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tabRatio="833" activeTab="12"/>
  </bookViews>
  <sheets>
    <sheet name="Master" sheetId="21" r:id="rId1"/>
    <sheet name="Q1" sheetId="3" r:id="rId2"/>
    <sheet name="Q2" sheetId="4" r:id="rId3"/>
    <sheet name="Q3" sheetId="5" r:id="rId4"/>
    <sheet name="Q4" sheetId="7" r:id="rId5"/>
    <sheet name="Q5" sheetId="8" r:id="rId6"/>
    <sheet name="Q6" sheetId="9" r:id="rId7"/>
    <sheet name="Q7" sheetId="11" r:id="rId8"/>
    <sheet name="Q8" sheetId="12" r:id="rId9"/>
    <sheet name="Q9" sheetId="13" r:id="rId10"/>
    <sheet name="Q10" sheetId="14" r:id="rId11"/>
    <sheet name="Q11" sheetId="15" r:id="rId12"/>
    <sheet name="Q12" sheetId="16" r:id="rId13"/>
    <sheet name="Q13" sheetId="17" r:id="rId14"/>
    <sheet name="Q14" sheetId="18" r:id="rId15"/>
    <sheet name="Q15" sheetId="19" r:id="rId16"/>
    <sheet name="Q16" sheetId="20" r:id="rId17"/>
    <sheet name="Q17" sheetId="23" r:id="rId18"/>
    <sheet name="Q18" sheetId="6" r:id="rId19"/>
    <sheet name="Q19" sheetId="1" r:id="rId20"/>
    <sheet name="Q20" sheetId="2" r:id="rId21"/>
    <sheet name="Q21" sheetId="10" r:id="rId22"/>
    <sheet name="Sheet2" sheetId="25" r:id="rId23"/>
    <sheet name="Sheet1" sheetId="24" r:id="rId24"/>
  </sheets>
  <definedNames>
    <definedName name="_xlnm._FilterDatabase" localSheetId="1" hidden="1">'Q1'!#REF!</definedName>
    <definedName name="_xlnm._FilterDatabase" localSheetId="10" hidden="1">'Q10'!$A$7:$C$228</definedName>
    <definedName name="_xlnm._FilterDatabase" localSheetId="11" hidden="1">'Q11'!$A$7:$B$230</definedName>
    <definedName name="_xlnm._FilterDatabase" localSheetId="13" hidden="1">'Q13'!$A$8:$C$63</definedName>
    <definedName name="_xlnm._FilterDatabase" localSheetId="6" hidden="1">'Q6'!$A$8:$E$76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C3" i="25"/>
  <c r="G3" i="25"/>
  <c r="B15" i="24" s="1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1001" i="10"/>
  <c r="A1002" i="10"/>
  <c r="A1003" i="10"/>
  <c r="A1004" i="10"/>
  <c r="A1005" i="10"/>
  <c r="A1006" i="10"/>
  <c r="A1007" i="10"/>
  <c r="A1008" i="10"/>
  <c r="A1009" i="10"/>
  <c r="A1010" i="10"/>
  <c r="A1011" i="10"/>
  <c r="A1012" i="10"/>
  <c r="A1013" i="10"/>
  <c r="A1014" i="10"/>
  <c r="A1015" i="10"/>
  <c r="A1016" i="10"/>
  <c r="A1017" i="10"/>
  <c r="A1018" i="10"/>
  <c r="A1019" i="10"/>
  <c r="A1020" i="10"/>
  <c r="A1021" i="10"/>
  <c r="A1022" i="10"/>
  <c r="A1023" i="10"/>
  <c r="A1024" i="10"/>
  <c r="A1025" i="10"/>
  <c r="A1026" i="10"/>
  <c r="A1027" i="10"/>
  <c r="A1028" i="10"/>
  <c r="A1029" i="10"/>
  <c r="A1030" i="10"/>
  <c r="A1031" i="10"/>
  <c r="A1032" i="10"/>
  <c r="A1033" i="10"/>
  <c r="A1034" i="10"/>
  <c r="A1035" i="10"/>
  <c r="A1036" i="10"/>
  <c r="A1037" i="10"/>
  <c r="A1038" i="10"/>
  <c r="A1039" i="10"/>
  <c r="A1040" i="10"/>
  <c r="A1041" i="10"/>
  <c r="A1042" i="10"/>
  <c r="A1043" i="10"/>
  <c r="A1044" i="10"/>
  <c r="A1045" i="10"/>
  <c r="A1046" i="10"/>
  <c r="A1047" i="10"/>
  <c r="A1048" i="10"/>
  <c r="A1049" i="10"/>
  <c r="A1050" i="10"/>
  <c r="A1051" i="10"/>
  <c r="A1052" i="10"/>
  <c r="A1053" i="10"/>
  <c r="A1054" i="10"/>
  <c r="A1055" i="10"/>
  <c r="A1056" i="10"/>
  <c r="A1057" i="10"/>
  <c r="A1058" i="10"/>
  <c r="A1059" i="10"/>
  <c r="A1060" i="10"/>
  <c r="A1061" i="10"/>
  <c r="A1062" i="10"/>
  <c r="A1063" i="10"/>
  <c r="A1064" i="10"/>
  <c r="A1065" i="10"/>
  <c r="A1066" i="10"/>
  <c r="A1067" i="10"/>
  <c r="A1068" i="10"/>
  <c r="A1069" i="10"/>
  <c r="A1070" i="10"/>
  <c r="A1071" i="10"/>
  <c r="A1072" i="10"/>
  <c r="A1073" i="10"/>
  <c r="A1074" i="10"/>
  <c r="A1075" i="10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A1142" i="10"/>
  <c r="A1143" i="10"/>
  <c r="A1144" i="10"/>
  <c r="A1145" i="10"/>
  <c r="A1146" i="10"/>
  <c r="A1147" i="10"/>
  <c r="A1148" i="10"/>
  <c r="A1149" i="10"/>
  <c r="A1150" i="10"/>
  <c r="A1151" i="10"/>
  <c r="A1152" i="10"/>
  <c r="A1153" i="10"/>
  <c r="A1154" i="10"/>
  <c r="A1155" i="10"/>
  <c r="A1156" i="10"/>
  <c r="A1157" i="10"/>
  <c r="A1158" i="10"/>
  <c r="A1159" i="10"/>
  <c r="A1160" i="10"/>
  <c r="A1161" i="10"/>
  <c r="A1162" i="10"/>
  <c r="A1163" i="10"/>
  <c r="A1164" i="10"/>
  <c r="A1165" i="10"/>
  <c r="A1166" i="10"/>
  <c r="A1167" i="10"/>
  <c r="A1168" i="10"/>
  <c r="A1169" i="10"/>
  <c r="A1170" i="10"/>
  <c r="A1171" i="10"/>
  <c r="A1172" i="10"/>
  <c r="A1173" i="10"/>
  <c r="A1174" i="10"/>
  <c r="A1175" i="10"/>
  <c r="A1176" i="10"/>
  <c r="A1177" i="10"/>
  <c r="A1178" i="10"/>
  <c r="A1179" i="10"/>
  <c r="A1180" i="10"/>
  <c r="A1181" i="10"/>
  <c r="A1182" i="10"/>
  <c r="A1183" i="10"/>
  <c r="A1184" i="10"/>
  <c r="A1185" i="10"/>
  <c r="A1186" i="10"/>
  <c r="A1187" i="10"/>
  <c r="A1188" i="10"/>
  <c r="A1189" i="10"/>
  <c r="A1190" i="10"/>
  <c r="A1191" i="10"/>
  <c r="A1192" i="10"/>
  <c r="A1193" i="10"/>
  <c r="A1194" i="10"/>
  <c r="A1195" i="10"/>
  <c r="A1196" i="10"/>
  <c r="A1197" i="10"/>
  <c r="A1198" i="10"/>
  <c r="A1199" i="10"/>
  <c r="A1200" i="10"/>
  <c r="A1201" i="10"/>
  <c r="A1202" i="10"/>
  <c r="A1203" i="10"/>
  <c r="A1204" i="10"/>
  <c r="A1205" i="10"/>
  <c r="A1206" i="10"/>
  <c r="A1207" i="10"/>
  <c r="A1208" i="10"/>
  <c r="A1209" i="10"/>
  <c r="A1210" i="10"/>
  <c r="A1211" i="10"/>
  <c r="A1212" i="10"/>
  <c r="A1213" i="10"/>
  <c r="A1214" i="10"/>
  <c r="A1215" i="10"/>
  <c r="A1216" i="10"/>
  <c r="A1217" i="10"/>
  <c r="A1218" i="10"/>
  <c r="A1219" i="10"/>
  <c r="A1220" i="10"/>
  <c r="A1221" i="10"/>
  <c r="A1222" i="10"/>
  <c r="A1223" i="10"/>
  <c r="A1224" i="10"/>
  <c r="A1225" i="10"/>
  <c r="A1226" i="10"/>
  <c r="A1227" i="10"/>
  <c r="A1228" i="10"/>
  <c r="A1229" i="10"/>
  <c r="A1230" i="10"/>
  <c r="A1231" i="10"/>
  <c r="A1232" i="10"/>
  <c r="A1233" i="10"/>
  <c r="A1234" i="10"/>
  <c r="A1235" i="10"/>
  <c r="A1236" i="10"/>
  <c r="A1237" i="10"/>
  <c r="A1238" i="10"/>
  <c r="A1239" i="10"/>
  <c r="A1240" i="10"/>
  <c r="A1241" i="10"/>
  <c r="A1242" i="10"/>
  <c r="A1243" i="10"/>
  <c r="A1244" i="10"/>
  <c r="A1245" i="10"/>
  <c r="A1246" i="10"/>
  <c r="A1247" i="10"/>
  <c r="A1248" i="10"/>
  <c r="A1249" i="10"/>
  <c r="A1250" i="10"/>
  <c r="A1251" i="10"/>
  <c r="A1252" i="10"/>
  <c r="A1253" i="10"/>
  <c r="A1254" i="10"/>
  <c r="A1255" i="10"/>
  <c r="A1256" i="10"/>
  <c r="A1257" i="10"/>
  <c r="A1258" i="10"/>
  <c r="A1259" i="10"/>
  <c r="A1260" i="10"/>
  <c r="A1261" i="10"/>
  <c r="A1262" i="10"/>
  <c r="A1263" i="10"/>
  <c r="A1264" i="10"/>
  <c r="A1265" i="10"/>
  <c r="A1266" i="10"/>
  <c r="A1267" i="10"/>
  <c r="A1268" i="10"/>
  <c r="A1269" i="10"/>
  <c r="A1270" i="10"/>
  <c r="A1271" i="10"/>
  <c r="A1272" i="10"/>
  <c r="A1273" i="10"/>
  <c r="A1274" i="10"/>
  <c r="A1275" i="10"/>
  <c r="A1276" i="10"/>
  <c r="A1277" i="10"/>
  <c r="A1278" i="10"/>
  <c r="A1279" i="10"/>
  <c r="A1280" i="10"/>
  <c r="A1281" i="10"/>
  <c r="A1282" i="10"/>
  <c r="A1283" i="10"/>
  <c r="A1284" i="10"/>
  <c r="A1285" i="10"/>
  <c r="A1286" i="10"/>
  <c r="A1287" i="10"/>
  <c r="A1288" i="10"/>
  <c r="A1289" i="10"/>
  <c r="A1290" i="10"/>
  <c r="A1291" i="10"/>
  <c r="A1292" i="10"/>
  <c r="A1293" i="10"/>
  <c r="A1294" i="10"/>
  <c r="A1295" i="10"/>
  <c r="A1296" i="10"/>
  <c r="A1297" i="10"/>
  <c r="A1298" i="10"/>
  <c r="A1299" i="10"/>
  <c r="A1300" i="10"/>
  <c r="A1301" i="10"/>
  <c r="A1302" i="10"/>
  <c r="A1303" i="10"/>
  <c r="A1304" i="10"/>
  <c r="A1305" i="10"/>
  <c r="A1306" i="10"/>
  <c r="A1307" i="10"/>
  <c r="A1308" i="10"/>
  <c r="A1309" i="10"/>
  <c r="A1310" i="10"/>
  <c r="A1311" i="10"/>
  <c r="A1312" i="10"/>
  <c r="A1313" i="10"/>
  <c r="A1314" i="10"/>
  <c r="A1315" i="10"/>
  <c r="A1316" i="10"/>
  <c r="A1317" i="10"/>
  <c r="A1318" i="10"/>
  <c r="A1319" i="10"/>
  <c r="A1320" i="10"/>
  <c r="A1321" i="10"/>
  <c r="A1322" i="10"/>
  <c r="A1323" i="10"/>
  <c r="A1324" i="10"/>
  <c r="A1325" i="10"/>
  <c r="A1326" i="10"/>
  <c r="A1327" i="10"/>
  <c r="A1328" i="10"/>
  <c r="A1329" i="10"/>
  <c r="A1330" i="10"/>
  <c r="A1331" i="10"/>
  <c r="A1332" i="10"/>
  <c r="A1333" i="10"/>
  <c r="A1334" i="10"/>
  <c r="A1335" i="10"/>
  <c r="A1336" i="10"/>
  <c r="A1337" i="10"/>
  <c r="A1338" i="10"/>
  <c r="A1339" i="10"/>
  <c r="A1340" i="10"/>
  <c r="A1341" i="10"/>
  <c r="A1342" i="10"/>
  <c r="A1343" i="10"/>
  <c r="A1344" i="10"/>
  <c r="A1345" i="10"/>
  <c r="A1346" i="10"/>
  <c r="A1347" i="10"/>
  <c r="A1348" i="10"/>
  <c r="A1349" i="10"/>
  <c r="A1350" i="10"/>
  <c r="A1351" i="10"/>
  <c r="A1352" i="10"/>
  <c r="A1353" i="10"/>
  <c r="A1354" i="10"/>
  <c r="A1355" i="10"/>
  <c r="A1356" i="10"/>
  <c r="A1357" i="10"/>
  <c r="A1358" i="10"/>
  <c r="A1359" i="10"/>
  <c r="A1360" i="10"/>
  <c r="A1361" i="10"/>
  <c r="A1362" i="10"/>
  <c r="A1363" i="10"/>
  <c r="A1364" i="10"/>
  <c r="A1365" i="10"/>
  <c r="A1366" i="10"/>
  <c r="A1367" i="10"/>
  <c r="A1368" i="10"/>
  <c r="A1369" i="10"/>
  <c r="A1370" i="10"/>
  <c r="A1371" i="10"/>
  <c r="A1372" i="10"/>
  <c r="A1373" i="10"/>
  <c r="A1374" i="10"/>
  <c r="A1375" i="10"/>
  <c r="A1376" i="10"/>
  <c r="A1377" i="10"/>
  <c r="A1378" i="10"/>
  <c r="A1379" i="10"/>
  <c r="A1380" i="10"/>
  <c r="A1381" i="10"/>
  <c r="A1382" i="10"/>
  <c r="A1383" i="10"/>
  <c r="A1384" i="10"/>
  <c r="A1385" i="10"/>
  <c r="A1386" i="10"/>
  <c r="A1387" i="10"/>
  <c r="A1388" i="10"/>
  <c r="A1389" i="10"/>
  <c r="A1390" i="10"/>
  <c r="A1391" i="10"/>
  <c r="A1392" i="10"/>
  <c r="A1393" i="10"/>
  <c r="A1394" i="10"/>
  <c r="A1395" i="10"/>
  <c r="A1396" i="10"/>
  <c r="A1397" i="10"/>
  <c r="A1398" i="10"/>
  <c r="A1399" i="10"/>
  <c r="A1400" i="10"/>
  <c r="A1401" i="10"/>
  <c r="A1402" i="10"/>
  <c r="A1403" i="10"/>
  <c r="A1404" i="10"/>
  <c r="A1405" i="10"/>
  <c r="A1406" i="10"/>
  <c r="A1407" i="10"/>
  <c r="A1408" i="10"/>
  <c r="A1409" i="10"/>
  <c r="A1410" i="10"/>
  <c r="A1411" i="10"/>
  <c r="A1412" i="10"/>
  <c r="A1413" i="10"/>
  <c r="A1414" i="10"/>
  <c r="A1415" i="10"/>
  <c r="A1416" i="10"/>
  <c r="A1417" i="10"/>
  <c r="A1418" i="10"/>
  <c r="A1419" i="10"/>
  <c r="A1420" i="10"/>
  <c r="A1421" i="10"/>
  <c r="A1422" i="10"/>
  <c r="A1423" i="10"/>
  <c r="A1424" i="10"/>
  <c r="A1425" i="10"/>
  <c r="A1426" i="10"/>
  <c r="A1427" i="10"/>
  <c r="A1428" i="10"/>
  <c r="A1429" i="10"/>
  <c r="A1430" i="10"/>
  <c r="A1431" i="10"/>
  <c r="A1432" i="10"/>
  <c r="A1433" i="10"/>
  <c r="A1434" i="10"/>
  <c r="A1435" i="10"/>
  <c r="A1436" i="10"/>
  <c r="A1437" i="10"/>
  <c r="A1438" i="10"/>
  <c r="A1439" i="10"/>
  <c r="A1440" i="10"/>
  <c r="A1441" i="10"/>
  <c r="A1442" i="10"/>
  <c r="A1443" i="10"/>
  <c r="A1444" i="10"/>
  <c r="A1445" i="10"/>
  <c r="A1446" i="10"/>
  <c r="A1447" i="10"/>
  <c r="A1448" i="10"/>
  <c r="A1449" i="10"/>
  <c r="A1450" i="10"/>
  <c r="A1451" i="10"/>
  <c r="A1452" i="10"/>
  <c r="A1453" i="10"/>
  <c r="A1454" i="10"/>
  <c r="A1455" i="10"/>
  <c r="A1456" i="10"/>
  <c r="A1457" i="10"/>
  <c r="A1458" i="10"/>
  <c r="A1459" i="10"/>
  <c r="A1460" i="10"/>
  <c r="A1461" i="10"/>
  <c r="A1462" i="10"/>
  <c r="A1463" i="10"/>
  <c r="A1464" i="10"/>
  <c r="A1465" i="10"/>
  <c r="A1466" i="10"/>
  <c r="A1467" i="10"/>
  <c r="A1468" i="10"/>
  <c r="A1469" i="10"/>
  <c r="A1470" i="10"/>
  <c r="A1471" i="10"/>
  <c r="A1472" i="10"/>
  <c r="A1473" i="10"/>
  <c r="A1474" i="10"/>
  <c r="A1475" i="10"/>
  <c r="A1476" i="10"/>
  <c r="A1477" i="10"/>
  <c r="A1478" i="10"/>
  <c r="A1479" i="10"/>
  <c r="A1480" i="10"/>
  <c r="A1481" i="10"/>
  <c r="A1482" i="10"/>
  <c r="A1483" i="10"/>
  <c r="A1484" i="10"/>
  <c r="A1485" i="10"/>
  <c r="A1486" i="10"/>
  <c r="A1487" i="10"/>
  <c r="A1488" i="10"/>
  <c r="A1489" i="10"/>
  <c r="A1490" i="10"/>
  <c r="A1491" i="10"/>
  <c r="A1492" i="10"/>
  <c r="A1493" i="10"/>
  <c r="A1494" i="10"/>
  <c r="A1495" i="10"/>
  <c r="A1496" i="10"/>
  <c r="A1497" i="10"/>
  <c r="A1498" i="10"/>
  <c r="A1499" i="10"/>
  <c r="A1500" i="10"/>
  <c r="A1501" i="10"/>
  <c r="A1502" i="10"/>
  <c r="A1503" i="10"/>
  <c r="A1504" i="10"/>
  <c r="A1505" i="10"/>
  <c r="A1506" i="10"/>
  <c r="A1507" i="10"/>
  <c r="A1508" i="10"/>
  <c r="A1509" i="10"/>
  <c r="A1510" i="10"/>
  <c r="A1511" i="10"/>
  <c r="A1512" i="10"/>
  <c r="A1513" i="10"/>
  <c r="A1514" i="10"/>
  <c r="A1515" i="10"/>
  <c r="A1516" i="10"/>
  <c r="A1517" i="10"/>
  <c r="A1518" i="10"/>
  <c r="A1519" i="10"/>
  <c r="A1520" i="10"/>
  <c r="A1521" i="10"/>
  <c r="A1522" i="10"/>
  <c r="A1523" i="10"/>
  <c r="A1524" i="10"/>
  <c r="A1525" i="10"/>
  <c r="A1526" i="10"/>
  <c r="A1527" i="10"/>
  <c r="A1528" i="10"/>
  <c r="A1529" i="10"/>
  <c r="A1530" i="10"/>
  <c r="A1531" i="10"/>
  <c r="A1532" i="10"/>
  <c r="A1533" i="10"/>
  <c r="A1534" i="10"/>
  <c r="A1535" i="10"/>
  <c r="A1536" i="10"/>
  <c r="A1537" i="10"/>
  <c r="A1538" i="10"/>
  <c r="A1539" i="10"/>
  <c r="A1540" i="10"/>
  <c r="A1541" i="10"/>
  <c r="A1542" i="10"/>
  <c r="A1543" i="10"/>
  <c r="A1544" i="10"/>
  <c r="A1545" i="10"/>
  <c r="A1546" i="10"/>
  <c r="A1547" i="10"/>
  <c r="A1548" i="10"/>
  <c r="A1549" i="10"/>
  <c r="A1550" i="10"/>
  <c r="A1551" i="10"/>
  <c r="A1552" i="10"/>
  <c r="A1553" i="10"/>
  <c r="A1554" i="10"/>
  <c r="A1555" i="10"/>
  <c r="A1556" i="10"/>
  <c r="A1557" i="10"/>
  <c r="A1558" i="10"/>
  <c r="A1559" i="10"/>
  <c r="A1560" i="10"/>
  <c r="A1561" i="10"/>
  <c r="A1562" i="10"/>
  <c r="A1563" i="10"/>
  <c r="A1564" i="10"/>
  <c r="A1565" i="10"/>
  <c r="A1566" i="10"/>
  <c r="A1567" i="10"/>
  <c r="A1568" i="10"/>
  <c r="A1569" i="10"/>
  <c r="A1570" i="10"/>
  <c r="A1571" i="10"/>
  <c r="A1572" i="10"/>
  <c r="A1573" i="10"/>
  <c r="A1574" i="10"/>
  <c r="A1575" i="10"/>
  <c r="A1576" i="10"/>
  <c r="A1577" i="10"/>
  <c r="A1578" i="10"/>
  <c r="A1579" i="10"/>
  <c r="A1580" i="10"/>
  <c r="A1581" i="10"/>
  <c r="A1582" i="10"/>
  <c r="A1583" i="10"/>
  <c r="A1584" i="10"/>
  <c r="A1585" i="10"/>
  <c r="A1586" i="10"/>
  <c r="A1587" i="10"/>
  <c r="A1588" i="10"/>
  <c r="A1589" i="10"/>
  <c r="A1590" i="10"/>
  <c r="A1591" i="10"/>
  <c r="A1592" i="10"/>
  <c r="A1593" i="10"/>
  <c r="A1594" i="10"/>
  <c r="A1595" i="10"/>
  <c r="A1596" i="10"/>
  <c r="A1597" i="10"/>
  <c r="A1598" i="10"/>
  <c r="A1599" i="10"/>
  <c r="A1600" i="10"/>
  <c r="A1601" i="10"/>
  <c r="A1602" i="10"/>
  <c r="A1603" i="10"/>
  <c r="A1604" i="10"/>
  <c r="A1605" i="10"/>
  <c r="A1606" i="10"/>
  <c r="A1607" i="10"/>
  <c r="A1608" i="10"/>
  <c r="A1609" i="10"/>
  <c r="A1610" i="10"/>
  <c r="A1611" i="10"/>
  <c r="A1612" i="10"/>
  <c r="A1613" i="10"/>
  <c r="A1614" i="10"/>
  <c r="A1615" i="10"/>
  <c r="A1616" i="10"/>
  <c r="A1617" i="10"/>
  <c r="A1618" i="10"/>
  <c r="A1619" i="10"/>
  <c r="A1620" i="10"/>
  <c r="A1621" i="10"/>
  <c r="A1622" i="10"/>
  <c r="A1623" i="10"/>
  <c r="A1624" i="10"/>
  <c r="A1625" i="10"/>
  <c r="A1626" i="10"/>
  <c r="A1627" i="10"/>
  <c r="A1628" i="10"/>
  <c r="A1629" i="10"/>
  <c r="A1630" i="10"/>
  <c r="A1631" i="10"/>
  <c r="A1632" i="10"/>
  <c r="A1633" i="10"/>
  <c r="A1634" i="10"/>
  <c r="A1635" i="10"/>
  <c r="A1636" i="10"/>
  <c r="A1637" i="10"/>
  <c r="A1638" i="10"/>
  <c r="A1639" i="10"/>
  <c r="A1640" i="10"/>
  <c r="A1641" i="10"/>
  <c r="A1642" i="10"/>
  <c r="A1643" i="10"/>
  <c r="A1644" i="10"/>
  <c r="A1645" i="10"/>
  <c r="A1646" i="10"/>
  <c r="A1647" i="10"/>
  <c r="A1648" i="10"/>
  <c r="A1649" i="10"/>
  <c r="A1650" i="10"/>
  <c r="A1651" i="10"/>
  <c r="A1652" i="10"/>
  <c r="A1653" i="10"/>
  <c r="A1654" i="10"/>
  <c r="A1655" i="10"/>
  <c r="A1656" i="10"/>
  <c r="A1657" i="10"/>
  <c r="A1658" i="10"/>
  <c r="A1659" i="10"/>
  <c r="A1660" i="10"/>
  <c r="A1661" i="10"/>
  <c r="A1662" i="10"/>
  <c r="A1663" i="10"/>
  <c r="A1664" i="10"/>
  <c r="A1665" i="10"/>
  <c r="A1666" i="10"/>
  <c r="A1667" i="10"/>
  <c r="A1668" i="10"/>
  <c r="A1669" i="10"/>
  <c r="A1670" i="10"/>
  <c r="A1671" i="10"/>
  <c r="A1672" i="10"/>
  <c r="A1673" i="10"/>
  <c r="A1674" i="10"/>
  <c r="A1675" i="10"/>
  <c r="A1676" i="10"/>
  <c r="A1677" i="10"/>
  <c r="A1678" i="10"/>
  <c r="A1679" i="10"/>
  <c r="A1680" i="10"/>
  <c r="A1681" i="10"/>
  <c r="A1682" i="10"/>
  <c r="A1683" i="10"/>
  <c r="A1684" i="10"/>
  <c r="A1685" i="10"/>
  <c r="A1686" i="10"/>
  <c r="A1687" i="10"/>
  <c r="A1688" i="10"/>
  <c r="A1689" i="10"/>
  <c r="A1690" i="10"/>
  <c r="A1691" i="10"/>
  <c r="A1692" i="10"/>
  <c r="A1693" i="10"/>
  <c r="A1694" i="10"/>
  <c r="A1695" i="10"/>
  <c r="A1696" i="10"/>
  <c r="A1697" i="10"/>
  <c r="A1698" i="10"/>
  <c r="A1699" i="10"/>
  <c r="A1700" i="10"/>
  <c r="A1701" i="10"/>
  <c r="A1702" i="10"/>
  <c r="A1703" i="10"/>
  <c r="A1704" i="10"/>
  <c r="A1705" i="10"/>
  <c r="A1706" i="10"/>
  <c r="A1707" i="10"/>
  <c r="A1708" i="10"/>
  <c r="A1709" i="10"/>
  <c r="A1710" i="10"/>
  <c r="A1711" i="10"/>
  <c r="A1712" i="10"/>
  <c r="A1713" i="10"/>
  <c r="A1714" i="10"/>
  <c r="A1715" i="10"/>
  <c r="A1716" i="10"/>
  <c r="A1717" i="10"/>
  <c r="A1718" i="10"/>
  <c r="A1719" i="10"/>
  <c r="A1720" i="10"/>
  <c r="A1721" i="10"/>
  <c r="A1722" i="10"/>
  <c r="A1723" i="10"/>
  <c r="A1724" i="10"/>
  <c r="A1725" i="10"/>
  <c r="A1726" i="10"/>
  <c r="A1727" i="10"/>
  <c r="A1728" i="10"/>
  <c r="A1729" i="10"/>
  <c r="A1730" i="10"/>
  <c r="A1731" i="10"/>
  <c r="A1732" i="10"/>
  <c r="A1733" i="10"/>
  <c r="A1734" i="10"/>
  <c r="A1735" i="10"/>
  <c r="A1736" i="10"/>
  <c r="A1737" i="10"/>
  <c r="A1738" i="10"/>
  <c r="A1739" i="10"/>
  <c r="A1740" i="10"/>
  <c r="A1741" i="10"/>
  <c r="A1742" i="10"/>
  <c r="A1743" i="10"/>
  <c r="A1744" i="10"/>
  <c r="A1745" i="10"/>
  <c r="A1746" i="10"/>
  <c r="A1747" i="10"/>
  <c r="A1748" i="10"/>
  <c r="A1749" i="10"/>
  <c r="A1750" i="10"/>
  <c r="A1751" i="10"/>
  <c r="A1752" i="10"/>
  <c r="A1753" i="10"/>
  <c r="A1754" i="10"/>
  <c r="A1755" i="10"/>
  <c r="A1756" i="10"/>
  <c r="A1757" i="10"/>
  <c r="A1758" i="10"/>
  <c r="A1759" i="10"/>
  <c r="A1760" i="10"/>
  <c r="A1761" i="10"/>
  <c r="A1762" i="10"/>
  <c r="A1763" i="10"/>
  <c r="A1764" i="10"/>
  <c r="A1765" i="10"/>
  <c r="A1766" i="10"/>
  <c r="A1767" i="10"/>
  <c r="A1768" i="10"/>
  <c r="A1769" i="10"/>
  <c r="A1770" i="10"/>
  <c r="A1771" i="10"/>
  <c r="A1772" i="10"/>
  <c r="A1773" i="10"/>
  <c r="A1774" i="10"/>
  <c r="A1775" i="10"/>
  <c r="A1776" i="10"/>
  <c r="A1777" i="10"/>
  <c r="A1778" i="10"/>
  <c r="A1779" i="10"/>
  <c r="A1780" i="10"/>
  <c r="A1781" i="10"/>
  <c r="A1782" i="10"/>
  <c r="A1783" i="10"/>
  <c r="A1784" i="10"/>
  <c r="A1785" i="10"/>
  <c r="A1786" i="10"/>
  <c r="A1787" i="10"/>
  <c r="A1788" i="10"/>
  <c r="A1789" i="10"/>
  <c r="A1790" i="10"/>
  <c r="A1791" i="10"/>
  <c r="A1792" i="10"/>
  <c r="A1793" i="10"/>
  <c r="A1794" i="10"/>
  <c r="A1795" i="10"/>
  <c r="A1796" i="10"/>
  <c r="A1797" i="10"/>
  <c r="A1798" i="10"/>
  <c r="A1799" i="10"/>
  <c r="A1800" i="10"/>
  <c r="A1801" i="10"/>
  <c r="A1802" i="10"/>
  <c r="A1803" i="10"/>
  <c r="A1804" i="10"/>
  <c r="A1805" i="10"/>
  <c r="A1806" i="10"/>
  <c r="A1807" i="10"/>
  <c r="A1808" i="10"/>
  <c r="A1809" i="10"/>
  <c r="A1810" i="10"/>
  <c r="A1811" i="10"/>
  <c r="A1812" i="10"/>
  <c r="A1813" i="10"/>
  <c r="A1814" i="10"/>
  <c r="A1815" i="10"/>
  <c r="A1816" i="10"/>
  <c r="A1817" i="10"/>
  <c r="A1818" i="10"/>
  <c r="A1819" i="10"/>
  <c r="A1820" i="10"/>
  <c r="A1821" i="10"/>
  <c r="A1822" i="10"/>
  <c r="A1823" i="10"/>
  <c r="A1824" i="10"/>
  <c r="A1825" i="10"/>
  <c r="A1826" i="10"/>
  <c r="A1827" i="10"/>
  <c r="A1828" i="10"/>
  <c r="A1829" i="10"/>
  <c r="A1830" i="10"/>
  <c r="A1831" i="10"/>
  <c r="A1832" i="10"/>
  <c r="A1833" i="10"/>
  <c r="A1834" i="10"/>
  <c r="A1835" i="10"/>
  <c r="A1836" i="10"/>
  <c r="A1837" i="10"/>
  <c r="A1838" i="10"/>
  <c r="A1839" i="10"/>
  <c r="A1840" i="10"/>
  <c r="A1841" i="10"/>
  <c r="A1842" i="10"/>
  <c r="A1843" i="10"/>
  <c r="A1844" i="10"/>
  <c r="A1845" i="10"/>
  <c r="A1846" i="10"/>
  <c r="A1847" i="10"/>
  <c r="A1848" i="10"/>
  <c r="A1849" i="10"/>
  <c r="A1850" i="10"/>
  <c r="A1851" i="10"/>
  <c r="A1852" i="10"/>
  <c r="A1853" i="10"/>
  <c r="A1854" i="10"/>
  <c r="A1855" i="10"/>
  <c r="A1856" i="10"/>
  <c r="A1857" i="10"/>
  <c r="A1858" i="10"/>
  <c r="A1859" i="10"/>
  <c r="A1860" i="10"/>
  <c r="A1861" i="10"/>
  <c r="A1862" i="10"/>
  <c r="A1863" i="10"/>
  <c r="A1864" i="10"/>
  <c r="A1865" i="10"/>
  <c r="A1866" i="10"/>
  <c r="A1867" i="10"/>
  <c r="A1868" i="10"/>
  <c r="A1869" i="10"/>
  <c r="A1870" i="10"/>
  <c r="A1871" i="10"/>
  <c r="A1872" i="10"/>
  <c r="A1873" i="10"/>
  <c r="A1874" i="10"/>
  <c r="A1875" i="10"/>
  <c r="A1876" i="10"/>
  <c r="A1877" i="10"/>
  <c r="A1878" i="10"/>
  <c r="A1879" i="10"/>
  <c r="A1880" i="10"/>
  <c r="A1881" i="10"/>
  <c r="A1882" i="10"/>
  <c r="A1883" i="10"/>
  <c r="A1884" i="10"/>
  <c r="A1885" i="10"/>
  <c r="A1886" i="10"/>
  <c r="A1887" i="10"/>
  <c r="A1888" i="10"/>
  <c r="A1889" i="10"/>
  <c r="A1890" i="10"/>
  <c r="A1891" i="10"/>
  <c r="A1892" i="10"/>
  <c r="A1893" i="10"/>
  <c r="A1894" i="10"/>
  <c r="A1895" i="10"/>
  <c r="A1896" i="10"/>
  <c r="A1897" i="10"/>
  <c r="A1898" i="10"/>
  <c r="A1899" i="10"/>
  <c r="A1900" i="10"/>
  <c r="A1901" i="10"/>
  <c r="A1902" i="10"/>
  <c r="A1903" i="10"/>
  <c r="A1904" i="10"/>
  <c r="A1905" i="10"/>
  <c r="A1906" i="10"/>
  <c r="A1907" i="10"/>
  <c r="A1908" i="10"/>
  <c r="A1909" i="10"/>
  <c r="A1910" i="10"/>
  <c r="A1911" i="10"/>
  <c r="A1912" i="10"/>
  <c r="A1913" i="10"/>
  <c r="A1914" i="10"/>
  <c r="A1915" i="10"/>
  <c r="A1916" i="10"/>
  <c r="A1917" i="10"/>
  <c r="A1918" i="10"/>
  <c r="A1919" i="10"/>
  <c r="A1920" i="10"/>
  <c r="A1921" i="10"/>
  <c r="A1922" i="10"/>
  <c r="A1923" i="10"/>
  <c r="A1924" i="10"/>
  <c r="A1925" i="10"/>
  <c r="A1926" i="10"/>
  <c r="A1927" i="10"/>
  <c r="A1928" i="10"/>
  <c r="A1929" i="10"/>
  <c r="A1930" i="10"/>
  <c r="A1931" i="10"/>
  <c r="A1932" i="10"/>
  <c r="A1933" i="10"/>
  <c r="A1934" i="10"/>
  <c r="A1935" i="10"/>
  <c r="A1936" i="10"/>
  <c r="A1937" i="10"/>
  <c r="A1938" i="10"/>
  <c r="A1939" i="10"/>
  <c r="A1940" i="10"/>
  <c r="A1941" i="10"/>
  <c r="A1942" i="10"/>
  <c r="A1943" i="10"/>
  <c r="A1944" i="10"/>
  <c r="A1945" i="10"/>
  <c r="A1946" i="10"/>
  <c r="A1947" i="10"/>
  <c r="A1948" i="10"/>
  <c r="A1949" i="10"/>
  <c r="A1950" i="10"/>
  <c r="A1951" i="10"/>
  <c r="A1952" i="10"/>
  <c r="A1953" i="10"/>
  <c r="A1954" i="10"/>
  <c r="A1955" i="10"/>
  <c r="A1956" i="10"/>
  <c r="A1957" i="10"/>
  <c r="A1958" i="10"/>
  <c r="A1959" i="10"/>
  <c r="A1960" i="10"/>
  <c r="A1961" i="10"/>
  <c r="A1962" i="10"/>
  <c r="A1963" i="10"/>
  <c r="A1964" i="10"/>
  <c r="A1965" i="10"/>
  <c r="A1966" i="10"/>
  <c r="A1967" i="10"/>
  <c r="A1968" i="10"/>
  <c r="A1969" i="10"/>
  <c r="A1970" i="10"/>
  <c r="A1971" i="10"/>
  <c r="A1972" i="10"/>
  <c r="A1973" i="10"/>
  <c r="A1974" i="10"/>
  <c r="A1975" i="10"/>
  <c r="A1976" i="10"/>
  <c r="A1977" i="10"/>
  <c r="A1978" i="10"/>
  <c r="A1979" i="10"/>
  <c r="A1980" i="10"/>
  <c r="A1981" i="10"/>
  <c r="A1982" i="10"/>
  <c r="A1983" i="10"/>
  <c r="A1984" i="10"/>
  <c r="A1985" i="10"/>
  <c r="A1986" i="10"/>
  <c r="A1987" i="10"/>
  <c r="A1988" i="10"/>
  <c r="A1989" i="10"/>
  <c r="A1990" i="10"/>
  <c r="A1991" i="10"/>
  <c r="A1992" i="10"/>
  <c r="A1993" i="10"/>
  <c r="A1994" i="10"/>
  <c r="A1995" i="10"/>
  <c r="A1996" i="10"/>
  <c r="A1997" i="10"/>
  <c r="A1998" i="10"/>
  <c r="A1999" i="10"/>
  <c r="A2000" i="10"/>
  <c r="A2001" i="10"/>
  <c r="A2002" i="10"/>
  <c r="A2003" i="10"/>
  <c r="A2004" i="10"/>
  <c r="A2005" i="10"/>
  <c r="A2006" i="10"/>
  <c r="A2007" i="10"/>
  <c r="A2008" i="10"/>
  <c r="A2009" i="10"/>
  <c r="A2010" i="10"/>
  <c r="A2011" i="10"/>
  <c r="A2012" i="10"/>
  <c r="A2013" i="10"/>
  <c r="A2014" i="10"/>
  <c r="A2015" i="10"/>
  <c r="A2016" i="10"/>
  <c r="A2017" i="10"/>
  <c r="A2018" i="10"/>
  <c r="A2019" i="10"/>
  <c r="A2020" i="10"/>
  <c r="A2021" i="10"/>
  <c r="A2022" i="10"/>
  <c r="A2023" i="10"/>
  <c r="A2024" i="10"/>
  <c r="A2025" i="10"/>
  <c r="A2026" i="10"/>
  <c r="A2027" i="10"/>
  <c r="A2028" i="10"/>
  <c r="A2029" i="10"/>
  <c r="A2030" i="10"/>
  <c r="A2031" i="10"/>
  <c r="A2032" i="10"/>
  <c r="A2033" i="10"/>
  <c r="A2034" i="10"/>
  <c r="A2035" i="10"/>
  <c r="A2036" i="10"/>
  <c r="A2037" i="10"/>
  <c r="A2038" i="10"/>
  <c r="A2039" i="10"/>
  <c r="A2040" i="10"/>
  <c r="A2041" i="10"/>
  <c r="A2042" i="10"/>
  <c r="A2043" i="10"/>
  <c r="A2044" i="10"/>
  <c r="A2045" i="10"/>
  <c r="A2046" i="10"/>
  <c r="A2047" i="10"/>
  <c r="A2048" i="10"/>
  <c r="A2049" i="10"/>
  <c r="A2050" i="10"/>
  <c r="A2051" i="10"/>
  <c r="A2052" i="10"/>
  <c r="A2053" i="10"/>
  <c r="A2054" i="10"/>
  <c r="A2055" i="10"/>
  <c r="A2056" i="10"/>
  <c r="A2057" i="10"/>
  <c r="A2058" i="10"/>
  <c r="A2059" i="10"/>
  <c r="A2060" i="10"/>
  <c r="A2061" i="10"/>
  <c r="A2062" i="10"/>
  <c r="A2063" i="10"/>
  <c r="A2064" i="10"/>
  <c r="A2065" i="10"/>
  <c r="A2066" i="10"/>
  <c r="A2067" i="10"/>
  <c r="A2068" i="10"/>
  <c r="A2069" i="10"/>
  <c r="A2070" i="10"/>
  <c r="A2071" i="10"/>
  <c r="A2072" i="10"/>
  <c r="A2073" i="10"/>
  <c r="A2074" i="10"/>
  <c r="A2075" i="10"/>
  <c r="A2076" i="10"/>
  <c r="A2077" i="10"/>
  <c r="A2078" i="10"/>
  <c r="A2079" i="10"/>
  <c r="A2080" i="10"/>
  <c r="A2081" i="10"/>
  <c r="A2082" i="10"/>
  <c r="A2083" i="10"/>
  <c r="A2084" i="10"/>
  <c r="A2085" i="10"/>
  <c r="A2086" i="10"/>
  <c r="A2087" i="10"/>
  <c r="A2088" i="10"/>
  <c r="A2089" i="10"/>
  <c r="A2090" i="10"/>
  <c r="A2091" i="10"/>
  <c r="A2092" i="10"/>
  <c r="A2093" i="10"/>
  <c r="A2094" i="10"/>
  <c r="A2095" i="10"/>
  <c r="A2096" i="10"/>
  <c r="A2097" i="10"/>
  <c r="A2098" i="10"/>
  <c r="A2099" i="10"/>
  <c r="A2100" i="10"/>
  <c r="A2101" i="10"/>
  <c r="A2102" i="10"/>
  <c r="A2103" i="10"/>
  <c r="A2104" i="10"/>
  <c r="A2105" i="10"/>
  <c r="A2106" i="10"/>
  <c r="A2107" i="10"/>
  <c r="A2108" i="10"/>
  <c r="A2109" i="10"/>
  <c r="A2110" i="10"/>
  <c r="A2111" i="10"/>
  <c r="A2112" i="10"/>
  <c r="A2113" i="10"/>
  <c r="A2114" i="10"/>
  <c r="A2115" i="10"/>
  <c r="A2116" i="10"/>
  <c r="A2117" i="10"/>
  <c r="A2118" i="10"/>
  <c r="A2119" i="10"/>
  <c r="A2120" i="10"/>
  <c r="A2121" i="10"/>
  <c r="A2122" i="10"/>
  <c r="A2123" i="10"/>
  <c r="A2124" i="10"/>
  <c r="A2125" i="10"/>
  <c r="A2126" i="10"/>
  <c r="A2127" i="10"/>
  <c r="A2128" i="10"/>
  <c r="A2129" i="10"/>
  <c r="A2130" i="10"/>
  <c r="A2131" i="10"/>
  <c r="A2132" i="10"/>
  <c r="A2133" i="10"/>
  <c r="A2134" i="10"/>
  <c r="A2135" i="10"/>
  <c r="A2136" i="10"/>
  <c r="A2137" i="10"/>
  <c r="A2138" i="10"/>
  <c r="A2139" i="10"/>
  <c r="A2140" i="10"/>
  <c r="A2141" i="10"/>
  <c r="A2142" i="10"/>
  <c r="A2143" i="10"/>
  <c r="A2144" i="10"/>
  <c r="A2145" i="10"/>
  <c r="A2146" i="10"/>
  <c r="A2147" i="10"/>
  <c r="A2148" i="10"/>
  <c r="A2149" i="10"/>
  <c r="A2150" i="10"/>
  <c r="A2151" i="10"/>
  <c r="A2152" i="10"/>
  <c r="A2153" i="10"/>
  <c r="A2154" i="10"/>
  <c r="A2155" i="10"/>
  <c r="A2156" i="10"/>
  <c r="A2157" i="10"/>
  <c r="A2158" i="10"/>
  <c r="A2159" i="10"/>
  <c r="A2160" i="10"/>
  <c r="A2161" i="10"/>
  <c r="A2162" i="10"/>
  <c r="A2163" i="10"/>
  <c r="A2164" i="10"/>
  <c r="A2165" i="10"/>
  <c r="A2166" i="10"/>
  <c r="A2167" i="10"/>
  <c r="A2168" i="10"/>
  <c r="A2169" i="10"/>
  <c r="A2170" i="10"/>
  <c r="A2171" i="10"/>
  <c r="A2172" i="10"/>
  <c r="A2173" i="10"/>
  <c r="A2174" i="10"/>
  <c r="A2175" i="10"/>
  <c r="A2176" i="10"/>
  <c r="A2177" i="10"/>
  <c r="A2178" i="10"/>
  <c r="A2179" i="10"/>
  <c r="A2180" i="10"/>
  <c r="A2181" i="10"/>
  <c r="A2182" i="10"/>
  <c r="A2183" i="10"/>
  <c r="A2184" i="10"/>
  <c r="A2185" i="10"/>
  <c r="A2186" i="10"/>
  <c r="A2187" i="10"/>
  <c r="A2188" i="10"/>
  <c r="A2189" i="10"/>
  <c r="A2190" i="10"/>
  <c r="A2191" i="10"/>
  <c r="A2192" i="10"/>
  <c r="A2193" i="10"/>
  <c r="A2194" i="10"/>
  <c r="A2195" i="10"/>
  <c r="A2196" i="10"/>
  <c r="A2197" i="10"/>
  <c r="A2198" i="10"/>
  <c r="A2199" i="10"/>
  <c r="A2200" i="10"/>
  <c r="A2201" i="10"/>
  <c r="A2202" i="10"/>
  <c r="A2203" i="10"/>
  <c r="A2204" i="10"/>
  <c r="A2205" i="10"/>
  <c r="A2206" i="10"/>
  <c r="A2207" i="10"/>
  <c r="A2208" i="10"/>
  <c r="A2209" i="10"/>
  <c r="A2210" i="10"/>
  <c r="A2211" i="10"/>
  <c r="A2212" i="10"/>
  <c r="A2213" i="10"/>
  <c r="A2214" i="10"/>
  <c r="A2215" i="10"/>
  <c r="A2216" i="10"/>
  <c r="A2217" i="10"/>
  <c r="A2218" i="10"/>
  <c r="A2219" i="10"/>
  <c r="A2220" i="10"/>
  <c r="A2221" i="10"/>
  <c r="A2222" i="10"/>
  <c r="A2223" i="10"/>
  <c r="A2224" i="10"/>
  <c r="A2225" i="10"/>
  <c r="A2226" i="10"/>
  <c r="A2227" i="10"/>
  <c r="A2228" i="10"/>
  <c r="A2229" i="10"/>
  <c r="A2230" i="10"/>
  <c r="A2231" i="10"/>
  <c r="A2232" i="10"/>
  <c r="A2233" i="10"/>
  <c r="A2234" i="10"/>
  <c r="A2235" i="10"/>
  <c r="A2236" i="10"/>
  <c r="A2237" i="10"/>
  <c r="A2238" i="10"/>
  <c r="A2239" i="10"/>
  <c r="A2240" i="10"/>
  <c r="A2241" i="10"/>
  <c r="A2242" i="10"/>
  <c r="A2243" i="10"/>
  <c r="A2244" i="10"/>
  <c r="A2245" i="10"/>
  <c r="A2246" i="10"/>
  <c r="A2247" i="10"/>
  <c r="A2248" i="10"/>
  <c r="A2249" i="10"/>
  <c r="A2250" i="10"/>
  <c r="A2251" i="10"/>
  <c r="A2252" i="10"/>
  <c r="A2253" i="10"/>
  <c r="A2254" i="10"/>
  <c r="A2255" i="10"/>
  <c r="A2256" i="10"/>
  <c r="A2257" i="10"/>
  <c r="A2258" i="10"/>
  <c r="A2259" i="10"/>
  <c r="A2260" i="10"/>
  <c r="A2261" i="10"/>
  <c r="A2262" i="10"/>
  <c r="A2263" i="10"/>
  <c r="A2264" i="10"/>
  <c r="A2265" i="10"/>
  <c r="A2266" i="10"/>
  <c r="A2267" i="10"/>
  <c r="A2268" i="10"/>
  <c r="A2269" i="10"/>
  <c r="A2270" i="10"/>
  <c r="A2271" i="10"/>
  <c r="A2272" i="10"/>
  <c r="A2273" i="10"/>
  <c r="A2274" i="10"/>
  <c r="A2275" i="10"/>
  <c r="A2276" i="10"/>
  <c r="A2277" i="10"/>
  <c r="A2278" i="10"/>
  <c r="A2279" i="10"/>
  <c r="A2280" i="10"/>
  <c r="A2281" i="10"/>
  <c r="A2282" i="10"/>
  <c r="A2283" i="10"/>
  <c r="A2284" i="10"/>
  <c r="A2285" i="10"/>
  <c r="A2286" i="10"/>
  <c r="A2287" i="10"/>
  <c r="A2288" i="10"/>
  <c r="A2289" i="10"/>
  <c r="A2290" i="10"/>
  <c r="A2291" i="10"/>
  <c r="A2292" i="10"/>
  <c r="A2293" i="10"/>
  <c r="A2294" i="10"/>
  <c r="A2295" i="10"/>
  <c r="A2296" i="10"/>
  <c r="A2297" i="10"/>
  <c r="A2298" i="10"/>
  <c r="A2299" i="10"/>
  <c r="A2300" i="10"/>
  <c r="A2301" i="10"/>
  <c r="A2302" i="10"/>
  <c r="A2303" i="10"/>
  <c r="A2304" i="10"/>
  <c r="A2305" i="10"/>
  <c r="A2306" i="10"/>
  <c r="A2307" i="10"/>
  <c r="A2308" i="10"/>
  <c r="A2309" i="10"/>
  <c r="A2310" i="10"/>
  <c r="A2311" i="10"/>
  <c r="A2312" i="10"/>
  <c r="A2313" i="10"/>
  <c r="A2314" i="10"/>
  <c r="A2315" i="10"/>
  <c r="A2316" i="10"/>
  <c r="A2317" i="10"/>
  <c r="A2318" i="10"/>
  <c r="A2319" i="10"/>
  <c r="A2320" i="10"/>
  <c r="A2321" i="10"/>
  <c r="A2322" i="10"/>
  <c r="A2323" i="10"/>
  <c r="A2324" i="10"/>
  <c r="A2325" i="10"/>
  <c r="A2326" i="10"/>
  <c r="A2327" i="10"/>
  <c r="A2328" i="10"/>
  <c r="A2329" i="10"/>
  <c r="A2330" i="10"/>
  <c r="A2331" i="10"/>
  <c r="A2332" i="10"/>
  <c r="A2333" i="10"/>
  <c r="A2334" i="10"/>
  <c r="A2335" i="10"/>
  <c r="A2336" i="10"/>
  <c r="A2337" i="10"/>
  <c r="A2338" i="10"/>
  <c r="A2339" i="10"/>
  <c r="A2340" i="10"/>
  <c r="A2341" i="10"/>
  <c r="A2342" i="10"/>
  <c r="A2343" i="10"/>
  <c r="A2344" i="10"/>
  <c r="A2345" i="10"/>
  <c r="A2346" i="10"/>
  <c r="A2347" i="10"/>
  <c r="A2348" i="10"/>
  <c r="A2349" i="10"/>
  <c r="A2350" i="10"/>
  <c r="A2351" i="10"/>
  <c r="A2352" i="10"/>
  <c r="A2353" i="10"/>
  <c r="A2354" i="10"/>
  <c r="A2355" i="10"/>
  <c r="A2356" i="10"/>
  <c r="A2357" i="10"/>
  <c r="A2358" i="10"/>
  <c r="A2359" i="10"/>
  <c r="A2360" i="10"/>
  <c r="A2361" i="10"/>
  <c r="A2362" i="10"/>
  <c r="A2363" i="10"/>
  <c r="A2364" i="10"/>
  <c r="A2365" i="10"/>
  <c r="A2366" i="10"/>
  <c r="A2367" i="10"/>
  <c r="A2368" i="10"/>
  <c r="A2369" i="10"/>
  <c r="A2370" i="10"/>
  <c r="A2371" i="10"/>
  <c r="A2372" i="10"/>
  <c r="A2373" i="10"/>
  <c r="A2374" i="10"/>
  <c r="A2375" i="10"/>
  <c r="A2376" i="10"/>
  <c r="A2377" i="10"/>
  <c r="A2378" i="10"/>
  <c r="A2379" i="10"/>
  <c r="A2380" i="10"/>
  <c r="A2381" i="10"/>
  <c r="A2382" i="10"/>
  <c r="A2383" i="10"/>
  <c r="A2384" i="10"/>
  <c r="A2385" i="10"/>
  <c r="A2386" i="10"/>
  <c r="A2387" i="10"/>
  <c r="A2388" i="10"/>
  <c r="A2389" i="10"/>
  <c r="A2390" i="10"/>
  <c r="A2391" i="10"/>
  <c r="A2392" i="10"/>
  <c r="A2393" i="10"/>
  <c r="A2394" i="10"/>
  <c r="A2395" i="10"/>
  <c r="A2396" i="10"/>
  <c r="A2397" i="10"/>
  <c r="A2398" i="10"/>
  <c r="A2399" i="10"/>
  <c r="A2400" i="10"/>
  <c r="A2401" i="10"/>
  <c r="A2402" i="10"/>
  <c r="A2403" i="10"/>
  <c r="A2404" i="10"/>
  <c r="A2405" i="10"/>
  <c r="A2406" i="10"/>
  <c r="A2407" i="10"/>
  <c r="A2408" i="10"/>
  <c r="A2409" i="10"/>
  <c r="A2410" i="10"/>
  <c r="A2411" i="10"/>
  <c r="A2412" i="10"/>
  <c r="A2413" i="10"/>
  <c r="A2414" i="10"/>
  <c r="A2415" i="10"/>
  <c r="A2416" i="10"/>
  <c r="A2417" i="10"/>
  <c r="A2418" i="10"/>
  <c r="A2419" i="10"/>
  <c r="A2420" i="10"/>
  <c r="A2421" i="10"/>
  <c r="A2422" i="10"/>
  <c r="A2423" i="10"/>
  <c r="A2424" i="10"/>
  <c r="A2425" i="10"/>
  <c r="A2426" i="10"/>
  <c r="A2427" i="10"/>
  <c r="A2428" i="10"/>
  <c r="A2429" i="10"/>
  <c r="A2430" i="10"/>
  <c r="A2431" i="10"/>
  <c r="A2432" i="10"/>
  <c r="A2433" i="10"/>
  <c r="A2434" i="10"/>
  <c r="A2435" i="10"/>
  <c r="A2436" i="10"/>
  <c r="A2437" i="10"/>
  <c r="A2438" i="10"/>
  <c r="A2439" i="10"/>
  <c r="A2440" i="10"/>
  <c r="A2441" i="10"/>
  <c r="A2442" i="10"/>
  <c r="A2443" i="10"/>
  <c r="A2444" i="10"/>
  <c r="A2445" i="10"/>
  <c r="A2446" i="10"/>
  <c r="A2447" i="10"/>
  <c r="A2448" i="10"/>
  <c r="A2449" i="10"/>
  <c r="A2450" i="10"/>
  <c r="A2451" i="10"/>
  <c r="A2452" i="10"/>
  <c r="A2453" i="10"/>
  <c r="A2454" i="10"/>
  <c r="A2455" i="10"/>
  <c r="A2456" i="10"/>
  <c r="A2457" i="10"/>
  <c r="A2458" i="10"/>
  <c r="A2459" i="10"/>
  <c r="A2460" i="10"/>
  <c r="A2461" i="10"/>
  <c r="A2462" i="10"/>
  <c r="A2463" i="10"/>
  <c r="A2464" i="10"/>
  <c r="A2465" i="10"/>
  <c r="A2466" i="10"/>
  <c r="A2467" i="10"/>
  <c r="A2468" i="10"/>
  <c r="A2469" i="10"/>
  <c r="A2470" i="10"/>
  <c r="A2471" i="10"/>
  <c r="A2472" i="10"/>
  <c r="A2473" i="10"/>
  <c r="A2474" i="10"/>
  <c r="A2475" i="10"/>
  <c r="A2476" i="10"/>
  <c r="A2477" i="10"/>
  <c r="A2478" i="10"/>
  <c r="A2479" i="10"/>
  <c r="A2480" i="10"/>
  <c r="A2481" i="10"/>
  <c r="A2482" i="10"/>
  <c r="A2483" i="10"/>
  <c r="A2484" i="10"/>
  <c r="A2485" i="10"/>
  <c r="A2486" i="10"/>
  <c r="A2487" i="10"/>
  <c r="A2488" i="10"/>
  <c r="A2489" i="10"/>
  <c r="A2490" i="10"/>
  <c r="A2491" i="10"/>
  <c r="A2492" i="10"/>
  <c r="A2493" i="10"/>
  <c r="A2494" i="10"/>
  <c r="A2495" i="10"/>
  <c r="A2496" i="10"/>
  <c r="A2497" i="10"/>
  <c r="A2498" i="10"/>
  <c r="A2499" i="10"/>
  <c r="A2500" i="10"/>
  <c r="A2501" i="10"/>
  <c r="A2502" i="10"/>
  <c r="A2503" i="10"/>
  <c r="A2504" i="10"/>
  <c r="A2505" i="10"/>
  <c r="A2506" i="10"/>
  <c r="A2507" i="10"/>
  <c r="A2508" i="10"/>
  <c r="A2509" i="10"/>
  <c r="A2510" i="10"/>
  <c r="A2511" i="10"/>
  <c r="A2512" i="10"/>
  <c r="A2513" i="10"/>
  <c r="A2514" i="10"/>
  <c r="A2515" i="10"/>
  <c r="A2516" i="10"/>
  <c r="A2517" i="10"/>
  <c r="A2518" i="10"/>
  <c r="A2519" i="10"/>
  <c r="A2520" i="10"/>
  <c r="A2521" i="10"/>
  <c r="A2522" i="10"/>
  <c r="A2523" i="10"/>
  <c r="A2524" i="10"/>
  <c r="A2525" i="10"/>
  <c r="A2526" i="10"/>
  <c r="A2527" i="10"/>
  <c r="A2528" i="10"/>
  <c r="A2529" i="10"/>
  <c r="A2530" i="10"/>
  <c r="A2531" i="10"/>
  <c r="A2532" i="10"/>
  <c r="A2533" i="10"/>
  <c r="A2534" i="10"/>
  <c r="A2535" i="10"/>
  <c r="A2536" i="10"/>
  <c r="A2537" i="10"/>
  <c r="A2538" i="10"/>
  <c r="A2539" i="10"/>
  <c r="A2540" i="10"/>
  <c r="A2541" i="10"/>
  <c r="A2542" i="10"/>
  <c r="A2543" i="10"/>
  <c r="A2544" i="10"/>
  <c r="A2545" i="10"/>
  <c r="A2546" i="10"/>
  <c r="A2547" i="10"/>
  <c r="A2548" i="10"/>
  <c r="A2549" i="10"/>
  <c r="A2550" i="10"/>
  <c r="A2551" i="10"/>
  <c r="A2552" i="10"/>
  <c r="A2553" i="10"/>
  <c r="A2554" i="10"/>
  <c r="A2555" i="10"/>
  <c r="A2556" i="10"/>
  <c r="A2557" i="10"/>
  <c r="A2558" i="10"/>
  <c r="A2559" i="10"/>
  <c r="A2560" i="10"/>
  <c r="A2561" i="10"/>
  <c r="A2562" i="10"/>
  <c r="A2563" i="10"/>
  <c r="A2564" i="10"/>
  <c r="A2565" i="10"/>
  <c r="A2566" i="10"/>
  <c r="A2567" i="10"/>
  <c r="A2568" i="10"/>
  <c r="A2569" i="10"/>
  <c r="A2570" i="10"/>
  <c r="A2571" i="10"/>
  <c r="A2572" i="10"/>
  <c r="A2573" i="10"/>
  <c r="A2574" i="10"/>
  <c r="A2575" i="10"/>
  <c r="A2576" i="10"/>
  <c r="A2577" i="10"/>
  <c r="A2578" i="10"/>
  <c r="A2579" i="10"/>
  <c r="A2580" i="10"/>
  <c r="A2581" i="10"/>
  <c r="A2582" i="10"/>
  <c r="A2583" i="10"/>
  <c r="A2584" i="10"/>
  <c r="A2585" i="10"/>
  <c r="A2586" i="10"/>
  <c r="A2587" i="10"/>
  <c r="A2588" i="10"/>
  <c r="A2589" i="10"/>
  <c r="A2590" i="10"/>
  <c r="A2591" i="10"/>
  <c r="A2592" i="10"/>
  <c r="A2593" i="10"/>
  <c r="A2594" i="10"/>
  <c r="A2595" i="10"/>
  <c r="A2596" i="10"/>
  <c r="A2597" i="10"/>
  <c r="A2598" i="10"/>
  <c r="A2599" i="10"/>
  <c r="A2600" i="10"/>
  <c r="A2601" i="10"/>
  <c r="A2602" i="10"/>
  <c r="A2603" i="10"/>
  <c r="A2604" i="10"/>
  <c r="A2605" i="10"/>
  <c r="A2606" i="10"/>
  <c r="A2607" i="10"/>
  <c r="A2608" i="10"/>
  <c r="A2609" i="10"/>
  <c r="A2610" i="10"/>
  <c r="A2611" i="10"/>
  <c r="A2612" i="10"/>
  <c r="A2613" i="10"/>
  <c r="A2614" i="10"/>
  <c r="A2615" i="10"/>
  <c r="A2616" i="10"/>
  <c r="A2617" i="10"/>
  <c r="A2618" i="10"/>
  <c r="A2619" i="10"/>
  <c r="A2620" i="10"/>
  <c r="A2621" i="10"/>
  <c r="A2622" i="10"/>
  <c r="A2623" i="10"/>
  <c r="A2624" i="10"/>
  <c r="A2625" i="10"/>
  <c r="A2626" i="10"/>
  <c r="A2627" i="10"/>
  <c r="A2628" i="10"/>
  <c r="A2629" i="10"/>
  <c r="A2630" i="10"/>
  <c r="A2631" i="10"/>
  <c r="A2632" i="10"/>
  <c r="A2633" i="10"/>
  <c r="A2634" i="10"/>
  <c r="A2635" i="10"/>
  <c r="A2636" i="10"/>
  <c r="A2637" i="10"/>
  <c r="A2638" i="10"/>
  <c r="A2639" i="10"/>
  <c r="A2640" i="10"/>
  <c r="A2641" i="10"/>
  <c r="A2642" i="10"/>
  <c r="A2643" i="10"/>
  <c r="A2644" i="10"/>
  <c r="A2645" i="10"/>
  <c r="A2646" i="10"/>
  <c r="A2647" i="10"/>
  <c r="A2648" i="10"/>
  <c r="A2649" i="10"/>
  <c r="A2650" i="10"/>
  <c r="A2651" i="10"/>
  <c r="A2652" i="10"/>
  <c r="A2653" i="10"/>
  <c r="A2654" i="10"/>
  <c r="A2655" i="10"/>
  <c r="A2656" i="10"/>
  <c r="A2657" i="10"/>
  <c r="A2658" i="10"/>
  <c r="A2659" i="10"/>
  <c r="A2660" i="10"/>
  <c r="A2661" i="10"/>
  <c r="A2662" i="10"/>
  <c r="A2663" i="10"/>
  <c r="A2664" i="10"/>
  <c r="A2665" i="10"/>
  <c r="A2666" i="10"/>
  <c r="A2667" i="10"/>
  <c r="A2668" i="10"/>
  <c r="A2669" i="10"/>
  <c r="A2670" i="10"/>
  <c r="A2671" i="10"/>
  <c r="A2672" i="10"/>
  <c r="A2673" i="10"/>
  <c r="A2674" i="10"/>
  <c r="A2675" i="10"/>
  <c r="A2676" i="10"/>
  <c r="A2677" i="10"/>
  <c r="A2678" i="10"/>
  <c r="A2679" i="10"/>
  <c r="A2680" i="10"/>
  <c r="A2681" i="10"/>
  <c r="A2682" i="10"/>
  <c r="A2683" i="10"/>
  <c r="A2684" i="10"/>
  <c r="A2685" i="10"/>
  <c r="A2686" i="10"/>
  <c r="A2687" i="10"/>
  <c r="A2688" i="10"/>
  <c r="A2689" i="10"/>
  <c r="A2690" i="10"/>
  <c r="A2691" i="10"/>
  <c r="A2692" i="10"/>
  <c r="A2693" i="10"/>
  <c r="A2694" i="10"/>
  <c r="A2695" i="10"/>
  <c r="A2696" i="10"/>
  <c r="A2697" i="10"/>
  <c r="A2698" i="10"/>
  <c r="A2699" i="10"/>
  <c r="A2700" i="10"/>
  <c r="A2701" i="10"/>
  <c r="A2702" i="10"/>
  <c r="A2703" i="10"/>
  <c r="A2704" i="10"/>
  <c r="A2705" i="10"/>
  <c r="A2706" i="10"/>
  <c r="A2707" i="10"/>
  <c r="A2708" i="10"/>
  <c r="A2709" i="10"/>
  <c r="A2710" i="10"/>
  <c r="A2711" i="10"/>
  <c r="A2712" i="10"/>
  <c r="A2713" i="10"/>
  <c r="A2714" i="10"/>
  <c r="A2715" i="10"/>
  <c r="A2716" i="10"/>
  <c r="A2717" i="10"/>
  <c r="A2718" i="10"/>
  <c r="A2719" i="10"/>
  <c r="A2720" i="10"/>
  <c r="A2721" i="10"/>
  <c r="A2722" i="10"/>
  <c r="A2723" i="10"/>
  <c r="A2724" i="10"/>
  <c r="A2725" i="10"/>
  <c r="A2726" i="10"/>
  <c r="A2727" i="10"/>
  <c r="A2728" i="10"/>
  <c r="A2729" i="10"/>
  <c r="A2730" i="10"/>
  <c r="A2731" i="10"/>
  <c r="A2732" i="10"/>
  <c r="A2733" i="10"/>
  <c r="A2734" i="10"/>
  <c r="A2735" i="10"/>
  <c r="A2736" i="10"/>
  <c r="A2737" i="10"/>
  <c r="A2738" i="10"/>
  <c r="A2739" i="10"/>
  <c r="A2740" i="10"/>
  <c r="A2741" i="10"/>
  <c r="A2742" i="10"/>
  <c r="A2743" i="10"/>
  <c r="A2744" i="10"/>
  <c r="A2745" i="10"/>
  <c r="A2746" i="10"/>
  <c r="A2747" i="10"/>
  <c r="A2748" i="10"/>
  <c r="A2749" i="10"/>
  <c r="A2750" i="10"/>
  <c r="A2751" i="10"/>
  <c r="A2752" i="10"/>
  <c r="A2753" i="10"/>
  <c r="A2754" i="10"/>
  <c r="A2755" i="10"/>
  <c r="A2756" i="10"/>
  <c r="A2757" i="10"/>
  <c r="A2758" i="10"/>
  <c r="A2759" i="10"/>
  <c r="A2760" i="10"/>
  <c r="A2761" i="10"/>
  <c r="A2762" i="10"/>
  <c r="A2763" i="10"/>
  <c r="A2764" i="10"/>
  <c r="A2765" i="10"/>
  <c r="A2766" i="10"/>
  <c r="A2767" i="10"/>
  <c r="A2768" i="10"/>
  <c r="A2769" i="10"/>
  <c r="A2770" i="10"/>
  <c r="A2771" i="10"/>
  <c r="A2772" i="10"/>
  <c r="A2773" i="10"/>
  <c r="A2774" i="10"/>
  <c r="A2775" i="10"/>
  <c r="A2776" i="10"/>
  <c r="A2777" i="10"/>
  <c r="A2778" i="10"/>
  <c r="A2779" i="10"/>
  <c r="A2780" i="10"/>
  <c r="A2781" i="10"/>
  <c r="A2782" i="10"/>
  <c r="A2783" i="10"/>
  <c r="A2784" i="10"/>
  <c r="A2785" i="10"/>
  <c r="A2786" i="10"/>
  <c r="A2787" i="10"/>
  <c r="A2788" i="10"/>
  <c r="A2789" i="10"/>
  <c r="A2790" i="10"/>
  <c r="A2791" i="10"/>
  <c r="A2792" i="10"/>
  <c r="A2793" i="10"/>
  <c r="A2794" i="10"/>
  <c r="A2795" i="10"/>
  <c r="A2796" i="10"/>
  <c r="A2797" i="10"/>
  <c r="A2798" i="10"/>
  <c r="A2799" i="10"/>
  <c r="A2800" i="10"/>
  <c r="A2801" i="10"/>
  <c r="A2802" i="10"/>
  <c r="A2803" i="10"/>
  <c r="A2804" i="10"/>
  <c r="A2805" i="10"/>
  <c r="A2806" i="10"/>
  <c r="A2807" i="10"/>
  <c r="A2808" i="10"/>
  <c r="A2809" i="10"/>
  <c r="A2810" i="10"/>
  <c r="A2811" i="10"/>
  <c r="A2812" i="10"/>
  <c r="A2813" i="10"/>
  <c r="A2814" i="10"/>
  <c r="A2815" i="10"/>
  <c r="A2816" i="10"/>
  <c r="A2817" i="10"/>
  <c r="A2818" i="10"/>
  <c r="A2819" i="10"/>
  <c r="A2820" i="10"/>
  <c r="A2821" i="10"/>
  <c r="A2822" i="10"/>
  <c r="A2823" i="10"/>
  <c r="A2824" i="10"/>
  <c r="A2825" i="10"/>
  <c r="A2826" i="10"/>
  <c r="A2827" i="10"/>
  <c r="A2828" i="10"/>
  <c r="A2829" i="10"/>
  <c r="A2830" i="10"/>
  <c r="A2831" i="10"/>
  <c r="A2832" i="10"/>
  <c r="A2833" i="10"/>
  <c r="A2834" i="10"/>
  <c r="A2835" i="10"/>
  <c r="A2836" i="10"/>
  <c r="A2837" i="10"/>
  <c r="A2838" i="10"/>
  <c r="A2839" i="10"/>
  <c r="A2840" i="10"/>
  <c r="A2841" i="10"/>
  <c r="A2842" i="10"/>
  <c r="A2843" i="10"/>
  <c r="A2844" i="10"/>
  <c r="A2845" i="10"/>
  <c r="A2846" i="10"/>
  <c r="A2847" i="10"/>
  <c r="A2848" i="10"/>
  <c r="A2849" i="10"/>
  <c r="A2850" i="10"/>
  <c r="A2851" i="10"/>
  <c r="A2852" i="10"/>
  <c r="A2853" i="10"/>
  <c r="A2854" i="10"/>
  <c r="A2855" i="10"/>
  <c r="A2856" i="10"/>
  <c r="A2857" i="10"/>
  <c r="A2858" i="10"/>
  <c r="A2859" i="10"/>
  <c r="A2860" i="10"/>
  <c r="A2861" i="10"/>
  <c r="A2862" i="10"/>
  <c r="A2863" i="10"/>
  <c r="A2864" i="10"/>
  <c r="A2865" i="10"/>
  <c r="A2866" i="10"/>
  <c r="A2867" i="10"/>
  <c r="A2868" i="10"/>
  <c r="A2869" i="10"/>
  <c r="A2870" i="10"/>
  <c r="A2871" i="10"/>
  <c r="A2872" i="10"/>
  <c r="A2873" i="10"/>
  <c r="A2874" i="10"/>
  <c r="A2875" i="10"/>
  <c r="A2876" i="10"/>
  <c r="A2877" i="10"/>
  <c r="A2878" i="10"/>
  <c r="A2879" i="10"/>
  <c r="A2880" i="10"/>
  <c r="A2881" i="10"/>
  <c r="A2882" i="10"/>
  <c r="A2883" i="10"/>
  <c r="A2884" i="10"/>
  <c r="A2885" i="10"/>
  <c r="A2886" i="10"/>
  <c r="A2887" i="10"/>
  <c r="A2888" i="10"/>
  <c r="A2889" i="10"/>
  <c r="A2890" i="10"/>
  <c r="A2891" i="10"/>
  <c r="A2892" i="10"/>
  <c r="A2893" i="10"/>
  <c r="A2894" i="10"/>
  <c r="A2895" i="10"/>
  <c r="A2896" i="10"/>
  <c r="A2897" i="10"/>
  <c r="A2898" i="10"/>
  <c r="A2899" i="10"/>
  <c r="A2900" i="10"/>
  <c r="A2901" i="10"/>
  <c r="A2902" i="10"/>
  <c r="A2903" i="10"/>
  <c r="A2904" i="10"/>
  <c r="A2905" i="10"/>
  <c r="A2906" i="10"/>
  <c r="A2907" i="10"/>
  <c r="A2908" i="10"/>
  <c r="A2909" i="10"/>
  <c r="A2910" i="10"/>
  <c r="A2911" i="10"/>
  <c r="A2912" i="10"/>
  <c r="A2913" i="10"/>
  <c r="A2914" i="10"/>
  <c r="A2915" i="10"/>
  <c r="A2916" i="10"/>
  <c r="A2917" i="10"/>
  <c r="A2918" i="10"/>
  <c r="A2919" i="10"/>
  <c r="A2920" i="10"/>
  <c r="A2921" i="10"/>
  <c r="A2922" i="10"/>
  <c r="A2923" i="10"/>
  <c r="A2924" i="10"/>
  <c r="A2925" i="10"/>
  <c r="A2926" i="10"/>
  <c r="A2927" i="10"/>
  <c r="A2928" i="10"/>
  <c r="A2929" i="10"/>
  <c r="A2930" i="10"/>
  <c r="A2931" i="10"/>
  <c r="A2932" i="10"/>
  <c r="A2933" i="10"/>
  <c r="A2934" i="10"/>
  <c r="A2935" i="10"/>
  <c r="A2936" i="10"/>
  <c r="A2937" i="10"/>
  <c r="A2938" i="10"/>
  <c r="A2939" i="10"/>
  <c r="A2940" i="10"/>
  <c r="A2941" i="10"/>
  <c r="A2942" i="10"/>
  <c r="A2943" i="10"/>
  <c r="A2944" i="10"/>
  <c r="A2945" i="10"/>
  <c r="A2946" i="10"/>
  <c r="A2947" i="10"/>
  <c r="A2948" i="10"/>
  <c r="A2949" i="10"/>
  <c r="A2950" i="10"/>
  <c r="A2951" i="10"/>
  <c r="A2952" i="10"/>
  <c r="A2953" i="10"/>
  <c r="A2954" i="10"/>
  <c r="A2955" i="10"/>
  <c r="A2956" i="10"/>
  <c r="A2957" i="10"/>
  <c r="A2958" i="10"/>
  <c r="A2959" i="10"/>
  <c r="A2960" i="10"/>
  <c r="A2961" i="10"/>
  <c r="A2962" i="10"/>
  <c r="A2963" i="10"/>
  <c r="A2964" i="10"/>
  <c r="A2965" i="10"/>
  <c r="A2966" i="10"/>
  <c r="A2967" i="10"/>
  <c r="A2968" i="10"/>
  <c r="A2969" i="10"/>
  <c r="A2970" i="10"/>
  <c r="A2971" i="10"/>
  <c r="A2972" i="10"/>
  <c r="A2973" i="10"/>
  <c r="A2974" i="10"/>
  <c r="A2975" i="10"/>
  <c r="A2976" i="10"/>
  <c r="A2977" i="10"/>
  <c r="A2978" i="10"/>
  <c r="A2979" i="10"/>
  <c r="A2980" i="10"/>
  <c r="A2981" i="10"/>
  <c r="A2982" i="10"/>
  <c r="A2983" i="10"/>
  <c r="A2984" i="10"/>
  <c r="A2985" i="10"/>
  <c r="A2986" i="10"/>
  <c r="A2987" i="10"/>
  <c r="A2988" i="10"/>
  <c r="A2989" i="10"/>
  <c r="A2990" i="10"/>
  <c r="A2991" i="10"/>
  <c r="A2992" i="10"/>
  <c r="A2993" i="10"/>
  <c r="A2994" i="10"/>
  <c r="A2995" i="10"/>
  <c r="A2996" i="10"/>
  <c r="A2997" i="10"/>
  <c r="A2998" i="10"/>
  <c r="A2999" i="10"/>
  <c r="A3000" i="10"/>
  <c r="A3001" i="10"/>
  <c r="A3002" i="10"/>
  <c r="A3003" i="10"/>
  <c r="A3004" i="10"/>
  <c r="A3005" i="10"/>
  <c r="A3006" i="10"/>
  <c r="A3007" i="10"/>
  <c r="A3008" i="10"/>
  <c r="A3009" i="10"/>
  <c r="A3010" i="10"/>
  <c r="A3011" i="10"/>
  <c r="A3012" i="10"/>
  <c r="A3013" i="10"/>
  <c r="A3014" i="10"/>
  <c r="A3015" i="10"/>
  <c r="A3016" i="10"/>
  <c r="A3017" i="10"/>
  <c r="A3018" i="10"/>
  <c r="A3019" i="10"/>
  <c r="A3020" i="10"/>
  <c r="A3021" i="10"/>
  <c r="A3022" i="10"/>
  <c r="A3023" i="10"/>
  <c r="A3024" i="10"/>
  <c r="A3025" i="10"/>
  <c r="A3026" i="10"/>
  <c r="A3027" i="10"/>
  <c r="A3028" i="10"/>
  <c r="A3029" i="10"/>
  <c r="A3030" i="10"/>
  <c r="A3031" i="10"/>
  <c r="A3032" i="10"/>
  <c r="A3033" i="10"/>
  <c r="A3034" i="10"/>
  <c r="A3035" i="10"/>
  <c r="A3036" i="10"/>
  <c r="A3037" i="10"/>
  <c r="A3038" i="10"/>
  <c r="A3039" i="10"/>
  <c r="A3040" i="10"/>
  <c r="A3041" i="10"/>
  <c r="A3042" i="10"/>
  <c r="A3043" i="10"/>
  <c r="A3044" i="10"/>
  <c r="A3045" i="10"/>
  <c r="A3046" i="10"/>
  <c r="A3047" i="10"/>
  <c r="A3048" i="10"/>
  <c r="A3049" i="10"/>
  <c r="A3050" i="10"/>
  <c r="A3051" i="10"/>
  <c r="A3052" i="10"/>
  <c r="A3053" i="10"/>
  <c r="A3054" i="10"/>
  <c r="A3055" i="10"/>
  <c r="A3056" i="10"/>
  <c r="A3057" i="10"/>
  <c r="A3058" i="10"/>
  <c r="A3059" i="10"/>
  <c r="A3060" i="10"/>
  <c r="A3061" i="10"/>
  <c r="A3062" i="10"/>
  <c r="A3063" i="10"/>
  <c r="A3064" i="10"/>
  <c r="A3065" i="10"/>
  <c r="A3066" i="10"/>
  <c r="A3067" i="10"/>
  <c r="A3068" i="10"/>
  <c r="A3069" i="10"/>
  <c r="A3070" i="10"/>
  <c r="A3071" i="10"/>
  <c r="A3072" i="10"/>
  <c r="A3073" i="10"/>
  <c r="A3074" i="10"/>
  <c r="A3075" i="10"/>
  <c r="A3076" i="10"/>
  <c r="A3077" i="10"/>
  <c r="A3078" i="10"/>
  <c r="A3079" i="10"/>
  <c r="A3080" i="10"/>
  <c r="A3081" i="10"/>
  <c r="A3082" i="10"/>
  <c r="A3083" i="10"/>
  <c r="A3084" i="10"/>
  <c r="A3085" i="10"/>
  <c r="A3086" i="10"/>
  <c r="A3087" i="10"/>
  <c r="A3088" i="10"/>
  <c r="A3089" i="10"/>
  <c r="A3090" i="10"/>
  <c r="A3091" i="10"/>
  <c r="A3092" i="10"/>
  <c r="A3093" i="10"/>
  <c r="A3094" i="10"/>
  <c r="A3095" i="10"/>
  <c r="A3096" i="10"/>
  <c r="A3097" i="10"/>
  <c r="A3098" i="10"/>
  <c r="A3099" i="10"/>
  <c r="A3100" i="10"/>
  <c r="A3101" i="10"/>
  <c r="A3102" i="10"/>
  <c r="A3103" i="10"/>
  <c r="A3104" i="10"/>
  <c r="A3105" i="10"/>
  <c r="A3106" i="10"/>
  <c r="A3107" i="10"/>
  <c r="A3108" i="10"/>
  <c r="A3109" i="10"/>
  <c r="A3110" i="10"/>
  <c r="A3111" i="10"/>
  <c r="A3112" i="10"/>
  <c r="A3113" i="10"/>
  <c r="A3114" i="10"/>
  <c r="A3115" i="10"/>
  <c r="A3116" i="10"/>
  <c r="A3117" i="10"/>
  <c r="A3118" i="10"/>
  <c r="A3119" i="10"/>
  <c r="A3120" i="10"/>
  <c r="A3121" i="10"/>
  <c r="A3122" i="10"/>
  <c r="A3123" i="10"/>
  <c r="A3124" i="10"/>
  <c r="A3125" i="10"/>
  <c r="A3126" i="10"/>
  <c r="A3127" i="10"/>
  <c r="A3128" i="10"/>
  <c r="A3129" i="10"/>
  <c r="A3130" i="10"/>
  <c r="A3131" i="10"/>
  <c r="A3132" i="10"/>
  <c r="A3133" i="10"/>
  <c r="A3134" i="10"/>
  <c r="A3135" i="10"/>
  <c r="A3136" i="10"/>
  <c r="A3137" i="10"/>
  <c r="A3138" i="10"/>
  <c r="A3139" i="10"/>
  <c r="A3140" i="10"/>
  <c r="A3141" i="10"/>
  <c r="A3142" i="10"/>
  <c r="A3143" i="10"/>
  <c r="A3144" i="10"/>
  <c r="A3145" i="10"/>
  <c r="A3146" i="10"/>
  <c r="A3147" i="10"/>
  <c r="A3148" i="10"/>
  <c r="A3149" i="10"/>
  <c r="A3150" i="10"/>
  <c r="A3151" i="10"/>
  <c r="A3152" i="10"/>
  <c r="A3153" i="10"/>
  <c r="A3154" i="10"/>
  <c r="A3155" i="10"/>
  <c r="A3156" i="10"/>
  <c r="A3157" i="10"/>
  <c r="A3158" i="10"/>
  <c r="A3159" i="10"/>
  <c r="A3160" i="10"/>
  <c r="A3161" i="10"/>
  <c r="A3162" i="10"/>
  <c r="A3163" i="10"/>
  <c r="A3164" i="10"/>
  <c r="A3165" i="10"/>
  <c r="A3166" i="10"/>
  <c r="A3167" i="10"/>
  <c r="A3168" i="10"/>
  <c r="A3169" i="10"/>
  <c r="A3170" i="10"/>
  <c r="A3171" i="10"/>
  <c r="A3172" i="10"/>
  <c r="A3173" i="10"/>
  <c r="A3174" i="10"/>
  <c r="A3175" i="10"/>
  <c r="A3176" i="10"/>
  <c r="A3177" i="10"/>
  <c r="A3178" i="10"/>
  <c r="A3179" i="10"/>
  <c r="A3180" i="10"/>
  <c r="A3181" i="10"/>
  <c r="A3182" i="10"/>
  <c r="A3183" i="10"/>
  <c r="A3184" i="10"/>
  <c r="A3185" i="10"/>
  <c r="A3186" i="10"/>
  <c r="A3187" i="10"/>
  <c r="A3188" i="10"/>
  <c r="A3189" i="10"/>
  <c r="A3190" i="10"/>
  <c r="A3191" i="10"/>
  <c r="A3192" i="10"/>
  <c r="A3193" i="10"/>
  <c r="A3194" i="10"/>
  <c r="A3195" i="10"/>
  <c r="A3196" i="10"/>
  <c r="A3197" i="10"/>
  <c r="A3198" i="10"/>
  <c r="A3199" i="10"/>
  <c r="A3200" i="10"/>
  <c r="A3201" i="10"/>
  <c r="A3202" i="10"/>
  <c r="A3203" i="10"/>
  <c r="A3204" i="10"/>
  <c r="A3205" i="10"/>
  <c r="A3206" i="10"/>
  <c r="A3207" i="10"/>
  <c r="A3208" i="10"/>
  <c r="A3209" i="10"/>
  <c r="A3210" i="10"/>
  <c r="A3211" i="10"/>
  <c r="A3212" i="10"/>
  <c r="A3213" i="10"/>
  <c r="A3214" i="10"/>
  <c r="A3215" i="10"/>
  <c r="A3216" i="10"/>
  <c r="A3217" i="10"/>
  <c r="A3218" i="10"/>
  <c r="A3219" i="10"/>
  <c r="A3220" i="10"/>
  <c r="A3221" i="10"/>
  <c r="A3222" i="10"/>
  <c r="A3223" i="10"/>
  <c r="A3224" i="10"/>
  <c r="A3225" i="10"/>
  <c r="A3226" i="10"/>
  <c r="A3227" i="10"/>
  <c r="A3228" i="10"/>
  <c r="A3229" i="10"/>
  <c r="A3230" i="10"/>
  <c r="A3231" i="10"/>
  <c r="A3232" i="10"/>
  <c r="A3233" i="10"/>
  <c r="A3234" i="10"/>
  <c r="A3235" i="10"/>
  <c r="A3236" i="10"/>
  <c r="A3237" i="10"/>
  <c r="A3238" i="10"/>
  <c r="A3239" i="10"/>
  <c r="A3240" i="10"/>
  <c r="A3241" i="10"/>
  <c r="A3242" i="10"/>
  <c r="A3243" i="10"/>
  <c r="A3244" i="10"/>
  <c r="A3245" i="10"/>
  <c r="A3246" i="10"/>
  <c r="A3247" i="10"/>
  <c r="A3248" i="10"/>
  <c r="A3249" i="10"/>
  <c r="A3250" i="10"/>
  <c r="A3251" i="10"/>
  <c r="A3252" i="10"/>
  <c r="A3253" i="10"/>
  <c r="A3254" i="10"/>
  <c r="A3255" i="10"/>
  <c r="A3256" i="10"/>
  <c r="A3257" i="10"/>
  <c r="A3258" i="10"/>
  <c r="A3259" i="10"/>
  <c r="A3260" i="10"/>
  <c r="A3261" i="10"/>
  <c r="A3262" i="10"/>
  <c r="A3263" i="10"/>
  <c r="A3264" i="10"/>
  <c r="A3265" i="10"/>
  <c r="A3266" i="10"/>
  <c r="A3267" i="10"/>
  <c r="A3268" i="10"/>
  <c r="A3269" i="10"/>
  <c r="A3270" i="10"/>
  <c r="A3271" i="10"/>
  <c r="A3272" i="10"/>
  <c r="A3273" i="10"/>
  <c r="A3274" i="10"/>
  <c r="A3275" i="10"/>
  <c r="A3276" i="10"/>
  <c r="A3277" i="10"/>
  <c r="A3278" i="10"/>
  <c r="A3279" i="10"/>
  <c r="A3280" i="10"/>
  <c r="A3281" i="10"/>
  <c r="A3282" i="10"/>
  <c r="A3283" i="10"/>
  <c r="A3284" i="10"/>
  <c r="A3285" i="10"/>
  <c r="A3286" i="10"/>
  <c r="A3287" i="10"/>
  <c r="A3288" i="10"/>
  <c r="A3289" i="10"/>
  <c r="A3290" i="10"/>
  <c r="A3291" i="10"/>
  <c r="A3292" i="10"/>
  <c r="A3293" i="10"/>
  <c r="A3294" i="10"/>
  <c r="A3295" i="10"/>
  <c r="A3296" i="10"/>
  <c r="A3297" i="10"/>
  <c r="A3298" i="10"/>
  <c r="A3299" i="10"/>
  <c r="A3300" i="10"/>
  <c r="A3301" i="10"/>
  <c r="A3302" i="10"/>
  <c r="A3303" i="10"/>
  <c r="A3304" i="10"/>
  <c r="A3305" i="10"/>
  <c r="A3306" i="10"/>
  <c r="A3307" i="10"/>
  <c r="A3308" i="10"/>
  <c r="A3309" i="10"/>
  <c r="A3310" i="10"/>
  <c r="A3311" i="10"/>
  <c r="A3312" i="10"/>
  <c r="A3313" i="10"/>
  <c r="A3314" i="10"/>
  <c r="A3315" i="10"/>
  <c r="A3316" i="10"/>
  <c r="A3317" i="10"/>
  <c r="A3318" i="10"/>
  <c r="A3319" i="10"/>
  <c r="A3320" i="10"/>
  <c r="A3321" i="10"/>
  <c r="A3322" i="10"/>
  <c r="A3323" i="10"/>
  <c r="A3324" i="10"/>
  <c r="A3325" i="10"/>
  <c r="A3326" i="10"/>
  <c r="A3327" i="10"/>
  <c r="A3328" i="10"/>
  <c r="A3329" i="10"/>
  <c r="A3330" i="10"/>
  <c r="A3331" i="10"/>
  <c r="A3332" i="10"/>
  <c r="A3333" i="10"/>
  <c r="A3334" i="10"/>
  <c r="A3335" i="10"/>
  <c r="A3336" i="10"/>
  <c r="A3337" i="10"/>
  <c r="A3338" i="10"/>
  <c r="A3339" i="10"/>
  <c r="A3340" i="10"/>
  <c r="A3341" i="10"/>
  <c r="A3342" i="10"/>
  <c r="A3343" i="10"/>
  <c r="A3344" i="10"/>
  <c r="A3345" i="10"/>
  <c r="A3346" i="10"/>
  <c r="A3347" i="10"/>
  <c r="A3348" i="10"/>
  <c r="A3349" i="10"/>
  <c r="A3350" i="10"/>
  <c r="A3351" i="10"/>
  <c r="A3352" i="10"/>
  <c r="A3353" i="10"/>
  <c r="A3354" i="10"/>
  <c r="A3355" i="10"/>
  <c r="A3356" i="10"/>
  <c r="A3357" i="10"/>
  <c r="A3358" i="10"/>
  <c r="A3359" i="10"/>
  <c r="A3360" i="10"/>
  <c r="A3361" i="10"/>
  <c r="A3362" i="10"/>
  <c r="A3363" i="10"/>
  <c r="A3364" i="10"/>
  <c r="A3365" i="10"/>
  <c r="A3366" i="10"/>
  <c r="A3367" i="10"/>
  <c r="A3368" i="10"/>
  <c r="A3369" i="10"/>
  <c r="A3370" i="10"/>
  <c r="A3371" i="10"/>
  <c r="A3372" i="10"/>
  <c r="A3373" i="10"/>
  <c r="A3374" i="10"/>
  <c r="A3375" i="10"/>
  <c r="A3376" i="10"/>
  <c r="A3377" i="10"/>
  <c r="A3378" i="10"/>
  <c r="A3379" i="10"/>
  <c r="A3380" i="10"/>
  <c r="A3381" i="10"/>
  <c r="A3382" i="10"/>
  <c r="A3383" i="10"/>
  <c r="A3384" i="10"/>
  <c r="A3385" i="10"/>
  <c r="A3386" i="10"/>
  <c r="A3387" i="10"/>
  <c r="A3388" i="10"/>
  <c r="A3389" i="10"/>
  <c r="A3390" i="10"/>
  <c r="A3391" i="10"/>
  <c r="A3392" i="10"/>
  <c r="A3393" i="10"/>
  <c r="A3394" i="10"/>
  <c r="A3395" i="10"/>
  <c r="A3396" i="10"/>
  <c r="A3397" i="10"/>
  <c r="A3398" i="10"/>
  <c r="A3399" i="10"/>
  <c r="A3400" i="10"/>
  <c r="A3401" i="10"/>
  <c r="A3402" i="10"/>
  <c r="A3403" i="10"/>
  <c r="A3404" i="10"/>
  <c r="A3405" i="10"/>
  <c r="A3406" i="10"/>
  <c r="A3407" i="10"/>
  <c r="A3408" i="10"/>
  <c r="A3409" i="10"/>
  <c r="A3410" i="10"/>
  <c r="A3411" i="10"/>
  <c r="A3412" i="10"/>
  <c r="A3413" i="10"/>
  <c r="A3414" i="10"/>
  <c r="A3415" i="10"/>
  <c r="A3416" i="10"/>
  <c r="A3417" i="10"/>
  <c r="A3418" i="10"/>
  <c r="A3419" i="10"/>
  <c r="A3420" i="10"/>
  <c r="A3421" i="10"/>
  <c r="A3422" i="10"/>
  <c r="A3423" i="10"/>
  <c r="A3424" i="10"/>
  <c r="A3425" i="10"/>
  <c r="A3426" i="10"/>
  <c r="A3427" i="10"/>
  <c r="A3428" i="10"/>
  <c r="A3429" i="10"/>
  <c r="A3430" i="10"/>
  <c r="A3431" i="10"/>
  <c r="A3432" i="10"/>
  <c r="A3433" i="10"/>
  <c r="A3434" i="10"/>
  <c r="A3435" i="10"/>
  <c r="A3436" i="10"/>
  <c r="A3437" i="10"/>
  <c r="A3438" i="10"/>
  <c r="A3439" i="10"/>
  <c r="A3440" i="10"/>
  <c r="A3441" i="10"/>
  <c r="A3442" i="10"/>
  <c r="A3443" i="10"/>
  <c r="A3444" i="10"/>
  <c r="A3445" i="10"/>
  <c r="A3446" i="10"/>
  <c r="A3447" i="10"/>
  <c r="A3448" i="10"/>
  <c r="A3449" i="10"/>
  <c r="A3450" i="10"/>
  <c r="A3451" i="10"/>
  <c r="A3452" i="10"/>
  <c r="A3453" i="10"/>
  <c r="A3454" i="10"/>
  <c r="A3455" i="10"/>
  <c r="A3456" i="10"/>
  <c r="A3457" i="10"/>
  <c r="A3458" i="10"/>
  <c r="A3459" i="10"/>
  <c r="A3460" i="10"/>
  <c r="A3461" i="10"/>
  <c r="A3462" i="10"/>
  <c r="A3463" i="10"/>
  <c r="A3464" i="10"/>
  <c r="A3465" i="10"/>
  <c r="A3466" i="10"/>
  <c r="A3467" i="10"/>
  <c r="A3468" i="10"/>
  <c r="A3469" i="10"/>
  <c r="A3470" i="10"/>
  <c r="A3471" i="10"/>
  <c r="A3472" i="10"/>
  <c r="A3473" i="10"/>
  <c r="A3474" i="10"/>
  <c r="A3475" i="10"/>
  <c r="A3476" i="10"/>
  <c r="A3477" i="10"/>
  <c r="A3478" i="10"/>
  <c r="A3479" i="10"/>
  <c r="A3480" i="10"/>
  <c r="A3481" i="10"/>
  <c r="A3482" i="10"/>
  <c r="A3483" i="10"/>
  <c r="A3484" i="10"/>
  <c r="A3485" i="10"/>
  <c r="A3486" i="10"/>
  <c r="A3487" i="10"/>
  <c r="A3488" i="10"/>
  <c r="A3489" i="10"/>
  <c r="A3490" i="10"/>
  <c r="A3491" i="10"/>
  <c r="A3492" i="10"/>
  <c r="A3493" i="10"/>
  <c r="A3494" i="10"/>
  <c r="A3495" i="10"/>
  <c r="A3496" i="10"/>
  <c r="A3497" i="10"/>
  <c r="A3498" i="10"/>
  <c r="A3499" i="10"/>
  <c r="A3500" i="10"/>
  <c r="A3501" i="10"/>
  <c r="A3502" i="10"/>
  <c r="A3503" i="10"/>
  <c r="A3504" i="10"/>
  <c r="A3505" i="10"/>
  <c r="A3506" i="10"/>
  <c r="A3507" i="10"/>
  <c r="A3508" i="10"/>
  <c r="A3509" i="10"/>
  <c r="A3510" i="10"/>
  <c r="A3511" i="10"/>
  <c r="A3512" i="10"/>
  <c r="A3513" i="10"/>
  <c r="A3514" i="10"/>
  <c r="A3515" i="10"/>
  <c r="A3516" i="10"/>
  <c r="A3517" i="10"/>
  <c r="A3518" i="10"/>
  <c r="A3519" i="10"/>
  <c r="A3520" i="10"/>
  <c r="A3521" i="10"/>
  <c r="A3522" i="10"/>
  <c r="A3523" i="10"/>
  <c r="A3524" i="10"/>
  <c r="A3525" i="10"/>
  <c r="A3526" i="10"/>
  <c r="A3527" i="10"/>
  <c r="A3528" i="10"/>
  <c r="A3529" i="10"/>
  <c r="A3530" i="10"/>
  <c r="A3531" i="10"/>
  <c r="A3532" i="10"/>
  <c r="A3533" i="10"/>
  <c r="A3534" i="10"/>
  <c r="A3535" i="10"/>
  <c r="A3536" i="10"/>
  <c r="A3537" i="10"/>
  <c r="A3538" i="10"/>
  <c r="A3539" i="10"/>
  <c r="A3540" i="10"/>
  <c r="A3541" i="10"/>
  <c r="A3542" i="10"/>
  <c r="A3543" i="10"/>
  <c r="A3544" i="10"/>
  <c r="A3545" i="10"/>
  <c r="A3546" i="10"/>
  <c r="A3547" i="10"/>
  <c r="A3548" i="10"/>
  <c r="A3549" i="10"/>
  <c r="A3550" i="10"/>
  <c r="A3551" i="10"/>
  <c r="A3552" i="10"/>
  <c r="A3553" i="10"/>
  <c r="A3554" i="10"/>
  <c r="A3555" i="10"/>
  <c r="A3556" i="10"/>
  <c r="A3557" i="10"/>
  <c r="A3558" i="10"/>
  <c r="A3559" i="10"/>
  <c r="A3560" i="10"/>
  <c r="A3561" i="10"/>
  <c r="A3562" i="10"/>
  <c r="A3563" i="10"/>
  <c r="A3564" i="10"/>
  <c r="A3565" i="10"/>
  <c r="A3566" i="10"/>
  <c r="A3567" i="10"/>
  <c r="A3568" i="10"/>
  <c r="A3569" i="10"/>
  <c r="A3570" i="10"/>
  <c r="A3571" i="10"/>
  <c r="A3572" i="10"/>
  <c r="A3573" i="10"/>
  <c r="A3574" i="10"/>
  <c r="A3575" i="10"/>
  <c r="A3576" i="10"/>
  <c r="A3577" i="10"/>
  <c r="A3578" i="10"/>
  <c r="A3579" i="10"/>
  <c r="A3580" i="10"/>
  <c r="A3581" i="10"/>
  <c r="A3582" i="10"/>
  <c r="A3583" i="10"/>
  <c r="A3584" i="10"/>
  <c r="A3585" i="10"/>
  <c r="A3586" i="10"/>
  <c r="A3587" i="10"/>
  <c r="A3588" i="10"/>
  <c r="A3589" i="10"/>
  <c r="A3590" i="10"/>
  <c r="A3591" i="10"/>
  <c r="A3592" i="10"/>
  <c r="A3593" i="10"/>
  <c r="A3594" i="10"/>
  <c r="A3595" i="10"/>
  <c r="A3596" i="10"/>
  <c r="A3597" i="10"/>
  <c r="A3598" i="10"/>
  <c r="A3599" i="10"/>
  <c r="A3600" i="10"/>
  <c r="A3601" i="10"/>
  <c r="A3602" i="10"/>
  <c r="A3603" i="10"/>
  <c r="A3604" i="10"/>
  <c r="A3605" i="10"/>
  <c r="A3606" i="10"/>
  <c r="A3607" i="10"/>
  <c r="A3608" i="10"/>
  <c r="A3609" i="10"/>
  <c r="A3610" i="10"/>
  <c r="A3611" i="10"/>
  <c r="A3612" i="10"/>
  <c r="A3613" i="10"/>
  <c r="A3614" i="10"/>
  <c r="A3615" i="10"/>
  <c r="A3616" i="10"/>
  <c r="A3617" i="10"/>
  <c r="A3618" i="10"/>
  <c r="A3619" i="10"/>
  <c r="A3620" i="10"/>
  <c r="A3621" i="10"/>
  <c r="A3622" i="10"/>
  <c r="A3623" i="10"/>
  <c r="A3624" i="10"/>
  <c r="A3625" i="10"/>
  <c r="A3626" i="10"/>
  <c r="A3627" i="10"/>
  <c r="A3628" i="10"/>
  <c r="A3629" i="10"/>
  <c r="A3630" i="10"/>
  <c r="A3631" i="10"/>
  <c r="A3632" i="10"/>
  <c r="A3633" i="10"/>
  <c r="A3634" i="10"/>
  <c r="A3635" i="10"/>
  <c r="A3636" i="10"/>
  <c r="A3637" i="10"/>
  <c r="A3638" i="10"/>
  <c r="A3639" i="10"/>
  <c r="A3640" i="10"/>
  <c r="A3641" i="10"/>
  <c r="A3642" i="10"/>
  <c r="A3643" i="10"/>
  <c r="A3644" i="10"/>
  <c r="A3645" i="10"/>
  <c r="A3646" i="10"/>
  <c r="A3647" i="10"/>
  <c r="A3648" i="10"/>
  <c r="A3649" i="10"/>
  <c r="A3650" i="10"/>
  <c r="A3651" i="10"/>
  <c r="A3652" i="10"/>
  <c r="A3653" i="10"/>
  <c r="A3654" i="10"/>
  <c r="A3655" i="10"/>
  <c r="A3656" i="10"/>
  <c r="A3657" i="10"/>
  <c r="A3658" i="10"/>
  <c r="A3659" i="10"/>
  <c r="A3660" i="10"/>
  <c r="A3661" i="10"/>
  <c r="A3662" i="10"/>
  <c r="A3663" i="10"/>
  <c r="A3664" i="10"/>
  <c r="A3665" i="10"/>
  <c r="A3666" i="10"/>
  <c r="A3667" i="10"/>
  <c r="A3668" i="10"/>
  <c r="A3669" i="10"/>
  <c r="A3670" i="10"/>
  <c r="A3671" i="10"/>
  <c r="A3672" i="10"/>
  <c r="A3673" i="10"/>
  <c r="A3674" i="10"/>
  <c r="A3675" i="10"/>
  <c r="A3676" i="10"/>
  <c r="A3677" i="10"/>
  <c r="A3678" i="10"/>
  <c r="A3679" i="10"/>
  <c r="A3680" i="10"/>
  <c r="A3681" i="10"/>
  <c r="A3682" i="10"/>
  <c r="A3683" i="10"/>
  <c r="A3684" i="10"/>
  <c r="A3685" i="10"/>
  <c r="A3686" i="10"/>
  <c r="A3687" i="10"/>
  <c r="A3688" i="10"/>
  <c r="A3689" i="10"/>
  <c r="A3690" i="10"/>
  <c r="A3691" i="10"/>
  <c r="A3692" i="10"/>
  <c r="A3693" i="10"/>
  <c r="A3694" i="10"/>
  <c r="A3695" i="10"/>
  <c r="A3696" i="10"/>
  <c r="A3697" i="10"/>
  <c r="A3698" i="10"/>
  <c r="A3699" i="10"/>
  <c r="A3700" i="10"/>
  <c r="A3701" i="10"/>
  <c r="A3702" i="10"/>
  <c r="A3703" i="10"/>
  <c r="A3704" i="10"/>
  <c r="A3705" i="10"/>
  <c r="A3706" i="10"/>
  <c r="A3707" i="10"/>
  <c r="A3708" i="10"/>
  <c r="A3709" i="10"/>
  <c r="A3710" i="10"/>
  <c r="A3711" i="10"/>
  <c r="A3712" i="10"/>
  <c r="A3713" i="10"/>
  <c r="A3714" i="10"/>
  <c r="A3715" i="10"/>
  <c r="A3716" i="10"/>
  <c r="A3717" i="10"/>
  <c r="A3718" i="10"/>
  <c r="A3719" i="10"/>
  <c r="A3720" i="10"/>
  <c r="A3721" i="10"/>
  <c r="A3722" i="10"/>
  <c r="A3723" i="10"/>
  <c r="A3724" i="10"/>
  <c r="A3725" i="10"/>
  <c r="A3726" i="10"/>
  <c r="A3727" i="10"/>
  <c r="A3728" i="10"/>
  <c r="A3729" i="10"/>
  <c r="A3730" i="10"/>
  <c r="A3731" i="10"/>
  <c r="A3732" i="10"/>
  <c r="A3733" i="10"/>
  <c r="A3734" i="10"/>
  <c r="A3735" i="10"/>
  <c r="A3736" i="10"/>
  <c r="A3737" i="10"/>
  <c r="A3738" i="10"/>
  <c r="A3739" i="10"/>
  <c r="A3740" i="10"/>
  <c r="A3741" i="10"/>
  <c r="A3742" i="10"/>
  <c r="A3743" i="10"/>
  <c r="A3744" i="10"/>
  <c r="A3745" i="10"/>
  <c r="A3746" i="10"/>
  <c r="A3747" i="10"/>
  <c r="A3748" i="10"/>
  <c r="A3749" i="10"/>
  <c r="A3750" i="10"/>
  <c r="A3751" i="10"/>
  <c r="A3752" i="10"/>
  <c r="A3753" i="10"/>
  <c r="A3754" i="10"/>
  <c r="A3755" i="10"/>
  <c r="A3756" i="10"/>
  <c r="A3757" i="10"/>
  <c r="A3758" i="10"/>
  <c r="A3759" i="10"/>
  <c r="A3760" i="10"/>
  <c r="A3761" i="10"/>
  <c r="A3762" i="10"/>
  <c r="A3763" i="10"/>
  <c r="A3764" i="10"/>
  <c r="A3765" i="10"/>
  <c r="A3766" i="10"/>
  <c r="A3767" i="10"/>
  <c r="A3768" i="10"/>
  <c r="A3769" i="10"/>
  <c r="A3770" i="10"/>
  <c r="A3771" i="10"/>
  <c r="A3772" i="10"/>
  <c r="A3773" i="10"/>
  <c r="A3774" i="10"/>
  <c r="A3775" i="10"/>
  <c r="A3776" i="10"/>
  <c r="A3777" i="10"/>
  <c r="A3778" i="10"/>
  <c r="A3779" i="10"/>
  <c r="A3780" i="10"/>
  <c r="A3781" i="10"/>
  <c r="A3782" i="10"/>
  <c r="A3783" i="10"/>
  <c r="A3784" i="10"/>
  <c r="A3785" i="10"/>
  <c r="A3786" i="10"/>
  <c r="A3787" i="10"/>
  <c r="A3788" i="10"/>
  <c r="A3789" i="10"/>
  <c r="A3790" i="10"/>
  <c r="A3791" i="10"/>
  <c r="A3792" i="10"/>
  <c r="A3793" i="10"/>
  <c r="A3794" i="10"/>
  <c r="A3795" i="10"/>
  <c r="A3796" i="10"/>
  <c r="A3797" i="10"/>
  <c r="A3798" i="10"/>
  <c r="A3799" i="10"/>
  <c r="A3800" i="10"/>
  <c r="A3801" i="10"/>
  <c r="A3802" i="10"/>
  <c r="A3803" i="10"/>
  <c r="A3804" i="10"/>
  <c r="A3805" i="10"/>
  <c r="A3806" i="10"/>
  <c r="A3807" i="10"/>
  <c r="A3808" i="10"/>
  <c r="A3809" i="10"/>
  <c r="A3810" i="10"/>
  <c r="A3811" i="10"/>
  <c r="A3812" i="10"/>
  <c r="A3813" i="10"/>
  <c r="A3814" i="10"/>
  <c r="A3815" i="10"/>
  <c r="A3816" i="10"/>
  <c r="A3817" i="10"/>
  <c r="A3818" i="10"/>
  <c r="A3819" i="10"/>
  <c r="A3820" i="10"/>
  <c r="A3821" i="10"/>
  <c r="A3822" i="10"/>
  <c r="A3823" i="10"/>
  <c r="A3824" i="10"/>
  <c r="A3825" i="10"/>
  <c r="A3826" i="10"/>
  <c r="A3827" i="10"/>
  <c r="A3828" i="10"/>
  <c r="A3829" i="10"/>
  <c r="A3830" i="10"/>
  <c r="A3831" i="10"/>
  <c r="A3832" i="10"/>
  <c r="A3833" i="10"/>
  <c r="A3834" i="10"/>
  <c r="A3835" i="10"/>
  <c r="A3836" i="10"/>
  <c r="A3837" i="10"/>
  <c r="A3838" i="10"/>
  <c r="A3839" i="10"/>
  <c r="A3840" i="10"/>
  <c r="A3841" i="10"/>
  <c r="A3842" i="10"/>
  <c r="A3843" i="10"/>
  <c r="A3844" i="10"/>
  <c r="A3845" i="10"/>
  <c r="A3846" i="10"/>
  <c r="A3847" i="10"/>
  <c r="A3848" i="10"/>
  <c r="A3849" i="10"/>
  <c r="A3850" i="10"/>
  <c r="A3851" i="10"/>
  <c r="A3852" i="10"/>
  <c r="A3853" i="10"/>
  <c r="A3854" i="10"/>
  <c r="A3855" i="10"/>
  <c r="A3856" i="10"/>
  <c r="A3857" i="10"/>
  <c r="A3858" i="10"/>
  <c r="A3859" i="10"/>
  <c r="A3860" i="10"/>
  <c r="A3861" i="10"/>
  <c r="A3862" i="10"/>
  <c r="A3863" i="10"/>
  <c r="A3864" i="10"/>
  <c r="A3865" i="10"/>
  <c r="A3866" i="10"/>
  <c r="A3867" i="10"/>
  <c r="A3868" i="10"/>
  <c r="A3869" i="10"/>
  <c r="A3870" i="10"/>
  <c r="A3871" i="10"/>
  <c r="A3872" i="10"/>
  <c r="A3873" i="10"/>
  <c r="A3874" i="10"/>
  <c r="A3875" i="10"/>
  <c r="A3876" i="10"/>
  <c r="A3877" i="10"/>
  <c r="A3878" i="10"/>
  <c r="A3879" i="10"/>
  <c r="A3880" i="10"/>
  <c r="A3881" i="10"/>
  <c r="A3882" i="10"/>
  <c r="A3883" i="10"/>
  <c r="A3884" i="10"/>
  <c r="A3885" i="10"/>
  <c r="A3886" i="10"/>
  <c r="A3887" i="10"/>
  <c r="A3888" i="10"/>
  <c r="A3889" i="10"/>
  <c r="A3890" i="10"/>
  <c r="A3891" i="10"/>
  <c r="A3892" i="10"/>
  <c r="A3893" i="10"/>
  <c r="A3894" i="10"/>
  <c r="A3895" i="10"/>
  <c r="A3896" i="10"/>
  <c r="A3897" i="10"/>
  <c r="A3898" i="10"/>
  <c r="A3899" i="10"/>
  <c r="A3900" i="10"/>
  <c r="A3901" i="10"/>
  <c r="A3902" i="10"/>
  <c r="A3903" i="10"/>
  <c r="A3904" i="10"/>
  <c r="A3905" i="10"/>
  <c r="A3906" i="10"/>
  <c r="A3907" i="10"/>
  <c r="A3908" i="10"/>
  <c r="A3909" i="10"/>
  <c r="A3910" i="10"/>
  <c r="A3911" i="10"/>
  <c r="A3912" i="10"/>
  <c r="A3913" i="10"/>
  <c r="A3914" i="10"/>
  <c r="A3915" i="10"/>
  <c r="A3916" i="10"/>
  <c r="A3917" i="10"/>
  <c r="A3918" i="10"/>
  <c r="A3919" i="10"/>
  <c r="A3920" i="10"/>
  <c r="A3921" i="10"/>
  <c r="A3922" i="10"/>
  <c r="A3923" i="10"/>
  <c r="A3924" i="10"/>
  <c r="A3925" i="10"/>
  <c r="A3926" i="10"/>
  <c r="A3927" i="10"/>
  <c r="A3928" i="10"/>
  <c r="A3929" i="10"/>
  <c r="A3930" i="10"/>
  <c r="A3931" i="10"/>
  <c r="A3932" i="10"/>
  <c r="A3933" i="10"/>
  <c r="A3934" i="10"/>
  <c r="A3935" i="10"/>
  <c r="A3936" i="10"/>
  <c r="A3937" i="10"/>
  <c r="A3938" i="10"/>
  <c r="A3939" i="10"/>
  <c r="A3940" i="10"/>
  <c r="A3941" i="10"/>
  <c r="A3942" i="10"/>
  <c r="A3943" i="10"/>
  <c r="A3944" i="10"/>
  <c r="A3945" i="10"/>
  <c r="A3946" i="10"/>
  <c r="A3947" i="10"/>
  <c r="A3948" i="10"/>
  <c r="A3949" i="10"/>
  <c r="A3950" i="10"/>
  <c r="A3951" i="10"/>
  <c r="A3952" i="10"/>
  <c r="A3953" i="10"/>
  <c r="A3954" i="10"/>
  <c r="A3955" i="10"/>
  <c r="A3956" i="10"/>
  <c r="A3957" i="10"/>
  <c r="A3958" i="10"/>
  <c r="A3959" i="10"/>
  <c r="A3960" i="10"/>
  <c r="A3961" i="10"/>
  <c r="A3962" i="10"/>
  <c r="A3963" i="10"/>
  <c r="A3964" i="10"/>
  <c r="A3965" i="10"/>
  <c r="A3966" i="10"/>
  <c r="A3967" i="10"/>
  <c r="A3968" i="10"/>
  <c r="A3969" i="10"/>
  <c r="A3970" i="10"/>
  <c r="A3971" i="10"/>
  <c r="A3972" i="10"/>
  <c r="A3973" i="10"/>
  <c r="A3974" i="10"/>
  <c r="A3975" i="10"/>
  <c r="A3976" i="10"/>
  <c r="A3977" i="10"/>
  <c r="A3978" i="10"/>
  <c r="A3979" i="10"/>
  <c r="A3980" i="10"/>
  <c r="A3981" i="10"/>
  <c r="A3982" i="10"/>
  <c r="A3983" i="10"/>
  <c r="A3984" i="10"/>
  <c r="A3985" i="10"/>
  <c r="A3986" i="10"/>
  <c r="A3987" i="10"/>
  <c r="A3988" i="10"/>
  <c r="A3989" i="10"/>
  <c r="A3990" i="10"/>
  <c r="A3991" i="10"/>
  <c r="A3992" i="10"/>
  <c r="A3993" i="10"/>
  <c r="A3994" i="10"/>
  <c r="A3995" i="10"/>
  <c r="A3996" i="10"/>
  <c r="A3997" i="10"/>
  <c r="A3998" i="10"/>
  <c r="A3999" i="10"/>
  <c r="A4000" i="10"/>
  <c r="A4001" i="10"/>
  <c r="A4002" i="10"/>
  <c r="A4003" i="10"/>
  <c r="A4004" i="10"/>
  <c r="A4005" i="10"/>
  <c r="A4006" i="10"/>
  <c r="A4007" i="10"/>
  <c r="A4008" i="10"/>
  <c r="A4009" i="10"/>
  <c r="A4010" i="10"/>
  <c r="A4011" i="10"/>
  <c r="A4012" i="10"/>
  <c r="A4013" i="10"/>
  <c r="A4014" i="10"/>
  <c r="A4015" i="10"/>
  <c r="A4016" i="10"/>
  <c r="A4017" i="10"/>
  <c r="A4018" i="10"/>
  <c r="A4019" i="10"/>
  <c r="A4020" i="10"/>
  <c r="A4021" i="10"/>
  <c r="A4022" i="10"/>
  <c r="A4023" i="10"/>
  <c r="A4024" i="10"/>
  <c r="A4025" i="10"/>
  <c r="A4026" i="10"/>
  <c r="A4027" i="10"/>
  <c r="A4028" i="10"/>
  <c r="A4029" i="10"/>
  <c r="A4030" i="10"/>
  <c r="A4031" i="10"/>
  <c r="A4032" i="10"/>
  <c r="A4033" i="10"/>
  <c r="A4034" i="10"/>
  <c r="A4035" i="10"/>
  <c r="A4036" i="10"/>
  <c r="A4037" i="10"/>
  <c r="A4038" i="10"/>
  <c r="A4039" i="10"/>
  <c r="A4040" i="10"/>
  <c r="A4041" i="10"/>
  <c r="A4042" i="10"/>
  <c r="A4043" i="10"/>
  <c r="A4044" i="10"/>
  <c r="A4045" i="10"/>
  <c r="A4046" i="10"/>
  <c r="A4047" i="10"/>
  <c r="A4048" i="10"/>
  <c r="A4049" i="10"/>
  <c r="A4050" i="10"/>
  <c r="A4051" i="10"/>
  <c r="A4052" i="10"/>
  <c r="A4053" i="10"/>
  <c r="A4054" i="10"/>
  <c r="A4055" i="10"/>
  <c r="A4056" i="10"/>
  <c r="A4057" i="10"/>
  <c r="A4058" i="10"/>
  <c r="A4059" i="10"/>
  <c r="A4060" i="10"/>
  <c r="A4061" i="10"/>
  <c r="A4062" i="10"/>
  <c r="A4063" i="10"/>
  <c r="A4064" i="10"/>
  <c r="A4065" i="10"/>
  <c r="A4066" i="10"/>
  <c r="A4067" i="10"/>
  <c r="A4068" i="10"/>
  <c r="A4069" i="10"/>
  <c r="A4070" i="10"/>
  <c r="A4071" i="10"/>
  <c r="A4072" i="10"/>
  <c r="A4073" i="10"/>
  <c r="A4074" i="10"/>
  <c r="A4075" i="10"/>
  <c r="A4076" i="10"/>
  <c r="A4077" i="10"/>
  <c r="A4078" i="10"/>
  <c r="A4079" i="10"/>
  <c r="A4080" i="10"/>
  <c r="A4081" i="10"/>
  <c r="A4082" i="10"/>
  <c r="A4083" i="10"/>
  <c r="A4084" i="10"/>
  <c r="A4085" i="10"/>
  <c r="A4086" i="10"/>
  <c r="A4087" i="10"/>
  <c r="A4088" i="10"/>
  <c r="A4089" i="10"/>
  <c r="A4090" i="10"/>
  <c r="A4091" i="10"/>
  <c r="A4092" i="10"/>
  <c r="A4093" i="10"/>
  <c r="A4094" i="10"/>
  <c r="A4095" i="10"/>
  <c r="A4096" i="10"/>
  <c r="A4097" i="10"/>
  <c r="A4098" i="10"/>
  <c r="A4099" i="10"/>
  <c r="A4100" i="10"/>
  <c r="A4101" i="10"/>
  <c r="A4102" i="10"/>
  <c r="A4103" i="10"/>
  <c r="A4104" i="10"/>
  <c r="A4105" i="10"/>
  <c r="A4106" i="10"/>
  <c r="A4107" i="10"/>
  <c r="A4108" i="10"/>
  <c r="A4109" i="10"/>
  <c r="A4110" i="10"/>
  <c r="A4111" i="10"/>
  <c r="A4112" i="10"/>
  <c r="A4113" i="10"/>
  <c r="A4114" i="10"/>
  <c r="A4115" i="10"/>
  <c r="A4116" i="10"/>
  <c r="A4117" i="10"/>
  <c r="A4118" i="10"/>
  <c r="A4119" i="10"/>
  <c r="A4120" i="10"/>
  <c r="A4121" i="10"/>
  <c r="A4122" i="10"/>
  <c r="A4123" i="10"/>
  <c r="A4124" i="10"/>
  <c r="A4125" i="10"/>
  <c r="A4126" i="10"/>
  <c r="A4127" i="10"/>
  <c r="A4128" i="10"/>
  <c r="A4129" i="10"/>
  <c r="A4130" i="10"/>
  <c r="A4131" i="10"/>
  <c r="A4132" i="10"/>
  <c r="A4133" i="10"/>
  <c r="A4134" i="10"/>
  <c r="A4135" i="10"/>
  <c r="A4136" i="10"/>
  <c r="A4137" i="10"/>
  <c r="A4138" i="10"/>
  <c r="A4139" i="10"/>
  <c r="A4140" i="10"/>
  <c r="A4141" i="10"/>
  <c r="A4142" i="10"/>
  <c r="A4143" i="10"/>
  <c r="A4144" i="10"/>
  <c r="A4145" i="10"/>
  <c r="A4146" i="10"/>
  <c r="A4147" i="10"/>
  <c r="A4148" i="10"/>
  <c r="A4149" i="10"/>
  <c r="A4150" i="10"/>
  <c r="A4151" i="10"/>
  <c r="A4152" i="10"/>
  <c r="A4153" i="10"/>
  <c r="A4154" i="10"/>
  <c r="A4155" i="10"/>
  <c r="A4156" i="10"/>
  <c r="A4157" i="10"/>
  <c r="A4158" i="10"/>
  <c r="A4159" i="10"/>
  <c r="A4160" i="10"/>
  <c r="A4161" i="10"/>
  <c r="A4162" i="10"/>
  <c r="A4163" i="10"/>
  <c r="A4164" i="10"/>
  <c r="A4165" i="10"/>
  <c r="A4166" i="10"/>
  <c r="A4167" i="10"/>
  <c r="A4168" i="10"/>
  <c r="A4169" i="10"/>
  <c r="A4170" i="10"/>
  <c r="A4171" i="10"/>
  <c r="A4172" i="10"/>
  <c r="A4173" i="10"/>
  <c r="A4174" i="10"/>
  <c r="A4175" i="10"/>
  <c r="A4176" i="10"/>
  <c r="A4177" i="10"/>
  <c r="A4178" i="10"/>
  <c r="A4179" i="10"/>
  <c r="A4180" i="10"/>
  <c r="A4181" i="10"/>
  <c r="A4182" i="10"/>
  <c r="A4183" i="10"/>
  <c r="A4184" i="10"/>
  <c r="A4185" i="10"/>
  <c r="A4186" i="10"/>
  <c r="A4187" i="10"/>
  <c r="A4188" i="10"/>
  <c r="A4189" i="10"/>
  <c r="A4190" i="10"/>
  <c r="A4191" i="10"/>
  <c r="A4192" i="10"/>
  <c r="A4193" i="10"/>
  <c r="A4194" i="10"/>
  <c r="A4195" i="10"/>
  <c r="A4196" i="10"/>
  <c r="A4197" i="10"/>
  <c r="A4198" i="10"/>
  <c r="A4199" i="10"/>
  <c r="A4200" i="10"/>
  <c r="A4201" i="10"/>
  <c r="A4202" i="10"/>
  <c r="A4203" i="10"/>
  <c r="A4204" i="10"/>
  <c r="A4205" i="10"/>
  <c r="A4206" i="10"/>
  <c r="A4207" i="10"/>
  <c r="A4208" i="10"/>
  <c r="A4209" i="10"/>
  <c r="A4210" i="10"/>
  <c r="A4211" i="10"/>
  <c r="A4212" i="10"/>
  <c r="A4213" i="10"/>
  <c r="A4214" i="10"/>
  <c r="A4215" i="10"/>
  <c r="A4216" i="10"/>
  <c r="A4217" i="10"/>
  <c r="A4218" i="10"/>
  <c r="A4219" i="10"/>
  <c r="A4220" i="10"/>
  <c r="A4221" i="10"/>
  <c r="A4222" i="10"/>
  <c r="A4223" i="10"/>
  <c r="A4224" i="10"/>
  <c r="A4225" i="10"/>
  <c r="A4226" i="10"/>
  <c r="A4227" i="10"/>
  <c r="A4228" i="10"/>
  <c r="A4229" i="10"/>
  <c r="A4230" i="10"/>
  <c r="A4231" i="10"/>
  <c r="A4232" i="10"/>
  <c r="A4233" i="10"/>
  <c r="A4234" i="10"/>
  <c r="A4235" i="10"/>
  <c r="A4236" i="10"/>
  <c r="A4237" i="10"/>
  <c r="A4238" i="10"/>
  <c r="A4239" i="10"/>
  <c r="A4240" i="10"/>
  <c r="A4241" i="10"/>
  <c r="A4242" i="10"/>
  <c r="A4243" i="10"/>
  <c r="A4244" i="10"/>
  <c r="A4245" i="10"/>
  <c r="A4246" i="10"/>
  <c r="A4247" i="10"/>
  <c r="A4248" i="10"/>
  <c r="A4249" i="10"/>
  <c r="A4250" i="10"/>
  <c r="A4251" i="10"/>
  <c r="A4252" i="10"/>
  <c r="A4253" i="10"/>
  <c r="A4254" i="10"/>
  <c r="A4255" i="10"/>
  <c r="A4256" i="10"/>
  <c r="A4257" i="10"/>
  <c r="A4258" i="10"/>
  <c r="A4259" i="10"/>
  <c r="A4260" i="10"/>
  <c r="A4261" i="10"/>
  <c r="A4262" i="10"/>
  <c r="A4263" i="10"/>
  <c r="A4264" i="10"/>
  <c r="A4265" i="10"/>
  <c r="A4266" i="10"/>
  <c r="A4267" i="10"/>
  <c r="A4268" i="10"/>
  <c r="A4269" i="10"/>
  <c r="A4270" i="10"/>
  <c r="A4271" i="10"/>
  <c r="A4272" i="10"/>
  <c r="A4273" i="10"/>
  <c r="A4274" i="10"/>
  <c r="A4275" i="10"/>
  <c r="A4276" i="10"/>
  <c r="A4277" i="10"/>
  <c r="A4278" i="10"/>
  <c r="A4279" i="10"/>
  <c r="A4280" i="10"/>
  <c r="A4281" i="10"/>
  <c r="A4282" i="10"/>
  <c r="A4283" i="10"/>
  <c r="A4284" i="10"/>
  <c r="A4285" i="10"/>
  <c r="A4286" i="10"/>
  <c r="A4287" i="10"/>
  <c r="A4288" i="10"/>
  <c r="A4289" i="10"/>
  <c r="A4290" i="10"/>
  <c r="A4291" i="10"/>
  <c r="A4292" i="10"/>
  <c r="A4293" i="10"/>
  <c r="A4294" i="10"/>
  <c r="A4295" i="10"/>
  <c r="A4296" i="10"/>
  <c r="A4297" i="10"/>
  <c r="A4298" i="10"/>
  <c r="A4299" i="10"/>
  <c r="A4300" i="10"/>
  <c r="A4301" i="10"/>
  <c r="A4302" i="10"/>
  <c r="A4303" i="10"/>
  <c r="A4304" i="10"/>
  <c r="A4305" i="10"/>
  <c r="A4306" i="10"/>
  <c r="A4307" i="10"/>
  <c r="A4308" i="10"/>
  <c r="A4309" i="10"/>
  <c r="A4310" i="10"/>
  <c r="A4311" i="10"/>
  <c r="A4312" i="10"/>
  <c r="A4313" i="10"/>
  <c r="A4314" i="10"/>
  <c r="A4315" i="10"/>
  <c r="A4316" i="10"/>
  <c r="A4317" i="10"/>
  <c r="A4318" i="10"/>
  <c r="A4319" i="10"/>
  <c r="A4320" i="10"/>
  <c r="A4321" i="10"/>
  <c r="A4322" i="10"/>
  <c r="A4323" i="10"/>
  <c r="A4324" i="10"/>
  <c r="A4325" i="10"/>
  <c r="A4326" i="10"/>
  <c r="A4327" i="10"/>
  <c r="A4328" i="10"/>
  <c r="A4329" i="10"/>
  <c r="A4330" i="10"/>
  <c r="A4331" i="10"/>
  <c r="A4332" i="10"/>
  <c r="A4333" i="10"/>
  <c r="A4334" i="10"/>
  <c r="A4335" i="10"/>
  <c r="A4336" i="10"/>
  <c r="A4337" i="10"/>
  <c r="A4338" i="10"/>
  <c r="A4339" i="10"/>
  <c r="A4340" i="10"/>
  <c r="A4341" i="10"/>
  <c r="A4342" i="10"/>
  <c r="A4343" i="10"/>
  <c r="A4344" i="10"/>
  <c r="A4345" i="10"/>
  <c r="A4346" i="10"/>
  <c r="A4347" i="10"/>
  <c r="A4348" i="10"/>
  <c r="A4349" i="10"/>
  <c r="A4350" i="10"/>
  <c r="A4351" i="10"/>
  <c r="A4352" i="10"/>
  <c r="A4353" i="10"/>
  <c r="A4354" i="10"/>
  <c r="A4355" i="10"/>
  <c r="A4356" i="10"/>
  <c r="A4357" i="10"/>
  <c r="A4358" i="10"/>
  <c r="A4359" i="10"/>
  <c r="A4360" i="10"/>
  <c r="A4361" i="10"/>
  <c r="A4362" i="10"/>
  <c r="A4363" i="10"/>
  <c r="A4364" i="10"/>
  <c r="A4365" i="10"/>
  <c r="A4366" i="10"/>
  <c r="A4367" i="10"/>
  <c r="A4368" i="10"/>
  <c r="A4369" i="10"/>
  <c r="A4370" i="10"/>
  <c r="A4371" i="10"/>
  <c r="A4372" i="10"/>
  <c r="A4373" i="10"/>
  <c r="A4374" i="10"/>
  <c r="A4375" i="10"/>
  <c r="A4376" i="10"/>
  <c r="A4377" i="10"/>
  <c r="A4378" i="10"/>
  <c r="A4379" i="10"/>
  <c r="A4380" i="10"/>
  <c r="A4381" i="10"/>
  <c r="A4382" i="10"/>
  <c r="A4383" i="10"/>
  <c r="A4384" i="10"/>
  <c r="A4385" i="10"/>
  <c r="A4386" i="10"/>
  <c r="A4387" i="10"/>
  <c r="A4388" i="10"/>
  <c r="A4389" i="10"/>
  <c r="A4390" i="10"/>
  <c r="A4391" i="10"/>
  <c r="A4392" i="10"/>
  <c r="A4393" i="10"/>
  <c r="A4394" i="10"/>
  <c r="A4395" i="10"/>
  <c r="A4396" i="10"/>
  <c r="A4397" i="10"/>
  <c r="A4398" i="10"/>
  <c r="A4399" i="10"/>
  <c r="A4400" i="10"/>
  <c r="A4401" i="10"/>
  <c r="A4402" i="10"/>
  <c r="A4403" i="10"/>
  <c r="A4404" i="10"/>
  <c r="A4405" i="10"/>
  <c r="A4406" i="10"/>
  <c r="A4407" i="10"/>
  <c r="A4408" i="10"/>
  <c r="A4409" i="10"/>
  <c r="A4410" i="10"/>
  <c r="A4411" i="10"/>
  <c r="A4412" i="10"/>
  <c r="A4413" i="10"/>
  <c r="A4414" i="10"/>
  <c r="A4415" i="10"/>
  <c r="A4416" i="10"/>
  <c r="A4417" i="10"/>
  <c r="A4418" i="10"/>
  <c r="A4419" i="10"/>
  <c r="A4420" i="10"/>
  <c r="A4421" i="10"/>
  <c r="A4422" i="10"/>
  <c r="A4423" i="10"/>
  <c r="A4424" i="10"/>
  <c r="A4425" i="10"/>
  <c r="A4426" i="10"/>
  <c r="A4427" i="10"/>
  <c r="A4428" i="10"/>
  <c r="A4429" i="10"/>
  <c r="A4430" i="10"/>
  <c r="A4431" i="10"/>
  <c r="A4432" i="10"/>
  <c r="A4433" i="10"/>
  <c r="A4434" i="10"/>
  <c r="A4435" i="10"/>
  <c r="A4436" i="10"/>
  <c r="A4437" i="10"/>
  <c r="A4438" i="10"/>
  <c r="A4439" i="10"/>
  <c r="A4440" i="10"/>
  <c r="A4441" i="10"/>
  <c r="A4442" i="10"/>
  <c r="A4443" i="10"/>
  <c r="A4444" i="10"/>
  <c r="A4445" i="10"/>
  <c r="A4446" i="10"/>
  <c r="A4447" i="10"/>
  <c r="A4448" i="10"/>
  <c r="A4449" i="10"/>
  <c r="A4450" i="10"/>
  <c r="A4451" i="10"/>
  <c r="A4452" i="10"/>
  <c r="A4453" i="10"/>
  <c r="A4454" i="10"/>
  <c r="A4455" i="10"/>
  <c r="A4456" i="10"/>
  <c r="A4457" i="10"/>
  <c r="A4458" i="10"/>
  <c r="A4459" i="10"/>
  <c r="A4460" i="10"/>
  <c r="A4461" i="10"/>
  <c r="A4462" i="10"/>
  <c r="A4463" i="10"/>
  <c r="A4464" i="10"/>
  <c r="A4465" i="10"/>
  <c r="A4466" i="10"/>
  <c r="A4467" i="10"/>
  <c r="A4468" i="10"/>
  <c r="A4469" i="10"/>
  <c r="A4470" i="10"/>
  <c r="A4471" i="10"/>
  <c r="A4472" i="10"/>
  <c r="A4473" i="10"/>
  <c r="A4474" i="10"/>
  <c r="A4475" i="10"/>
  <c r="A4476" i="10"/>
  <c r="A4477" i="10"/>
  <c r="A4478" i="10"/>
  <c r="A4479" i="10"/>
  <c r="A4480" i="10"/>
  <c r="A4481" i="10"/>
  <c r="A4482" i="10"/>
  <c r="A4483" i="10"/>
  <c r="A4484" i="10"/>
  <c r="A4485" i="10"/>
  <c r="A4486" i="10"/>
  <c r="A4487" i="10"/>
  <c r="A4488" i="10"/>
  <c r="A4489" i="10"/>
  <c r="A4490" i="10"/>
  <c r="A4491" i="10"/>
  <c r="A4492" i="10"/>
  <c r="A4493" i="10"/>
  <c r="A4494" i="10"/>
  <c r="A4495" i="10"/>
  <c r="A4496" i="10"/>
  <c r="A4497" i="10"/>
  <c r="A4498" i="10"/>
  <c r="A4499" i="10"/>
  <c r="A4500" i="10"/>
  <c r="A4501" i="10"/>
  <c r="A4502" i="10"/>
  <c r="A4503" i="10"/>
  <c r="A4504" i="10"/>
  <c r="A4505" i="10"/>
  <c r="A4506" i="10"/>
  <c r="A4507" i="10"/>
  <c r="A4508" i="10"/>
  <c r="A4509" i="10"/>
  <c r="A4510" i="10"/>
  <c r="A4511" i="10"/>
  <c r="A4512" i="10"/>
  <c r="A4513" i="10"/>
  <c r="A4514" i="10"/>
  <c r="A4515" i="10"/>
  <c r="A4516" i="10"/>
  <c r="A4517" i="10"/>
  <c r="A4518" i="10"/>
  <c r="A4519" i="10"/>
  <c r="A4520" i="10"/>
  <c r="A4521" i="10"/>
  <c r="A4522" i="10"/>
  <c r="A4523" i="10"/>
  <c r="A4524" i="10"/>
  <c r="A4525" i="10"/>
  <c r="A4526" i="10"/>
  <c r="A4527" i="10"/>
  <c r="A4528" i="10"/>
  <c r="A4529" i="10"/>
  <c r="A4530" i="10"/>
  <c r="A4531" i="10"/>
  <c r="A4532" i="10"/>
  <c r="A4533" i="10"/>
  <c r="A4534" i="10"/>
  <c r="A4535" i="10"/>
  <c r="A4536" i="10"/>
  <c r="A4537" i="10"/>
  <c r="A4538" i="10"/>
  <c r="A4539" i="10"/>
  <c r="A4540" i="10"/>
  <c r="A4541" i="10"/>
  <c r="A4542" i="10"/>
  <c r="A4543" i="10"/>
  <c r="A4544" i="10"/>
  <c r="A4545" i="10"/>
  <c r="A4546" i="10"/>
  <c r="A4547" i="10"/>
  <c r="A4548" i="10"/>
  <c r="A4549" i="10"/>
  <c r="A4550" i="10"/>
  <c r="A4551" i="10"/>
  <c r="A4552" i="10"/>
  <c r="A4553" i="10"/>
  <c r="A4554" i="10"/>
  <c r="A4555" i="10"/>
  <c r="A4556" i="10"/>
  <c r="A4557" i="10"/>
  <c r="A4558" i="10"/>
  <c r="A4559" i="10"/>
  <c r="A4560" i="10"/>
  <c r="A4561" i="10"/>
  <c r="A4562" i="10"/>
  <c r="A4563" i="10"/>
  <c r="A4564" i="10"/>
  <c r="A4565" i="10"/>
  <c r="A4566" i="10"/>
  <c r="A4567" i="10"/>
  <c r="A4568" i="10"/>
  <c r="A4569" i="10"/>
  <c r="A4570" i="10"/>
  <c r="A4571" i="10"/>
  <c r="A4572" i="10"/>
  <c r="A4573" i="10"/>
  <c r="A4574" i="10"/>
  <c r="A4575" i="10"/>
  <c r="A4576" i="10"/>
  <c r="A4577" i="10"/>
  <c r="A4578" i="10"/>
  <c r="A4579" i="10"/>
  <c r="A4580" i="10"/>
  <c r="A4581" i="10"/>
  <c r="A4582" i="10"/>
  <c r="A4583" i="10"/>
  <c r="A4584" i="10"/>
  <c r="A4585" i="10"/>
  <c r="A4586" i="10"/>
  <c r="A4587" i="10"/>
  <c r="A4588" i="10"/>
  <c r="A4589" i="10"/>
  <c r="A4590" i="10"/>
  <c r="A4591" i="10"/>
  <c r="A4592" i="10"/>
  <c r="A4593" i="10"/>
  <c r="A4594" i="10"/>
  <c r="A4595" i="10"/>
  <c r="A4596" i="10"/>
  <c r="A4597" i="10"/>
  <c r="A4598" i="10"/>
  <c r="A4599" i="10"/>
  <c r="A4600" i="10"/>
  <c r="A4601" i="10"/>
  <c r="A4602" i="10"/>
  <c r="A4603" i="10"/>
  <c r="A4604" i="10"/>
  <c r="A4605" i="10"/>
  <c r="A4606" i="10"/>
  <c r="A4607" i="10"/>
  <c r="A4608" i="10"/>
  <c r="A4609" i="10"/>
  <c r="A4610" i="10"/>
  <c r="A4611" i="10"/>
  <c r="A4612" i="10"/>
  <c r="A4613" i="10"/>
  <c r="A4614" i="10"/>
  <c r="A4615" i="10"/>
  <c r="A4616" i="10"/>
  <c r="A4617" i="10"/>
  <c r="A4618" i="10"/>
  <c r="A4619" i="10"/>
  <c r="A4620" i="10"/>
  <c r="A4621" i="10"/>
  <c r="A4622" i="10"/>
  <c r="A4623" i="10"/>
  <c r="A4624" i="10"/>
  <c r="A4625" i="10"/>
  <c r="A4626" i="10"/>
  <c r="A4627" i="10"/>
  <c r="A4628" i="10"/>
  <c r="A4629" i="10"/>
  <c r="A4630" i="10"/>
  <c r="A4631" i="10"/>
  <c r="A4632" i="10"/>
  <c r="A4633" i="10"/>
  <c r="A4634" i="10"/>
  <c r="A4635" i="10"/>
  <c r="A4636" i="10"/>
  <c r="A4637" i="10"/>
  <c r="A4638" i="10"/>
  <c r="A4639" i="10"/>
  <c r="A4640" i="10"/>
  <c r="A4641" i="10"/>
  <c r="A4642" i="10"/>
  <c r="A4643" i="10"/>
  <c r="A4644" i="10"/>
  <c r="A4645" i="10"/>
  <c r="A4646" i="10"/>
  <c r="A4647" i="10"/>
  <c r="A4648" i="10"/>
  <c r="A4649" i="10"/>
  <c r="A4650" i="10"/>
  <c r="A4651" i="10"/>
  <c r="A4652" i="10"/>
  <c r="A4653" i="10"/>
  <c r="A4654" i="10"/>
  <c r="A4655" i="10"/>
  <c r="A4656" i="10"/>
  <c r="A4657" i="10"/>
  <c r="A4658" i="10"/>
  <c r="A4659" i="10"/>
  <c r="A4660" i="10"/>
  <c r="A4661" i="10"/>
  <c r="A4662" i="10"/>
  <c r="A4663" i="10"/>
  <c r="A4664" i="10"/>
  <c r="A4665" i="10"/>
  <c r="A4666" i="10"/>
  <c r="A4667" i="10"/>
  <c r="A4668" i="10"/>
  <c r="A4669" i="10"/>
  <c r="A4670" i="10"/>
  <c r="A4671" i="10"/>
  <c r="A4672" i="10"/>
  <c r="A4673" i="10"/>
  <c r="A4674" i="10"/>
  <c r="A4675" i="10"/>
  <c r="A4676" i="10"/>
  <c r="A4677" i="10"/>
  <c r="A4678" i="10"/>
  <c r="A4679" i="10"/>
  <c r="A4680" i="10"/>
  <c r="A4681" i="10"/>
  <c r="A4682" i="10"/>
  <c r="A4683" i="10"/>
  <c r="A4684" i="10"/>
  <c r="A4685" i="10"/>
  <c r="A4686" i="10"/>
  <c r="A4687" i="10"/>
  <c r="A4688" i="10"/>
  <c r="A4689" i="10"/>
  <c r="A4690" i="10"/>
  <c r="A4691" i="10"/>
  <c r="A4692" i="10"/>
  <c r="A4693" i="10"/>
  <c r="A4694" i="10"/>
  <c r="A4695" i="10"/>
  <c r="A4696" i="10"/>
  <c r="A4697" i="10"/>
  <c r="A4698" i="10"/>
  <c r="A4699" i="10"/>
  <c r="A4700" i="10"/>
  <c r="A4701" i="10"/>
  <c r="A4702" i="10"/>
  <c r="A4703" i="10"/>
  <c r="A4704" i="10"/>
  <c r="A4705" i="10"/>
  <c r="A4706" i="10"/>
  <c r="A4707" i="10"/>
  <c r="A4708" i="10"/>
  <c r="A4709" i="10"/>
  <c r="A4710" i="10"/>
  <c r="A4711" i="10"/>
  <c r="A4712" i="10"/>
  <c r="A4713" i="10"/>
  <c r="A4714" i="10"/>
  <c r="A4715" i="10"/>
  <c r="A4716" i="10"/>
  <c r="A4717" i="10"/>
  <c r="A4718" i="10"/>
  <c r="A4719" i="10"/>
  <c r="A4720" i="10"/>
  <c r="A4721" i="10"/>
  <c r="A4722" i="10"/>
  <c r="A4723" i="10"/>
  <c r="A4724" i="10"/>
  <c r="A4725" i="10"/>
  <c r="A4726" i="10"/>
  <c r="A4727" i="10"/>
  <c r="A4728" i="10"/>
  <c r="A4729" i="10"/>
  <c r="A4730" i="10"/>
  <c r="A4731" i="10"/>
  <c r="A4732" i="10"/>
  <c r="A4733" i="10"/>
  <c r="A4734" i="10"/>
  <c r="A4735" i="10"/>
  <c r="A4736" i="10"/>
  <c r="A4737" i="10"/>
  <c r="A4738" i="10"/>
  <c r="A4739" i="10"/>
  <c r="A4740" i="10"/>
  <c r="A4741" i="10"/>
  <c r="A4742" i="10"/>
  <c r="A4743" i="10"/>
  <c r="A4744" i="10"/>
  <c r="A4745" i="10"/>
  <c r="A4746" i="10"/>
  <c r="A4747" i="10"/>
  <c r="A4748" i="10"/>
  <c r="A4749" i="10"/>
  <c r="A4750" i="10"/>
  <c r="A4751" i="10"/>
  <c r="A4752" i="10"/>
  <c r="A4753" i="10"/>
  <c r="A4754" i="10"/>
  <c r="A4755" i="10"/>
  <c r="A4756" i="10"/>
  <c r="A4757" i="10"/>
  <c r="A4758" i="10"/>
  <c r="A4759" i="10"/>
  <c r="A4760" i="10"/>
  <c r="A4761" i="10"/>
  <c r="A4762" i="10"/>
  <c r="A4763" i="10"/>
  <c r="A4764" i="10"/>
  <c r="A4765" i="10"/>
  <c r="A4766" i="10"/>
  <c r="A4767" i="10"/>
  <c r="A4768" i="10"/>
  <c r="A4769" i="10"/>
  <c r="A4770" i="10"/>
  <c r="A4771" i="10"/>
  <c r="A4772" i="10"/>
  <c r="A4773" i="10"/>
  <c r="A4774" i="10"/>
  <c r="A4775" i="10"/>
  <c r="A4776" i="10"/>
  <c r="A4777" i="10"/>
  <c r="A4778" i="10"/>
  <c r="A4779" i="10"/>
  <c r="A4780" i="10"/>
  <c r="A4781" i="10"/>
  <c r="A4782" i="10"/>
  <c r="A4783" i="10"/>
  <c r="A4784" i="10"/>
  <c r="A4785" i="10"/>
  <c r="A4786" i="10"/>
  <c r="A4787" i="10"/>
  <c r="A4788" i="10"/>
  <c r="A4789" i="10"/>
  <c r="A4790" i="10"/>
  <c r="A4791" i="10"/>
  <c r="A4792" i="10"/>
  <c r="A4793" i="10"/>
  <c r="A4794" i="10"/>
  <c r="A4795" i="10"/>
  <c r="A4796" i="10"/>
  <c r="A4797" i="10"/>
  <c r="A4798" i="10"/>
  <c r="A4799" i="10"/>
  <c r="A4800" i="10"/>
  <c r="A4801" i="10"/>
  <c r="A4802" i="10"/>
  <c r="A4803" i="10"/>
  <c r="A4804" i="10"/>
  <c r="A4805" i="10"/>
  <c r="A4806" i="10"/>
  <c r="A4807" i="10"/>
  <c r="A4808" i="10"/>
  <c r="A4809" i="10"/>
  <c r="A4810" i="10"/>
  <c r="A4811" i="10"/>
  <c r="A4812" i="10"/>
  <c r="A4813" i="10"/>
  <c r="A4814" i="10"/>
  <c r="A4815" i="10"/>
  <c r="A4816" i="10"/>
  <c r="A4817" i="10"/>
  <c r="A4818" i="10"/>
  <c r="A4819" i="10"/>
  <c r="A4820" i="10"/>
  <c r="A4821" i="10"/>
  <c r="A4822" i="10"/>
  <c r="A4823" i="10"/>
  <c r="A4824" i="10"/>
  <c r="A4825" i="10"/>
  <c r="A4826" i="10"/>
  <c r="A4827" i="10"/>
  <c r="A4828" i="10"/>
  <c r="A4829" i="10"/>
  <c r="A4830" i="10"/>
  <c r="A4831" i="10"/>
  <c r="A4832" i="10"/>
  <c r="A4833" i="10"/>
  <c r="A4834" i="10"/>
  <c r="A4835" i="10"/>
  <c r="A4836" i="10"/>
  <c r="A4837" i="10"/>
  <c r="A4838" i="10"/>
  <c r="A4839" i="10"/>
  <c r="A4840" i="10"/>
  <c r="A4841" i="10"/>
  <c r="A4842" i="10"/>
  <c r="A4843" i="10"/>
  <c r="A4844" i="10"/>
  <c r="A4845" i="10"/>
  <c r="A4846" i="10"/>
  <c r="A4847" i="10"/>
  <c r="A4848" i="10"/>
  <c r="A4849" i="10"/>
  <c r="A4850" i="10"/>
  <c r="A4851" i="10"/>
  <c r="A4852" i="10"/>
  <c r="A4853" i="10"/>
  <c r="A4854" i="10"/>
  <c r="A4855" i="10"/>
  <c r="A4856" i="10"/>
  <c r="A4857" i="10"/>
  <c r="A4858" i="10"/>
  <c r="A4859" i="10"/>
  <c r="A4860" i="10"/>
  <c r="A4861" i="10"/>
  <c r="A4862" i="10"/>
  <c r="A4863" i="10"/>
  <c r="A4864" i="10"/>
  <c r="A4865" i="10"/>
  <c r="A4866" i="10"/>
  <c r="A4867" i="10"/>
  <c r="A4868" i="10"/>
  <c r="A4869" i="10"/>
  <c r="A4870" i="10"/>
  <c r="A4871" i="10"/>
  <c r="A4872" i="10"/>
  <c r="A4873" i="10"/>
  <c r="A4874" i="10"/>
  <c r="A4875" i="10"/>
  <c r="A4876" i="10"/>
  <c r="A4877" i="10"/>
  <c r="A4878" i="10"/>
  <c r="A4879" i="10"/>
  <c r="A4880" i="10"/>
  <c r="A4881" i="10"/>
  <c r="A4882" i="10"/>
  <c r="A4883" i="10"/>
  <c r="A4884" i="10"/>
  <c r="A4885" i="10"/>
  <c r="A4886" i="10"/>
  <c r="A4887" i="10"/>
  <c r="A4888" i="10"/>
  <c r="A4889" i="10"/>
  <c r="A4890" i="10"/>
  <c r="A4891" i="10"/>
  <c r="A4892" i="10"/>
  <c r="A4893" i="10"/>
  <c r="A4894" i="10"/>
  <c r="A4895" i="10"/>
  <c r="A4896" i="10"/>
  <c r="A4897" i="10"/>
  <c r="A4898" i="10"/>
  <c r="A4899" i="10"/>
  <c r="A4900" i="10"/>
  <c r="A4901" i="10"/>
  <c r="A4902" i="10"/>
  <c r="A4903" i="10"/>
  <c r="A4904" i="10"/>
  <c r="A4905" i="10"/>
  <c r="A4906" i="10"/>
  <c r="A4907" i="10"/>
  <c r="A4908" i="10"/>
  <c r="A4909" i="10"/>
  <c r="A4910" i="10"/>
  <c r="A4911" i="10"/>
  <c r="A4912" i="10"/>
  <c r="A4913" i="10"/>
  <c r="A4914" i="10"/>
  <c r="A4915" i="10"/>
  <c r="A4916" i="10"/>
  <c r="A4917" i="10"/>
  <c r="A4918" i="10"/>
  <c r="A4919" i="10"/>
  <c r="A4920" i="10"/>
  <c r="A4921" i="10"/>
  <c r="A4922" i="10"/>
  <c r="A4923" i="10"/>
  <c r="A4924" i="10"/>
  <c r="A4925" i="10"/>
  <c r="A4926" i="10"/>
  <c r="A4927" i="10"/>
  <c r="A4928" i="10"/>
  <c r="A4929" i="10"/>
  <c r="A4930" i="10"/>
  <c r="A4931" i="10"/>
  <c r="A4932" i="10"/>
  <c r="A4933" i="10"/>
  <c r="A4934" i="10"/>
  <c r="A4935" i="10"/>
  <c r="A4936" i="10"/>
  <c r="A4937" i="10"/>
  <c r="A4938" i="10"/>
  <c r="A4939" i="10"/>
  <c r="A4940" i="10"/>
  <c r="A4941" i="10"/>
  <c r="A4942" i="10"/>
  <c r="A4943" i="10"/>
  <c r="A4944" i="10"/>
  <c r="A4945" i="10"/>
  <c r="A4946" i="10"/>
  <c r="A4947" i="10"/>
  <c r="A4948" i="10"/>
  <c r="A4949" i="10"/>
  <c r="A4950" i="10"/>
  <c r="A4951" i="10"/>
  <c r="A4952" i="10"/>
  <c r="A4953" i="10"/>
  <c r="A4954" i="10"/>
  <c r="A4955" i="10"/>
  <c r="A4956" i="10"/>
  <c r="A4957" i="10"/>
  <c r="A4958" i="10"/>
  <c r="A4959" i="10"/>
  <c r="A4960" i="10"/>
  <c r="A4961" i="10"/>
  <c r="A4962" i="10"/>
  <c r="A4963" i="10"/>
  <c r="A4964" i="10"/>
  <c r="A4965" i="10"/>
  <c r="A4966" i="10"/>
  <c r="A4967" i="10"/>
  <c r="A4968" i="10"/>
  <c r="A4969" i="10"/>
  <c r="A4970" i="10"/>
  <c r="A4971" i="10"/>
  <c r="A4972" i="10"/>
  <c r="A4973" i="10"/>
  <c r="A4974" i="10"/>
  <c r="A4975" i="10"/>
  <c r="A4976" i="10"/>
  <c r="A4977" i="10"/>
  <c r="A4978" i="10"/>
  <c r="A4979" i="10"/>
  <c r="A4980" i="10"/>
  <c r="A4981" i="10"/>
  <c r="A4982" i="10"/>
  <c r="A4983" i="10"/>
  <c r="A4984" i="10"/>
  <c r="A4985" i="10"/>
  <c r="A4986" i="10"/>
  <c r="A4987" i="10"/>
  <c r="A4988" i="10"/>
  <c r="A4989" i="10"/>
  <c r="A4990" i="10"/>
  <c r="A4991" i="10"/>
  <c r="A4992" i="10"/>
  <c r="A4993" i="10"/>
  <c r="A4994" i="10"/>
  <c r="A4995" i="10"/>
  <c r="A4996" i="10"/>
  <c r="A4997" i="10"/>
  <c r="A4998" i="10"/>
  <c r="A4999" i="10"/>
  <c r="A5000" i="10"/>
  <c r="A5001" i="10"/>
  <c r="A5002" i="10"/>
  <c r="A5003" i="10"/>
  <c r="A5004" i="10"/>
  <c r="A5005" i="10"/>
  <c r="A5006" i="10"/>
  <c r="A5007" i="10"/>
  <c r="A5008" i="10"/>
  <c r="A5009" i="10"/>
  <c r="A5010" i="10"/>
  <c r="A5011" i="10"/>
  <c r="A5012" i="10"/>
  <c r="A5013" i="10"/>
  <c r="A5014" i="10"/>
  <c r="A5015" i="10"/>
  <c r="A5016" i="10"/>
  <c r="A5017" i="10"/>
  <c r="A5018" i="10"/>
  <c r="A5019" i="10"/>
  <c r="A5020" i="10"/>
  <c r="A5021" i="10"/>
  <c r="A5022" i="10"/>
  <c r="A5023" i="10"/>
  <c r="A5024" i="10"/>
  <c r="A5025" i="10"/>
  <c r="A5026" i="10"/>
  <c r="A5027" i="10"/>
  <c r="A5028" i="10"/>
  <c r="A5029" i="10"/>
  <c r="A5030" i="10"/>
  <c r="A5031" i="10"/>
  <c r="A5032" i="10"/>
  <c r="A5033" i="10"/>
  <c r="A5034" i="10"/>
  <c r="A5035" i="10"/>
  <c r="A5036" i="10"/>
  <c r="A5037" i="10"/>
  <c r="A5038" i="10"/>
  <c r="A5039" i="10"/>
  <c r="A5040" i="10"/>
  <c r="A5041" i="10"/>
  <c r="A5042" i="10"/>
  <c r="A5043" i="10"/>
  <c r="A5044" i="10"/>
  <c r="A5045" i="10"/>
  <c r="A5046" i="10"/>
  <c r="A5047" i="10"/>
  <c r="A5048" i="10"/>
  <c r="A5049" i="10"/>
  <c r="A5050" i="10"/>
  <c r="A5051" i="10"/>
  <c r="A5052" i="10"/>
  <c r="A5053" i="10"/>
  <c r="A5054" i="10"/>
  <c r="A5055" i="10"/>
  <c r="A5056" i="10"/>
  <c r="A5057" i="10"/>
  <c r="A5058" i="10"/>
  <c r="A5059" i="10"/>
  <c r="A5060" i="10"/>
  <c r="A5061" i="10"/>
  <c r="A5062" i="10"/>
  <c r="A5063" i="10"/>
  <c r="A5064" i="10"/>
  <c r="A5065" i="10"/>
  <c r="A5066" i="10"/>
  <c r="A5067" i="10"/>
  <c r="A5068" i="10"/>
  <c r="A5069" i="10"/>
  <c r="A5070" i="10"/>
  <c r="A5071" i="10"/>
  <c r="A5072" i="10"/>
  <c r="A5073" i="10"/>
  <c r="A5074" i="10"/>
  <c r="A5075" i="10"/>
  <c r="A5076" i="10"/>
  <c r="A5077" i="10"/>
  <c r="A5078" i="10"/>
  <c r="A5079" i="10"/>
  <c r="A5080" i="10"/>
  <c r="A5081" i="10"/>
  <c r="A5082" i="10"/>
  <c r="A5083" i="10"/>
  <c r="A5084" i="10"/>
  <c r="A5085" i="10"/>
  <c r="A5086" i="10"/>
  <c r="A5087" i="10"/>
  <c r="A5088" i="10"/>
  <c r="A5089" i="10"/>
  <c r="A5090" i="10"/>
  <c r="A5091" i="10"/>
  <c r="A5092" i="10"/>
  <c r="A5093" i="10"/>
  <c r="A5094" i="10"/>
  <c r="A5095" i="10"/>
  <c r="A5096" i="10"/>
  <c r="A5097" i="10"/>
  <c r="A5098" i="10"/>
  <c r="A5099" i="10"/>
  <c r="A5100" i="10"/>
  <c r="A5101" i="10"/>
  <c r="A5102" i="10"/>
  <c r="A5103" i="10"/>
  <c r="A5104" i="10"/>
  <c r="A5105" i="10"/>
  <c r="A5106" i="10"/>
  <c r="A5107" i="10"/>
  <c r="A5108" i="10"/>
  <c r="A5109" i="10"/>
  <c r="A5110" i="10"/>
  <c r="A5111" i="10"/>
  <c r="A5112" i="10"/>
  <c r="A5113" i="10"/>
  <c r="A5114" i="10"/>
  <c r="A5115" i="10"/>
  <c r="A5116" i="10"/>
  <c r="A5117" i="10"/>
  <c r="A5118" i="10"/>
  <c r="A5119" i="10"/>
  <c r="A5120" i="10"/>
  <c r="A5121" i="10"/>
  <c r="A5122" i="10"/>
  <c r="A5123" i="10"/>
  <c r="A5124" i="10"/>
  <c r="A5125" i="10"/>
  <c r="A5126" i="10"/>
  <c r="A5127" i="10"/>
  <c r="A5128" i="10"/>
  <c r="A5129" i="10"/>
  <c r="A5130" i="10"/>
  <c r="A5131" i="10"/>
  <c r="A5132" i="10"/>
  <c r="A5133" i="10"/>
  <c r="A5134" i="10"/>
  <c r="A5135" i="10"/>
  <c r="A5136" i="10"/>
  <c r="A5137" i="10"/>
  <c r="A5138" i="10"/>
  <c r="A5139" i="10"/>
  <c r="A5140" i="10"/>
  <c r="A5141" i="10"/>
  <c r="A5142" i="10"/>
  <c r="A5143" i="10"/>
  <c r="A5144" i="10"/>
  <c r="A5145" i="10"/>
  <c r="A5146" i="10"/>
  <c r="A5147" i="10"/>
  <c r="A5148" i="10"/>
  <c r="A5149" i="10"/>
  <c r="A5150" i="10"/>
  <c r="A5151" i="10"/>
  <c r="A5152" i="10"/>
  <c r="A5153" i="10"/>
  <c r="A5154" i="10"/>
  <c r="A5155" i="10"/>
  <c r="A5156" i="10"/>
  <c r="A5157" i="10"/>
  <c r="A5158" i="10"/>
  <c r="A5159" i="10"/>
  <c r="A5160" i="10"/>
  <c r="A5161" i="10"/>
  <c r="A5162" i="10"/>
  <c r="A5163" i="10"/>
  <c r="A5164" i="10"/>
  <c r="A5165" i="10"/>
  <c r="A5166" i="10"/>
  <c r="A5167" i="10"/>
  <c r="A5168" i="10"/>
  <c r="A5169" i="10"/>
  <c r="A5170" i="10"/>
  <c r="A5171" i="10"/>
  <c r="A5172" i="10"/>
  <c r="A5173" i="10"/>
  <c r="A5174" i="10"/>
  <c r="A5175" i="10"/>
  <c r="A5176" i="10"/>
  <c r="A5177" i="10"/>
  <c r="A5178" i="10"/>
  <c r="A5179" i="10"/>
  <c r="A5180" i="10"/>
  <c r="A5181" i="10"/>
  <c r="A5182" i="10"/>
  <c r="A5183" i="10"/>
  <c r="A5184" i="10"/>
  <c r="A5185" i="10"/>
  <c r="A5186" i="10"/>
  <c r="A5187" i="10"/>
  <c r="A5188" i="10"/>
  <c r="A5189" i="10"/>
  <c r="A5190" i="10"/>
  <c r="A5191" i="10"/>
  <c r="A5192" i="10"/>
  <c r="A5193" i="10"/>
  <c r="A5194" i="10"/>
  <c r="A5195" i="10"/>
  <c r="A5196" i="10"/>
  <c r="A5197" i="10"/>
  <c r="A5198" i="10"/>
  <c r="A5199" i="10"/>
  <c r="A5200" i="10"/>
  <c r="A5201" i="10"/>
  <c r="A5202" i="10"/>
  <c r="A5203" i="10"/>
  <c r="A5204" i="10"/>
  <c r="A5205" i="10"/>
  <c r="A5206" i="10"/>
  <c r="A5207" i="10"/>
  <c r="A5208" i="10"/>
  <c r="A5209" i="10"/>
  <c r="A5210" i="10"/>
  <c r="A5211" i="10"/>
  <c r="A5212" i="10"/>
  <c r="A5213" i="10"/>
  <c r="A5214" i="10"/>
  <c r="A5215" i="10"/>
  <c r="A5216" i="10"/>
  <c r="A5217" i="10"/>
  <c r="A5218" i="10"/>
  <c r="A5219" i="10"/>
  <c r="A5220" i="10"/>
  <c r="A5221" i="10"/>
  <c r="A5222" i="10"/>
  <c r="A5223" i="10"/>
  <c r="A5224" i="10"/>
  <c r="A5225" i="10"/>
  <c r="A5226" i="10"/>
  <c r="A5227" i="10"/>
  <c r="A5228" i="10"/>
  <c r="A5229" i="10"/>
  <c r="A5230" i="10"/>
  <c r="A5231" i="10"/>
  <c r="A5232" i="10"/>
  <c r="A5233" i="10"/>
  <c r="A5234" i="10"/>
  <c r="A5235" i="10"/>
  <c r="A5236" i="10"/>
  <c r="A5237" i="10"/>
  <c r="A5238" i="10"/>
  <c r="A5239" i="10"/>
  <c r="A5240" i="10"/>
  <c r="A5241" i="10"/>
  <c r="A5242" i="10"/>
  <c r="A5243" i="10"/>
  <c r="A5244" i="10"/>
  <c r="A5245" i="10"/>
  <c r="A5246" i="10"/>
  <c r="A5247" i="10"/>
  <c r="A5248" i="10"/>
  <c r="A5249" i="10"/>
  <c r="A5250" i="10"/>
  <c r="A5251" i="10"/>
  <c r="A5252" i="10"/>
  <c r="A5253" i="10"/>
  <c r="A5254" i="10"/>
  <c r="A5255" i="10"/>
  <c r="A5256" i="10"/>
  <c r="A5257" i="10"/>
  <c r="A5258" i="10"/>
  <c r="A5259" i="10"/>
  <c r="A5260" i="10"/>
  <c r="A5261" i="10"/>
  <c r="A5262" i="10"/>
  <c r="A5263" i="10"/>
  <c r="A5264" i="10"/>
  <c r="A5265" i="10"/>
  <c r="A5266" i="10"/>
  <c r="A5267" i="10"/>
  <c r="A5268" i="10"/>
  <c r="A5269" i="10"/>
  <c r="A5270" i="10"/>
  <c r="A5271" i="10"/>
  <c r="A5272" i="10"/>
  <c r="A5273" i="10"/>
  <c r="A5274" i="10"/>
  <c r="A5275" i="10"/>
  <c r="A5276" i="10"/>
  <c r="A5277" i="10"/>
  <c r="A5278" i="10"/>
  <c r="A5279" i="10"/>
  <c r="A5280" i="10"/>
  <c r="A5281" i="10"/>
  <c r="A5282" i="10"/>
  <c r="A5283" i="10"/>
  <c r="A5284" i="10"/>
  <c r="A5285" i="10"/>
  <c r="A5286" i="10"/>
  <c r="A5287" i="10"/>
  <c r="A5288" i="10"/>
  <c r="A5289" i="10"/>
  <c r="A5290" i="10"/>
  <c r="A5291" i="10"/>
  <c r="A5292" i="10"/>
  <c r="A5293" i="10"/>
  <c r="A5294" i="10"/>
  <c r="A5295" i="10"/>
  <c r="A5296" i="10"/>
  <c r="A5297" i="10"/>
  <c r="A5298" i="10"/>
  <c r="A5299" i="10"/>
  <c r="A5300" i="10"/>
  <c r="A5301" i="10"/>
  <c r="A5302" i="10"/>
  <c r="A5303" i="10"/>
  <c r="A5304" i="10"/>
  <c r="A5305" i="10"/>
  <c r="A5306" i="10"/>
  <c r="A5307" i="10"/>
  <c r="A5308" i="10"/>
  <c r="A5309" i="10"/>
  <c r="A5310" i="10"/>
  <c r="A5311" i="10"/>
  <c r="A5312" i="10"/>
  <c r="A5313" i="10"/>
  <c r="A5314" i="10"/>
  <c r="A5315" i="10"/>
  <c r="A5316" i="10"/>
  <c r="A5317" i="10"/>
  <c r="A5318" i="10"/>
  <c r="A5319" i="10"/>
  <c r="A5320" i="10"/>
  <c r="A5321" i="10"/>
  <c r="A5322" i="10"/>
  <c r="A5323" i="10"/>
  <c r="A5324" i="10"/>
  <c r="A5325" i="10"/>
  <c r="A5326" i="10"/>
  <c r="A5327" i="10"/>
  <c r="A5328" i="10"/>
  <c r="A5329" i="10"/>
  <c r="A5330" i="10"/>
  <c r="A5331" i="10"/>
  <c r="A5332" i="10"/>
  <c r="A5333" i="10"/>
  <c r="A5334" i="10"/>
  <c r="A5335" i="10"/>
  <c r="A5336" i="10"/>
  <c r="A5337" i="10"/>
  <c r="A5338" i="10"/>
  <c r="A5339" i="10"/>
  <c r="A5340" i="10"/>
  <c r="A5341" i="10"/>
  <c r="A5342" i="10"/>
  <c r="A5343" i="10"/>
  <c r="A5344" i="10"/>
  <c r="A5345" i="10"/>
  <c r="A5346" i="10"/>
  <c r="A5347" i="10"/>
  <c r="A5348" i="10"/>
  <c r="A5349" i="10"/>
  <c r="A5350" i="10"/>
  <c r="A5351" i="10"/>
  <c r="A5352" i="10"/>
  <c r="A5353" i="10"/>
  <c r="A5354" i="10"/>
  <c r="A5355" i="10"/>
  <c r="A5356" i="10"/>
  <c r="A5357" i="10"/>
  <c r="A5358" i="10"/>
  <c r="A5359" i="10"/>
  <c r="A5360" i="10"/>
  <c r="A5361" i="10"/>
  <c r="A5362" i="10"/>
  <c r="A5363" i="10"/>
  <c r="A5364" i="10"/>
  <c r="A5365" i="10"/>
  <c r="A5366" i="10"/>
  <c r="A5367" i="10"/>
  <c r="A5368" i="10"/>
  <c r="A5369" i="10"/>
  <c r="A5370" i="10"/>
  <c r="A5371" i="10"/>
  <c r="A5372" i="10"/>
  <c r="A5373" i="10"/>
  <c r="A5374" i="10"/>
  <c r="A5375" i="10"/>
  <c r="A5376" i="10"/>
  <c r="A5377" i="10"/>
  <c r="A5378" i="10"/>
  <c r="A5379" i="10"/>
  <c r="A5380" i="10"/>
  <c r="A5381" i="10"/>
  <c r="A5382" i="10"/>
  <c r="A5383" i="10"/>
  <c r="A5384" i="10"/>
  <c r="A5385" i="10"/>
  <c r="A5386" i="10"/>
  <c r="A5387" i="10"/>
  <c r="A5388" i="10"/>
  <c r="A5389" i="10"/>
  <c r="A5390" i="10"/>
  <c r="A5391" i="10"/>
  <c r="A5392" i="10"/>
  <c r="A5393" i="10"/>
  <c r="A5394" i="10"/>
  <c r="A5395" i="10"/>
  <c r="A5396" i="10"/>
  <c r="A5397" i="10"/>
  <c r="A5398" i="10"/>
  <c r="A5399" i="10"/>
  <c r="A5400" i="10"/>
  <c r="A5401" i="10"/>
  <c r="A5402" i="10"/>
  <c r="A5403" i="10"/>
  <c r="A5404" i="10"/>
  <c r="A5405" i="10"/>
  <c r="A5406" i="10"/>
  <c r="A5407" i="10"/>
  <c r="A5408" i="10"/>
  <c r="A5409" i="10"/>
  <c r="A5410" i="10"/>
  <c r="A5411" i="10"/>
  <c r="A5412" i="10"/>
  <c r="A5413" i="10"/>
  <c r="A5414" i="10"/>
  <c r="A5415" i="10"/>
  <c r="A5416" i="10"/>
  <c r="A5417" i="10"/>
  <c r="A5418" i="10"/>
  <c r="A5419" i="10"/>
  <c r="A5420" i="10"/>
  <c r="A5421" i="10"/>
  <c r="A5422" i="10"/>
  <c r="A5423" i="10"/>
  <c r="A5424" i="10"/>
  <c r="A5425" i="10"/>
  <c r="A5426" i="10"/>
  <c r="A5427" i="10"/>
  <c r="A5428" i="10"/>
  <c r="A5429" i="10"/>
  <c r="A5430" i="10"/>
  <c r="A5431" i="10"/>
  <c r="A5432" i="10"/>
  <c r="A5433" i="10"/>
  <c r="A5434" i="10"/>
  <c r="A5435" i="10"/>
  <c r="A5436" i="10"/>
  <c r="A5437" i="10"/>
  <c r="A5438" i="10"/>
  <c r="A5439" i="10"/>
  <c r="A5440" i="10"/>
  <c r="A5441" i="10"/>
  <c r="A5442" i="10"/>
  <c r="A5443" i="10"/>
  <c r="A5444" i="10"/>
  <c r="A5445" i="10"/>
  <c r="A5446" i="10"/>
  <c r="A5447" i="10"/>
  <c r="A5448" i="10"/>
  <c r="A5449" i="10"/>
  <c r="A5450" i="10"/>
  <c r="A5451" i="10"/>
  <c r="A5452" i="10"/>
  <c r="A5453" i="10"/>
  <c r="A5454" i="10"/>
  <c r="A5455" i="10"/>
  <c r="A5456" i="10"/>
  <c r="A5457" i="10"/>
  <c r="A5458" i="10"/>
  <c r="A5459" i="10"/>
  <c r="A5460" i="10"/>
  <c r="A5461" i="10"/>
  <c r="A5462" i="10"/>
  <c r="A5463" i="10"/>
  <c r="A5464" i="10"/>
  <c r="A5465" i="10"/>
  <c r="A5466" i="10"/>
  <c r="A5467" i="10"/>
  <c r="A5468" i="10"/>
  <c r="A5469" i="10"/>
  <c r="A5470" i="10"/>
  <c r="A5471" i="10"/>
  <c r="A5472" i="10"/>
  <c r="A5473" i="10"/>
  <c r="A5474" i="10"/>
  <c r="A5475" i="10"/>
  <c r="A5476" i="10"/>
  <c r="A5477" i="10"/>
  <c r="A5478" i="10"/>
  <c r="A5479" i="10"/>
  <c r="A5480" i="10"/>
  <c r="A5481" i="10"/>
  <c r="A5482" i="10"/>
  <c r="A5483" i="10"/>
  <c r="A5484" i="10"/>
  <c r="A5485" i="10"/>
  <c r="A5486" i="10"/>
  <c r="A5487" i="10"/>
  <c r="A5488" i="10"/>
  <c r="A5489" i="10"/>
  <c r="A5490" i="10"/>
  <c r="A5491" i="10"/>
  <c r="A5492" i="10"/>
  <c r="A5493" i="10"/>
  <c r="A5494" i="10"/>
  <c r="A5495" i="10"/>
  <c r="A5496" i="10"/>
  <c r="A5497" i="10"/>
  <c r="A5498" i="10"/>
  <c r="A5499" i="10"/>
  <c r="A5500" i="10"/>
  <c r="A5501" i="10"/>
  <c r="A5502" i="10"/>
  <c r="A5503" i="10"/>
  <c r="A5504" i="10"/>
  <c r="A5505" i="10"/>
  <c r="A5506" i="10"/>
  <c r="A5507" i="10"/>
  <c r="A5508" i="10"/>
  <c r="A5509" i="10"/>
  <c r="A5510" i="10"/>
  <c r="A5511" i="10"/>
  <c r="A5512" i="10"/>
  <c r="A5513" i="10"/>
  <c r="A5514" i="10"/>
  <c r="A5515" i="10"/>
  <c r="A5516" i="10"/>
  <c r="A5517" i="10"/>
  <c r="A5518" i="10"/>
  <c r="A5519" i="10"/>
  <c r="A5520" i="10"/>
  <c r="A5521" i="10"/>
  <c r="A5522" i="10"/>
  <c r="A5523" i="10"/>
  <c r="A5524" i="10"/>
  <c r="A5525" i="10"/>
  <c r="A5526" i="10"/>
  <c r="A5527" i="10"/>
  <c r="A5528" i="10"/>
  <c r="A5529" i="10"/>
  <c r="A5530" i="10"/>
  <c r="A5531" i="10"/>
  <c r="A5532" i="10"/>
  <c r="A5533" i="10"/>
  <c r="A5534" i="10"/>
  <c r="A5535" i="10"/>
  <c r="A5536" i="10"/>
  <c r="A5537" i="10"/>
  <c r="A5538" i="10"/>
  <c r="A5539" i="10"/>
  <c r="A5540" i="10"/>
  <c r="A5541" i="10"/>
  <c r="A5542" i="10"/>
  <c r="A5543" i="10"/>
  <c r="A5544" i="10"/>
  <c r="A5545" i="10"/>
  <c r="A5546" i="10"/>
  <c r="A5547" i="10"/>
  <c r="A5548" i="10"/>
  <c r="A5549" i="10"/>
  <c r="A5550" i="10"/>
  <c r="A5551" i="10"/>
  <c r="A5552" i="10"/>
  <c r="A5553" i="10"/>
  <c r="A5554" i="10"/>
  <c r="A5555" i="10"/>
  <c r="A5556" i="10"/>
  <c r="A5557" i="10"/>
  <c r="A5558" i="10"/>
  <c r="A5559" i="10"/>
  <c r="A5560" i="10"/>
  <c r="A5561" i="10"/>
  <c r="A5562" i="10"/>
  <c r="A5563" i="10"/>
  <c r="A5564" i="10"/>
  <c r="A5565" i="10"/>
  <c r="A5566" i="10"/>
  <c r="A5567" i="10"/>
  <c r="A5568" i="10"/>
  <c r="A5569" i="10"/>
  <c r="A5570" i="10"/>
  <c r="A5571" i="10"/>
  <c r="A5572" i="10"/>
  <c r="A5573" i="10"/>
  <c r="A5574" i="10"/>
  <c r="A5575" i="10"/>
  <c r="A5576" i="10"/>
  <c r="A5577" i="10"/>
  <c r="A5578" i="10"/>
  <c r="A5579" i="10"/>
  <c r="A5580" i="10"/>
  <c r="A5581" i="10"/>
  <c r="A5582" i="10"/>
  <c r="A5583" i="10"/>
  <c r="A5584" i="10"/>
  <c r="A5585" i="10"/>
  <c r="A5586" i="10"/>
  <c r="A5587" i="10"/>
  <c r="A5588" i="10"/>
  <c r="A5589" i="10"/>
  <c r="A5590" i="10"/>
  <c r="A5591" i="10"/>
  <c r="A5592" i="10"/>
  <c r="A5593" i="10"/>
  <c r="A5594" i="10"/>
  <c r="A5595" i="10"/>
  <c r="A5596" i="10"/>
  <c r="A5597" i="10"/>
  <c r="A5598" i="10"/>
  <c r="A5599" i="10"/>
  <c r="A5600" i="10"/>
  <c r="A5601" i="10"/>
  <c r="A5602" i="10"/>
  <c r="A5603" i="10"/>
  <c r="A5604" i="10"/>
  <c r="A5605" i="10"/>
  <c r="A5606" i="10"/>
  <c r="A5607" i="10"/>
  <c r="A5608" i="10"/>
  <c r="A5609" i="10"/>
  <c r="A5610" i="10"/>
  <c r="A5611" i="10"/>
  <c r="A5612" i="10"/>
  <c r="A5613" i="10"/>
  <c r="A5614" i="10"/>
  <c r="A5615" i="10"/>
  <c r="A5616" i="10"/>
  <c r="A5617" i="10"/>
  <c r="A5618" i="10"/>
  <c r="A5619" i="10"/>
  <c r="A5620" i="10"/>
  <c r="A5621" i="10"/>
  <c r="A5622" i="10"/>
  <c r="A5623" i="10"/>
  <c r="A5624" i="10"/>
  <c r="A5625" i="10"/>
  <c r="A5626" i="10"/>
  <c r="A5627" i="10"/>
  <c r="A5628" i="10"/>
  <c r="A5629" i="10"/>
  <c r="A5630" i="10"/>
  <c r="A5631" i="10"/>
  <c r="A5632" i="10"/>
  <c r="A5633" i="10"/>
  <c r="A5634" i="10"/>
  <c r="A5635" i="10"/>
  <c r="A5636" i="10"/>
  <c r="A5637" i="10"/>
  <c r="A5638" i="10"/>
  <c r="A5639" i="10"/>
  <c r="A5640" i="10"/>
  <c r="A5641" i="10"/>
  <c r="A5642" i="10"/>
  <c r="A5643" i="10"/>
  <c r="A5644" i="10"/>
  <c r="A5645" i="10"/>
  <c r="A5646" i="10"/>
  <c r="A5647" i="10"/>
  <c r="A5648" i="10"/>
  <c r="A5649" i="10"/>
  <c r="A5650" i="10"/>
  <c r="A5651" i="10"/>
  <c r="A5652" i="10"/>
  <c r="A5653" i="10"/>
  <c r="A5654" i="10"/>
  <c r="A5655" i="10"/>
  <c r="A5656" i="10"/>
  <c r="A5657" i="10"/>
  <c r="A5658" i="10"/>
  <c r="A5659" i="10"/>
  <c r="A5660" i="10"/>
  <c r="A5661" i="10"/>
  <c r="A5662" i="10"/>
  <c r="A5663" i="10"/>
  <c r="A5664" i="10"/>
  <c r="A5665" i="10"/>
  <c r="A5666" i="10"/>
  <c r="A5667" i="10"/>
  <c r="A5668" i="10"/>
  <c r="A5669" i="10"/>
  <c r="A5670" i="10"/>
  <c r="A5671" i="10"/>
  <c r="A5672" i="10"/>
  <c r="A5673" i="10"/>
  <c r="A5674" i="10"/>
  <c r="A5675" i="10"/>
  <c r="A5676" i="10"/>
  <c r="A5677" i="10"/>
  <c r="A5678" i="10"/>
  <c r="A5679" i="10"/>
  <c r="A5680" i="10"/>
  <c r="A5681" i="10"/>
  <c r="A5682" i="10"/>
  <c r="A5683" i="10"/>
  <c r="A5684" i="10"/>
  <c r="A5685" i="10"/>
  <c r="A5686" i="10"/>
  <c r="A5687" i="10"/>
  <c r="A5688" i="10"/>
  <c r="A5689" i="10"/>
  <c r="A5690" i="10"/>
  <c r="A5691" i="10"/>
  <c r="A5692" i="10"/>
  <c r="A5693" i="10"/>
  <c r="A5694" i="10"/>
  <c r="A5695" i="10"/>
  <c r="A5696" i="10"/>
  <c r="A5697" i="10"/>
  <c r="A5698" i="10"/>
  <c r="A5699" i="10"/>
  <c r="A5700" i="10"/>
  <c r="A5701" i="10"/>
  <c r="A5702" i="10"/>
  <c r="A5703" i="10"/>
  <c r="A5704" i="10"/>
  <c r="A5705" i="10"/>
  <c r="A5706" i="10"/>
  <c r="A5707" i="10"/>
  <c r="A5708" i="10"/>
  <c r="A5709" i="10"/>
  <c r="A5710" i="10"/>
  <c r="A5711" i="10"/>
  <c r="A5712" i="10"/>
  <c r="A5713" i="10"/>
  <c r="A5714" i="10"/>
  <c r="A5715" i="10"/>
  <c r="A5716" i="10"/>
  <c r="A5717" i="10"/>
  <c r="A5718" i="10"/>
  <c r="A5719" i="10"/>
  <c r="A5720" i="10"/>
  <c r="A5721" i="10"/>
  <c r="A5722" i="10"/>
  <c r="A5723" i="10"/>
  <c r="A5724" i="10"/>
  <c r="A5725" i="10"/>
  <c r="A5726" i="10"/>
  <c r="A5727" i="10"/>
  <c r="A5728" i="10"/>
  <c r="A5729" i="10"/>
  <c r="A5730" i="10"/>
  <c r="A5731" i="10"/>
  <c r="A5732" i="10"/>
  <c r="A5733" i="10"/>
  <c r="A5734" i="10"/>
  <c r="A5735" i="10"/>
  <c r="A5736" i="10"/>
  <c r="A5737" i="10"/>
  <c r="A5738" i="10"/>
  <c r="A5739" i="10"/>
  <c r="A5740" i="10"/>
  <c r="A5741" i="10"/>
  <c r="A5742" i="10"/>
  <c r="A5743" i="10"/>
  <c r="A5744" i="10"/>
  <c r="A5745" i="10"/>
  <c r="A5746" i="10"/>
  <c r="A5747" i="10"/>
  <c r="A5748" i="10"/>
  <c r="A5749" i="10"/>
  <c r="A5750" i="10"/>
  <c r="A5751" i="10"/>
  <c r="A5752" i="10"/>
  <c r="A5753" i="10"/>
  <c r="A5754" i="10"/>
  <c r="A5755" i="10"/>
  <c r="A5756" i="10"/>
  <c r="A5757" i="10"/>
  <c r="A5758" i="10"/>
  <c r="A5759" i="10"/>
  <c r="A5760" i="10"/>
  <c r="A5761" i="10"/>
  <c r="A5762" i="10"/>
  <c r="A5763" i="10"/>
  <c r="A5764" i="10"/>
  <c r="A5765" i="10"/>
  <c r="A5766" i="10"/>
  <c r="A5767" i="10"/>
  <c r="A5768" i="10"/>
  <c r="A5769" i="10"/>
  <c r="A5770" i="10"/>
  <c r="A5771" i="10"/>
  <c r="A5772" i="10"/>
  <c r="A5773" i="10"/>
  <c r="A5774" i="10"/>
  <c r="A5775" i="10"/>
  <c r="A5776" i="10"/>
  <c r="A5777" i="10"/>
  <c r="A5778" i="10"/>
  <c r="A5779" i="10"/>
  <c r="A5780" i="10"/>
  <c r="A5781" i="10"/>
  <c r="A5782" i="10"/>
  <c r="A5783" i="10"/>
  <c r="A5784" i="10"/>
  <c r="A5785" i="10"/>
  <c r="A5786" i="10"/>
  <c r="A5787" i="10"/>
  <c r="A5788" i="10"/>
  <c r="A5789" i="10"/>
  <c r="A5790" i="10"/>
  <c r="A5791" i="10"/>
  <c r="A5792" i="10"/>
  <c r="A5793" i="10"/>
  <c r="A5794" i="10"/>
  <c r="A5795" i="10"/>
  <c r="A5796" i="10"/>
  <c r="A5797" i="10"/>
  <c r="A5798" i="10"/>
  <c r="A5799" i="10"/>
  <c r="A5800" i="10"/>
  <c r="A5801" i="10"/>
  <c r="A5802" i="10"/>
  <c r="A5803" i="10"/>
  <c r="A5804" i="10"/>
  <c r="A5805" i="10"/>
  <c r="A5806" i="10"/>
  <c r="A5807" i="10"/>
  <c r="A5808" i="10"/>
  <c r="A5809" i="10"/>
  <c r="A5810" i="10"/>
  <c r="A5811" i="10"/>
  <c r="A5812" i="10"/>
  <c r="A5813" i="10"/>
  <c r="A5814" i="10"/>
  <c r="A5815" i="10"/>
  <c r="A5816" i="10"/>
  <c r="A5817" i="10"/>
  <c r="A5818" i="10"/>
  <c r="A5819" i="10"/>
  <c r="A5820" i="10"/>
  <c r="A5821" i="10"/>
  <c r="A5822" i="10"/>
  <c r="A5823" i="10"/>
  <c r="A5824" i="10"/>
  <c r="A5825" i="10"/>
  <c r="A5826" i="10"/>
  <c r="A5827" i="10"/>
  <c r="A5828" i="10"/>
  <c r="A5829" i="10"/>
  <c r="A5830" i="10"/>
  <c r="A5831" i="10"/>
  <c r="A5832" i="10"/>
  <c r="A5833" i="10"/>
  <c r="A5834" i="10"/>
  <c r="A5835" i="10"/>
  <c r="A5836" i="10"/>
  <c r="A5837" i="10"/>
  <c r="A5838" i="10"/>
  <c r="A5839" i="10"/>
  <c r="A5840" i="10"/>
  <c r="A5841" i="10"/>
  <c r="A5842" i="10"/>
  <c r="A5843" i="10"/>
  <c r="A5844" i="10"/>
  <c r="A5845" i="10"/>
  <c r="A5846" i="10"/>
  <c r="A5847" i="10"/>
  <c r="A5848" i="10"/>
  <c r="A5849" i="10"/>
  <c r="A5850" i="10"/>
  <c r="A5851" i="10"/>
  <c r="A5852" i="10"/>
  <c r="A5853" i="10"/>
  <c r="A5854" i="10"/>
  <c r="A5855" i="10"/>
  <c r="A5856" i="10"/>
  <c r="A5857" i="10"/>
  <c r="A5858" i="10"/>
  <c r="A5859" i="10"/>
  <c r="A5860" i="10"/>
  <c r="A5861" i="10"/>
  <c r="A5862" i="10"/>
  <c r="A5863" i="10"/>
  <c r="A5864" i="10"/>
  <c r="A5865" i="10"/>
  <c r="A5866" i="10"/>
  <c r="A5867" i="10"/>
  <c r="A5868" i="10"/>
  <c r="A5869" i="10"/>
  <c r="A5870" i="10"/>
  <c r="A5871" i="10"/>
  <c r="A5872" i="10"/>
  <c r="A5873" i="10"/>
  <c r="A5874" i="10"/>
  <c r="A5875" i="10"/>
  <c r="A5876" i="10"/>
  <c r="A5877" i="10"/>
  <c r="A5878" i="10"/>
  <c r="A5879" i="10"/>
  <c r="A5880" i="10"/>
  <c r="A5881" i="10"/>
  <c r="A5882" i="10"/>
  <c r="A5883" i="10"/>
  <c r="A5884" i="10"/>
  <c r="A5885" i="10"/>
  <c r="A5886" i="10"/>
  <c r="A5887" i="10"/>
  <c r="A5888" i="10"/>
  <c r="A5889" i="10"/>
  <c r="A5890" i="10"/>
  <c r="A5891" i="10"/>
  <c r="A5892" i="10"/>
  <c r="A5893" i="10"/>
  <c r="A5894" i="10"/>
  <c r="A5895" i="10"/>
  <c r="A5896" i="10"/>
  <c r="A5897" i="10"/>
  <c r="A5898" i="10"/>
  <c r="A5899" i="10"/>
  <c r="A5900" i="10"/>
  <c r="A5901" i="10"/>
  <c r="A5902" i="10"/>
  <c r="A5903" i="10"/>
  <c r="A5904" i="10"/>
  <c r="A5905" i="10"/>
  <c r="A5906" i="10"/>
  <c r="A5907" i="10"/>
  <c r="A5908" i="10"/>
  <c r="A5909" i="10"/>
  <c r="A5910" i="10"/>
  <c r="A5911" i="10"/>
  <c r="A5912" i="10"/>
  <c r="A5913" i="10"/>
  <c r="A5914" i="10"/>
  <c r="A5915" i="10"/>
  <c r="A5916" i="10"/>
  <c r="A5917" i="10"/>
  <c r="A5918" i="10"/>
  <c r="A5919" i="10"/>
  <c r="A5920" i="10"/>
  <c r="A5921" i="10"/>
  <c r="A5922" i="10"/>
  <c r="A5923" i="10"/>
  <c r="A5924" i="10"/>
  <c r="A5925" i="10"/>
  <c r="A5926" i="10"/>
  <c r="A5927" i="10"/>
  <c r="A5928" i="10"/>
  <c r="A5929" i="10"/>
  <c r="A5930" i="10"/>
  <c r="A5931" i="10"/>
  <c r="A5932" i="10"/>
  <c r="A5933" i="10"/>
  <c r="A5934" i="10"/>
  <c r="A5935" i="10"/>
  <c r="A5936" i="10"/>
  <c r="A5937" i="10"/>
  <c r="A5938" i="10"/>
  <c r="A5939" i="10"/>
  <c r="A5940" i="10"/>
  <c r="A5941" i="10"/>
  <c r="A5942" i="10"/>
  <c r="A5943" i="10"/>
  <c r="A5944" i="10"/>
  <c r="A5945" i="10"/>
  <c r="A5946" i="10"/>
  <c r="A5947" i="10"/>
  <c r="A5948" i="10"/>
  <c r="A5949" i="10"/>
  <c r="A5950" i="10"/>
  <c r="A5951" i="10"/>
  <c r="A5952" i="10"/>
  <c r="A5953" i="10"/>
  <c r="A5954" i="10"/>
  <c r="A5955" i="10"/>
  <c r="A5956" i="10"/>
  <c r="A5957" i="10"/>
  <c r="A5958" i="10"/>
  <c r="A5959" i="10"/>
  <c r="A5960" i="10"/>
  <c r="A5961" i="10"/>
  <c r="A5962" i="10"/>
  <c r="A5963" i="10"/>
  <c r="A5964" i="10"/>
  <c r="A5965" i="10"/>
  <c r="A5966" i="10"/>
  <c r="A5967" i="10"/>
  <c r="A5968" i="10"/>
  <c r="A5969" i="10"/>
  <c r="A5970" i="10"/>
  <c r="A5971" i="10"/>
  <c r="A5972" i="10"/>
  <c r="A5973" i="10"/>
  <c r="A5974" i="10"/>
  <c r="A5975" i="10"/>
  <c r="A5976" i="10"/>
  <c r="A5977" i="10"/>
  <c r="A5978" i="10"/>
  <c r="A5979" i="10"/>
  <c r="A5980" i="10"/>
  <c r="A5981" i="10"/>
  <c r="A5982" i="10"/>
  <c r="A5983" i="10"/>
  <c r="A5984" i="10"/>
  <c r="A5985" i="10"/>
  <c r="A5986" i="10"/>
  <c r="A5987" i="10"/>
  <c r="A5988" i="10"/>
  <c r="A5989" i="10"/>
  <c r="A5990" i="10"/>
  <c r="A5991" i="10"/>
  <c r="A5992" i="10"/>
  <c r="A5993" i="10"/>
  <c r="A5994" i="10"/>
  <c r="A5995" i="10"/>
  <c r="A5996" i="10"/>
  <c r="A5997" i="10"/>
  <c r="A5998" i="10"/>
  <c r="A5999" i="10"/>
  <c r="A6000" i="10"/>
  <c r="A6001" i="10"/>
  <c r="A6002" i="10"/>
  <c r="A6003" i="10"/>
  <c r="A6004" i="10"/>
  <c r="A6005" i="10"/>
  <c r="A6006" i="10"/>
  <c r="A6007" i="10"/>
  <c r="A6008" i="10"/>
  <c r="A6009" i="10"/>
  <c r="A6010" i="10"/>
  <c r="A6011" i="10"/>
  <c r="A6012" i="10"/>
  <c r="A6013" i="10"/>
  <c r="A6014" i="10"/>
  <c r="A6015" i="10"/>
  <c r="A6016" i="10"/>
  <c r="A6017" i="10"/>
  <c r="A6018" i="10"/>
  <c r="A6019" i="10"/>
  <c r="A6020" i="10"/>
  <c r="A6021" i="10"/>
  <c r="A6022" i="10"/>
  <c r="A6023" i="10"/>
  <c r="A6024" i="10"/>
  <c r="A6025" i="10"/>
  <c r="A6026" i="10"/>
  <c r="A6027" i="10"/>
  <c r="A6028" i="10"/>
  <c r="A6029" i="10"/>
  <c r="A6030" i="10"/>
  <c r="A6031" i="10"/>
  <c r="A6032" i="10"/>
  <c r="A6033" i="10"/>
  <c r="A6034" i="10"/>
  <c r="A6035" i="10"/>
  <c r="A6036" i="10"/>
  <c r="A6037" i="10"/>
  <c r="A6038" i="10"/>
  <c r="A6039" i="10"/>
  <c r="A6040" i="10"/>
  <c r="A6041" i="10"/>
  <c r="A6042" i="10"/>
  <c r="A6043" i="10"/>
  <c r="A6044" i="10"/>
  <c r="A6045" i="10"/>
  <c r="A6046" i="10"/>
  <c r="A6047" i="10"/>
  <c r="A6048" i="10"/>
  <c r="A6049" i="10"/>
  <c r="A6050" i="10"/>
  <c r="A6051" i="10"/>
  <c r="A6052" i="10"/>
  <c r="A6053" i="10"/>
  <c r="A6054" i="10"/>
  <c r="A6055" i="10"/>
  <c r="A6056" i="10"/>
  <c r="A6057" i="10"/>
  <c r="A6058" i="10"/>
  <c r="A6059" i="10"/>
  <c r="A6060" i="10"/>
  <c r="A6061" i="10"/>
  <c r="A6062" i="10"/>
  <c r="A6063" i="10"/>
  <c r="A6064" i="10"/>
  <c r="A6065" i="10"/>
  <c r="A6066" i="10"/>
  <c r="A6067" i="10"/>
  <c r="A6068" i="10"/>
  <c r="A6069" i="10"/>
  <c r="A6070" i="10"/>
  <c r="A6071" i="10"/>
  <c r="A6072" i="10"/>
  <c r="A6073" i="10"/>
  <c r="A6074" i="10"/>
  <c r="A6075" i="10"/>
  <c r="A6076" i="10"/>
  <c r="A6077" i="10"/>
  <c r="A6078" i="10"/>
  <c r="A6079" i="10"/>
  <c r="A6080" i="10"/>
  <c r="A6081" i="10"/>
  <c r="A6082" i="10"/>
  <c r="A6083" i="10"/>
  <c r="A6084" i="10"/>
  <c r="A6085" i="10"/>
  <c r="A6086" i="10"/>
  <c r="A6087" i="10"/>
  <c r="A6088" i="10"/>
  <c r="A6089" i="10"/>
  <c r="A6090" i="10"/>
  <c r="A6091" i="10"/>
  <c r="A6092" i="10"/>
  <c r="A6093" i="10"/>
  <c r="A6094" i="10"/>
  <c r="A6095" i="10"/>
  <c r="A6096" i="10"/>
  <c r="A6097" i="10"/>
  <c r="A6098" i="10"/>
  <c r="A6099" i="10"/>
  <c r="A6100" i="10"/>
  <c r="A6101" i="10"/>
  <c r="A6102" i="10"/>
  <c r="A6103" i="10"/>
  <c r="A6104" i="10"/>
  <c r="A6105" i="10"/>
  <c r="A6106" i="10"/>
  <c r="A6107" i="10"/>
  <c r="A6108" i="10"/>
  <c r="A6109" i="10"/>
  <c r="A6110" i="10"/>
  <c r="A6111" i="10"/>
  <c r="A6112" i="10"/>
  <c r="A6113" i="10"/>
  <c r="A6114" i="10"/>
  <c r="A6115" i="10"/>
  <c r="A6116" i="10"/>
  <c r="A6117" i="10"/>
  <c r="A6118" i="10"/>
  <c r="A6119" i="10"/>
  <c r="A6120" i="10"/>
  <c r="A6121" i="10"/>
  <c r="A6122" i="10"/>
  <c r="A6123" i="10"/>
  <c r="A6124" i="10"/>
  <c r="A6125" i="10"/>
  <c r="A6126" i="10"/>
  <c r="A6127" i="10"/>
  <c r="A6128" i="10"/>
  <c r="A6129" i="10"/>
  <c r="A6130" i="10"/>
  <c r="A6131" i="10"/>
  <c r="A6132" i="10"/>
  <c r="A6133" i="10"/>
  <c r="A6134" i="10"/>
  <c r="A6135" i="10"/>
  <c r="A6136" i="10"/>
  <c r="A6137" i="10"/>
  <c r="A6138" i="10"/>
  <c r="A6139" i="10"/>
  <c r="A6140" i="10"/>
  <c r="A6141" i="10"/>
  <c r="A6142" i="10"/>
  <c r="A6143" i="10"/>
  <c r="A6144" i="10"/>
  <c r="A6145" i="10"/>
  <c r="A6146" i="10"/>
  <c r="A6147" i="10"/>
  <c r="A6148" i="10"/>
  <c r="A6149" i="10"/>
  <c r="A6150" i="10"/>
  <c r="A6151" i="10"/>
  <c r="A6152" i="10"/>
  <c r="A6153" i="10"/>
  <c r="A6154" i="10"/>
  <c r="A6155" i="10"/>
  <c r="A6156" i="10"/>
  <c r="A6157" i="10"/>
  <c r="A6158" i="10"/>
  <c r="A6159" i="10"/>
  <c r="A6160" i="10"/>
  <c r="A6161" i="10"/>
  <c r="A6162" i="10"/>
  <c r="A6163" i="10"/>
  <c r="A6164" i="10"/>
  <c r="A6165" i="10"/>
  <c r="A6166" i="10"/>
  <c r="A6167" i="10"/>
  <c r="A6168" i="10"/>
  <c r="A6169" i="10"/>
  <c r="A6170" i="10"/>
  <c r="A6171" i="10"/>
  <c r="A6172" i="10"/>
  <c r="A6173" i="10"/>
  <c r="A6174" i="10"/>
  <c r="A6175" i="10"/>
  <c r="A6176" i="10"/>
  <c r="A6177" i="10"/>
  <c r="A6178" i="10"/>
  <c r="A6179" i="10"/>
  <c r="A6180" i="10"/>
  <c r="A6181" i="10"/>
  <c r="A6182" i="10"/>
  <c r="A6183" i="10"/>
  <c r="A6184" i="10"/>
  <c r="A6185" i="10"/>
  <c r="A6186" i="10"/>
  <c r="A6187" i="10"/>
  <c r="A6188" i="10"/>
  <c r="A6189" i="10"/>
  <c r="A6190" i="10"/>
  <c r="A6191" i="10"/>
  <c r="A6192" i="10"/>
  <c r="A6193" i="10"/>
  <c r="A6194" i="10"/>
  <c r="A6195" i="10"/>
  <c r="A6196" i="10"/>
  <c r="A6197" i="10"/>
  <c r="A6198" i="10"/>
  <c r="A6199" i="10"/>
  <c r="A6200" i="10"/>
  <c r="A6201" i="10"/>
  <c r="A6202" i="10"/>
  <c r="A6203" i="10"/>
  <c r="A6204" i="10"/>
  <c r="A6205" i="10"/>
  <c r="A6206" i="10"/>
  <c r="A6207" i="10"/>
  <c r="A6208" i="10"/>
  <c r="A6209" i="10"/>
  <c r="A6210" i="10"/>
  <c r="A6211" i="10"/>
  <c r="A6212" i="10"/>
  <c r="A6213" i="10"/>
  <c r="A6214" i="10"/>
  <c r="A6215" i="10"/>
  <c r="A6216" i="10"/>
  <c r="A6217" i="10"/>
  <c r="A6218" i="10"/>
  <c r="A6219" i="10"/>
  <c r="A6220" i="10"/>
  <c r="A6221" i="10"/>
  <c r="A6222" i="10"/>
  <c r="A6223" i="10"/>
  <c r="A6224" i="10"/>
  <c r="A6225" i="10"/>
  <c r="A6226" i="10"/>
  <c r="A6227" i="10"/>
  <c r="A6228" i="10"/>
  <c r="A6229" i="10"/>
  <c r="A6230" i="10"/>
  <c r="A6231" i="10"/>
  <c r="A6232" i="10"/>
  <c r="A6233" i="10"/>
  <c r="A6234" i="10"/>
  <c r="A6235" i="10"/>
  <c r="A6236" i="10"/>
  <c r="A6237" i="10"/>
  <c r="A6238" i="10"/>
  <c r="A6239" i="10"/>
  <c r="A6240" i="10"/>
  <c r="A6241" i="10"/>
  <c r="A6242" i="10"/>
  <c r="A6243" i="10"/>
  <c r="A6244" i="10"/>
  <c r="A6245" i="10"/>
  <c r="A6246" i="10"/>
  <c r="A6247" i="10"/>
  <c r="A6248" i="10"/>
  <c r="A6249" i="10"/>
  <c r="A6250" i="10"/>
  <c r="A6251" i="10"/>
  <c r="A6252" i="10"/>
  <c r="A6253" i="10"/>
  <c r="A6254" i="10"/>
  <c r="A6255" i="10"/>
  <c r="A6256" i="10"/>
  <c r="A6257" i="10"/>
  <c r="A6258" i="10"/>
  <c r="A6259" i="10"/>
  <c r="A6260" i="10"/>
  <c r="A6261" i="10"/>
  <c r="A6262" i="10"/>
  <c r="A6263" i="10"/>
  <c r="A6264" i="10"/>
  <c r="A6265" i="10"/>
  <c r="A6266" i="10"/>
  <c r="A6267" i="10"/>
  <c r="A6268" i="10"/>
  <c r="A6269" i="10"/>
  <c r="A6270" i="10"/>
  <c r="A6271" i="10"/>
  <c r="A6272" i="10"/>
  <c r="A6273" i="10"/>
  <c r="A6274" i="10"/>
  <c r="A6275" i="10"/>
  <c r="A6276" i="10"/>
  <c r="A6277" i="10"/>
  <c r="A6278" i="10"/>
  <c r="A6279" i="10"/>
  <c r="A6280" i="10"/>
  <c r="A6281" i="10"/>
  <c r="A6282" i="10"/>
  <c r="A6283" i="10"/>
  <c r="A6284" i="10"/>
  <c r="A6285" i="10"/>
  <c r="A6286" i="10"/>
  <c r="A6287" i="10"/>
  <c r="A6288" i="10"/>
  <c r="A6289" i="10"/>
  <c r="A6290" i="10"/>
  <c r="A6291" i="10"/>
  <c r="A6292" i="10"/>
  <c r="A6293" i="10"/>
  <c r="A6294" i="10"/>
  <c r="A6295" i="10"/>
  <c r="A6296" i="10"/>
  <c r="A6297" i="10"/>
  <c r="A6298" i="10"/>
  <c r="A6299" i="10"/>
  <c r="A6300" i="10"/>
  <c r="A6301" i="10"/>
  <c r="A6302" i="10"/>
  <c r="A6303" i="10"/>
  <c r="A6304" i="10"/>
  <c r="A6305" i="10"/>
  <c r="A6306" i="10"/>
  <c r="A6307" i="10"/>
  <c r="A6308" i="10"/>
  <c r="A6309" i="10"/>
  <c r="A6310" i="10"/>
  <c r="A6311" i="10"/>
  <c r="A6312" i="10"/>
  <c r="A6313" i="10"/>
  <c r="A6314" i="10"/>
  <c r="A6315" i="10"/>
  <c r="A6316" i="10"/>
  <c r="A6317" i="10"/>
  <c r="A6318" i="10"/>
  <c r="A6319" i="10"/>
  <c r="A6320" i="10"/>
  <c r="A6321" i="10"/>
  <c r="A6322" i="10"/>
  <c r="A6323" i="10"/>
  <c r="A6324" i="10"/>
  <c r="A6325" i="10"/>
  <c r="A6326" i="10"/>
  <c r="A6327" i="10"/>
  <c r="A6328" i="10"/>
  <c r="A6329" i="10"/>
  <c r="A6330" i="10"/>
  <c r="A6331" i="10"/>
  <c r="A6332" i="10"/>
  <c r="A6333" i="10"/>
  <c r="A6334" i="10"/>
  <c r="A6335" i="10"/>
  <c r="A6336" i="10"/>
  <c r="A6337" i="10"/>
  <c r="A6338" i="10"/>
  <c r="A6339" i="10"/>
  <c r="A6340" i="10"/>
  <c r="A6341" i="10"/>
  <c r="A6342" i="10"/>
  <c r="A6343" i="10"/>
  <c r="A6344" i="10"/>
  <c r="A6345" i="10"/>
  <c r="A6346" i="10"/>
  <c r="A6347" i="10"/>
  <c r="A6348" i="10"/>
  <c r="A6349" i="10"/>
  <c r="A6350" i="10"/>
  <c r="A6351" i="10"/>
  <c r="A6352" i="10"/>
  <c r="A6353" i="10"/>
  <c r="A6354" i="10"/>
  <c r="A6355" i="10"/>
  <c r="A6356" i="10"/>
  <c r="A6357" i="10"/>
  <c r="A6358" i="10"/>
  <c r="A6359" i="10"/>
  <c r="A6360" i="10"/>
  <c r="A6361" i="10"/>
  <c r="A6362" i="10"/>
  <c r="A6363" i="10"/>
  <c r="A6364" i="10"/>
  <c r="A6365" i="10"/>
  <c r="A6366" i="10"/>
  <c r="A6367" i="10"/>
  <c r="A6368" i="10"/>
  <c r="A6369" i="10"/>
  <c r="A6370" i="10"/>
  <c r="A6371" i="10"/>
  <c r="A6372" i="10"/>
  <c r="A6373" i="10"/>
  <c r="A6374" i="10"/>
  <c r="A6375" i="10"/>
  <c r="A6376" i="10"/>
  <c r="A6377" i="10"/>
  <c r="A6378" i="10"/>
  <c r="A6379" i="10"/>
  <c r="A6380" i="10"/>
  <c r="A6381" i="10"/>
  <c r="A6382" i="10"/>
  <c r="A6383" i="10"/>
  <c r="A6384" i="10"/>
  <c r="A6385" i="10"/>
  <c r="A6386" i="10"/>
  <c r="A6387" i="10"/>
  <c r="A6388" i="10"/>
  <c r="A6389" i="10"/>
  <c r="A6390" i="10"/>
  <c r="A6391" i="10"/>
  <c r="A6392" i="10"/>
  <c r="A6393" i="10"/>
  <c r="A6394" i="10"/>
  <c r="A6395" i="10"/>
  <c r="A6396" i="10"/>
  <c r="A6397" i="10"/>
  <c r="A6398" i="10"/>
  <c r="A6399" i="10"/>
  <c r="A6400" i="10"/>
  <c r="A6401" i="10"/>
  <c r="A6402" i="10"/>
  <c r="A6403" i="10"/>
  <c r="A6404" i="10"/>
  <c r="A6405" i="10"/>
  <c r="A6406" i="10"/>
  <c r="A6407" i="10"/>
  <c r="A6408" i="10"/>
  <c r="A6409" i="10"/>
  <c r="A6410" i="10"/>
  <c r="A6411" i="10"/>
  <c r="A6412" i="10"/>
  <c r="A6413" i="10"/>
  <c r="A6414" i="10"/>
  <c r="A6415" i="10"/>
  <c r="A6416" i="10"/>
  <c r="A6417" i="10"/>
  <c r="A6418" i="10"/>
  <c r="A6419" i="10"/>
  <c r="A6420" i="10"/>
  <c r="A6421" i="10"/>
  <c r="A6422" i="10"/>
  <c r="A6423" i="10"/>
  <c r="A6424" i="10"/>
  <c r="A6425" i="10"/>
  <c r="A6426" i="10"/>
  <c r="A6427" i="10"/>
  <c r="A6428" i="10"/>
  <c r="A6429" i="10"/>
  <c r="A6430" i="10"/>
  <c r="A6431" i="10"/>
  <c r="A6432" i="10"/>
  <c r="A6433" i="10"/>
  <c r="A6434" i="10"/>
  <c r="A6435" i="10"/>
  <c r="A6436" i="10"/>
  <c r="A6437" i="10"/>
  <c r="A6438" i="10"/>
  <c r="A6439" i="10"/>
  <c r="A6440" i="10"/>
  <c r="A6441" i="10"/>
  <c r="A6442" i="10"/>
  <c r="A6443" i="10"/>
  <c r="A6444" i="10"/>
  <c r="A6445" i="10"/>
  <c r="A6446" i="10"/>
  <c r="A6447" i="10"/>
  <c r="A6448" i="10"/>
  <c r="A6449" i="10"/>
  <c r="A6450" i="10"/>
  <c r="A6451" i="10"/>
  <c r="A6452" i="10"/>
  <c r="A6453" i="10"/>
  <c r="A6454" i="10"/>
  <c r="A6455" i="10"/>
  <c r="A6456" i="10"/>
  <c r="A6457" i="10"/>
  <c r="A6458" i="10"/>
  <c r="A6459" i="10"/>
  <c r="A6460" i="10"/>
  <c r="A6461" i="10"/>
  <c r="A6462" i="10"/>
  <c r="A6463" i="10"/>
  <c r="A6464" i="10"/>
  <c r="A6465" i="10"/>
  <c r="A6466" i="10"/>
  <c r="A6467" i="10"/>
  <c r="A6468" i="10"/>
  <c r="A6469" i="10"/>
  <c r="A6470" i="10"/>
  <c r="A6471" i="10"/>
  <c r="A6472" i="10"/>
  <c r="A6473" i="10"/>
  <c r="A6474" i="10"/>
  <c r="A6475" i="10"/>
  <c r="A6476" i="10"/>
  <c r="A6477" i="10"/>
  <c r="A6478" i="10"/>
  <c r="A6479" i="10"/>
  <c r="A6480" i="10"/>
  <c r="A6481" i="10"/>
  <c r="A6482" i="10"/>
  <c r="A6483" i="10"/>
  <c r="A6484" i="10"/>
  <c r="A6485" i="10"/>
  <c r="A6486" i="10"/>
  <c r="A6487" i="10"/>
  <c r="A6488" i="10"/>
  <c r="A6489" i="10"/>
  <c r="A6490" i="10"/>
  <c r="A6491" i="10"/>
  <c r="A6492" i="10"/>
  <c r="A6493" i="10"/>
  <c r="A6494" i="10"/>
  <c r="A6495" i="10"/>
  <c r="A6496" i="10"/>
  <c r="A6497" i="10"/>
  <c r="A6498" i="10"/>
  <c r="A6499" i="10"/>
  <c r="A6500" i="10"/>
  <c r="A6501" i="10"/>
  <c r="A6502" i="10"/>
  <c r="A6503" i="10"/>
  <c r="A6504" i="10"/>
  <c r="A6505" i="10"/>
  <c r="A6506" i="10"/>
  <c r="A6507" i="10"/>
  <c r="A6508" i="10"/>
  <c r="A6509" i="10"/>
  <c r="A6510" i="10"/>
  <c r="A6511" i="10"/>
  <c r="A6512" i="10"/>
  <c r="A6513" i="10"/>
  <c r="A6514" i="10"/>
  <c r="A6515" i="10"/>
  <c r="A6516" i="10"/>
  <c r="A6517" i="10"/>
  <c r="A6518" i="10"/>
  <c r="A6519" i="10"/>
  <c r="A6520" i="10"/>
  <c r="A6521" i="10"/>
  <c r="A6522" i="10"/>
  <c r="A6523" i="10"/>
  <c r="A6524" i="10"/>
  <c r="A6525" i="10"/>
  <c r="A6526" i="10"/>
  <c r="A6527" i="10"/>
  <c r="A6528" i="10"/>
  <c r="A6529" i="10"/>
  <c r="A6530" i="10"/>
  <c r="A6531" i="10"/>
  <c r="A6532" i="10"/>
  <c r="A6533" i="10"/>
  <c r="A6534" i="10"/>
  <c r="A6535" i="10"/>
  <c r="A6536" i="10"/>
  <c r="A6537" i="10"/>
  <c r="A6538" i="10"/>
  <c r="A6539" i="10"/>
  <c r="A6540" i="10"/>
  <c r="A6541" i="10"/>
  <c r="A6542" i="10"/>
  <c r="A6543" i="10"/>
  <c r="A6544" i="10"/>
  <c r="A6545" i="10"/>
  <c r="A6546" i="10"/>
  <c r="A6547" i="10"/>
  <c r="A6548" i="10"/>
  <c r="A6549" i="10"/>
  <c r="A6550" i="10"/>
  <c r="A6551" i="10"/>
  <c r="A6552" i="10"/>
  <c r="A6553" i="10"/>
  <c r="A6554" i="10"/>
  <c r="A6555" i="10"/>
  <c r="A6556" i="10"/>
  <c r="A6557" i="10"/>
  <c r="A6558" i="10"/>
  <c r="A6559" i="10"/>
  <c r="A6560" i="10"/>
  <c r="A6561" i="10"/>
  <c r="A6562" i="10"/>
  <c r="A6563" i="10"/>
  <c r="A6564" i="10"/>
  <c r="A6565" i="10"/>
  <c r="A6566" i="10"/>
  <c r="A6567" i="10"/>
  <c r="A6568" i="10"/>
  <c r="A6569" i="10"/>
  <c r="A6570" i="10"/>
  <c r="A6571" i="10"/>
  <c r="A6572" i="10"/>
  <c r="A6573" i="10"/>
  <c r="A6574" i="10"/>
  <c r="A6575" i="10"/>
  <c r="A6576" i="10"/>
  <c r="A6577" i="10"/>
  <c r="A6578" i="10"/>
  <c r="A6579" i="10"/>
  <c r="A6580" i="10"/>
  <c r="A6581" i="10"/>
  <c r="A6582" i="10"/>
  <c r="A6583" i="10"/>
  <c r="A6584" i="10"/>
  <c r="A6585" i="10"/>
  <c r="A6586" i="10"/>
  <c r="A6587" i="10"/>
  <c r="A6588" i="10"/>
  <c r="A6589" i="10"/>
  <c r="A6590" i="10"/>
  <c r="A6591" i="10"/>
  <c r="A6592" i="10"/>
  <c r="A6593" i="10"/>
  <c r="A6594" i="10"/>
  <c r="A6595" i="10"/>
  <c r="A6596" i="10"/>
  <c r="A6597" i="10"/>
  <c r="A6598" i="10"/>
  <c r="A6599" i="10"/>
  <c r="A6600" i="10"/>
  <c r="A6601" i="10"/>
  <c r="A6602" i="10"/>
  <c r="A6603" i="10"/>
  <c r="A6604" i="10"/>
  <c r="A6605" i="10"/>
  <c r="A6606" i="10"/>
  <c r="A6607" i="10"/>
  <c r="A6608" i="10"/>
  <c r="A6609" i="10"/>
  <c r="A6610" i="10"/>
  <c r="A6611" i="10"/>
  <c r="A6612" i="10"/>
  <c r="A6613" i="10"/>
  <c r="A6614" i="10"/>
  <c r="A6615" i="10"/>
  <c r="A6616" i="10"/>
  <c r="A6617" i="10"/>
  <c r="A6618" i="10"/>
  <c r="A6619" i="10"/>
  <c r="A6620" i="10"/>
  <c r="A6621" i="10"/>
  <c r="A6622" i="10"/>
  <c r="A6623" i="10"/>
  <c r="A6624" i="10"/>
  <c r="A6625" i="10"/>
  <c r="A6626" i="10"/>
  <c r="A6627" i="10"/>
  <c r="A6628" i="10"/>
  <c r="A6629" i="10"/>
  <c r="A6630" i="10"/>
  <c r="A6631" i="10"/>
  <c r="A6632" i="10"/>
  <c r="A6633" i="10"/>
  <c r="A6634" i="10"/>
  <c r="A6635" i="10"/>
  <c r="A6636" i="10"/>
  <c r="A6637" i="10"/>
  <c r="A6638" i="10"/>
  <c r="A6639" i="10"/>
  <c r="A6640" i="10"/>
  <c r="A6641" i="10"/>
  <c r="A6642" i="10"/>
  <c r="A6643" i="10"/>
  <c r="A6644" i="10"/>
  <c r="A6645" i="10"/>
  <c r="A6646" i="10"/>
  <c r="A6647" i="10"/>
  <c r="A6648" i="10"/>
  <c r="A6649" i="10"/>
  <c r="A6650" i="10"/>
  <c r="A6651" i="10"/>
  <c r="A6652" i="10"/>
  <c r="A6653" i="10"/>
  <c r="A6654" i="10"/>
  <c r="A6655" i="10"/>
  <c r="A6656" i="10"/>
  <c r="A6657" i="10"/>
  <c r="A6658" i="10"/>
  <c r="A6659" i="10"/>
  <c r="A6660" i="10"/>
  <c r="A6661" i="10"/>
  <c r="A6662" i="10"/>
  <c r="A6663" i="10"/>
  <c r="A6664" i="10"/>
  <c r="A6665" i="10"/>
  <c r="A6666" i="10"/>
  <c r="A6667" i="10"/>
  <c r="A6668" i="10"/>
  <c r="A6669" i="10"/>
  <c r="A6670" i="10"/>
  <c r="A6671" i="10"/>
  <c r="A6672" i="10"/>
  <c r="A6673" i="10"/>
  <c r="A6674" i="10"/>
  <c r="A6675" i="10"/>
  <c r="A6676" i="10"/>
  <c r="A6677" i="10"/>
  <c r="A6678" i="10"/>
  <c r="A6679" i="10"/>
  <c r="A6680" i="10"/>
  <c r="A6681" i="10"/>
  <c r="A6682" i="10"/>
  <c r="A6683" i="10"/>
  <c r="A6684" i="10"/>
  <c r="A6685" i="10"/>
  <c r="A6686" i="10"/>
  <c r="A6687" i="10"/>
  <c r="A6688" i="10"/>
  <c r="A6689" i="10"/>
  <c r="A6690" i="10"/>
  <c r="A6691" i="10"/>
  <c r="A6692" i="10"/>
  <c r="A6693" i="10"/>
  <c r="A6694" i="10"/>
  <c r="A6695" i="10"/>
  <c r="A6696" i="10"/>
  <c r="A6697" i="10"/>
  <c r="A6698" i="10"/>
  <c r="A6699" i="10"/>
  <c r="A6700" i="10"/>
  <c r="A6701" i="10"/>
  <c r="A6702" i="10"/>
  <c r="A6703" i="10"/>
  <c r="A6704" i="10"/>
  <c r="A6705" i="10"/>
  <c r="A6706" i="10"/>
  <c r="A6707" i="10"/>
  <c r="A6708" i="10"/>
  <c r="A6709" i="10"/>
  <c r="A6710" i="10"/>
  <c r="A6711" i="10"/>
  <c r="A6712" i="10"/>
  <c r="A6713" i="10"/>
  <c r="A6714" i="10"/>
  <c r="A6715" i="10"/>
  <c r="A6716" i="10"/>
  <c r="A6717" i="10"/>
  <c r="A6718" i="10"/>
  <c r="A6719" i="10"/>
  <c r="A6720" i="10"/>
  <c r="A6721" i="10"/>
  <c r="A6722" i="10"/>
  <c r="A6723" i="10"/>
  <c r="A6724" i="10"/>
  <c r="A6725" i="10"/>
  <c r="A6726" i="10"/>
  <c r="A6727" i="10"/>
  <c r="A6728" i="10"/>
  <c r="A6729" i="10"/>
  <c r="A6730" i="10"/>
  <c r="A6731" i="10"/>
  <c r="A6732" i="10"/>
  <c r="A6733" i="10"/>
  <c r="A6734" i="10"/>
  <c r="A6735" i="10"/>
  <c r="A6736" i="10"/>
  <c r="A6737" i="10"/>
  <c r="A6738" i="10"/>
  <c r="A6739" i="10"/>
  <c r="A6740" i="10"/>
  <c r="A6741" i="10"/>
  <c r="A6742" i="10"/>
  <c r="A6743" i="10"/>
  <c r="A6744" i="10"/>
  <c r="A6745" i="10"/>
  <c r="A6746" i="10"/>
  <c r="A6747" i="10"/>
  <c r="A6748" i="10"/>
  <c r="A6749" i="10"/>
  <c r="A6750" i="10"/>
  <c r="A6751" i="10"/>
  <c r="A6752" i="10"/>
  <c r="A6753" i="10"/>
  <c r="A6754" i="10"/>
  <c r="A6755" i="10"/>
  <c r="A6756" i="10"/>
  <c r="A6757" i="10"/>
  <c r="A6758" i="10"/>
  <c r="A6759" i="10"/>
  <c r="A6760" i="10"/>
  <c r="A6761" i="10"/>
  <c r="A6762" i="10"/>
  <c r="A6763" i="10"/>
  <c r="A6764" i="10"/>
  <c r="A6765" i="10"/>
  <c r="A6766" i="10"/>
  <c r="A6767" i="10"/>
  <c r="A6768" i="10"/>
  <c r="A6769" i="10"/>
  <c r="A6770" i="10"/>
  <c r="A6771" i="10"/>
  <c r="A6772" i="10"/>
  <c r="A6773" i="10"/>
  <c r="A6774" i="10"/>
  <c r="A6775" i="10"/>
  <c r="A6776" i="10"/>
  <c r="A6777" i="10"/>
  <c r="A6778" i="10"/>
  <c r="A6779" i="10"/>
  <c r="A6780" i="10"/>
  <c r="A6781" i="10"/>
  <c r="A6782" i="10"/>
  <c r="A6783" i="10"/>
  <c r="A6784" i="10"/>
  <c r="A6785" i="10"/>
  <c r="A6786" i="10"/>
  <c r="A6787" i="10"/>
  <c r="A6788" i="10"/>
  <c r="A6789" i="10"/>
  <c r="A6790" i="10"/>
  <c r="A6791" i="10"/>
  <c r="A6792" i="10"/>
  <c r="A6793" i="10"/>
  <c r="A6794" i="10"/>
  <c r="A6795" i="10"/>
  <c r="A6796" i="10"/>
  <c r="A6797" i="10"/>
  <c r="A6798" i="10"/>
  <c r="A6799" i="10"/>
  <c r="A6800" i="10"/>
  <c r="A6801" i="10"/>
  <c r="A6802" i="10"/>
  <c r="A6803" i="10"/>
  <c r="A6804" i="10"/>
  <c r="A6805" i="10"/>
  <c r="A6806" i="10"/>
  <c r="A6807" i="10"/>
  <c r="A6808" i="10"/>
  <c r="A6809" i="10"/>
  <c r="A6810" i="10"/>
  <c r="A6811" i="10"/>
  <c r="A6812" i="10"/>
  <c r="A6813" i="10"/>
  <c r="A6814" i="10"/>
  <c r="A6815" i="10"/>
  <c r="A6816" i="10"/>
  <c r="A6817" i="10"/>
  <c r="A6818" i="10"/>
  <c r="A6819" i="10"/>
  <c r="A6820" i="10"/>
  <c r="A6821" i="10"/>
  <c r="A6822" i="10"/>
  <c r="A6823" i="10"/>
  <c r="A6824" i="10"/>
  <c r="A6825" i="10"/>
  <c r="A6826" i="10"/>
  <c r="A6827" i="10"/>
  <c r="A6828" i="10"/>
  <c r="A6829" i="10"/>
  <c r="A6830" i="10"/>
  <c r="A6831" i="10"/>
  <c r="A6832" i="10"/>
  <c r="A6833" i="10"/>
  <c r="A6834" i="10"/>
  <c r="A6835" i="10"/>
  <c r="A6836" i="10"/>
  <c r="A6837" i="10"/>
  <c r="A6838" i="10"/>
  <c r="A6839" i="10"/>
  <c r="A6840" i="10"/>
  <c r="A6841" i="10"/>
  <c r="A6842" i="10"/>
  <c r="A6843" i="10"/>
  <c r="A6844" i="10"/>
  <c r="A6845" i="10"/>
  <c r="A6846" i="10"/>
  <c r="A6847" i="10"/>
  <c r="A6848" i="10"/>
  <c r="A6849" i="10"/>
  <c r="A6850" i="10"/>
  <c r="A6851" i="10"/>
  <c r="A6852" i="10"/>
  <c r="A6853" i="10"/>
  <c r="A6854" i="10"/>
  <c r="A6855" i="10"/>
  <c r="A6856" i="10"/>
  <c r="A6857" i="10"/>
  <c r="A6858" i="10"/>
  <c r="A6859" i="10"/>
  <c r="A6860" i="10"/>
  <c r="A6861" i="10"/>
  <c r="A6862" i="10"/>
  <c r="A6863" i="10"/>
  <c r="A6864" i="10"/>
  <c r="A6865" i="10"/>
  <c r="A6866" i="10"/>
  <c r="A6867" i="10"/>
  <c r="A6868" i="10"/>
  <c r="A6869" i="10"/>
  <c r="A6870" i="10"/>
  <c r="A6871" i="10"/>
  <c r="A6872" i="10"/>
  <c r="A6873" i="10"/>
  <c r="A6874" i="10"/>
  <c r="A6875" i="10"/>
  <c r="A6876" i="10"/>
  <c r="A6877" i="10"/>
  <c r="A6878" i="10"/>
  <c r="A6879" i="10"/>
  <c r="A6880" i="10"/>
  <c r="A6881" i="10"/>
  <c r="A6882" i="10"/>
  <c r="A6883" i="10"/>
  <c r="A6884" i="10"/>
  <c r="A6885" i="10"/>
  <c r="A6886" i="10"/>
  <c r="A6887" i="10"/>
  <c r="A6888" i="10"/>
  <c r="A6889" i="10"/>
  <c r="A6890" i="10"/>
  <c r="A6891" i="10"/>
  <c r="A6892" i="10"/>
  <c r="A6893" i="10"/>
  <c r="A6894" i="10"/>
  <c r="A6895" i="10"/>
  <c r="A6896" i="10"/>
  <c r="A6897" i="10"/>
  <c r="A6898" i="10"/>
  <c r="A6899" i="10"/>
  <c r="A6900" i="10"/>
  <c r="A6901" i="10"/>
  <c r="A6902" i="10"/>
  <c r="A6903" i="10"/>
  <c r="A6904" i="10"/>
  <c r="A6905" i="10"/>
  <c r="A6906" i="10"/>
  <c r="A6907" i="10"/>
  <c r="A6908" i="10"/>
  <c r="A6909" i="10"/>
  <c r="A6910" i="10"/>
  <c r="A6911" i="10"/>
  <c r="A6912" i="10"/>
  <c r="A6913" i="10"/>
  <c r="A6914" i="10"/>
  <c r="A6915" i="10"/>
  <c r="A6916" i="10"/>
  <c r="A6917" i="10"/>
  <c r="A6918" i="10"/>
  <c r="A6919" i="10"/>
  <c r="A6920" i="10"/>
  <c r="A6921" i="10"/>
  <c r="A6922" i="10"/>
  <c r="A6923" i="10"/>
  <c r="A6924" i="10"/>
  <c r="A6925" i="10"/>
  <c r="A6926" i="10"/>
  <c r="A6927" i="10"/>
  <c r="A6928" i="10"/>
  <c r="A6929" i="10"/>
  <c r="A6930" i="10"/>
  <c r="A6931" i="10"/>
  <c r="A6932" i="10"/>
  <c r="A6933" i="10"/>
  <c r="A6934" i="10"/>
  <c r="A6935" i="10"/>
  <c r="A6936" i="10"/>
  <c r="A6937" i="10"/>
  <c r="A6938" i="10"/>
  <c r="A6939" i="10"/>
  <c r="A6940" i="10"/>
  <c r="A6941" i="10"/>
  <c r="A6942" i="10"/>
  <c r="A6943" i="10"/>
  <c r="A6944" i="10"/>
  <c r="A6945" i="10"/>
  <c r="A6946" i="10"/>
  <c r="A6947" i="10"/>
  <c r="A6948" i="10"/>
  <c r="A6949" i="10"/>
  <c r="A6950" i="10"/>
  <c r="A6951" i="10"/>
  <c r="A6952" i="10"/>
  <c r="A6953" i="10"/>
  <c r="A6954" i="10"/>
  <c r="A6955" i="10"/>
  <c r="A6956" i="10"/>
  <c r="A6957" i="10"/>
  <c r="A6958" i="10"/>
  <c r="A6959" i="10"/>
  <c r="A6960" i="10"/>
  <c r="A6961" i="10"/>
  <c r="A6962" i="10"/>
  <c r="A6963" i="10"/>
  <c r="A6964" i="10"/>
  <c r="A6965" i="10"/>
  <c r="A6966" i="10"/>
  <c r="A6967" i="10"/>
  <c r="A6968" i="10"/>
  <c r="A6969" i="10"/>
  <c r="A6970" i="10"/>
  <c r="A6971" i="10"/>
  <c r="A6972" i="10"/>
  <c r="A6973" i="10"/>
  <c r="A6974" i="10"/>
  <c r="A6975" i="10"/>
  <c r="A6976" i="10"/>
  <c r="A6977" i="10"/>
  <c r="A6978" i="10"/>
  <c r="A6979" i="10"/>
  <c r="A6980" i="10"/>
  <c r="A6981" i="10"/>
  <c r="A6982" i="10"/>
  <c r="A6983" i="10"/>
  <c r="A6984" i="10"/>
  <c r="A6985" i="10"/>
  <c r="A6986" i="10"/>
  <c r="A6987" i="10"/>
  <c r="A6988" i="10"/>
  <c r="A6989" i="10"/>
  <c r="A6990" i="10"/>
  <c r="A6991" i="10"/>
  <c r="A6992" i="10"/>
  <c r="A6993" i="10"/>
  <c r="A6994" i="10"/>
  <c r="A6995" i="10"/>
  <c r="A6996" i="10"/>
  <c r="A6997" i="10"/>
  <c r="A6998" i="10"/>
  <c r="A6999" i="10"/>
  <c r="A7000" i="10"/>
  <c r="A7001" i="10"/>
  <c r="A7002" i="10"/>
  <c r="A7003" i="10"/>
  <c r="A7004" i="10"/>
  <c r="A7005" i="10"/>
  <c r="A7006" i="10"/>
  <c r="A7007" i="10"/>
  <c r="A7008" i="10"/>
  <c r="A7009" i="10"/>
  <c r="A7010" i="10"/>
  <c r="A7011" i="10"/>
  <c r="A7012" i="10"/>
  <c r="A7013" i="10"/>
  <c r="A7014" i="10"/>
  <c r="A7015" i="10"/>
  <c r="A7016" i="10"/>
  <c r="A7017" i="10"/>
  <c r="A7018" i="10"/>
  <c r="A7019" i="10"/>
  <c r="A7020" i="10"/>
  <c r="A7021" i="10"/>
  <c r="A7022" i="10"/>
  <c r="A7023" i="10"/>
  <c r="A7024" i="10"/>
  <c r="A7025" i="10"/>
  <c r="A7026" i="10"/>
  <c r="A7027" i="10"/>
  <c r="A7028" i="10"/>
  <c r="A7029" i="10"/>
  <c r="A7030" i="10"/>
  <c r="A7031" i="10"/>
  <c r="A7032" i="10"/>
  <c r="A7033" i="10"/>
  <c r="A7034" i="10"/>
  <c r="A7035" i="10"/>
  <c r="A7036" i="10"/>
  <c r="A7037" i="10"/>
  <c r="A7038" i="10"/>
  <c r="A7039" i="10"/>
  <c r="A7040" i="10"/>
  <c r="A7041" i="10"/>
  <c r="A7042" i="10"/>
  <c r="A7043" i="10"/>
  <c r="A7044" i="10"/>
  <c r="A7045" i="10"/>
  <c r="A7046" i="10"/>
  <c r="A7047" i="10"/>
  <c r="A7048" i="10"/>
  <c r="A7049" i="10"/>
  <c r="A7050" i="10"/>
  <c r="A7051" i="10"/>
  <c r="A7052" i="10"/>
  <c r="A7053" i="10"/>
  <c r="A7054" i="10"/>
  <c r="A7055" i="10"/>
  <c r="A7056" i="10"/>
  <c r="A7057" i="10"/>
  <c r="A7058" i="10"/>
  <c r="A7059" i="10"/>
  <c r="A7060" i="10"/>
  <c r="A7061" i="10"/>
  <c r="A7062" i="10"/>
  <c r="A7063" i="10"/>
  <c r="A7064" i="10"/>
  <c r="A7065" i="10"/>
  <c r="A7066" i="10"/>
  <c r="A7067" i="10"/>
  <c r="A7068" i="10"/>
  <c r="A7069" i="10"/>
  <c r="A7070" i="10"/>
  <c r="A7071" i="10"/>
  <c r="A7072" i="10"/>
  <c r="A7073" i="10"/>
  <c r="A7074" i="10"/>
  <c r="A7075" i="10"/>
  <c r="A7076" i="10"/>
  <c r="A7077" i="10"/>
  <c r="A7078" i="10"/>
  <c r="A7079" i="10"/>
  <c r="A7080" i="10"/>
  <c r="A7081" i="10"/>
  <c r="A7082" i="10"/>
  <c r="A7083" i="10"/>
  <c r="A7084" i="10"/>
  <c r="A7085" i="10"/>
  <c r="A7086" i="10"/>
  <c r="A7087" i="10"/>
  <c r="A7088" i="10"/>
  <c r="A7089" i="10"/>
  <c r="A7090" i="10"/>
  <c r="A7091" i="10"/>
  <c r="A7092" i="10"/>
  <c r="A7093" i="10"/>
  <c r="A7094" i="10"/>
  <c r="A7095" i="10"/>
  <c r="A7096" i="10"/>
  <c r="A7097" i="10"/>
  <c r="A7098" i="10"/>
  <c r="A7099" i="10"/>
  <c r="A7100" i="10"/>
  <c r="A7101" i="10"/>
  <c r="A7102" i="10"/>
  <c r="A7103" i="10"/>
  <c r="A7104" i="10"/>
  <c r="A7105" i="10"/>
  <c r="A7106" i="10"/>
  <c r="A7107" i="10"/>
  <c r="A7108" i="10"/>
  <c r="A7109" i="10"/>
  <c r="A7110" i="10"/>
  <c r="A7111" i="10"/>
  <c r="A7112" i="10"/>
  <c r="A7113" i="10"/>
  <c r="A7114" i="10"/>
  <c r="A7115" i="10"/>
  <c r="A7116" i="10"/>
  <c r="A7117" i="10"/>
  <c r="A7118" i="10"/>
  <c r="A7119" i="10"/>
  <c r="A7120" i="10"/>
  <c r="A7121" i="10"/>
  <c r="A7122" i="10"/>
  <c r="A7123" i="10"/>
  <c r="A7124" i="10"/>
  <c r="A7125" i="10"/>
  <c r="A7126" i="10"/>
  <c r="A7127" i="10"/>
  <c r="A7128" i="10"/>
  <c r="A7129" i="10"/>
  <c r="A7130" i="10"/>
  <c r="A7131" i="10"/>
  <c r="A7132" i="10"/>
  <c r="A7133" i="10"/>
  <c r="A7134" i="10"/>
  <c r="A7135" i="10"/>
  <c r="A7136" i="10"/>
  <c r="A7137" i="10"/>
  <c r="A7138" i="10"/>
  <c r="A7139" i="10"/>
  <c r="A7140" i="10"/>
  <c r="A7141" i="10"/>
  <c r="A7142" i="10"/>
  <c r="A7143" i="10"/>
  <c r="A7144" i="10"/>
  <c r="A7145" i="10"/>
  <c r="A7146" i="10"/>
  <c r="A7147" i="10"/>
  <c r="A7148" i="10"/>
  <c r="A7149" i="10"/>
  <c r="A7150" i="10"/>
  <c r="A7151" i="10"/>
  <c r="A7152" i="10"/>
  <c r="A7153" i="10"/>
  <c r="A7154" i="10"/>
  <c r="A7155" i="10"/>
  <c r="A7156" i="10"/>
  <c r="A7157" i="10"/>
  <c r="A7158" i="10"/>
  <c r="A7159" i="10"/>
  <c r="A7160" i="10"/>
  <c r="A7161" i="10"/>
  <c r="A7162" i="10"/>
  <c r="A7163" i="10"/>
  <c r="A7164" i="10"/>
  <c r="A7165" i="10"/>
  <c r="A7166" i="10"/>
  <c r="A7167" i="10"/>
  <c r="A7168" i="10"/>
  <c r="A7169" i="10"/>
  <c r="A7170" i="10"/>
  <c r="A7171" i="10"/>
  <c r="A7172" i="10"/>
  <c r="A7173" i="10"/>
  <c r="A7174" i="10"/>
  <c r="A7175" i="10"/>
  <c r="A7176" i="10"/>
  <c r="A7177" i="10"/>
  <c r="A7178" i="10"/>
  <c r="A7179" i="10"/>
  <c r="A7180" i="10"/>
  <c r="A7181" i="10"/>
  <c r="A7182" i="10"/>
  <c r="A7183" i="10"/>
  <c r="A7184" i="10"/>
  <c r="A7185" i="10"/>
  <c r="A7186" i="10"/>
  <c r="A7187" i="10"/>
  <c r="A7188" i="10"/>
  <c r="A7189" i="10"/>
  <c r="A7190" i="10"/>
  <c r="A7191" i="10"/>
  <c r="A7192" i="10"/>
  <c r="A7193" i="10"/>
  <c r="A7194" i="10"/>
  <c r="A7195" i="10"/>
  <c r="A7196" i="10"/>
  <c r="A7197" i="10"/>
  <c r="A7198" i="10"/>
  <c r="A7199" i="10"/>
  <c r="A7200" i="10"/>
  <c r="A7201" i="10"/>
  <c r="A7202" i="10"/>
  <c r="A7203" i="10"/>
  <c r="A7204" i="10"/>
  <c r="A7205" i="10"/>
  <c r="A7206" i="10"/>
  <c r="A7207" i="10"/>
  <c r="A7208" i="10"/>
  <c r="A7209" i="10"/>
  <c r="A7210" i="10"/>
  <c r="A7211" i="10"/>
  <c r="A7212" i="10"/>
  <c r="A7213" i="10"/>
  <c r="A7214" i="10"/>
  <c r="A7215" i="10"/>
  <c r="A7216" i="10"/>
  <c r="A7217" i="10"/>
  <c r="A7218" i="10"/>
  <c r="A7219" i="10"/>
  <c r="A7220" i="10"/>
  <c r="A7221" i="10"/>
  <c r="A7222" i="10"/>
  <c r="A7223" i="10"/>
  <c r="A7224" i="10"/>
  <c r="A7225" i="10"/>
  <c r="A7226" i="10"/>
  <c r="A7227" i="10"/>
  <c r="A7228" i="10"/>
  <c r="A7229" i="10"/>
  <c r="A7230" i="10"/>
  <c r="A7231" i="10"/>
  <c r="A7232" i="10"/>
  <c r="A7233" i="10"/>
  <c r="A7234" i="10"/>
  <c r="A7235" i="10"/>
  <c r="A7236" i="10"/>
  <c r="A7237" i="10"/>
  <c r="A7238" i="10"/>
  <c r="A7239" i="10"/>
  <c r="A7240" i="10"/>
  <c r="A7241" i="10"/>
  <c r="A7242" i="10"/>
  <c r="A7243" i="10"/>
  <c r="A7244" i="10"/>
  <c r="A7245" i="10"/>
  <c r="A7246" i="10"/>
  <c r="A7247" i="10"/>
  <c r="A7248" i="10"/>
  <c r="A7249" i="10"/>
  <c r="A7250" i="10"/>
  <c r="A7251" i="10"/>
  <c r="A7252" i="10"/>
  <c r="A7253" i="10"/>
  <c r="A7254" i="10"/>
  <c r="A7255" i="10"/>
  <c r="A7256" i="10"/>
  <c r="A7257" i="10"/>
  <c r="A7258" i="10"/>
  <c r="A7259" i="10"/>
  <c r="A7260" i="10"/>
  <c r="A7261" i="10"/>
  <c r="A7262" i="10"/>
  <c r="A7263" i="10"/>
  <c r="A7264" i="10"/>
  <c r="A7265" i="10"/>
  <c r="A7266" i="10"/>
  <c r="A7267" i="10"/>
  <c r="A7268" i="10"/>
  <c r="A7269" i="10"/>
  <c r="A7270" i="10"/>
  <c r="A7271" i="10"/>
  <c r="A7272" i="10"/>
  <c r="A7273" i="10"/>
  <c r="A7274" i="10"/>
  <c r="A7275" i="10"/>
  <c r="A7276" i="10"/>
  <c r="A7277" i="10"/>
  <c r="A7278" i="10"/>
  <c r="A7279" i="10"/>
  <c r="A7280" i="10"/>
  <c r="A7281" i="10"/>
  <c r="A7282" i="10"/>
  <c r="A7283" i="10"/>
  <c r="A7284" i="10"/>
  <c r="A7285" i="10"/>
  <c r="A7286" i="10"/>
  <c r="A7287" i="10"/>
  <c r="A7288" i="10"/>
  <c r="A7289" i="10"/>
  <c r="A7290" i="10"/>
  <c r="A7291" i="10"/>
  <c r="A7292" i="10"/>
  <c r="A7293" i="10"/>
  <c r="A7294" i="10"/>
  <c r="A7295" i="10"/>
  <c r="A7296" i="10"/>
  <c r="A7297" i="10"/>
  <c r="A7298" i="10"/>
  <c r="A7299" i="10"/>
  <c r="A7300" i="10"/>
  <c r="A7301" i="10"/>
  <c r="A7302" i="10"/>
  <c r="A7303" i="10"/>
  <c r="A7304" i="10"/>
  <c r="A7305" i="10"/>
  <c r="A7306" i="10"/>
  <c r="A7307" i="10"/>
  <c r="A7308" i="10"/>
  <c r="A7309" i="10"/>
  <c r="A7310" i="10"/>
  <c r="A7311" i="10"/>
  <c r="A7312" i="10"/>
  <c r="A7313" i="10"/>
  <c r="A7314" i="10"/>
  <c r="A7315" i="10"/>
  <c r="A7316" i="10"/>
  <c r="A7317" i="10"/>
  <c r="A7318" i="10"/>
  <c r="A7319" i="10"/>
  <c r="A7320" i="10"/>
  <c r="A7321" i="10"/>
  <c r="A7322" i="10"/>
  <c r="A7323" i="10"/>
  <c r="A7324" i="10"/>
  <c r="A7325" i="10"/>
  <c r="A7326" i="10"/>
  <c r="A7327" i="10"/>
  <c r="A7328" i="10"/>
  <c r="A7329" i="10"/>
  <c r="A7330" i="10"/>
  <c r="A7331" i="10"/>
  <c r="A7332" i="10"/>
  <c r="A7333" i="10"/>
  <c r="A7334" i="10"/>
  <c r="A7335" i="10"/>
  <c r="A7336" i="10"/>
  <c r="A7337" i="10"/>
  <c r="A7338" i="10"/>
  <c r="A7339" i="10"/>
  <c r="A7340" i="10"/>
  <c r="A7341" i="10"/>
  <c r="A7342" i="10"/>
  <c r="A7343" i="10"/>
  <c r="A7344" i="10"/>
  <c r="A7345" i="10"/>
  <c r="A7346" i="10"/>
  <c r="A7347" i="10"/>
  <c r="A7348" i="10"/>
  <c r="A7349" i="10"/>
  <c r="A7350" i="10"/>
  <c r="A7351" i="10"/>
  <c r="A7352" i="10"/>
  <c r="A7353" i="10"/>
  <c r="A7354" i="10"/>
  <c r="A7355" i="10"/>
  <c r="A7356" i="10"/>
  <c r="A7357" i="10"/>
  <c r="A7358" i="10"/>
  <c r="A7359" i="10"/>
  <c r="A7360" i="10"/>
  <c r="A7361" i="10"/>
  <c r="A7362" i="10"/>
  <c r="A7363" i="10"/>
  <c r="A7364" i="10"/>
  <c r="A7365" i="10"/>
  <c r="A7366" i="10"/>
  <c r="A7367" i="10"/>
  <c r="A7368" i="10"/>
  <c r="A7369" i="10"/>
  <c r="A7370" i="10"/>
  <c r="A7371" i="10"/>
  <c r="A7372" i="10"/>
  <c r="A7373" i="10"/>
  <c r="A7374" i="10"/>
  <c r="A7375" i="10"/>
  <c r="A7376" i="10"/>
  <c r="A7377" i="10"/>
  <c r="A7378" i="10"/>
  <c r="A7379" i="10"/>
  <c r="A7380" i="10"/>
  <c r="A7381" i="10"/>
  <c r="A7382" i="10"/>
  <c r="A7383" i="10"/>
  <c r="A7384" i="10"/>
  <c r="A7385" i="10"/>
  <c r="A7386" i="10"/>
  <c r="A7387" i="10"/>
  <c r="A7388" i="10"/>
  <c r="A7389" i="10"/>
  <c r="A7390" i="10"/>
  <c r="A7391" i="10"/>
  <c r="A7392" i="10"/>
  <c r="A7393" i="10"/>
  <c r="A7394" i="10"/>
  <c r="A7395" i="10"/>
  <c r="A7396" i="10"/>
  <c r="A7397" i="10"/>
  <c r="A7398" i="10"/>
  <c r="A7399" i="10"/>
  <c r="A7400" i="10"/>
  <c r="A7401" i="10"/>
  <c r="A7402" i="10"/>
  <c r="A7403" i="10"/>
  <c r="A7404" i="10"/>
  <c r="A7405" i="10"/>
  <c r="A7406" i="10"/>
  <c r="A7407" i="10"/>
  <c r="A7408" i="10"/>
  <c r="A7409" i="10"/>
  <c r="A7410" i="10"/>
  <c r="A7411" i="10"/>
  <c r="A7412" i="10"/>
  <c r="A7413" i="10"/>
  <c r="A7414" i="10"/>
  <c r="A7415" i="10"/>
  <c r="A7416" i="10"/>
  <c r="A7417" i="10"/>
  <c r="A7418" i="10"/>
  <c r="A7419" i="10"/>
  <c r="A7420" i="10"/>
  <c r="A7421" i="10"/>
  <c r="A7422" i="10"/>
  <c r="A7423" i="10"/>
  <c r="A7424" i="10"/>
  <c r="A7425" i="10"/>
  <c r="A7426" i="10"/>
  <c r="A7427" i="10"/>
  <c r="A7428" i="10"/>
  <c r="A7429" i="10"/>
  <c r="A7430" i="10"/>
  <c r="A7431" i="10"/>
  <c r="A7432" i="10"/>
  <c r="A7433" i="10"/>
  <c r="A7434" i="10"/>
  <c r="A7435" i="10"/>
  <c r="A7436" i="10"/>
  <c r="A7437" i="10"/>
  <c r="A7438" i="10"/>
  <c r="A7439" i="10"/>
  <c r="A7440" i="10"/>
  <c r="A7441" i="10"/>
  <c r="A7442" i="10"/>
  <c r="A7443" i="10"/>
  <c r="A7444" i="10"/>
  <c r="A7445" i="10"/>
  <c r="A7446" i="10"/>
  <c r="A7447" i="10"/>
  <c r="A7448" i="10"/>
  <c r="A7449" i="10"/>
  <c r="A7450" i="10"/>
  <c r="A7451" i="10"/>
  <c r="A7452" i="10"/>
  <c r="A7453" i="10"/>
  <c r="A7454" i="10"/>
  <c r="A7455" i="10"/>
  <c r="A7456" i="10"/>
  <c r="A7457" i="10"/>
  <c r="A7458" i="10"/>
  <c r="A7459" i="10"/>
  <c r="A7460" i="10"/>
  <c r="A7461" i="10"/>
  <c r="A7462" i="10"/>
  <c r="A7463" i="10"/>
  <c r="A7464" i="10"/>
  <c r="A7465" i="10"/>
  <c r="A7466" i="10"/>
  <c r="A7467" i="10"/>
  <c r="A7468" i="10"/>
  <c r="A7469" i="10"/>
  <c r="A7470" i="10"/>
  <c r="A7471" i="10"/>
  <c r="A7472" i="10"/>
  <c r="A7473" i="10"/>
  <c r="A7474" i="10"/>
  <c r="A7475" i="10"/>
  <c r="A7476" i="10"/>
  <c r="A7477" i="10"/>
  <c r="A7478" i="10"/>
  <c r="A7479" i="10"/>
  <c r="A7480" i="10"/>
  <c r="A7481" i="10"/>
  <c r="A7482" i="10"/>
  <c r="A7483" i="10"/>
  <c r="A7484" i="10"/>
  <c r="A7485" i="10"/>
  <c r="A7486" i="10"/>
  <c r="A7487" i="10"/>
  <c r="A7488" i="10"/>
  <c r="A7489" i="10"/>
  <c r="A7490" i="10"/>
  <c r="A7491" i="10"/>
  <c r="A7492" i="10"/>
  <c r="A7493" i="10"/>
  <c r="A7494" i="10"/>
  <c r="A7495" i="10"/>
  <c r="A7496" i="10"/>
  <c r="A7497" i="10"/>
  <c r="A7498" i="10"/>
  <c r="A7499" i="10"/>
  <c r="A7500" i="10"/>
  <c r="A7501" i="10"/>
  <c r="A7502" i="10"/>
  <c r="A7503" i="10"/>
  <c r="A7504" i="10"/>
  <c r="A7505" i="10"/>
  <c r="A7506" i="10"/>
  <c r="A7507" i="10"/>
  <c r="A7508" i="10"/>
  <c r="A7509" i="10"/>
  <c r="A7510" i="10"/>
  <c r="A7511" i="10"/>
  <c r="A7512" i="10"/>
  <c r="A7513" i="10"/>
  <c r="A7514" i="10"/>
  <c r="A7515" i="10"/>
  <c r="A7516" i="10"/>
  <c r="A7517" i="10"/>
  <c r="A7518" i="10"/>
  <c r="A7519" i="10"/>
  <c r="A7520" i="10"/>
  <c r="A7521" i="10"/>
  <c r="A7522" i="10"/>
  <c r="A7523" i="10"/>
  <c r="A7524" i="10"/>
  <c r="A7525" i="10"/>
  <c r="A7526" i="10"/>
  <c r="A7527" i="10"/>
  <c r="A7528" i="10"/>
  <c r="A7529" i="10"/>
  <c r="A7530" i="10"/>
  <c r="A7531" i="10"/>
  <c r="A7532" i="10"/>
  <c r="A7533" i="10"/>
  <c r="A7534" i="10"/>
  <c r="A7535" i="10"/>
  <c r="A7536" i="10"/>
  <c r="A7537" i="10"/>
  <c r="A7538" i="10"/>
  <c r="A7539" i="10"/>
  <c r="A7540" i="10"/>
  <c r="A7541" i="10"/>
  <c r="A7542" i="10"/>
  <c r="A7543" i="10"/>
  <c r="A7544" i="10"/>
  <c r="A7545" i="10"/>
  <c r="A7546" i="10"/>
  <c r="A7547" i="10"/>
  <c r="A7548" i="10"/>
  <c r="A7549" i="10"/>
  <c r="A7550" i="10"/>
  <c r="A7551" i="10"/>
  <c r="A7552" i="10"/>
  <c r="A7553" i="10"/>
  <c r="A7554" i="10"/>
  <c r="A7555" i="10"/>
  <c r="A7556" i="10"/>
  <c r="A7557" i="10"/>
  <c r="A7558" i="10"/>
  <c r="A7559" i="10"/>
  <c r="A7560" i="10"/>
  <c r="A7561" i="10"/>
  <c r="A7562" i="10"/>
  <c r="A7563" i="10"/>
  <c r="A7564" i="10"/>
  <c r="A7565" i="10"/>
  <c r="A7566" i="10"/>
  <c r="A7567" i="10"/>
  <c r="A7568" i="10"/>
  <c r="A7569" i="10"/>
  <c r="A7570" i="10"/>
  <c r="A7571" i="10"/>
  <c r="A7572" i="10"/>
  <c r="A7573" i="10"/>
  <c r="A7574" i="10"/>
  <c r="A7575" i="10"/>
  <c r="A7576" i="10"/>
  <c r="A7577" i="10"/>
  <c r="A7578" i="10"/>
  <c r="A7579" i="10"/>
  <c r="A7580" i="10"/>
  <c r="A7581" i="10"/>
  <c r="A7582" i="10"/>
  <c r="A7583" i="10"/>
  <c r="A7584" i="10"/>
  <c r="A7585" i="10"/>
  <c r="A7586" i="10"/>
  <c r="A7587" i="10"/>
  <c r="A7588" i="10"/>
  <c r="A7589" i="10"/>
  <c r="A7590" i="10"/>
  <c r="A7591" i="10"/>
  <c r="A7592" i="10"/>
  <c r="A7593" i="10"/>
  <c r="A7594" i="10"/>
  <c r="A7595" i="10"/>
  <c r="A7596" i="10"/>
  <c r="A7597" i="10"/>
  <c r="A7598" i="10"/>
  <c r="A7599" i="10"/>
  <c r="A7600" i="10"/>
  <c r="A7601" i="10"/>
  <c r="A7602" i="10"/>
  <c r="A7603" i="10"/>
  <c r="A7604" i="10"/>
  <c r="A7605" i="10"/>
  <c r="A7606" i="10"/>
  <c r="A7607" i="10"/>
  <c r="A7608" i="10"/>
  <c r="A7609" i="10"/>
  <c r="A7610" i="10"/>
  <c r="A7611" i="10"/>
  <c r="A7612" i="10"/>
  <c r="A7613" i="10"/>
  <c r="A7614" i="10"/>
  <c r="A7615" i="10"/>
  <c r="A7616" i="10"/>
  <c r="A7617" i="10"/>
  <c r="A7618" i="10"/>
  <c r="A7619" i="10"/>
  <c r="A7620" i="10"/>
  <c r="A7621" i="10"/>
  <c r="A7622" i="10"/>
  <c r="A7623" i="10"/>
  <c r="A7624" i="10"/>
  <c r="A7625" i="10"/>
  <c r="A7626" i="10"/>
  <c r="A7627" i="10"/>
  <c r="A7628" i="10"/>
  <c r="A7629" i="10"/>
  <c r="A7630" i="10"/>
  <c r="A7631" i="10"/>
  <c r="A7632" i="10"/>
  <c r="A7633" i="10"/>
  <c r="A7634" i="10"/>
  <c r="A7635" i="10"/>
  <c r="A7636" i="10"/>
  <c r="A7637" i="10"/>
  <c r="A7638" i="10"/>
  <c r="A7639" i="10"/>
  <c r="A7640" i="10"/>
  <c r="A7641" i="10"/>
  <c r="A7642" i="10"/>
  <c r="A7643" i="10"/>
  <c r="A7644" i="10"/>
  <c r="A7645" i="10"/>
  <c r="A7646" i="10"/>
  <c r="A7647" i="10"/>
  <c r="A7648" i="10"/>
  <c r="A7649" i="10"/>
  <c r="A7650" i="10"/>
  <c r="A7651" i="10"/>
  <c r="A7652" i="10"/>
  <c r="A7653" i="10"/>
  <c r="A7654" i="10"/>
  <c r="A7655" i="10"/>
  <c r="A7656" i="10"/>
  <c r="A7657" i="10"/>
  <c r="A7658" i="10"/>
  <c r="A7659" i="10"/>
  <c r="A7660" i="10"/>
  <c r="A7661" i="10"/>
  <c r="A7662" i="10"/>
  <c r="A7663" i="10"/>
  <c r="A7664" i="10"/>
  <c r="A7665" i="10"/>
  <c r="A7666" i="10"/>
  <c r="A7667" i="10"/>
  <c r="A7668" i="10"/>
  <c r="A7669" i="10"/>
  <c r="A7670" i="10"/>
  <c r="A7671" i="10"/>
  <c r="A7672" i="10"/>
  <c r="A7673" i="10"/>
  <c r="A7674" i="10"/>
  <c r="A7675" i="10"/>
  <c r="A7676" i="10"/>
  <c r="A7677" i="10"/>
  <c r="A7678" i="10"/>
  <c r="A7679" i="10"/>
  <c r="A7680" i="10"/>
  <c r="A7681" i="10"/>
  <c r="A7682" i="10"/>
  <c r="A7683" i="10"/>
  <c r="A7684" i="10"/>
  <c r="A7685" i="10"/>
  <c r="A7686" i="10"/>
  <c r="A7687" i="10"/>
  <c r="A7688" i="10"/>
  <c r="A7689" i="10"/>
  <c r="A7690" i="10"/>
  <c r="A7691" i="10"/>
  <c r="A7692" i="10"/>
  <c r="A7693" i="10"/>
  <c r="A7694" i="10"/>
  <c r="A7695" i="10"/>
  <c r="A7696" i="10"/>
  <c r="A7697" i="10"/>
  <c r="A7698" i="10"/>
  <c r="A7699" i="10"/>
  <c r="A7700" i="10"/>
  <c r="A7701" i="10"/>
  <c r="A7702" i="10"/>
  <c r="A7703" i="10"/>
  <c r="A7704" i="10"/>
  <c r="A7705" i="10"/>
  <c r="A7706" i="10"/>
  <c r="A7707" i="10"/>
  <c r="A7708" i="10"/>
  <c r="A7709" i="10"/>
  <c r="A7710" i="10"/>
  <c r="A7711" i="10"/>
  <c r="A7712" i="10"/>
  <c r="A7713" i="10"/>
  <c r="A7714" i="10"/>
  <c r="A7715" i="10"/>
  <c r="A7716" i="10"/>
  <c r="A7717" i="10"/>
  <c r="A7718" i="10"/>
  <c r="A7719" i="10"/>
  <c r="A7720" i="10"/>
  <c r="A7721" i="10"/>
  <c r="A7722" i="10"/>
  <c r="A7723" i="10"/>
  <c r="A7724" i="10"/>
  <c r="A7725" i="10"/>
  <c r="A7726" i="10"/>
  <c r="A7727" i="10"/>
  <c r="A7728" i="10"/>
  <c r="A7729" i="10"/>
  <c r="A7730" i="10"/>
  <c r="A7731" i="10"/>
  <c r="A7732" i="10"/>
  <c r="A7733" i="10"/>
  <c r="A7734" i="10"/>
  <c r="A7735" i="10"/>
  <c r="A7736" i="10"/>
  <c r="A7737" i="10"/>
  <c r="A7738" i="10"/>
  <c r="A7739" i="10"/>
  <c r="A7740" i="10"/>
  <c r="A7741" i="10"/>
  <c r="A7742" i="10"/>
  <c r="A7743" i="10"/>
  <c r="A7744" i="10"/>
  <c r="A7745" i="10"/>
  <c r="A7746" i="10"/>
  <c r="A7747" i="10"/>
  <c r="A7748" i="10"/>
  <c r="A7749" i="10"/>
  <c r="A7750" i="10"/>
  <c r="A7751" i="10"/>
  <c r="A7752" i="10"/>
  <c r="A7753" i="10"/>
  <c r="A7754" i="10"/>
  <c r="A7755" i="10"/>
  <c r="A7756" i="10"/>
  <c r="A7757" i="10"/>
  <c r="A7758" i="10"/>
  <c r="A7759" i="10"/>
  <c r="A7760" i="10"/>
  <c r="A7761" i="10"/>
  <c r="A7762" i="10"/>
  <c r="A7763" i="10"/>
  <c r="A7764" i="10"/>
  <c r="A7765" i="10"/>
  <c r="A7766" i="10"/>
  <c r="A7767" i="10"/>
  <c r="A7768" i="10"/>
  <c r="A7769" i="10"/>
  <c r="A7770" i="10"/>
  <c r="A7771" i="10"/>
  <c r="A7772" i="10"/>
  <c r="A7773" i="10"/>
  <c r="A7774" i="10"/>
  <c r="A7775" i="10"/>
  <c r="A7776" i="10"/>
  <c r="A7777" i="10"/>
  <c r="A7778" i="10"/>
  <c r="A7779" i="10"/>
  <c r="A7780" i="10"/>
  <c r="A7781" i="10"/>
  <c r="A7782" i="10"/>
  <c r="A7783" i="10"/>
  <c r="A7784" i="10"/>
  <c r="A7785" i="10"/>
  <c r="A7786" i="10"/>
  <c r="A7787" i="10"/>
  <c r="A7788" i="10"/>
  <c r="A7789" i="10"/>
  <c r="A7790" i="10"/>
  <c r="A7791" i="10"/>
  <c r="A7792" i="10"/>
  <c r="A7793" i="10"/>
  <c r="A7794" i="10"/>
  <c r="A7795" i="10"/>
  <c r="A7796" i="10"/>
  <c r="A7797" i="10"/>
  <c r="A7798" i="10"/>
  <c r="A7799" i="10"/>
  <c r="A7800" i="10"/>
  <c r="A7801" i="10"/>
  <c r="A7802" i="10"/>
  <c r="A7803" i="10"/>
  <c r="A7804" i="10"/>
  <c r="A7805" i="10"/>
  <c r="A7806" i="10"/>
  <c r="A7807" i="10"/>
  <c r="A7808" i="10"/>
  <c r="A7809" i="10"/>
  <c r="A7810" i="10"/>
  <c r="A7811" i="10"/>
  <c r="A7812" i="10"/>
  <c r="A7813" i="10"/>
  <c r="A7814" i="10"/>
  <c r="A7815" i="10"/>
  <c r="A7816" i="10"/>
  <c r="A7817" i="10"/>
  <c r="A7818" i="10"/>
  <c r="A7819" i="10"/>
  <c r="A7820" i="10"/>
  <c r="A7821" i="10"/>
  <c r="A7822" i="10"/>
  <c r="A7823" i="10"/>
  <c r="A7824" i="10"/>
  <c r="A7825" i="10"/>
  <c r="A7826" i="10"/>
  <c r="A7827" i="10"/>
  <c r="A7828" i="10"/>
  <c r="A7829" i="10"/>
  <c r="A7830" i="10"/>
  <c r="A7831" i="10"/>
  <c r="A7832" i="10"/>
  <c r="A7833" i="10"/>
  <c r="A7834" i="10"/>
  <c r="A7835" i="10"/>
  <c r="A7836" i="10"/>
  <c r="A7837" i="10"/>
  <c r="A7838" i="10"/>
  <c r="A7839" i="10"/>
  <c r="A7840" i="10"/>
  <c r="A7841" i="10"/>
  <c r="A7842" i="10"/>
  <c r="A7843" i="10"/>
  <c r="A7844" i="10"/>
  <c r="A7845" i="10"/>
  <c r="A7846" i="10"/>
  <c r="A7847" i="10"/>
  <c r="A7848" i="10"/>
  <c r="A7849" i="10"/>
  <c r="A7850" i="10"/>
  <c r="A7851" i="10"/>
  <c r="A7852" i="10"/>
  <c r="A7853" i="10"/>
  <c r="A7854" i="10"/>
  <c r="A7855" i="10"/>
  <c r="A7856" i="10"/>
  <c r="A7857" i="10"/>
  <c r="A7858" i="10"/>
  <c r="A7859" i="10"/>
  <c r="A7860" i="10"/>
  <c r="A7861" i="10"/>
  <c r="A7862" i="10"/>
  <c r="A7863" i="10"/>
  <c r="A7864" i="10"/>
  <c r="A7865" i="10"/>
  <c r="A7866" i="10"/>
  <c r="A7867" i="10"/>
  <c r="A7868" i="10"/>
  <c r="A7869" i="10"/>
  <c r="A7870" i="10"/>
  <c r="A7871" i="10"/>
  <c r="A7872" i="10"/>
  <c r="A7873" i="10"/>
  <c r="A7874" i="10"/>
  <c r="A7875" i="10"/>
  <c r="A7876" i="10"/>
  <c r="A7877" i="10"/>
  <c r="A7878" i="10"/>
  <c r="A7879" i="10"/>
  <c r="A7880" i="10"/>
  <c r="A7881" i="10"/>
  <c r="A7882" i="10"/>
  <c r="A7883" i="10"/>
  <c r="A7884" i="10"/>
  <c r="A7885" i="10"/>
  <c r="A7886" i="10"/>
  <c r="A7887" i="10"/>
  <c r="A7888" i="10"/>
  <c r="A7889" i="10"/>
  <c r="A7890" i="10"/>
  <c r="A7891" i="10"/>
  <c r="A7892" i="10"/>
  <c r="A7893" i="10"/>
  <c r="A7894" i="10"/>
  <c r="A7895" i="10"/>
  <c r="A7896" i="10"/>
  <c r="A7897" i="10"/>
  <c r="A7898" i="10"/>
  <c r="A7899" i="10"/>
  <c r="A7900" i="10"/>
  <c r="A7901" i="10"/>
  <c r="A7902" i="10"/>
  <c r="A7903" i="10"/>
  <c r="A7904" i="10"/>
  <c r="A7905" i="10"/>
  <c r="A7906" i="10"/>
  <c r="A7907" i="10"/>
  <c r="A7908" i="10"/>
  <c r="A7909" i="10"/>
  <c r="A7910" i="10"/>
  <c r="A7911" i="10"/>
  <c r="A7912" i="10"/>
  <c r="A7913" i="10"/>
  <c r="A7914" i="10"/>
  <c r="A7915" i="10"/>
  <c r="A7916" i="10"/>
  <c r="A7917" i="10"/>
  <c r="A7918" i="10"/>
  <c r="A7919" i="10"/>
  <c r="A7920" i="10"/>
  <c r="A7921" i="10"/>
  <c r="A7922" i="10"/>
  <c r="A7923" i="10"/>
  <c r="A7924" i="10"/>
  <c r="A7925" i="10"/>
  <c r="A7926" i="10"/>
  <c r="A7927" i="10"/>
  <c r="A7928" i="10"/>
  <c r="A7929" i="10"/>
  <c r="A7930" i="10"/>
  <c r="A7931" i="10"/>
  <c r="A7932" i="10"/>
  <c r="A7933" i="10"/>
  <c r="A7934" i="10"/>
  <c r="A7935" i="10"/>
  <c r="A7936" i="10"/>
  <c r="A7937" i="10"/>
  <c r="A7938" i="10"/>
  <c r="A7939" i="10"/>
  <c r="A7940" i="10"/>
  <c r="A7941" i="10"/>
  <c r="A7942" i="10"/>
  <c r="A7943" i="10"/>
  <c r="A7944" i="10"/>
  <c r="A7945" i="10"/>
  <c r="A7946" i="10"/>
  <c r="A7947" i="10"/>
  <c r="A7948" i="10"/>
  <c r="A7949" i="10"/>
  <c r="A7950" i="10"/>
  <c r="A7951" i="10"/>
  <c r="A7952" i="10"/>
  <c r="A7953" i="10"/>
  <c r="A7954" i="10"/>
  <c r="A7955" i="10"/>
  <c r="A7956" i="10"/>
  <c r="A7957" i="10"/>
  <c r="A7958" i="10"/>
  <c r="A7959" i="10"/>
  <c r="A7960" i="10"/>
  <c r="A7961" i="10"/>
  <c r="A7962" i="10"/>
  <c r="A7963" i="10"/>
  <c r="A7964" i="10"/>
  <c r="A7965" i="10"/>
  <c r="A7966" i="10"/>
  <c r="A7967" i="10"/>
  <c r="A7968" i="10"/>
  <c r="A7969" i="10"/>
  <c r="A7970" i="10"/>
  <c r="A7971" i="10"/>
  <c r="A7972" i="10"/>
  <c r="A7973" i="10"/>
  <c r="A7974" i="10"/>
  <c r="A7975" i="10"/>
  <c r="A7976" i="10"/>
  <c r="A7977" i="10"/>
  <c r="A7978" i="10"/>
  <c r="A7979" i="10"/>
  <c r="A7980" i="10"/>
  <c r="A7981" i="10"/>
  <c r="A7982" i="10"/>
  <c r="A7983" i="10"/>
  <c r="A7984" i="10"/>
  <c r="A7985" i="10"/>
  <c r="A7986" i="10"/>
  <c r="A7987" i="10"/>
  <c r="A7988" i="10"/>
  <c r="A7989" i="10"/>
  <c r="A7990" i="10"/>
  <c r="A7991" i="10"/>
  <c r="A7992" i="10"/>
  <c r="A7993" i="10"/>
  <c r="A7994" i="10"/>
  <c r="A7995" i="10"/>
  <c r="A7996" i="10"/>
  <c r="A7997" i="10"/>
  <c r="A7998" i="10"/>
  <c r="A7999" i="10"/>
  <c r="A8000" i="10"/>
  <c r="A8001" i="10"/>
  <c r="A8002" i="10"/>
  <c r="A8003" i="10"/>
  <c r="A8004" i="10"/>
  <c r="A8005" i="10"/>
  <c r="A8006" i="10"/>
  <c r="A8007" i="10"/>
  <c r="A8008" i="10"/>
  <c r="A8009" i="10"/>
  <c r="A8010" i="10"/>
  <c r="A8011" i="10"/>
  <c r="A8012" i="10"/>
  <c r="A8013" i="10"/>
  <c r="A8014" i="10"/>
  <c r="A8015" i="10"/>
  <c r="A8016" i="10"/>
  <c r="A8017" i="10"/>
  <c r="A8018" i="10"/>
  <c r="A8019" i="10"/>
  <c r="A8020" i="10"/>
  <c r="A8021" i="10"/>
  <c r="A8022" i="10"/>
  <c r="A8023" i="10"/>
  <c r="A8024" i="10"/>
  <c r="A8025" i="10"/>
  <c r="A8026" i="10"/>
  <c r="A8027" i="10"/>
  <c r="A8028" i="10"/>
  <c r="A8029" i="10"/>
  <c r="A8030" i="10"/>
  <c r="A8031" i="10"/>
  <c r="A8032" i="10"/>
  <c r="A8033" i="10"/>
  <c r="A8034" i="10"/>
  <c r="A8035" i="10"/>
  <c r="A8036" i="10"/>
  <c r="A8037" i="10"/>
  <c r="A8038" i="10"/>
  <c r="A8039" i="10"/>
  <c r="A8040" i="10"/>
  <c r="A8041" i="10"/>
  <c r="A8042" i="10"/>
  <c r="A8043" i="10"/>
  <c r="A8044" i="10"/>
  <c r="A8045" i="10"/>
  <c r="A8046" i="10"/>
  <c r="A8047" i="10"/>
  <c r="A8048" i="10"/>
  <c r="A8049" i="10"/>
  <c r="A8050" i="10"/>
  <c r="A8051" i="10"/>
  <c r="A8052" i="10"/>
  <c r="A8053" i="10"/>
  <c r="A8054" i="10"/>
  <c r="A8055" i="10"/>
  <c r="A8056" i="10"/>
  <c r="A8057" i="10"/>
  <c r="A8058" i="10"/>
  <c r="A8059" i="10"/>
  <c r="A8060" i="10"/>
  <c r="A8061" i="10"/>
  <c r="A8062" i="10"/>
  <c r="A8063" i="10"/>
  <c r="A8064" i="10"/>
  <c r="A8065" i="10"/>
  <c r="A8066" i="10"/>
  <c r="A8067" i="10"/>
  <c r="A8068" i="10"/>
  <c r="A8069" i="10"/>
  <c r="A8070" i="10"/>
  <c r="A8071" i="10"/>
  <c r="A8072" i="10"/>
  <c r="A8073" i="10"/>
  <c r="A8074" i="10"/>
  <c r="A8075" i="10"/>
  <c r="A8076" i="10"/>
  <c r="A8077" i="10"/>
  <c r="A8078" i="10"/>
  <c r="A8079" i="10"/>
  <c r="A8080" i="10"/>
  <c r="A8081" i="10"/>
  <c r="A8082" i="10"/>
  <c r="A8083" i="10"/>
  <c r="A8084" i="10"/>
  <c r="A8085" i="10"/>
  <c r="A8086" i="10"/>
  <c r="A8087" i="10"/>
  <c r="A8088" i="10"/>
  <c r="A8089" i="10"/>
  <c r="A8090" i="10"/>
  <c r="A8091" i="10"/>
  <c r="A8092" i="10"/>
  <c r="A8093" i="10"/>
  <c r="A8094" i="10"/>
  <c r="A8095" i="10"/>
  <c r="A8096" i="10"/>
  <c r="A8097" i="10"/>
  <c r="A8098" i="10"/>
  <c r="A8099" i="10"/>
  <c r="A8100" i="10"/>
  <c r="A8101" i="10"/>
  <c r="A8102" i="10"/>
  <c r="A8103" i="10"/>
  <c r="A8104" i="10"/>
  <c r="A8105" i="10"/>
  <c r="A8106" i="10"/>
  <c r="A8107" i="10"/>
  <c r="A8108" i="10"/>
  <c r="A8109" i="10"/>
  <c r="A8110" i="10"/>
  <c r="A8111" i="10"/>
  <c r="A8112" i="10"/>
  <c r="A8113" i="10"/>
  <c r="A8114" i="10"/>
  <c r="A8115" i="10"/>
  <c r="A8116" i="10"/>
  <c r="A8117" i="10"/>
  <c r="A8118" i="10"/>
  <c r="A8119" i="10"/>
  <c r="A8120" i="10"/>
  <c r="A8121" i="10"/>
  <c r="A8122" i="10"/>
  <c r="A8123" i="10"/>
  <c r="A8124" i="10"/>
  <c r="A8125" i="10"/>
  <c r="A8126" i="10"/>
  <c r="A8127" i="10"/>
  <c r="A8128" i="10"/>
  <c r="A8129" i="10"/>
  <c r="A8130" i="10"/>
  <c r="A8131" i="10"/>
  <c r="A8132" i="10"/>
  <c r="A8133" i="10"/>
  <c r="A8134" i="10"/>
  <c r="A8135" i="10"/>
  <c r="A8136" i="10"/>
  <c r="A8137" i="10"/>
  <c r="A8138" i="10"/>
  <c r="A8139" i="10"/>
  <c r="A8140" i="10"/>
  <c r="A8141" i="10"/>
  <c r="A8142" i="10"/>
  <c r="A8143" i="10"/>
  <c r="A8144" i="10"/>
  <c r="A8145" i="10"/>
  <c r="A8146" i="10"/>
  <c r="A8147" i="10"/>
  <c r="A8148" i="10"/>
  <c r="A8149" i="10"/>
  <c r="A8150" i="10"/>
  <c r="A8151" i="10"/>
  <c r="A8152" i="10"/>
  <c r="A8153" i="10"/>
  <c r="A8154" i="10"/>
  <c r="A8155" i="10"/>
  <c r="A8156" i="10"/>
  <c r="A8157" i="10"/>
  <c r="A8158" i="10"/>
  <c r="A8159" i="10"/>
  <c r="A8160" i="10"/>
  <c r="A8161" i="10"/>
  <c r="A8162" i="10"/>
  <c r="A8163" i="10"/>
  <c r="A8164" i="10"/>
  <c r="A8165" i="10"/>
  <c r="A8166" i="10"/>
  <c r="A8167" i="10"/>
  <c r="A8168" i="10"/>
  <c r="A8169" i="10"/>
  <c r="A8170" i="10"/>
  <c r="A8171" i="10"/>
  <c r="A8172" i="10"/>
  <c r="A8173" i="10"/>
  <c r="A8174" i="10"/>
  <c r="A8175" i="10"/>
  <c r="A8176" i="10"/>
  <c r="A8177" i="10"/>
  <c r="A8178" i="10"/>
  <c r="A8179" i="10"/>
  <c r="A8180" i="10"/>
  <c r="A11" i="10"/>
  <c r="I12" i="17"/>
  <c r="I11" i="17"/>
  <c r="I13" i="17" s="1"/>
  <c r="D7" i="2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K75" i="19"/>
  <c r="K76" i="19"/>
  <c r="K77" i="19"/>
  <c r="K78" i="19"/>
  <c r="K79" i="19"/>
  <c r="K80" i="19"/>
  <c r="K81" i="19"/>
  <c r="K82" i="19"/>
  <c r="K83" i="19"/>
  <c r="K84" i="19"/>
  <c r="K85" i="19"/>
  <c r="K86" i="19"/>
  <c r="K87" i="19"/>
  <c r="K88" i="19"/>
  <c r="K89" i="19"/>
  <c r="K90" i="19"/>
  <c r="K91" i="19"/>
  <c r="K92" i="19"/>
  <c r="K93" i="19"/>
  <c r="K94" i="19"/>
  <c r="K95" i="19"/>
  <c r="K96" i="19"/>
  <c r="K97" i="19"/>
  <c r="K98" i="19"/>
  <c r="K99" i="19"/>
  <c r="K100" i="19"/>
  <c r="K101" i="19"/>
  <c r="K102" i="19"/>
  <c r="K103" i="19"/>
  <c r="K104" i="19"/>
  <c r="K105" i="19"/>
  <c r="K106" i="19"/>
  <c r="K107" i="19"/>
  <c r="K108" i="19"/>
  <c r="K109" i="19"/>
  <c r="K110" i="19"/>
  <c r="K111" i="19"/>
  <c r="K112" i="19"/>
  <c r="K113" i="19"/>
  <c r="K114" i="19"/>
  <c r="K115" i="19"/>
  <c r="K116" i="19"/>
  <c r="K117" i="19"/>
  <c r="K118" i="19"/>
  <c r="K119" i="19"/>
  <c r="K120" i="19"/>
  <c r="K121" i="19"/>
  <c r="K122" i="19"/>
  <c r="K123" i="19"/>
  <c r="K124" i="19"/>
  <c r="K125" i="19"/>
  <c r="K126" i="19"/>
  <c r="K127" i="19"/>
  <c r="K128" i="19"/>
  <c r="K129" i="19"/>
  <c r="K130" i="19"/>
  <c r="K131" i="19"/>
  <c r="K132" i="19"/>
  <c r="K133" i="19"/>
  <c r="K134" i="19"/>
  <c r="K135" i="19"/>
  <c r="K136" i="19"/>
  <c r="K137" i="19"/>
  <c r="K138" i="19"/>
  <c r="K139" i="19"/>
  <c r="K140" i="19"/>
  <c r="K141" i="19"/>
  <c r="K142" i="19"/>
  <c r="K143" i="19"/>
  <c r="K144" i="19"/>
  <c r="K145" i="19"/>
  <c r="K146" i="19"/>
  <c r="K147" i="19"/>
  <c r="K148" i="19"/>
  <c r="K149" i="19"/>
  <c r="K150" i="19"/>
  <c r="K151" i="19"/>
  <c r="K152" i="19"/>
  <c r="K153" i="19"/>
  <c r="K154" i="19"/>
  <c r="K155" i="19"/>
  <c r="K156" i="19"/>
  <c r="K157" i="19"/>
  <c r="K158" i="19"/>
  <c r="K159" i="19"/>
  <c r="K160" i="19"/>
  <c r="K161" i="19"/>
  <c r="K162" i="19"/>
  <c r="K163" i="19"/>
  <c r="K164" i="19"/>
  <c r="K165" i="19"/>
  <c r="K166" i="19"/>
  <c r="K167" i="19"/>
  <c r="K168" i="19"/>
  <c r="K169" i="19"/>
  <c r="K170" i="19"/>
  <c r="K171" i="19"/>
  <c r="K172" i="19"/>
  <c r="K173" i="19"/>
  <c r="K174" i="19"/>
  <c r="K175" i="19"/>
  <c r="K176" i="19"/>
  <c r="K177" i="19"/>
  <c r="K178" i="19"/>
  <c r="K179" i="19"/>
  <c r="K180" i="19"/>
  <c r="K181" i="19"/>
  <c r="K182" i="19"/>
  <c r="K183" i="19"/>
  <c r="K184" i="19"/>
  <c r="K185" i="19"/>
  <c r="K186" i="19"/>
  <c r="K187" i="19"/>
  <c r="K188" i="19"/>
  <c r="K189" i="19"/>
  <c r="K190" i="19"/>
  <c r="K191" i="19"/>
  <c r="K192" i="19"/>
  <c r="K193" i="19"/>
  <c r="K194" i="19"/>
  <c r="K195" i="19"/>
  <c r="K196" i="19"/>
  <c r="K197" i="19"/>
  <c r="K198" i="19"/>
  <c r="K199" i="19"/>
  <c r="K200" i="19"/>
  <c r="K201" i="19"/>
  <c r="K202" i="19"/>
  <c r="K203" i="19"/>
  <c r="K204" i="19"/>
  <c r="K205" i="19"/>
  <c r="K206" i="19"/>
  <c r="K207" i="19"/>
  <c r="K208" i="19"/>
  <c r="K209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4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262" i="19"/>
  <c r="K263" i="19"/>
  <c r="K264" i="19"/>
  <c r="K265" i="19"/>
  <c r="K266" i="19"/>
  <c r="K267" i="19"/>
  <c r="K268" i="19"/>
  <c r="K269" i="19"/>
  <c r="K270" i="19"/>
  <c r="K271" i="19"/>
  <c r="K272" i="19"/>
  <c r="K273" i="19"/>
  <c r="K274" i="19"/>
  <c r="K275" i="19"/>
  <c r="K276" i="19"/>
  <c r="K277" i="19"/>
  <c r="K278" i="19"/>
  <c r="K279" i="19"/>
  <c r="K280" i="19"/>
  <c r="K281" i="19"/>
  <c r="K282" i="19"/>
  <c r="K283" i="19"/>
  <c r="K284" i="19"/>
  <c r="K285" i="19"/>
  <c r="K286" i="19"/>
  <c r="K287" i="19"/>
  <c r="K288" i="19"/>
  <c r="K289" i="19"/>
  <c r="K290" i="19"/>
  <c r="K291" i="19"/>
  <c r="K292" i="19"/>
  <c r="K293" i="19"/>
  <c r="K294" i="19"/>
  <c r="K295" i="19"/>
  <c r="K296" i="19"/>
  <c r="K297" i="19"/>
  <c r="K298" i="19"/>
  <c r="K299" i="19"/>
  <c r="K300" i="19"/>
  <c r="K301" i="19"/>
  <c r="K302" i="19"/>
  <c r="K303" i="19"/>
  <c r="K304" i="19"/>
  <c r="K305" i="19"/>
  <c r="K306" i="19"/>
  <c r="K307" i="19"/>
  <c r="K308" i="19"/>
  <c r="K309" i="19"/>
  <c r="K310" i="19"/>
  <c r="K311" i="19"/>
  <c r="K312" i="19"/>
  <c r="K313" i="19"/>
  <c r="K314" i="19"/>
  <c r="K315" i="19"/>
  <c r="K316" i="19"/>
  <c r="K317" i="19"/>
  <c r="K318" i="19"/>
  <c r="K319" i="19"/>
  <c r="K320" i="19"/>
  <c r="K321" i="19"/>
  <c r="K322" i="19"/>
  <c r="K323" i="19"/>
  <c r="K324" i="19"/>
  <c r="K325" i="19"/>
  <c r="K326" i="19"/>
  <c r="K327" i="19"/>
  <c r="K328" i="19"/>
  <c r="K329" i="19"/>
  <c r="K330" i="19"/>
  <c r="K331" i="19"/>
  <c r="K332" i="19"/>
  <c r="K333" i="19"/>
  <c r="K334" i="19"/>
  <c r="K335" i="19"/>
  <c r="K336" i="19"/>
  <c r="K337" i="19"/>
  <c r="K338" i="19"/>
  <c r="K339" i="19"/>
  <c r="K340" i="19"/>
  <c r="K341" i="19"/>
  <c r="K342" i="19"/>
  <c r="K343" i="19"/>
  <c r="K344" i="19"/>
  <c r="K345" i="19"/>
  <c r="K346" i="19"/>
  <c r="K347" i="19"/>
  <c r="K348" i="19"/>
  <c r="K349" i="19"/>
  <c r="K350" i="19"/>
  <c r="K351" i="19"/>
  <c r="K352" i="19"/>
  <c r="K353" i="19"/>
  <c r="K354" i="19"/>
  <c r="K355" i="19"/>
  <c r="K356" i="19"/>
  <c r="K357" i="19"/>
  <c r="K358" i="19"/>
  <c r="K359" i="19"/>
  <c r="K360" i="19"/>
  <c r="K361" i="19"/>
  <c r="K362" i="19"/>
  <c r="K363" i="19"/>
  <c r="K364" i="19"/>
  <c r="K365" i="19"/>
  <c r="K366" i="19"/>
  <c r="K367" i="19"/>
  <c r="K368" i="19"/>
  <c r="K369" i="19"/>
  <c r="K370" i="19"/>
  <c r="K371" i="19"/>
  <c r="K372" i="19"/>
  <c r="K373" i="19"/>
  <c r="K374" i="19"/>
  <c r="K375" i="19"/>
  <c r="K376" i="19"/>
  <c r="K377" i="19"/>
  <c r="K378" i="19"/>
  <c r="K379" i="19"/>
  <c r="K380" i="19"/>
  <c r="K381" i="19"/>
  <c r="K382" i="19"/>
  <c r="K383" i="19"/>
  <c r="K384" i="19"/>
  <c r="K385" i="19"/>
  <c r="K386" i="19"/>
  <c r="K387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22" i="19"/>
  <c r="K423" i="19"/>
  <c r="K424" i="19"/>
  <c r="K425" i="19"/>
  <c r="K426" i="19"/>
  <c r="K427" i="19"/>
  <c r="K428" i="19"/>
  <c r="K429" i="19"/>
  <c r="K430" i="19"/>
  <c r="K431" i="19"/>
  <c r="K432" i="19"/>
  <c r="K433" i="19"/>
  <c r="K434" i="19"/>
  <c r="K435" i="19"/>
  <c r="K436" i="19"/>
  <c r="K437" i="19"/>
  <c r="K438" i="19"/>
  <c r="K439" i="19"/>
  <c r="K440" i="19"/>
  <c r="K441" i="19"/>
  <c r="K442" i="19"/>
  <c r="K443" i="19"/>
  <c r="K444" i="19"/>
  <c r="K445" i="19"/>
  <c r="K446" i="19"/>
  <c r="K447" i="19"/>
  <c r="K448" i="19"/>
  <c r="K449" i="19"/>
  <c r="K450" i="19"/>
  <c r="K451" i="19"/>
  <c r="K452" i="19"/>
  <c r="K453" i="19"/>
  <c r="K454" i="19"/>
  <c r="K455" i="19"/>
  <c r="K456" i="19"/>
  <c r="K457" i="19"/>
  <c r="K458" i="19"/>
  <c r="K459" i="19"/>
  <c r="K460" i="19"/>
  <c r="K461" i="19"/>
  <c r="K462" i="19"/>
  <c r="K463" i="19"/>
  <c r="K464" i="19"/>
  <c r="K465" i="19"/>
  <c r="K466" i="19"/>
  <c r="K467" i="19"/>
  <c r="K468" i="19"/>
  <c r="K469" i="19"/>
  <c r="K470" i="19"/>
  <c r="K471" i="19"/>
  <c r="K472" i="19"/>
  <c r="K473" i="19"/>
  <c r="K474" i="19"/>
  <c r="K475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12" i="19"/>
  <c r="K513" i="19"/>
  <c r="K514" i="19"/>
  <c r="K515" i="19"/>
  <c r="K516" i="19"/>
  <c r="K517" i="19"/>
  <c r="K518" i="19"/>
  <c r="K519" i="19"/>
  <c r="K520" i="19"/>
  <c r="K521" i="19"/>
  <c r="K522" i="19"/>
  <c r="K523" i="19"/>
  <c r="K524" i="19"/>
  <c r="K525" i="19"/>
  <c r="K526" i="19"/>
  <c r="K527" i="19"/>
  <c r="K528" i="19"/>
  <c r="K529" i="19"/>
  <c r="K530" i="19"/>
  <c r="K531" i="19"/>
  <c r="K532" i="19"/>
  <c r="K533" i="19"/>
  <c r="K534" i="19"/>
  <c r="K535" i="19"/>
  <c r="K536" i="19"/>
  <c r="K537" i="19"/>
  <c r="K538" i="19"/>
  <c r="K539" i="19"/>
  <c r="K540" i="19"/>
  <c r="K541" i="19"/>
  <c r="K542" i="19"/>
  <c r="K543" i="19"/>
  <c r="K544" i="19"/>
  <c r="K545" i="19"/>
  <c r="K546" i="19"/>
  <c r="K547" i="19"/>
  <c r="K548" i="19"/>
  <c r="K549" i="19"/>
  <c r="K550" i="19"/>
  <c r="K551" i="19"/>
  <c r="K552" i="19"/>
  <c r="K553" i="19"/>
  <c r="K554" i="19"/>
  <c r="K555" i="19"/>
  <c r="K556" i="19"/>
  <c r="K557" i="19"/>
  <c r="K558" i="19"/>
  <c r="K559" i="19"/>
  <c r="K560" i="19"/>
  <c r="K561" i="19"/>
  <c r="K562" i="19"/>
  <c r="K563" i="19"/>
  <c r="K564" i="19"/>
  <c r="K565" i="19"/>
  <c r="K566" i="19"/>
  <c r="K567" i="19"/>
  <c r="K568" i="19"/>
  <c r="K569" i="19"/>
  <c r="K570" i="19"/>
  <c r="K571" i="19"/>
  <c r="K572" i="19"/>
  <c r="K573" i="19"/>
  <c r="K574" i="19"/>
  <c r="K575" i="19"/>
  <c r="K576" i="19"/>
  <c r="K577" i="19"/>
  <c r="K578" i="19"/>
  <c r="K579" i="19"/>
  <c r="K580" i="19"/>
  <c r="K581" i="19"/>
  <c r="K582" i="19"/>
  <c r="K583" i="19"/>
  <c r="K584" i="19"/>
  <c r="K585" i="19"/>
  <c r="K586" i="19"/>
  <c r="K587" i="19"/>
  <c r="K588" i="19"/>
  <c r="K589" i="19"/>
  <c r="K590" i="19"/>
  <c r="K591" i="19"/>
  <c r="K592" i="19"/>
  <c r="K593" i="19"/>
  <c r="K594" i="19"/>
  <c r="K595" i="19"/>
  <c r="K596" i="19"/>
  <c r="K597" i="19"/>
  <c r="K598" i="19"/>
  <c r="K599" i="19"/>
  <c r="K600" i="19"/>
  <c r="K601" i="19"/>
  <c r="K602" i="19"/>
  <c r="K603" i="19"/>
  <c r="K604" i="19"/>
  <c r="K605" i="19"/>
  <c r="K606" i="19"/>
  <c r="K607" i="19"/>
  <c r="K608" i="19"/>
  <c r="K609" i="19"/>
  <c r="K610" i="19"/>
  <c r="K611" i="19"/>
  <c r="K612" i="19"/>
  <c r="K613" i="19"/>
  <c r="K614" i="19"/>
  <c r="K615" i="19"/>
  <c r="K616" i="19"/>
  <c r="K617" i="19"/>
  <c r="K618" i="19"/>
  <c r="K619" i="19"/>
  <c r="K620" i="19"/>
  <c r="K621" i="19"/>
  <c r="K622" i="19"/>
  <c r="K623" i="19"/>
  <c r="K624" i="19"/>
  <c r="K625" i="19"/>
  <c r="K626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1" i="19"/>
  <c r="K702" i="19"/>
  <c r="K703" i="19"/>
  <c r="K704" i="19"/>
  <c r="K705" i="19"/>
  <c r="K706" i="19"/>
  <c r="K707" i="19"/>
  <c r="K708" i="19"/>
  <c r="K709" i="19"/>
  <c r="K710" i="19"/>
  <c r="K711" i="19"/>
  <c r="K712" i="19"/>
  <c r="K713" i="19"/>
  <c r="K714" i="19"/>
  <c r="K715" i="19"/>
  <c r="K716" i="19"/>
  <c r="K717" i="19"/>
  <c r="K718" i="19"/>
  <c r="K719" i="19"/>
  <c r="K720" i="19"/>
  <c r="K721" i="19"/>
  <c r="K722" i="19"/>
  <c r="K723" i="19"/>
  <c r="K724" i="19"/>
  <c r="K725" i="19"/>
  <c r="K726" i="19"/>
  <c r="K727" i="19"/>
  <c r="K728" i="19"/>
  <c r="K729" i="19"/>
  <c r="K730" i="19"/>
  <c r="K731" i="19"/>
  <c r="K732" i="19"/>
  <c r="K733" i="19"/>
  <c r="K734" i="19"/>
  <c r="K735" i="19"/>
  <c r="K736" i="19"/>
  <c r="K737" i="19"/>
  <c r="K738" i="19"/>
  <c r="K739" i="19"/>
  <c r="K740" i="19"/>
  <c r="K741" i="19"/>
  <c r="K742" i="19"/>
  <c r="K743" i="19"/>
  <c r="K744" i="19"/>
  <c r="K745" i="19"/>
  <c r="K746" i="19"/>
  <c r="K747" i="19"/>
  <c r="K748" i="19"/>
  <c r="K749" i="19"/>
  <c r="K9" i="19"/>
  <c r="I10" i="20"/>
  <c r="I11" i="20"/>
  <c r="I12" i="20"/>
  <c r="I13" i="20"/>
  <c r="I14" i="20"/>
  <c r="I15" i="20"/>
  <c r="I16" i="20"/>
  <c r="I17" i="20"/>
  <c r="I18" i="20"/>
  <c r="I19" i="20"/>
  <c r="I20" i="20"/>
  <c r="I9" i="20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99" i="18"/>
  <c r="K100" i="18"/>
  <c r="K101" i="18"/>
  <c r="K102" i="18"/>
  <c r="K103" i="18"/>
  <c r="K104" i="18"/>
  <c r="K105" i="18"/>
  <c r="K106" i="18"/>
  <c r="K107" i="18"/>
  <c r="K108" i="18"/>
  <c r="K109" i="18"/>
  <c r="K110" i="18"/>
  <c r="K111" i="18"/>
  <c r="K112" i="18"/>
  <c r="K113" i="18"/>
  <c r="K114" i="18"/>
  <c r="K115" i="18"/>
  <c r="K116" i="18"/>
  <c r="K117" i="18"/>
  <c r="K118" i="18"/>
  <c r="K119" i="18"/>
  <c r="K120" i="18"/>
  <c r="K121" i="18"/>
  <c r="K122" i="18"/>
  <c r="K123" i="18"/>
  <c r="K124" i="18"/>
  <c r="K125" i="18"/>
  <c r="K126" i="18"/>
  <c r="K127" i="18"/>
  <c r="K128" i="18"/>
  <c r="K129" i="18"/>
  <c r="K130" i="18"/>
  <c r="K131" i="18"/>
  <c r="K132" i="18"/>
  <c r="K133" i="18"/>
  <c r="K134" i="18"/>
  <c r="K135" i="18"/>
  <c r="K136" i="18"/>
  <c r="K137" i="18"/>
  <c r="K138" i="18"/>
  <c r="K139" i="18"/>
  <c r="K140" i="18"/>
  <c r="K141" i="18"/>
  <c r="K142" i="18"/>
  <c r="K143" i="18"/>
  <c r="K144" i="18"/>
  <c r="K145" i="18"/>
  <c r="K146" i="18"/>
  <c r="K147" i="18"/>
  <c r="K148" i="18"/>
  <c r="K149" i="18"/>
  <c r="K150" i="18"/>
  <c r="K151" i="18"/>
  <c r="K152" i="18"/>
  <c r="K153" i="18"/>
  <c r="K154" i="18"/>
  <c r="K155" i="18"/>
  <c r="K156" i="18"/>
  <c r="K157" i="18"/>
  <c r="K158" i="18"/>
  <c r="K159" i="18"/>
  <c r="K160" i="18"/>
  <c r="K161" i="18"/>
  <c r="K162" i="18"/>
  <c r="K163" i="18"/>
  <c r="K164" i="18"/>
  <c r="K165" i="18"/>
  <c r="K166" i="18"/>
  <c r="K167" i="18"/>
  <c r="K168" i="18"/>
  <c r="K169" i="18"/>
  <c r="K170" i="18"/>
  <c r="K171" i="18"/>
  <c r="K172" i="18"/>
  <c r="K173" i="18"/>
  <c r="K174" i="18"/>
  <c r="K175" i="18"/>
  <c r="K176" i="18"/>
  <c r="K177" i="18"/>
  <c r="K178" i="18"/>
  <c r="K179" i="18"/>
  <c r="K180" i="18"/>
  <c r="K181" i="18"/>
  <c r="K182" i="18"/>
  <c r="K183" i="18"/>
  <c r="K184" i="18"/>
  <c r="K185" i="18"/>
  <c r="K186" i="18"/>
  <c r="K187" i="18"/>
  <c r="K188" i="18"/>
  <c r="K189" i="18"/>
  <c r="K190" i="18"/>
  <c r="K191" i="18"/>
  <c r="K192" i="18"/>
  <c r="K193" i="18"/>
  <c r="K194" i="18"/>
  <c r="K195" i="18"/>
  <c r="K196" i="18"/>
  <c r="K197" i="18"/>
  <c r="K198" i="18"/>
  <c r="K199" i="18"/>
  <c r="K200" i="18"/>
  <c r="K201" i="18"/>
  <c r="K202" i="18"/>
  <c r="K203" i="18"/>
  <c r="K204" i="18"/>
  <c r="K205" i="18"/>
  <c r="K206" i="18"/>
  <c r="K207" i="18"/>
  <c r="K208" i="18"/>
  <c r="K209" i="18"/>
  <c r="K210" i="18"/>
  <c r="K211" i="18"/>
  <c r="K212" i="18"/>
  <c r="K213" i="18"/>
  <c r="K214" i="18"/>
  <c r="K215" i="18"/>
  <c r="K216" i="18"/>
  <c r="K217" i="18"/>
  <c r="K218" i="18"/>
  <c r="K219" i="18"/>
  <c r="K220" i="18"/>
  <c r="K221" i="18"/>
  <c r="K222" i="18"/>
  <c r="K223" i="18"/>
  <c r="K224" i="18"/>
  <c r="K225" i="18"/>
  <c r="K226" i="18"/>
  <c r="K227" i="18"/>
  <c r="K228" i="18"/>
  <c r="K229" i="18"/>
  <c r="K230" i="18"/>
  <c r="K231" i="18"/>
  <c r="K232" i="18"/>
  <c r="K233" i="18"/>
  <c r="K234" i="18"/>
  <c r="K235" i="18"/>
  <c r="K236" i="18"/>
  <c r="K237" i="18"/>
  <c r="K238" i="18"/>
  <c r="K239" i="18"/>
  <c r="K240" i="18"/>
  <c r="K241" i="18"/>
  <c r="K242" i="18"/>
  <c r="K243" i="18"/>
  <c r="K244" i="18"/>
  <c r="K245" i="18"/>
  <c r="K246" i="18"/>
  <c r="K247" i="18"/>
  <c r="K248" i="18"/>
  <c r="K249" i="18"/>
  <c r="K250" i="18"/>
  <c r="K251" i="18"/>
  <c r="K252" i="18"/>
  <c r="K253" i="18"/>
  <c r="K254" i="18"/>
  <c r="K255" i="18"/>
  <c r="K256" i="18"/>
  <c r="K257" i="18"/>
  <c r="K258" i="18"/>
  <c r="K259" i="18"/>
  <c r="K260" i="18"/>
  <c r="K261" i="18"/>
  <c r="K262" i="18"/>
  <c r="K263" i="18"/>
  <c r="K264" i="18"/>
  <c r="K265" i="18"/>
  <c r="K266" i="18"/>
  <c r="K267" i="18"/>
  <c r="K268" i="18"/>
  <c r="K269" i="18"/>
  <c r="K270" i="18"/>
  <c r="K271" i="18"/>
  <c r="K272" i="18"/>
  <c r="K273" i="18"/>
  <c r="K274" i="18"/>
  <c r="K275" i="18"/>
  <c r="K276" i="18"/>
  <c r="K277" i="18"/>
  <c r="K278" i="18"/>
  <c r="K279" i="18"/>
  <c r="K280" i="18"/>
  <c r="K281" i="18"/>
  <c r="K282" i="18"/>
  <c r="K283" i="18"/>
  <c r="K284" i="18"/>
  <c r="K285" i="18"/>
  <c r="K286" i="18"/>
  <c r="K287" i="18"/>
  <c r="K288" i="18"/>
  <c r="K289" i="18"/>
  <c r="K290" i="18"/>
  <c r="K291" i="18"/>
  <c r="K292" i="18"/>
  <c r="K293" i="18"/>
  <c r="K294" i="18"/>
  <c r="K295" i="18"/>
  <c r="K296" i="18"/>
  <c r="K297" i="18"/>
  <c r="K298" i="18"/>
  <c r="K299" i="18"/>
  <c r="K300" i="18"/>
  <c r="K301" i="18"/>
  <c r="K302" i="18"/>
  <c r="K303" i="18"/>
  <c r="K304" i="18"/>
  <c r="K305" i="18"/>
  <c r="K306" i="18"/>
  <c r="K307" i="18"/>
  <c r="K308" i="18"/>
  <c r="K309" i="18"/>
  <c r="K310" i="18"/>
  <c r="K311" i="18"/>
  <c r="K312" i="18"/>
  <c r="K313" i="18"/>
  <c r="K314" i="18"/>
  <c r="K315" i="18"/>
  <c r="K316" i="18"/>
  <c r="K317" i="18"/>
  <c r="K318" i="18"/>
  <c r="K319" i="18"/>
  <c r="K320" i="18"/>
  <c r="K321" i="18"/>
  <c r="K322" i="18"/>
  <c r="K323" i="18"/>
  <c r="K324" i="18"/>
  <c r="K325" i="18"/>
  <c r="K326" i="18"/>
  <c r="K327" i="18"/>
  <c r="K328" i="18"/>
  <c r="K329" i="18"/>
  <c r="K330" i="18"/>
  <c r="K331" i="18"/>
  <c r="K332" i="18"/>
  <c r="K333" i="18"/>
  <c r="K334" i="18"/>
  <c r="K335" i="18"/>
  <c r="K336" i="18"/>
  <c r="K337" i="18"/>
  <c r="K338" i="18"/>
  <c r="K339" i="18"/>
  <c r="K340" i="18"/>
  <c r="K341" i="18"/>
  <c r="K342" i="18"/>
  <c r="K343" i="18"/>
  <c r="K344" i="18"/>
  <c r="K345" i="18"/>
  <c r="K346" i="18"/>
  <c r="K347" i="18"/>
  <c r="K348" i="18"/>
  <c r="K349" i="18"/>
  <c r="K350" i="18"/>
  <c r="K351" i="18"/>
  <c r="K352" i="18"/>
  <c r="K353" i="18"/>
  <c r="K354" i="18"/>
  <c r="K355" i="18"/>
  <c r="K356" i="18"/>
  <c r="K357" i="18"/>
  <c r="K358" i="18"/>
  <c r="K359" i="18"/>
  <c r="K360" i="18"/>
  <c r="K361" i="18"/>
  <c r="K362" i="18"/>
  <c r="K363" i="18"/>
  <c r="K364" i="18"/>
  <c r="K365" i="18"/>
  <c r="K366" i="18"/>
  <c r="K367" i="18"/>
  <c r="K368" i="18"/>
  <c r="K369" i="18"/>
  <c r="K370" i="18"/>
  <c r="K371" i="18"/>
  <c r="K372" i="18"/>
  <c r="K373" i="18"/>
  <c r="K374" i="18"/>
  <c r="K375" i="18"/>
  <c r="K376" i="18"/>
  <c r="K377" i="18"/>
  <c r="K378" i="18"/>
  <c r="K379" i="18"/>
  <c r="K380" i="18"/>
  <c r="K381" i="18"/>
  <c r="K382" i="18"/>
  <c r="K383" i="18"/>
  <c r="K384" i="18"/>
  <c r="K385" i="18"/>
  <c r="K386" i="18"/>
  <c r="K387" i="18"/>
  <c r="K388" i="18"/>
  <c r="K389" i="18"/>
  <c r="K390" i="18"/>
  <c r="K391" i="18"/>
  <c r="K392" i="18"/>
  <c r="K393" i="18"/>
  <c r="K394" i="18"/>
  <c r="K395" i="18"/>
  <c r="K396" i="18"/>
  <c r="K397" i="18"/>
  <c r="K398" i="18"/>
  <c r="K399" i="18"/>
  <c r="K400" i="18"/>
  <c r="K401" i="18"/>
  <c r="K402" i="18"/>
  <c r="K403" i="18"/>
  <c r="K404" i="18"/>
  <c r="K405" i="18"/>
  <c r="K406" i="18"/>
  <c r="K407" i="18"/>
  <c r="K408" i="18"/>
  <c r="K409" i="18"/>
  <c r="K410" i="18"/>
  <c r="K411" i="18"/>
  <c r="K412" i="18"/>
  <c r="K413" i="18"/>
  <c r="K414" i="18"/>
  <c r="K415" i="18"/>
  <c r="K416" i="18"/>
  <c r="K417" i="18"/>
  <c r="K418" i="18"/>
  <c r="K419" i="18"/>
  <c r="K420" i="18"/>
  <c r="K421" i="18"/>
  <c r="K422" i="18"/>
  <c r="K423" i="18"/>
  <c r="K424" i="18"/>
  <c r="K425" i="18"/>
  <c r="K426" i="18"/>
  <c r="K427" i="18"/>
  <c r="K428" i="18"/>
  <c r="K429" i="18"/>
  <c r="K430" i="18"/>
  <c r="K431" i="18"/>
  <c r="K432" i="18"/>
  <c r="K433" i="18"/>
  <c r="K434" i="18"/>
  <c r="K435" i="18"/>
  <c r="K436" i="18"/>
  <c r="K437" i="18"/>
  <c r="K438" i="18"/>
  <c r="K439" i="18"/>
  <c r="K440" i="18"/>
  <c r="K441" i="18"/>
  <c r="K442" i="18"/>
  <c r="K443" i="18"/>
  <c r="K444" i="18"/>
  <c r="K445" i="18"/>
  <c r="K446" i="18"/>
  <c r="K447" i="18"/>
  <c r="K448" i="18"/>
  <c r="K449" i="18"/>
  <c r="K450" i="18"/>
  <c r="K451" i="18"/>
  <c r="K452" i="18"/>
  <c r="K453" i="18"/>
  <c r="K454" i="18"/>
  <c r="K455" i="18"/>
  <c r="K456" i="18"/>
  <c r="K457" i="18"/>
  <c r="K458" i="18"/>
  <c r="K459" i="18"/>
  <c r="K460" i="18"/>
  <c r="K461" i="18"/>
  <c r="K462" i="18"/>
  <c r="K463" i="18"/>
  <c r="K464" i="18"/>
  <c r="K465" i="18"/>
  <c r="K466" i="18"/>
  <c r="K467" i="18"/>
  <c r="K468" i="18"/>
  <c r="K469" i="18"/>
  <c r="K470" i="18"/>
  <c r="K471" i="18"/>
  <c r="K472" i="18"/>
  <c r="K473" i="18"/>
  <c r="K474" i="18"/>
  <c r="K475" i="18"/>
  <c r="K476" i="18"/>
  <c r="K477" i="18"/>
  <c r="K478" i="18"/>
  <c r="K479" i="18"/>
  <c r="K480" i="18"/>
  <c r="K481" i="18"/>
  <c r="K482" i="18"/>
  <c r="K483" i="18"/>
  <c r="K484" i="18"/>
  <c r="K485" i="18"/>
  <c r="K486" i="18"/>
  <c r="K487" i="18"/>
  <c r="K488" i="18"/>
  <c r="K489" i="18"/>
  <c r="K490" i="18"/>
  <c r="K491" i="18"/>
  <c r="K492" i="18"/>
  <c r="K493" i="18"/>
  <c r="K494" i="18"/>
  <c r="K495" i="18"/>
  <c r="K496" i="18"/>
  <c r="K497" i="18"/>
  <c r="K498" i="18"/>
  <c r="K499" i="18"/>
  <c r="K500" i="18"/>
  <c r="K501" i="18"/>
  <c r="K502" i="18"/>
  <c r="K503" i="18"/>
  <c r="K504" i="18"/>
  <c r="K505" i="18"/>
  <c r="K506" i="18"/>
  <c r="K507" i="18"/>
  <c r="K508" i="18"/>
  <c r="K509" i="18"/>
  <c r="K510" i="18"/>
  <c r="K511" i="18"/>
  <c r="K512" i="18"/>
  <c r="K513" i="18"/>
  <c r="K514" i="18"/>
  <c r="K515" i="18"/>
  <c r="K516" i="18"/>
  <c r="K517" i="18"/>
  <c r="K518" i="18"/>
  <c r="K519" i="18"/>
  <c r="K520" i="18"/>
  <c r="K521" i="18"/>
  <c r="K522" i="18"/>
  <c r="K523" i="18"/>
  <c r="K524" i="18"/>
  <c r="K525" i="18"/>
  <c r="K526" i="18"/>
  <c r="K527" i="18"/>
  <c r="K528" i="18"/>
  <c r="K529" i="18"/>
  <c r="K530" i="18"/>
  <c r="K531" i="18"/>
  <c r="K532" i="18"/>
  <c r="K533" i="18"/>
  <c r="K534" i="18"/>
  <c r="K535" i="18"/>
  <c r="K536" i="18"/>
  <c r="K537" i="18"/>
  <c r="K538" i="18"/>
  <c r="K539" i="18"/>
  <c r="K540" i="18"/>
  <c r="K541" i="18"/>
  <c r="K542" i="18"/>
  <c r="K543" i="18"/>
  <c r="K544" i="18"/>
  <c r="K545" i="18"/>
  <c r="K546" i="18"/>
  <c r="K547" i="18"/>
  <c r="K548" i="18"/>
  <c r="K549" i="18"/>
  <c r="K550" i="18"/>
  <c r="K551" i="18"/>
  <c r="K552" i="18"/>
  <c r="K553" i="18"/>
  <c r="K554" i="18"/>
  <c r="K555" i="18"/>
  <c r="K556" i="18"/>
  <c r="K557" i="18"/>
  <c r="K558" i="18"/>
  <c r="K559" i="18"/>
  <c r="K560" i="18"/>
  <c r="K561" i="18"/>
  <c r="K562" i="18"/>
  <c r="K563" i="18"/>
  <c r="K564" i="18"/>
  <c r="K565" i="18"/>
  <c r="K566" i="18"/>
  <c r="K567" i="18"/>
  <c r="K568" i="18"/>
  <c r="K569" i="18"/>
  <c r="K570" i="18"/>
  <c r="K571" i="18"/>
  <c r="K572" i="18"/>
  <c r="K573" i="18"/>
  <c r="K574" i="18"/>
  <c r="K575" i="18"/>
  <c r="K576" i="18"/>
  <c r="K577" i="18"/>
  <c r="K578" i="18"/>
  <c r="K579" i="18"/>
  <c r="K580" i="18"/>
  <c r="K581" i="18"/>
  <c r="K582" i="18"/>
  <c r="K583" i="18"/>
  <c r="K584" i="18"/>
  <c r="K585" i="18"/>
  <c r="K586" i="18"/>
  <c r="K587" i="18"/>
  <c r="K588" i="18"/>
  <c r="K589" i="18"/>
  <c r="K590" i="18"/>
  <c r="K591" i="18"/>
  <c r="K592" i="18"/>
  <c r="K593" i="18"/>
  <c r="K594" i="18"/>
  <c r="K595" i="18"/>
  <c r="K596" i="18"/>
  <c r="K597" i="18"/>
  <c r="K598" i="18"/>
  <c r="K599" i="18"/>
  <c r="K600" i="18"/>
  <c r="K601" i="18"/>
  <c r="K602" i="18"/>
  <c r="K603" i="18"/>
  <c r="K604" i="18"/>
  <c r="K605" i="18"/>
  <c r="K606" i="18"/>
  <c r="K607" i="18"/>
  <c r="K608" i="18"/>
  <c r="K609" i="18"/>
  <c r="K610" i="18"/>
  <c r="K611" i="18"/>
  <c r="K612" i="18"/>
  <c r="K613" i="18"/>
  <c r="K614" i="18"/>
  <c r="K615" i="18"/>
  <c r="K616" i="18"/>
  <c r="K617" i="18"/>
  <c r="K618" i="18"/>
  <c r="K619" i="18"/>
  <c r="K620" i="18"/>
  <c r="K621" i="18"/>
  <c r="K622" i="18"/>
  <c r="K623" i="18"/>
  <c r="K624" i="18"/>
  <c r="K625" i="18"/>
  <c r="K626" i="18"/>
  <c r="K627" i="18"/>
  <c r="K628" i="18"/>
  <c r="K629" i="18"/>
  <c r="K630" i="18"/>
  <c r="K631" i="18"/>
  <c r="K632" i="18"/>
  <c r="K633" i="18"/>
  <c r="K634" i="18"/>
  <c r="K635" i="18"/>
  <c r="K636" i="18"/>
  <c r="K637" i="18"/>
  <c r="K638" i="18"/>
  <c r="K639" i="18"/>
  <c r="K640" i="18"/>
  <c r="K641" i="18"/>
  <c r="K642" i="18"/>
  <c r="K643" i="18"/>
  <c r="K644" i="18"/>
  <c r="K645" i="18"/>
  <c r="K646" i="18"/>
  <c r="K647" i="18"/>
  <c r="K648" i="18"/>
  <c r="K649" i="18"/>
  <c r="K650" i="18"/>
  <c r="K651" i="18"/>
  <c r="K652" i="18"/>
  <c r="K653" i="18"/>
  <c r="K654" i="18"/>
  <c r="K655" i="18"/>
  <c r="K656" i="18"/>
  <c r="K657" i="18"/>
  <c r="K658" i="18"/>
  <c r="K659" i="18"/>
  <c r="K660" i="18"/>
  <c r="K661" i="18"/>
  <c r="K662" i="18"/>
  <c r="K663" i="18"/>
  <c r="K664" i="18"/>
  <c r="K665" i="18"/>
  <c r="K666" i="18"/>
  <c r="K667" i="18"/>
  <c r="K668" i="18"/>
  <c r="K669" i="18"/>
  <c r="K670" i="18"/>
  <c r="K671" i="18"/>
  <c r="K672" i="18"/>
  <c r="K673" i="18"/>
  <c r="K674" i="18"/>
  <c r="K675" i="18"/>
  <c r="K676" i="18"/>
  <c r="K677" i="18"/>
  <c r="K678" i="18"/>
  <c r="K679" i="18"/>
  <c r="K680" i="18"/>
  <c r="K681" i="18"/>
  <c r="K682" i="18"/>
  <c r="K683" i="18"/>
  <c r="K684" i="18"/>
  <c r="K685" i="18"/>
  <c r="K686" i="18"/>
  <c r="K687" i="18"/>
  <c r="K688" i="18"/>
  <c r="K689" i="18"/>
  <c r="K690" i="18"/>
  <c r="K691" i="18"/>
  <c r="K692" i="18"/>
  <c r="K693" i="18"/>
  <c r="K694" i="18"/>
  <c r="K695" i="18"/>
  <c r="K696" i="18"/>
  <c r="K697" i="18"/>
  <c r="K698" i="18"/>
  <c r="K699" i="18"/>
  <c r="K700" i="18"/>
  <c r="K701" i="18"/>
  <c r="K702" i="18"/>
  <c r="K703" i="18"/>
  <c r="K704" i="18"/>
  <c r="K705" i="18"/>
  <c r="K706" i="18"/>
  <c r="K707" i="18"/>
  <c r="K708" i="18"/>
  <c r="K709" i="18"/>
  <c r="K710" i="18"/>
  <c r="K711" i="18"/>
  <c r="K712" i="18"/>
  <c r="K713" i="18"/>
  <c r="K714" i="18"/>
  <c r="K715" i="18"/>
  <c r="K716" i="18"/>
  <c r="K717" i="18"/>
  <c r="K718" i="18"/>
  <c r="K719" i="18"/>
  <c r="K720" i="18"/>
  <c r="K721" i="18"/>
  <c r="K722" i="18"/>
  <c r="K723" i="18"/>
  <c r="K724" i="18"/>
  <c r="K725" i="18"/>
  <c r="K726" i="18"/>
  <c r="K727" i="18"/>
  <c r="K728" i="18"/>
  <c r="K729" i="18"/>
  <c r="K730" i="18"/>
  <c r="K731" i="18"/>
  <c r="K732" i="18"/>
  <c r="K733" i="18"/>
  <c r="K734" i="18"/>
  <c r="K735" i="18"/>
  <c r="K736" i="18"/>
  <c r="K737" i="18"/>
  <c r="K738" i="18"/>
  <c r="K739" i="18"/>
  <c r="K740" i="18"/>
  <c r="K741" i="18"/>
  <c r="K742" i="18"/>
  <c r="K743" i="18"/>
  <c r="K744" i="18"/>
  <c r="K745" i="18"/>
  <c r="K746" i="18"/>
  <c r="K747" i="18"/>
  <c r="K748" i="18"/>
  <c r="K749" i="18"/>
  <c r="K9" i="18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8" i="15"/>
  <c r="D7" i="3"/>
  <c r="G10" i="14"/>
  <c r="G9" i="14"/>
  <c r="D13" i="13"/>
  <c r="D14" i="13"/>
  <c r="D15" i="13"/>
  <c r="D16" i="13"/>
  <c r="D17" i="13"/>
  <c r="D18" i="13"/>
  <c r="D19" i="13"/>
  <c r="D20" i="13"/>
  <c r="D21" i="13"/>
  <c r="D22" i="13"/>
  <c r="D23" i="13"/>
  <c r="D24" i="13"/>
  <c r="B14" i="13"/>
  <c r="C14" i="13"/>
  <c r="B15" i="13"/>
  <c r="C15" i="13"/>
  <c r="B16" i="13"/>
  <c r="C16" i="13"/>
  <c r="B17" i="13"/>
  <c r="C17" i="13"/>
  <c r="B18" i="13"/>
  <c r="C18" i="13"/>
  <c r="B19" i="13"/>
  <c r="C19" i="13"/>
  <c r="B20" i="13"/>
  <c r="C20" i="13"/>
  <c r="B21" i="13"/>
  <c r="C21" i="13"/>
  <c r="B22" i="13"/>
  <c r="C22" i="13"/>
  <c r="B23" i="13"/>
  <c r="C23" i="13"/>
  <c r="B24" i="13"/>
  <c r="C24" i="13"/>
  <c r="C13" i="13"/>
  <c r="B13" i="13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8" i="12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8" i="11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H21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H33" i="9"/>
  <c r="I33" i="9"/>
  <c r="J33" i="9"/>
  <c r="K33" i="9"/>
  <c r="H34" i="9"/>
  <c r="I34" i="9"/>
  <c r="J34" i="9"/>
  <c r="K34" i="9"/>
  <c r="H35" i="9"/>
  <c r="I35" i="9"/>
  <c r="J35" i="9"/>
  <c r="K35" i="9"/>
  <c r="H36" i="9"/>
  <c r="I36" i="9"/>
  <c r="J36" i="9"/>
  <c r="K36" i="9"/>
  <c r="H37" i="9"/>
  <c r="I37" i="9"/>
  <c r="J37" i="9"/>
  <c r="K37" i="9"/>
  <c r="H38" i="9"/>
  <c r="I38" i="9"/>
  <c r="J38" i="9"/>
  <c r="K38" i="9"/>
  <c r="H39" i="9"/>
  <c r="I39" i="9"/>
  <c r="J39" i="9"/>
  <c r="K39" i="9"/>
  <c r="H40" i="9"/>
  <c r="I40" i="9"/>
  <c r="J40" i="9"/>
  <c r="K40" i="9"/>
  <c r="H41" i="9"/>
  <c r="I41" i="9"/>
  <c r="J41" i="9"/>
  <c r="K41" i="9"/>
  <c r="H42" i="9"/>
  <c r="I42" i="9"/>
  <c r="J42" i="9"/>
  <c r="K42" i="9"/>
  <c r="H43" i="9"/>
  <c r="I43" i="9"/>
  <c r="J43" i="9"/>
  <c r="K43" i="9"/>
  <c r="H44" i="9"/>
  <c r="I44" i="9"/>
  <c r="J44" i="9"/>
  <c r="K44" i="9"/>
  <c r="H45" i="9"/>
  <c r="I45" i="9"/>
  <c r="J45" i="9"/>
  <c r="K45" i="9"/>
  <c r="H46" i="9"/>
  <c r="I46" i="9"/>
  <c r="J46" i="9"/>
  <c r="K46" i="9"/>
  <c r="H47" i="9"/>
  <c r="I47" i="9"/>
  <c r="J47" i="9"/>
  <c r="K47" i="9"/>
  <c r="H48" i="9"/>
  <c r="I48" i="9"/>
  <c r="J48" i="9"/>
  <c r="K48" i="9"/>
  <c r="H49" i="9"/>
  <c r="I49" i="9"/>
  <c r="J49" i="9"/>
  <c r="K49" i="9"/>
  <c r="H50" i="9"/>
  <c r="I50" i="9"/>
  <c r="J50" i="9"/>
  <c r="K50" i="9"/>
  <c r="H51" i="9"/>
  <c r="I51" i="9"/>
  <c r="J51" i="9"/>
  <c r="K51" i="9"/>
  <c r="H52" i="9"/>
  <c r="I52" i="9"/>
  <c r="J52" i="9"/>
  <c r="K52" i="9"/>
  <c r="H53" i="9"/>
  <c r="I53" i="9"/>
  <c r="J53" i="9"/>
  <c r="K53" i="9"/>
  <c r="H54" i="9"/>
  <c r="I54" i="9"/>
  <c r="J54" i="9"/>
  <c r="K54" i="9"/>
  <c r="H55" i="9"/>
  <c r="I55" i="9"/>
  <c r="J55" i="9"/>
  <c r="K55" i="9"/>
  <c r="H56" i="9"/>
  <c r="I56" i="9"/>
  <c r="J56" i="9"/>
  <c r="K56" i="9"/>
  <c r="H57" i="9"/>
  <c r="I57" i="9"/>
  <c r="J57" i="9"/>
  <c r="K57" i="9"/>
  <c r="H58" i="9"/>
  <c r="I58" i="9"/>
  <c r="J58" i="9"/>
  <c r="K58" i="9"/>
  <c r="H59" i="9"/>
  <c r="I59" i="9"/>
  <c r="J59" i="9"/>
  <c r="K59" i="9"/>
  <c r="H60" i="9"/>
  <c r="I60" i="9"/>
  <c r="J60" i="9"/>
  <c r="K60" i="9"/>
  <c r="H61" i="9"/>
  <c r="I61" i="9"/>
  <c r="J61" i="9"/>
  <c r="K61" i="9"/>
  <c r="H62" i="9"/>
  <c r="I62" i="9"/>
  <c r="J62" i="9"/>
  <c r="K62" i="9"/>
  <c r="H63" i="9"/>
  <c r="I63" i="9"/>
  <c r="J63" i="9"/>
  <c r="K63" i="9"/>
  <c r="H64" i="9"/>
  <c r="I64" i="9"/>
  <c r="J64" i="9"/>
  <c r="K64" i="9"/>
  <c r="H65" i="9"/>
  <c r="I65" i="9"/>
  <c r="J65" i="9"/>
  <c r="K65" i="9"/>
  <c r="H66" i="9"/>
  <c r="I66" i="9"/>
  <c r="J66" i="9"/>
  <c r="K66" i="9"/>
  <c r="H67" i="9"/>
  <c r="I67" i="9"/>
  <c r="J67" i="9"/>
  <c r="K67" i="9"/>
  <c r="H68" i="9"/>
  <c r="I68" i="9"/>
  <c r="J68" i="9"/>
  <c r="K68" i="9"/>
  <c r="H69" i="9"/>
  <c r="I69" i="9"/>
  <c r="J69" i="9"/>
  <c r="K69" i="9"/>
  <c r="H70" i="9"/>
  <c r="I70" i="9"/>
  <c r="J70" i="9"/>
  <c r="K70" i="9"/>
  <c r="H71" i="9"/>
  <c r="I71" i="9"/>
  <c r="J71" i="9"/>
  <c r="K71" i="9"/>
  <c r="H72" i="9"/>
  <c r="I72" i="9"/>
  <c r="J72" i="9"/>
  <c r="K72" i="9"/>
  <c r="H73" i="9"/>
  <c r="I73" i="9"/>
  <c r="J73" i="9"/>
  <c r="K73" i="9"/>
  <c r="H74" i="9"/>
  <c r="I74" i="9"/>
  <c r="J74" i="9"/>
  <c r="K74" i="9"/>
  <c r="H75" i="9"/>
  <c r="I75" i="9"/>
  <c r="J75" i="9"/>
  <c r="K75" i="9"/>
  <c r="H76" i="9"/>
  <c r="I76" i="9"/>
  <c r="J76" i="9"/>
  <c r="K76" i="9"/>
  <c r="I9" i="9"/>
  <c r="J9" i="9"/>
  <c r="K9" i="9"/>
  <c r="H9" i="9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8" i="8"/>
  <c r="I9" i="7"/>
  <c r="J9" i="7"/>
  <c r="K9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I14" i="7"/>
  <c r="J14" i="7"/>
  <c r="K14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J8" i="7"/>
  <c r="K8" i="7"/>
  <c r="L8" i="7"/>
  <c r="M8" i="7"/>
  <c r="I8" i="7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8" i="5"/>
  <c r="K8" i="4"/>
  <c r="B9" i="24" l="1"/>
  <c r="B22" i="24"/>
  <c r="J749" i="19"/>
  <c r="F749" i="19"/>
  <c r="J748" i="19"/>
  <c r="F748" i="19"/>
  <c r="J747" i="19"/>
  <c r="F747" i="19"/>
  <c r="J746" i="19"/>
  <c r="F746" i="19"/>
  <c r="J745" i="19"/>
  <c r="F745" i="19"/>
  <c r="J744" i="19"/>
  <c r="F744" i="19"/>
  <c r="J743" i="19"/>
  <c r="F743" i="19"/>
  <c r="J742" i="19"/>
  <c r="F742" i="19"/>
  <c r="J741" i="19"/>
  <c r="F741" i="19"/>
  <c r="J740" i="19"/>
  <c r="F740" i="19"/>
  <c r="J739" i="19"/>
  <c r="F739" i="19"/>
  <c r="J738" i="19"/>
  <c r="F738" i="19"/>
  <c r="J737" i="19"/>
  <c r="F737" i="19"/>
  <c r="J736" i="19"/>
  <c r="F736" i="19"/>
  <c r="J735" i="19"/>
  <c r="F735" i="19"/>
  <c r="J734" i="19"/>
  <c r="F734" i="19"/>
  <c r="J733" i="19"/>
  <c r="F733" i="19"/>
  <c r="J732" i="19"/>
  <c r="F732" i="19"/>
  <c r="J731" i="19"/>
  <c r="F731" i="19"/>
  <c r="J730" i="19"/>
  <c r="F730" i="19"/>
  <c r="J729" i="19"/>
  <c r="F729" i="19"/>
  <c r="J728" i="19"/>
  <c r="F728" i="19"/>
  <c r="J727" i="19"/>
  <c r="F727" i="19"/>
  <c r="J726" i="19"/>
  <c r="F726" i="19"/>
  <c r="J725" i="19"/>
  <c r="F725" i="19"/>
  <c r="J724" i="19"/>
  <c r="F724" i="19"/>
  <c r="J723" i="19"/>
  <c r="F723" i="19"/>
  <c r="J722" i="19"/>
  <c r="F722" i="19"/>
  <c r="J721" i="19"/>
  <c r="F721" i="19"/>
  <c r="J720" i="19"/>
  <c r="F720" i="19"/>
  <c r="J719" i="19"/>
  <c r="F719" i="19"/>
  <c r="J718" i="19"/>
  <c r="F718" i="19"/>
  <c r="J717" i="19"/>
  <c r="F717" i="19"/>
  <c r="J716" i="19"/>
  <c r="F716" i="19"/>
  <c r="J715" i="19"/>
  <c r="F715" i="19"/>
  <c r="J714" i="19"/>
  <c r="F714" i="19"/>
  <c r="J713" i="19"/>
  <c r="F713" i="19"/>
  <c r="J712" i="19"/>
  <c r="F712" i="19"/>
  <c r="J711" i="19"/>
  <c r="F711" i="19"/>
  <c r="J710" i="19"/>
  <c r="F710" i="19"/>
  <c r="J709" i="19"/>
  <c r="F709" i="19"/>
  <c r="J708" i="19"/>
  <c r="F708" i="19"/>
  <c r="J707" i="19"/>
  <c r="F707" i="19"/>
  <c r="J706" i="19"/>
  <c r="F706" i="19"/>
  <c r="J705" i="19"/>
  <c r="F705" i="19"/>
  <c r="J704" i="19"/>
  <c r="F704" i="19"/>
  <c r="J703" i="19"/>
  <c r="F703" i="19"/>
  <c r="J702" i="19"/>
  <c r="F702" i="19"/>
  <c r="J701" i="19"/>
  <c r="F701" i="19"/>
  <c r="J700" i="19"/>
  <c r="F700" i="19"/>
  <c r="J699" i="19"/>
  <c r="F699" i="19"/>
  <c r="J698" i="19"/>
  <c r="F698" i="19"/>
  <c r="J697" i="19"/>
  <c r="F697" i="19"/>
  <c r="J696" i="19"/>
  <c r="F696" i="19"/>
  <c r="J695" i="19"/>
  <c r="F695" i="19"/>
  <c r="J694" i="19"/>
  <c r="F694" i="19"/>
  <c r="J693" i="19"/>
  <c r="F693" i="19"/>
  <c r="J692" i="19"/>
  <c r="F692" i="19"/>
  <c r="J691" i="19"/>
  <c r="F691" i="19"/>
  <c r="J690" i="19"/>
  <c r="F690" i="19"/>
  <c r="J689" i="19"/>
  <c r="F689" i="19"/>
  <c r="J688" i="19"/>
  <c r="F688" i="19"/>
  <c r="J687" i="19"/>
  <c r="F687" i="19"/>
  <c r="J686" i="19"/>
  <c r="F686" i="19"/>
  <c r="J685" i="19"/>
  <c r="F685" i="19"/>
  <c r="J684" i="19"/>
  <c r="F684" i="19"/>
  <c r="J683" i="19"/>
  <c r="F683" i="19"/>
  <c r="J682" i="19"/>
  <c r="F682" i="19"/>
  <c r="J681" i="19"/>
  <c r="F681" i="19"/>
  <c r="J680" i="19"/>
  <c r="F680" i="19"/>
  <c r="J679" i="19"/>
  <c r="F679" i="19"/>
  <c r="J678" i="19"/>
  <c r="F678" i="19"/>
  <c r="J677" i="19"/>
  <c r="F677" i="19"/>
  <c r="J676" i="19"/>
  <c r="F676" i="19"/>
  <c r="J675" i="19"/>
  <c r="F675" i="19"/>
  <c r="J674" i="19"/>
  <c r="F674" i="19"/>
  <c r="J673" i="19"/>
  <c r="F673" i="19"/>
  <c r="J672" i="19"/>
  <c r="F672" i="19"/>
  <c r="J671" i="19"/>
  <c r="F671" i="19"/>
  <c r="J670" i="19"/>
  <c r="F670" i="19"/>
  <c r="J669" i="19"/>
  <c r="F669" i="19"/>
  <c r="J668" i="19"/>
  <c r="F668" i="19"/>
  <c r="J667" i="19"/>
  <c r="F667" i="19"/>
  <c r="J666" i="19"/>
  <c r="F666" i="19"/>
  <c r="J665" i="19"/>
  <c r="F665" i="19"/>
  <c r="J664" i="19"/>
  <c r="F664" i="19"/>
  <c r="J663" i="19"/>
  <c r="F663" i="19"/>
  <c r="J662" i="19"/>
  <c r="F662" i="19"/>
  <c r="J661" i="19"/>
  <c r="F661" i="19"/>
  <c r="J660" i="19"/>
  <c r="F660" i="19"/>
  <c r="J659" i="19"/>
  <c r="F659" i="19"/>
  <c r="J658" i="19"/>
  <c r="F658" i="19"/>
  <c r="J657" i="19"/>
  <c r="F657" i="19"/>
  <c r="J656" i="19"/>
  <c r="F656" i="19"/>
  <c r="J655" i="19"/>
  <c r="F655" i="19"/>
  <c r="J654" i="19"/>
  <c r="F654" i="19"/>
  <c r="J653" i="19"/>
  <c r="F653" i="19"/>
  <c r="J652" i="19"/>
  <c r="F652" i="19"/>
  <c r="J651" i="19"/>
  <c r="F651" i="19"/>
  <c r="J650" i="19"/>
  <c r="F650" i="19"/>
  <c r="J649" i="19"/>
  <c r="F649" i="19"/>
  <c r="J648" i="19"/>
  <c r="F648" i="19"/>
  <c r="J647" i="19"/>
  <c r="F647" i="19"/>
  <c r="J646" i="19"/>
  <c r="F646" i="19"/>
  <c r="J645" i="19"/>
  <c r="F645" i="19"/>
  <c r="J644" i="19"/>
  <c r="F644" i="19"/>
  <c r="J643" i="19"/>
  <c r="F643" i="19"/>
  <c r="J642" i="19"/>
  <c r="F642" i="19"/>
  <c r="J641" i="19"/>
  <c r="F641" i="19"/>
  <c r="J640" i="19"/>
  <c r="F640" i="19"/>
  <c r="J639" i="19"/>
  <c r="F639" i="19"/>
  <c r="J638" i="19"/>
  <c r="F638" i="19"/>
  <c r="J637" i="19"/>
  <c r="F637" i="19"/>
  <c r="J636" i="19"/>
  <c r="F636" i="19"/>
  <c r="J635" i="19"/>
  <c r="F635" i="19"/>
  <c r="J634" i="19"/>
  <c r="F634" i="19"/>
  <c r="J633" i="19"/>
  <c r="F633" i="19"/>
  <c r="J632" i="19"/>
  <c r="F632" i="19"/>
  <c r="J631" i="19"/>
  <c r="F631" i="19"/>
  <c r="J630" i="19"/>
  <c r="F630" i="19"/>
  <c r="J629" i="19"/>
  <c r="F629" i="19"/>
  <c r="J628" i="19"/>
  <c r="F628" i="19"/>
  <c r="J627" i="19"/>
  <c r="F627" i="19"/>
  <c r="J626" i="19"/>
  <c r="F626" i="19"/>
  <c r="J625" i="19"/>
  <c r="F625" i="19"/>
  <c r="J624" i="19"/>
  <c r="F624" i="19"/>
  <c r="J623" i="19"/>
  <c r="F623" i="19"/>
  <c r="J622" i="19"/>
  <c r="F622" i="19"/>
  <c r="J621" i="19"/>
  <c r="F621" i="19"/>
  <c r="J620" i="19"/>
  <c r="F620" i="19"/>
  <c r="J619" i="19"/>
  <c r="F619" i="19"/>
  <c r="J618" i="19"/>
  <c r="F618" i="19"/>
  <c r="J617" i="19"/>
  <c r="F617" i="19"/>
  <c r="J616" i="19"/>
  <c r="F616" i="19"/>
  <c r="J615" i="19"/>
  <c r="F615" i="19"/>
  <c r="J614" i="19"/>
  <c r="F614" i="19"/>
  <c r="J613" i="19"/>
  <c r="F613" i="19"/>
  <c r="J612" i="19"/>
  <c r="F612" i="19"/>
  <c r="J611" i="19"/>
  <c r="F611" i="19"/>
  <c r="J610" i="19"/>
  <c r="F610" i="19"/>
  <c r="J609" i="19"/>
  <c r="F609" i="19"/>
  <c r="J608" i="19"/>
  <c r="F608" i="19"/>
  <c r="J607" i="19"/>
  <c r="F607" i="19"/>
  <c r="J606" i="19"/>
  <c r="F606" i="19"/>
  <c r="J605" i="19"/>
  <c r="F605" i="19"/>
  <c r="J604" i="19"/>
  <c r="F604" i="19"/>
  <c r="J603" i="19"/>
  <c r="F603" i="19"/>
  <c r="J602" i="19"/>
  <c r="F602" i="19"/>
  <c r="J601" i="19"/>
  <c r="F601" i="19"/>
  <c r="J600" i="19"/>
  <c r="F600" i="19"/>
  <c r="J599" i="19"/>
  <c r="F599" i="19"/>
  <c r="J598" i="19"/>
  <c r="F598" i="19"/>
  <c r="J597" i="19"/>
  <c r="F597" i="19"/>
  <c r="J596" i="19"/>
  <c r="F596" i="19"/>
  <c r="J595" i="19"/>
  <c r="F595" i="19"/>
  <c r="J594" i="19"/>
  <c r="F594" i="19"/>
  <c r="J593" i="19"/>
  <c r="F593" i="19"/>
  <c r="J592" i="19"/>
  <c r="F592" i="19"/>
  <c r="J591" i="19"/>
  <c r="F591" i="19"/>
  <c r="J590" i="19"/>
  <c r="F590" i="19"/>
  <c r="J589" i="19"/>
  <c r="F589" i="19"/>
  <c r="J588" i="19"/>
  <c r="F588" i="19"/>
  <c r="J587" i="19"/>
  <c r="F587" i="19"/>
  <c r="J586" i="19"/>
  <c r="F586" i="19"/>
  <c r="J585" i="19"/>
  <c r="F585" i="19"/>
  <c r="J584" i="19"/>
  <c r="F584" i="19"/>
  <c r="J583" i="19"/>
  <c r="F583" i="19"/>
  <c r="J582" i="19"/>
  <c r="F582" i="19"/>
  <c r="J581" i="19"/>
  <c r="F581" i="19"/>
  <c r="J580" i="19"/>
  <c r="F580" i="19"/>
  <c r="J579" i="19"/>
  <c r="F579" i="19"/>
  <c r="J578" i="19"/>
  <c r="F578" i="19"/>
  <c r="J577" i="19"/>
  <c r="F577" i="19"/>
  <c r="J576" i="19"/>
  <c r="F576" i="19"/>
  <c r="J575" i="19"/>
  <c r="F575" i="19"/>
  <c r="J574" i="19"/>
  <c r="F574" i="19"/>
  <c r="J573" i="19"/>
  <c r="F573" i="19"/>
  <c r="J572" i="19"/>
  <c r="F572" i="19"/>
  <c r="J571" i="19"/>
  <c r="F571" i="19"/>
  <c r="J570" i="19"/>
  <c r="F570" i="19"/>
  <c r="J569" i="19"/>
  <c r="F569" i="19"/>
  <c r="J568" i="19"/>
  <c r="F568" i="19"/>
  <c r="J567" i="19"/>
  <c r="F567" i="19"/>
  <c r="J566" i="19"/>
  <c r="F566" i="19"/>
  <c r="J565" i="19"/>
  <c r="F565" i="19"/>
  <c r="J564" i="19"/>
  <c r="F564" i="19"/>
  <c r="J563" i="19"/>
  <c r="F563" i="19"/>
  <c r="J562" i="19"/>
  <c r="F562" i="19"/>
  <c r="J561" i="19"/>
  <c r="F561" i="19"/>
  <c r="J560" i="19"/>
  <c r="F560" i="19"/>
  <c r="J559" i="19"/>
  <c r="F559" i="19"/>
  <c r="J558" i="19"/>
  <c r="F558" i="19"/>
  <c r="J557" i="19"/>
  <c r="F557" i="19"/>
  <c r="J556" i="19"/>
  <c r="F556" i="19"/>
  <c r="J555" i="19"/>
  <c r="F555" i="19"/>
  <c r="J554" i="19"/>
  <c r="F554" i="19"/>
  <c r="J553" i="19"/>
  <c r="F553" i="19"/>
  <c r="J552" i="19"/>
  <c r="F552" i="19"/>
  <c r="J551" i="19"/>
  <c r="F551" i="19"/>
  <c r="J550" i="19"/>
  <c r="F550" i="19"/>
  <c r="J549" i="19"/>
  <c r="F549" i="19"/>
  <c r="J548" i="19"/>
  <c r="F548" i="19"/>
  <c r="J547" i="19"/>
  <c r="F547" i="19"/>
  <c r="J546" i="19"/>
  <c r="F546" i="19"/>
  <c r="J545" i="19"/>
  <c r="F545" i="19"/>
  <c r="J544" i="19"/>
  <c r="F544" i="19"/>
  <c r="J543" i="19"/>
  <c r="F543" i="19"/>
  <c r="J542" i="19"/>
  <c r="F542" i="19"/>
  <c r="J541" i="19"/>
  <c r="F541" i="19"/>
  <c r="J540" i="19"/>
  <c r="F540" i="19"/>
  <c r="J539" i="19"/>
  <c r="F539" i="19"/>
  <c r="J538" i="19"/>
  <c r="F538" i="19"/>
  <c r="J537" i="19"/>
  <c r="F537" i="19"/>
  <c r="J536" i="19"/>
  <c r="F536" i="19"/>
  <c r="J535" i="19"/>
  <c r="F535" i="19"/>
  <c r="J534" i="19"/>
  <c r="F534" i="19"/>
  <c r="J533" i="19"/>
  <c r="F533" i="19"/>
  <c r="J532" i="19"/>
  <c r="F532" i="19"/>
  <c r="J531" i="19"/>
  <c r="F531" i="19"/>
  <c r="J530" i="19"/>
  <c r="F530" i="19"/>
  <c r="J529" i="19"/>
  <c r="F529" i="19"/>
  <c r="J528" i="19"/>
  <c r="F528" i="19"/>
  <c r="J527" i="19"/>
  <c r="F527" i="19"/>
  <c r="J526" i="19"/>
  <c r="F526" i="19"/>
  <c r="J525" i="19"/>
  <c r="F525" i="19"/>
  <c r="J524" i="19"/>
  <c r="F524" i="19"/>
  <c r="J523" i="19"/>
  <c r="F523" i="19"/>
  <c r="J522" i="19"/>
  <c r="F522" i="19"/>
  <c r="J521" i="19"/>
  <c r="F521" i="19"/>
  <c r="J520" i="19"/>
  <c r="F520" i="19"/>
  <c r="J519" i="19"/>
  <c r="F519" i="19"/>
  <c r="J518" i="19"/>
  <c r="F518" i="19"/>
  <c r="J517" i="19"/>
  <c r="F517" i="19"/>
  <c r="J516" i="19"/>
  <c r="F516" i="19"/>
  <c r="J515" i="19"/>
  <c r="F515" i="19"/>
  <c r="J514" i="19"/>
  <c r="F514" i="19"/>
  <c r="J513" i="19"/>
  <c r="F513" i="19"/>
  <c r="J512" i="19"/>
  <c r="F512" i="19"/>
  <c r="J511" i="19"/>
  <c r="F511" i="19"/>
  <c r="J510" i="19"/>
  <c r="F510" i="19"/>
  <c r="J509" i="19"/>
  <c r="F509" i="19"/>
  <c r="J508" i="19"/>
  <c r="F508" i="19"/>
  <c r="J507" i="19"/>
  <c r="F507" i="19"/>
  <c r="J506" i="19"/>
  <c r="F506" i="19"/>
  <c r="J505" i="19"/>
  <c r="F505" i="19"/>
  <c r="J504" i="19"/>
  <c r="F504" i="19"/>
  <c r="J503" i="19"/>
  <c r="F503" i="19"/>
  <c r="J502" i="19"/>
  <c r="F502" i="19"/>
  <c r="J501" i="19"/>
  <c r="F501" i="19"/>
  <c r="J500" i="19"/>
  <c r="F500" i="19"/>
  <c r="J499" i="19"/>
  <c r="F499" i="19"/>
  <c r="J498" i="19"/>
  <c r="F498" i="19"/>
  <c r="J497" i="19"/>
  <c r="F497" i="19"/>
  <c r="J496" i="19"/>
  <c r="F496" i="19"/>
  <c r="J495" i="19"/>
  <c r="F495" i="19"/>
  <c r="J494" i="19"/>
  <c r="F494" i="19"/>
  <c r="J493" i="19"/>
  <c r="F493" i="19"/>
  <c r="J492" i="19"/>
  <c r="F492" i="19"/>
  <c r="J491" i="19"/>
  <c r="F491" i="19"/>
  <c r="J490" i="19"/>
  <c r="F490" i="19"/>
  <c r="J489" i="19"/>
  <c r="F489" i="19"/>
  <c r="J488" i="19"/>
  <c r="F488" i="19"/>
  <c r="J487" i="19"/>
  <c r="F487" i="19"/>
  <c r="J486" i="19"/>
  <c r="F486" i="19"/>
  <c r="J485" i="19"/>
  <c r="F485" i="19"/>
  <c r="J484" i="19"/>
  <c r="F484" i="19"/>
  <c r="J483" i="19"/>
  <c r="F483" i="19"/>
  <c r="J482" i="19"/>
  <c r="F482" i="19"/>
  <c r="J481" i="19"/>
  <c r="F481" i="19"/>
  <c r="J480" i="19"/>
  <c r="F480" i="19"/>
  <c r="J479" i="19"/>
  <c r="F479" i="19"/>
  <c r="J478" i="19"/>
  <c r="F478" i="19"/>
  <c r="J477" i="19"/>
  <c r="F477" i="19"/>
  <c r="J476" i="19"/>
  <c r="F476" i="19"/>
  <c r="J475" i="19"/>
  <c r="F475" i="19"/>
  <c r="J474" i="19"/>
  <c r="F474" i="19"/>
  <c r="J473" i="19"/>
  <c r="F473" i="19"/>
  <c r="J472" i="19"/>
  <c r="F472" i="19"/>
  <c r="J471" i="19"/>
  <c r="F471" i="19"/>
  <c r="J470" i="19"/>
  <c r="F470" i="19"/>
  <c r="J469" i="19"/>
  <c r="F469" i="19"/>
  <c r="J468" i="19"/>
  <c r="F468" i="19"/>
  <c r="J467" i="19"/>
  <c r="F467" i="19"/>
  <c r="J466" i="19"/>
  <c r="F466" i="19"/>
  <c r="J465" i="19"/>
  <c r="F465" i="19"/>
  <c r="J464" i="19"/>
  <c r="F464" i="19"/>
  <c r="J463" i="19"/>
  <c r="F463" i="19"/>
  <c r="J462" i="19"/>
  <c r="F462" i="19"/>
  <c r="J461" i="19"/>
  <c r="F461" i="19"/>
  <c r="J460" i="19"/>
  <c r="F460" i="19"/>
  <c r="J459" i="19"/>
  <c r="F459" i="19"/>
  <c r="J458" i="19"/>
  <c r="F458" i="19"/>
  <c r="J457" i="19"/>
  <c r="F457" i="19"/>
  <c r="J456" i="19"/>
  <c r="F456" i="19"/>
  <c r="J455" i="19"/>
  <c r="F455" i="19"/>
  <c r="J454" i="19"/>
  <c r="F454" i="19"/>
  <c r="J453" i="19"/>
  <c r="F453" i="19"/>
  <c r="J452" i="19"/>
  <c r="F452" i="19"/>
  <c r="J451" i="19"/>
  <c r="F451" i="19"/>
  <c r="J450" i="19"/>
  <c r="F450" i="19"/>
  <c r="J449" i="19"/>
  <c r="F449" i="19"/>
  <c r="J448" i="19"/>
  <c r="F448" i="19"/>
  <c r="J447" i="19"/>
  <c r="F447" i="19"/>
  <c r="J446" i="19"/>
  <c r="F446" i="19"/>
  <c r="J445" i="19"/>
  <c r="F445" i="19"/>
  <c r="J444" i="19"/>
  <c r="F444" i="19"/>
  <c r="J443" i="19"/>
  <c r="F443" i="19"/>
  <c r="J442" i="19"/>
  <c r="F442" i="19"/>
  <c r="J441" i="19"/>
  <c r="F441" i="19"/>
  <c r="J440" i="19"/>
  <c r="F440" i="19"/>
  <c r="J439" i="19"/>
  <c r="F439" i="19"/>
  <c r="J438" i="19"/>
  <c r="F438" i="19"/>
  <c r="J437" i="19"/>
  <c r="F437" i="19"/>
  <c r="J436" i="19"/>
  <c r="F436" i="19"/>
  <c r="J435" i="19"/>
  <c r="F435" i="19"/>
  <c r="J434" i="19"/>
  <c r="F434" i="19"/>
  <c r="J433" i="19"/>
  <c r="F433" i="19"/>
  <c r="J432" i="19"/>
  <c r="F432" i="19"/>
  <c r="J431" i="19"/>
  <c r="F431" i="19"/>
  <c r="J430" i="19"/>
  <c r="F430" i="19"/>
  <c r="J429" i="19"/>
  <c r="F429" i="19"/>
  <c r="J428" i="19"/>
  <c r="F428" i="19"/>
  <c r="J427" i="19"/>
  <c r="F427" i="19"/>
  <c r="J426" i="19"/>
  <c r="F426" i="19"/>
  <c r="J425" i="19"/>
  <c r="F425" i="19"/>
  <c r="J424" i="19"/>
  <c r="F424" i="19"/>
  <c r="J423" i="19"/>
  <c r="F423" i="19"/>
  <c r="J422" i="19"/>
  <c r="F422" i="19"/>
  <c r="J421" i="19"/>
  <c r="F421" i="19"/>
  <c r="J420" i="19"/>
  <c r="F420" i="19"/>
  <c r="J419" i="19"/>
  <c r="F419" i="19"/>
  <c r="J418" i="19"/>
  <c r="F418" i="19"/>
  <c r="J417" i="19"/>
  <c r="F417" i="19"/>
  <c r="J416" i="19"/>
  <c r="F416" i="19"/>
  <c r="J415" i="19"/>
  <c r="F415" i="19"/>
  <c r="J414" i="19"/>
  <c r="F414" i="19"/>
  <c r="J413" i="19"/>
  <c r="F413" i="19"/>
  <c r="J412" i="19"/>
  <c r="F412" i="19"/>
  <c r="J411" i="19"/>
  <c r="F411" i="19"/>
  <c r="J410" i="19"/>
  <c r="F410" i="19"/>
  <c r="J409" i="19"/>
  <c r="F409" i="19"/>
  <c r="J408" i="19"/>
  <c r="F408" i="19"/>
  <c r="J407" i="19"/>
  <c r="F407" i="19"/>
  <c r="J406" i="19"/>
  <c r="F406" i="19"/>
  <c r="J405" i="19"/>
  <c r="F405" i="19"/>
  <c r="J404" i="19"/>
  <c r="F404" i="19"/>
  <c r="J403" i="19"/>
  <c r="F403" i="19"/>
  <c r="J402" i="19"/>
  <c r="F402" i="19"/>
  <c r="J401" i="19"/>
  <c r="F401" i="19"/>
  <c r="J400" i="19"/>
  <c r="F400" i="19"/>
  <c r="J399" i="19"/>
  <c r="F399" i="19"/>
  <c r="J398" i="19"/>
  <c r="F398" i="19"/>
  <c r="J397" i="19"/>
  <c r="F397" i="19"/>
  <c r="J396" i="19"/>
  <c r="F396" i="19"/>
  <c r="J395" i="19"/>
  <c r="F395" i="19"/>
  <c r="J394" i="19"/>
  <c r="F394" i="19"/>
  <c r="J393" i="19"/>
  <c r="F393" i="19"/>
  <c r="J392" i="19"/>
  <c r="F392" i="19"/>
  <c r="J391" i="19"/>
  <c r="F391" i="19"/>
  <c r="J390" i="19"/>
  <c r="F390" i="19"/>
  <c r="J389" i="19"/>
  <c r="F389" i="19"/>
  <c r="J388" i="19"/>
  <c r="F388" i="19"/>
  <c r="J387" i="19"/>
  <c r="F387" i="19"/>
  <c r="J386" i="19"/>
  <c r="F386" i="19"/>
  <c r="J385" i="19"/>
  <c r="F385" i="19"/>
  <c r="J384" i="19"/>
  <c r="F384" i="19"/>
  <c r="J383" i="19"/>
  <c r="F383" i="19"/>
  <c r="J382" i="19"/>
  <c r="F382" i="19"/>
  <c r="J381" i="19"/>
  <c r="F381" i="19"/>
  <c r="J380" i="19"/>
  <c r="F380" i="19"/>
  <c r="J379" i="19"/>
  <c r="F379" i="19"/>
  <c r="J378" i="19"/>
  <c r="F378" i="19"/>
  <c r="J377" i="19"/>
  <c r="F377" i="19"/>
  <c r="J376" i="19"/>
  <c r="F376" i="19"/>
  <c r="J375" i="19"/>
  <c r="F375" i="19"/>
  <c r="J374" i="19"/>
  <c r="F374" i="19"/>
  <c r="J373" i="19"/>
  <c r="F373" i="19"/>
  <c r="J372" i="19"/>
  <c r="F372" i="19"/>
  <c r="J371" i="19"/>
  <c r="F371" i="19"/>
  <c r="J370" i="19"/>
  <c r="F370" i="19"/>
  <c r="J369" i="19"/>
  <c r="F369" i="19"/>
  <c r="J368" i="19"/>
  <c r="F368" i="19"/>
  <c r="J367" i="19"/>
  <c r="F367" i="19"/>
  <c r="J366" i="19"/>
  <c r="F366" i="19"/>
  <c r="J365" i="19"/>
  <c r="F365" i="19"/>
  <c r="J364" i="19"/>
  <c r="F364" i="19"/>
  <c r="J363" i="19"/>
  <c r="F363" i="19"/>
  <c r="J362" i="19"/>
  <c r="F362" i="19"/>
  <c r="J361" i="19"/>
  <c r="F361" i="19"/>
  <c r="J360" i="19"/>
  <c r="F360" i="19"/>
  <c r="J359" i="19"/>
  <c r="F359" i="19"/>
  <c r="J358" i="19"/>
  <c r="F358" i="19"/>
  <c r="J357" i="19"/>
  <c r="F357" i="19"/>
  <c r="J356" i="19"/>
  <c r="F356" i="19"/>
  <c r="J355" i="19"/>
  <c r="F355" i="19"/>
  <c r="J354" i="19"/>
  <c r="F354" i="19"/>
  <c r="J353" i="19"/>
  <c r="F353" i="19"/>
  <c r="J352" i="19"/>
  <c r="F352" i="19"/>
  <c r="J351" i="19"/>
  <c r="F351" i="19"/>
  <c r="J350" i="19"/>
  <c r="F350" i="19"/>
  <c r="J349" i="19"/>
  <c r="F349" i="19"/>
  <c r="J348" i="19"/>
  <c r="F348" i="19"/>
  <c r="J347" i="19"/>
  <c r="F347" i="19"/>
  <c r="J346" i="19"/>
  <c r="F346" i="19"/>
  <c r="J345" i="19"/>
  <c r="F345" i="19"/>
  <c r="J344" i="19"/>
  <c r="F344" i="19"/>
  <c r="J343" i="19"/>
  <c r="F343" i="19"/>
  <c r="J342" i="19"/>
  <c r="F342" i="19"/>
  <c r="J341" i="19"/>
  <c r="F341" i="19"/>
  <c r="J340" i="19"/>
  <c r="F340" i="19"/>
  <c r="J339" i="19"/>
  <c r="F339" i="19"/>
  <c r="J338" i="19"/>
  <c r="F338" i="19"/>
  <c r="J337" i="19"/>
  <c r="F337" i="19"/>
  <c r="J336" i="19"/>
  <c r="F336" i="19"/>
  <c r="J335" i="19"/>
  <c r="F335" i="19"/>
  <c r="J334" i="19"/>
  <c r="F334" i="19"/>
  <c r="J333" i="19"/>
  <c r="F333" i="19"/>
  <c r="J332" i="19"/>
  <c r="F332" i="19"/>
  <c r="J331" i="19"/>
  <c r="F331" i="19"/>
  <c r="J330" i="19"/>
  <c r="F330" i="19"/>
  <c r="J329" i="19"/>
  <c r="F329" i="19"/>
  <c r="J328" i="19"/>
  <c r="F328" i="19"/>
  <c r="J327" i="19"/>
  <c r="F327" i="19"/>
  <c r="J326" i="19"/>
  <c r="F326" i="19"/>
  <c r="J325" i="19"/>
  <c r="F325" i="19"/>
  <c r="J324" i="19"/>
  <c r="F324" i="19"/>
  <c r="J323" i="19"/>
  <c r="F323" i="19"/>
  <c r="J322" i="19"/>
  <c r="F322" i="19"/>
  <c r="J321" i="19"/>
  <c r="F321" i="19"/>
  <c r="J320" i="19"/>
  <c r="F320" i="19"/>
  <c r="J319" i="19"/>
  <c r="F319" i="19"/>
  <c r="J318" i="19"/>
  <c r="F318" i="19"/>
  <c r="J317" i="19"/>
  <c r="F317" i="19"/>
  <c r="J316" i="19"/>
  <c r="F316" i="19"/>
  <c r="J315" i="19"/>
  <c r="F315" i="19"/>
  <c r="J314" i="19"/>
  <c r="F314" i="19"/>
  <c r="J313" i="19"/>
  <c r="F313" i="19"/>
  <c r="J312" i="19"/>
  <c r="F312" i="19"/>
  <c r="J311" i="19"/>
  <c r="F311" i="19"/>
  <c r="J310" i="19"/>
  <c r="F310" i="19"/>
  <c r="J309" i="19"/>
  <c r="F309" i="19"/>
  <c r="J308" i="19"/>
  <c r="F308" i="19"/>
  <c r="J307" i="19"/>
  <c r="F307" i="19"/>
  <c r="J306" i="19"/>
  <c r="F306" i="19"/>
  <c r="J305" i="19"/>
  <c r="F305" i="19"/>
  <c r="J304" i="19"/>
  <c r="F304" i="19"/>
  <c r="J303" i="19"/>
  <c r="F303" i="19"/>
  <c r="J302" i="19"/>
  <c r="F302" i="19"/>
  <c r="J301" i="19"/>
  <c r="F301" i="19"/>
  <c r="J300" i="19"/>
  <c r="F300" i="19"/>
  <c r="J299" i="19"/>
  <c r="F299" i="19"/>
  <c r="J298" i="19"/>
  <c r="F298" i="19"/>
  <c r="J297" i="19"/>
  <c r="F297" i="19"/>
  <c r="J296" i="19"/>
  <c r="F296" i="19"/>
  <c r="J295" i="19"/>
  <c r="F295" i="19"/>
  <c r="J294" i="19"/>
  <c r="F294" i="19"/>
  <c r="J293" i="19"/>
  <c r="F293" i="19"/>
  <c r="J292" i="19"/>
  <c r="F292" i="19"/>
  <c r="J291" i="19"/>
  <c r="F291" i="19"/>
  <c r="J290" i="19"/>
  <c r="F290" i="19"/>
  <c r="J289" i="19"/>
  <c r="F289" i="19"/>
  <c r="J288" i="19"/>
  <c r="F288" i="19"/>
  <c r="J287" i="19"/>
  <c r="F287" i="19"/>
  <c r="J286" i="19"/>
  <c r="F286" i="19"/>
  <c r="J285" i="19"/>
  <c r="F285" i="19"/>
  <c r="J284" i="19"/>
  <c r="F284" i="19"/>
  <c r="J283" i="19"/>
  <c r="F283" i="19"/>
  <c r="J282" i="19"/>
  <c r="F282" i="19"/>
  <c r="J281" i="19"/>
  <c r="F281" i="19"/>
  <c r="J280" i="19"/>
  <c r="F280" i="19"/>
  <c r="J279" i="19"/>
  <c r="F279" i="19"/>
  <c r="J278" i="19"/>
  <c r="F278" i="19"/>
  <c r="J277" i="19"/>
  <c r="F277" i="19"/>
  <c r="J276" i="19"/>
  <c r="F276" i="19"/>
  <c r="J275" i="19"/>
  <c r="F275" i="19"/>
  <c r="J274" i="19"/>
  <c r="F274" i="19"/>
  <c r="J273" i="19"/>
  <c r="F273" i="19"/>
  <c r="J272" i="19"/>
  <c r="F272" i="19"/>
  <c r="J271" i="19"/>
  <c r="F271" i="19"/>
  <c r="J270" i="19"/>
  <c r="F270" i="19"/>
  <c r="J269" i="19"/>
  <c r="F269" i="19"/>
  <c r="J268" i="19"/>
  <c r="F268" i="19"/>
  <c r="J267" i="19"/>
  <c r="F267" i="19"/>
  <c r="J266" i="19"/>
  <c r="F266" i="19"/>
  <c r="J265" i="19"/>
  <c r="F265" i="19"/>
  <c r="J264" i="19"/>
  <c r="F264" i="19"/>
  <c r="J263" i="19"/>
  <c r="F263" i="19"/>
  <c r="J262" i="19"/>
  <c r="F262" i="19"/>
  <c r="J261" i="19"/>
  <c r="F261" i="19"/>
  <c r="J260" i="19"/>
  <c r="F260" i="19"/>
  <c r="J259" i="19"/>
  <c r="F259" i="19"/>
  <c r="J258" i="19"/>
  <c r="F258" i="19"/>
  <c r="J257" i="19"/>
  <c r="F257" i="19"/>
  <c r="J256" i="19"/>
  <c r="F256" i="19"/>
  <c r="J255" i="19"/>
  <c r="F255" i="19"/>
  <c r="J254" i="19"/>
  <c r="F254" i="19"/>
  <c r="J253" i="19"/>
  <c r="F253" i="19"/>
  <c r="J252" i="19"/>
  <c r="F252" i="19"/>
  <c r="J251" i="19"/>
  <c r="F251" i="19"/>
  <c r="J250" i="19"/>
  <c r="F250" i="19"/>
  <c r="J249" i="19"/>
  <c r="F249" i="19"/>
  <c r="J248" i="19"/>
  <c r="F248" i="19"/>
  <c r="J247" i="19"/>
  <c r="F247" i="19"/>
  <c r="J246" i="19"/>
  <c r="F246" i="19"/>
  <c r="J245" i="19"/>
  <c r="F245" i="19"/>
  <c r="J244" i="19"/>
  <c r="F244" i="19"/>
  <c r="J243" i="19"/>
  <c r="F243" i="19"/>
  <c r="J242" i="19"/>
  <c r="F242" i="19"/>
  <c r="J241" i="19"/>
  <c r="F241" i="19"/>
  <c r="J240" i="19"/>
  <c r="F240" i="19"/>
  <c r="J239" i="19"/>
  <c r="F239" i="19"/>
  <c r="J238" i="19"/>
  <c r="F238" i="19"/>
  <c r="J237" i="19"/>
  <c r="F237" i="19"/>
  <c r="J236" i="19"/>
  <c r="F236" i="19"/>
  <c r="J235" i="19"/>
  <c r="F235" i="19"/>
  <c r="J234" i="19"/>
  <c r="F234" i="19"/>
  <c r="J233" i="19"/>
  <c r="F233" i="19"/>
  <c r="J232" i="19"/>
  <c r="F232" i="19"/>
  <c r="J231" i="19"/>
  <c r="F231" i="19"/>
  <c r="J230" i="19"/>
  <c r="F230" i="19"/>
  <c r="J229" i="19"/>
  <c r="F229" i="19"/>
  <c r="J228" i="19"/>
  <c r="F228" i="19"/>
  <c r="J227" i="19"/>
  <c r="F227" i="19"/>
  <c r="J226" i="19"/>
  <c r="F226" i="19"/>
  <c r="J225" i="19"/>
  <c r="F225" i="19"/>
  <c r="J224" i="19"/>
  <c r="F224" i="19"/>
  <c r="J223" i="19"/>
  <c r="F223" i="19"/>
  <c r="J222" i="19"/>
  <c r="F222" i="19"/>
  <c r="J221" i="19"/>
  <c r="F221" i="19"/>
  <c r="J220" i="19"/>
  <c r="F220" i="19"/>
  <c r="J219" i="19"/>
  <c r="F219" i="19"/>
  <c r="J218" i="19"/>
  <c r="F218" i="19"/>
  <c r="J217" i="19"/>
  <c r="F217" i="19"/>
  <c r="J216" i="19"/>
  <c r="F216" i="19"/>
  <c r="J215" i="19"/>
  <c r="F215" i="19"/>
  <c r="J214" i="19"/>
  <c r="F214" i="19"/>
  <c r="J213" i="19"/>
  <c r="F213" i="19"/>
  <c r="J212" i="19"/>
  <c r="F212" i="19"/>
  <c r="J211" i="19"/>
  <c r="F211" i="19"/>
  <c r="J210" i="19"/>
  <c r="F210" i="19"/>
  <c r="J209" i="19"/>
  <c r="F209" i="19"/>
  <c r="J208" i="19"/>
  <c r="F208" i="19"/>
  <c r="J207" i="19"/>
  <c r="F207" i="19"/>
  <c r="J206" i="19"/>
  <c r="F206" i="19"/>
  <c r="J205" i="19"/>
  <c r="F205" i="19"/>
  <c r="J204" i="19"/>
  <c r="F204" i="19"/>
  <c r="J203" i="19"/>
  <c r="F203" i="19"/>
  <c r="J202" i="19"/>
  <c r="F202" i="19"/>
  <c r="J201" i="19"/>
  <c r="F201" i="19"/>
  <c r="J200" i="19"/>
  <c r="F200" i="19"/>
  <c r="J199" i="19"/>
  <c r="F199" i="19"/>
  <c r="J198" i="19"/>
  <c r="F198" i="19"/>
  <c r="J197" i="19"/>
  <c r="F197" i="19"/>
  <c r="J196" i="19"/>
  <c r="F196" i="19"/>
  <c r="J195" i="19"/>
  <c r="F195" i="19"/>
  <c r="J194" i="19"/>
  <c r="F194" i="19"/>
  <c r="J193" i="19"/>
  <c r="F193" i="19"/>
  <c r="J192" i="19"/>
  <c r="F192" i="19"/>
  <c r="J191" i="19"/>
  <c r="F191" i="19"/>
  <c r="J190" i="19"/>
  <c r="F190" i="19"/>
  <c r="J189" i="19"/>
  <c r="F189" i="19"/>
  <c r="J188" i="19"/>
  <c r="F188" i="19"/>
  <c r="J187" i="19"/>
  <c r="F187" i="19"/>
  <c r="J186" i="19"/>
  <c r="F186" i="19"/>
  <c r="J185" i="19"/>
  <c r="F185" i="19"/>
  <c r="J184" i="19"/>
  <c r="F184" i="19"/>
  <c r="J183" i="19"/>
  <c r="F183" i="19"/>
  <c r="J182" i="19"/>
  <c r="F182" i="19"/>
  <c r="J181" i="19"/>
  <c r="F181" i="19"/>
  <c r="J180" i="19"/>
  <c r="F180" i="19"/>
  <c r="J179" i="19"/>
  <c r="F179" i="19"/>
  <c r="J178" i="19"/>
  <c r="F178" i="19"/>
  <c r="J177" i="19"/>
  <c r="F177" i="19"/>
  <c r="J176" i="19"/>
  <c r="F176" i="19"/>
  <c r="J175" i="19"/>
  <c r="F175" i="19"/>
  <c r="J174" i="19"/>
  <c r="F174" i="19"/>
  <c r="J173" i="19"/>
  <c r="F173" i="19"/>
  <c r="J172" i="19"/>
  <c r="F172" i="19"/>
  <c r="J171" i="19"/>
  <c r="F171" i="19"/>
  <c r="J170" i="19"/>
  <c r="F170" i="19"/>
  <c r="J169" i="19"/>
  <c r="F169" i="19"/>
  <c r="J168" i="19"/>
  <c r="F168" i="19"/>
  <c r="J167" i="19"/>
  <c r="F167" i="19"/>
  <c r="J166" i="19"/>
  <c r="F166" i="19"/>
  <c r="J165" i="19"/>
  <c r="F165" i="19"/>
  <c r="J164" i="19"/>
  <c r="F164" i="19"/>
  <c r="J163" i="19"/>
  <c r="F163" i="19"/>
  <c r="J162" i="19"/>
  <c r="F162" i="19"/>
  <c r="J161" i="19"/>
  <c r="F161" i="19"/>
  <c r="J160" i="19"/>
  <c r="F160" i="19"/>
  <c r="J159" i="19"/>
  <c r="F159" i="19"/>
  <c r="J158" i="19"/>
  <c r="F158" i="19"/>
  <c r="J157" i="19"/>
  <c r="F157" i="19"/>
  <c r="J156" i="19"/>
  <c r="F156" i="19"/>
  <c r="J155" i="19"/>
  <c r="F155" i="19"/>
  <c r="J154" i="19"/>
  <c r="F154" i="19"/>
  <c r="J153" i="19"/>
  <c r="F153" i="19"/>
  <c r="J152" i="19"/>
  <c r="F152" i="19"/>
  <c r="J151" i="19"/>
  <c r="F151" i="19"/>
  <c r="J150" i="19"/>
  <c r="F150" i="19"/>
  <c r="J149" i="19"/>
  <c r="F149" i="19"/>
  <c r="J148" i="19"/>
  <c r="F148" i="19"/>
  <c r="J147" i="19"/>
  <c r="F147" i="19"/>
  <c r="J146" i="19"/>
  <c r="F146" i="19"/>
  <c r="J145" i="19"/>
  <c r="F145" i="19"/>
  <c r="J144" i="19"/>
  <c r="F144" i="19"/>
  <c r="J143" i="19"/>
  <c r="F143" i="19"/>
  <c r="J142" i="19"/>
  <c r="F142" i="19"/>
  <c r="J141" i="19"/>
  <c r="F141" i="19"/>
  <c r="J140" i="19"/>
  <c r="F140" i="19"/>
  <c r="J139" i="19"/>
  <c r="F139" i="19"/>
  <c r="J138" i="19"/>
  <c r="F138" i="19"/>
  <c r="J137" i="19"/>
  <c r="F137" i="19"/>
  <c r="J136" i="19"/>
  <c r="F136" i="19"/>
  <c r="J135" i="19"/>
  <c r="F135" i="19"/>
  <c r="J134" i="19"/>
  <c r="F134" i="19"/>
  <c r="J133" i="19"/>
  <c r="F133" i="19"/>
  <c r="J132" i="19"/>
  <c r="F132" i="19"/>
  <c r="J131" i="19"/>
  <c r="F131" i="19"/>
  <c r="J130" i="19"/>
  <c r="F130" i="19"/>
  <c r="J129" i="19"/>
  <c r="F129" i="19"/>
  <c r="J128" i="19"/>
  <c r="F128" i="19"/>
  <c r="J127" i="19"/>
  <c r="F127" i="19"/>
  <c r="J126" i="19"/>
  <c r="F126" i="19"/>
  <c r="J125" i="19"/>
  <c r="F125" i="19"/>
  <c r="J124" i="19"/>
  <c r="F124" i="19"/>
  <c r="J123" i="19"/>
  <c r="F123" i="19"/>
  <c r="J122" i="19"/>
  <c r="F122" i="19"/>
  <c r="J121" i="19"/>
  <c r="F121" i="19"/>
  <c r="J120" i="19"/>
  <c r="F120" i="19"/>
  <c r="J119" i="19"/>
  <c r="F119" i="19"/>
  <c r="J118" i="19"/>
  <c r="F118" i="19"/>
  <c r="J117" i="19"/>
  <c r="F117" i="19"/>
  <c r="J116" i="19"/>
  <c r="F116" i="19"/>
  <c r="J115" i="19"/>
  <c r="F115" i="19"/>
  <c r="J114" i="19"/>
  <c r="F114" i="19"/>
  <c r="J113" i="19"/>
  <c r="F113" i="19"/>
  <c r="J112" i="19"/>
  <c r="F112" i="19"/>
  <c r="J111" i="19"/>
  <c r="F111" i="19"/>
  <c r="J110" i="19"/>
  <c r="F110" i="19"/>
  <c r="J109" i="19"/>
  <c r="F109" i="19"/>
  <c r="J108" i="19"/>
  <c r="F108" i="19"/>
  <c r="J107" i="19"/>
  <c r="F107" i="19"/>
  <c r="J106" i="19"/>
  <c r="F106" i="19"/>
  <c r="J105" i="19"/>
  <c r="F105" i="19"/>
  <c r="J104" i="19"/>
  <c r="F104" i="19"/>
  <c r="J103" i="19"/>
  <c r="F103" i="19"/>
  <c r="J102" i="19"/>
  <c r="F102" i="19"/>
  <c r="J101" i="19"/>
  <c r="F101" i="19"/>
  <c r="J100" i="19"/>
  <c r="F100" i="19"/>
  <c r="J99" i="19"/>
  <c r="F99" i="19"/>
  <c r="J98" i="19"/>
  <c r="F98" i="19"/>
  <c r="J97" i="19"/>
  <c r="F97" i="19"/>
  <c r="J96" i="19"/>
  <c r="F96" i="19"/>
  <c r="J95" i="19"/>
  <c r="F95" i="19"/>
  <c r="J94" i="19"/>
  <c r="F94" i="19"/>
  <c r="J93" i="19"/>
  <c r="F93" i="19"/>
  <c r="J92" i="19"/>
  <c r="F92" i="19"/>
  <c r="J91" i="19"/>
  <c r="F91" i="19"/>
  <c r="J90" i="19"/>
  <c r="F90" i="19"/>
  <c r="J89" i="19"/>
  <c r="F89" i="19"/>
  <c r="J88" i="19"/>
  <c r="F88" i="19"/>
  <c r="J87" i="19"/>
  <c r="F87" i="19"/>
  <c r="J86" i="19"/>
  <c r="F86" i="19"/>
  <c r="J85" i="19"/>
  <c r="F85" i="19"/>
  <c r="J84" i="19"/>
  <c r="F84" i="19"/>
  <c r="J83" i="19"/>
  <c r="F83" i="19"/>
  <c r="J82" i="19"/>
  <c r="F82" i="19"/>
  <c r="J81" i="19"/>
  <c r="F81" i="19"/>
  <c r="J80" i="19"/>
  <c r="F80" i="19"/>
  <c r="J79" i="19"/>
  <c r="F79" i="19"/>
  <c r="J78" i="19"/>
  <c r="F78" i="19"/>
  <c r="J77" i="19"/>
  <c r="F77" i="19"/>
  <c r="J76" i="19"/>
  <c r="F76" i="19"/>
  <c r="J75" i="19"/>
  <c r="F75" i="19"/>
  <c r="J74" i="19"/>
  <c r="F74" i="19"/>
  <c r="J73" i="19"/>
  <c r="F73" i="19"/>
  <c r="J72" i="19"/>
  <c r="F72" i="19"/>
  <c r="J71" i="19"/>
  <c r="F71" i="19"/>
  <c r="J70" i="19"/>
  <c r="F70" i="19"/>
  <c r="J69" i="19"/>
  <c r="F69" i="19"/>
  <c r="J68" i="19"/>
  <c r="F68" i="19"/>
  <c r="J67" i="19"/>
  <c r="F67" i="19"/>
  <c r="J66" i="19"/>
  <c r="F66" i="19"/>
  <c r="J65" i="19"/>
  <c r="F65" i="19"/>
  <c r="J64" i="19"/>
  <c r="F64" i="19"/>
  <c r="J63" i="19"/>
  <c r="F63" i="19"/>
  <c r="J62" i="19"/>
  <c r="F62" i="19"/>
  <c r="J61" i="19"/>
  <c r="F61" i="19"/>
  <c r="J60" i="19"/>
  <c r="F60" i="19"/>
  <c r="J59" i="19"/>
  <c r="F59" i="19"/>
  <c r="J58" i="19"/>
  <c r="F58" i="19"/>
  <c r="J57" i="19"/>
  <c r="F57" i="19"/>
  <c r="J56" i="19"/>
  <c r="F56" i="19"/>
  <c r="J55" i="19"/>
  <c r="F55" i="19"/>
  <c r="J54" i="19"/>
  <c r="F54" i="19"/>
  <c r="J53" i="19"/>
  <c r="F53" i="19"/>
  <c r="J52" i="19"/>
  <c r="F52" i="19"/>
  <c r="J51" i="19"/>
  <c r="F51" i="19"/>
  <c r="J50" i="19"/>
  <c r="F50" i="19"/>
  <c r="J49" i="19"/>
  <c r="F49" i="19"/>
  <c r="J48" i="19"/>
  <c r="F48" i="19"/>
  <c r="J47" i="19"/>
  <c r="F47" i="19"/>
  <c r="J46" i="19"/>
  <c r="F46" i="19"/>
  <c r="J45" i="19"/>
  <c r="F45" i="19"/>
  <c r="J44" i="19"/>
  <c r="F44" i="19"/>
  <c r="J43" i="19"/>
  <c r="F43" i="19"/>
  <c r="J42" i="19"/>
  <c r="F42" i="19"/>
  <c r="J41" i="19"/>
  <c r="F41" i="19"/>
  <c r="J40" i="19"/>
  <c r="F40" i="19"/>
  <c r="J39" i="19"/>
  <c r="F39" i="19"/>
  <c r="J38" i="19"/>
  <c r="F38" i="19"/>
  <c r="J37" i="19"/>
  <c r="F37" i="19"/>
  <c r="J36" i="19"/>
  <c r="F36" i="19"/>
  <c r="J35" i="19"/>
  <c r="F35" i="19"/>
  <c r="J34" i="19"/>
  <c r="F34" i="19"/>
  <c r="J33" i="19"/>
  <c r="F33" i="19"/>
  <c r="J32" i="19"/>
  <c r="F32" i="19"/>
  <c r="J31" i="19"/>
  <c r="F31" i="19"/>
  <c r="J30" i="19"/>
  <c r="F30" i="19"/>
  <c r="J29" i="19"/>
  <c r="F29" i="19"/>
  <c r="J28" i="19"/>
  <c r="F28" i="19"/>
  <c r="J27" i="19"/>
  <c r="F27" i="19"/>
  <c r="J26" i="19"/>
  <c r="F26" i="19"/>
  <c r="J25" i="19"/>
  <c r="F25" i="19"/>
  <c r="J24" i="19"/>
  <c r="F24" i="19"/>
  <c r="J23" i="19"/>
  <c r="F23" i="19"/>
  <c r="J22" i="19"/>
  <c r="F22" i="19"/>
  <c r="J21" i="19"/>
  <c r="F21" i="19"/>
  <c r="J20" i="19"/>
  <c r="F20" i="19"/>
  <c r="J19" i="19"/>
  <c r="F19" i="19"/>
  <c r="J18" i="19"/>
  <c r="F18" i="19"/>
  <c r="J17" i="19"/>
  <c r="F17" i="19"/>
  <c r="J16" i="19"/>
  <c r="F16" i="19"/>
  <c r="J15" i="19"/>
  <c r="F15" i="19"/>
  <c r="J14" i="19"/>
  <c r="F14" i="19"/>
  <c r="J13" i="19"/>
  <c r="F13" i="19"/>
  <c r="J12" i="19"/>
  <c r="F12" i="19"/>
  <c r="J11" i="19"/>
  <c r="F11" i="19"/>
  <c r="J10" i="19"/>
  <c r="F10" i="19"/>
  <c r="J9" i="19"/>
  <c r="F9" i="19"/>
  <c r="J749" i="18"/>
  <c r="F749" i="18"/>
  <c r="J748" i="18"/>
  <c r="F748" i="18"/>
  <c r="J747" i="18"/>
  <c r="F747" i="18"/>
  <c r="J746" i="18"/>
  <c r="F746" i="18"/>
  <c r="J745" i="18"/>
  <c r="F745" i="18"/>
  <c r="J744" i="18"/>
  <c r="F744" i="18"/>
  <c r="J743" i="18"/>
  <c r="F743" i="18"/>
  <c r="J742" i="18"/>
  <c r="F742" i="18"/>
  <c r="J741" i="18"/>
  <c r="F741" i="18"/>
  <c r="J740" i="18"/>
  <c r="F740" i="18"/>
  <c r="J739" i="18"/>
  <c r="F739" i="18"/>
  <c r="J738" i="18"/>
  <c r="F738" i="18"/>
  <c r="J737" i="18"/>
  <c r="F737" i="18"/>
  <c r="J736" i="18"/>
  <c r="F736" i="18"/>
  <c r="J735" i="18"/>
  <c r="F735" i="18"/>
  <c r="J734" i="18"/>
  <c r="F734" i="18"/>
  <c r="J733" i="18"/>
  <c r="F733" i="18"/>
  <c r="J732" i="18"/>
  <c r="F732" i="18"/>
  <c r="J731" i="18"/>
  <c r="F731" i="18"/>
  <c r="J730" i="18"/>
  <c r="F730" i="18"/>
  <c r="J729" i="18"/>
  <c r="F729" i="18"/>
  <c r="J728" i="18"/>
  <c r="F728" i="18"/>
  <c r="J727" i="18"/>
  <c r="F727" i="18"/>
  <c r="J726" i="18"/>
  <c r="F726" i="18"/>
  <c r="J725" i="18"/>
  <c r="F725" i="18"/>
  <c r="J724" i="18"/>
  <c r="F724" i="18"/>
  <c r="J723" i="18"/>
  <c r="F723" i="18"/>
  <c r="J722" i="18"/>
  <c r="F722" i="18"/>
  <c r="J721" i="18"/>
  <c r="F721" i="18"/>
  <c r="J720" i="18"/>
  <c r="F720" i="18"/>
  <c r="J719" i="18"/>
  <c r="F719" i="18"/>
  <c r="J718" i="18"/>
  <c r="F718" i="18"/>
  <c r="J717" i="18"/>
  <c r="F717" i="18"/>
  <c r="J716" i="18"/>
  <c r="F716" i="18"/>
  <c r="J715" i="18"/>
  <c r="F715" i="18"/>
  <c r="J714" i="18"/>
  <c r="F714" i="18"/>
  <c r="J713" i="18"/>
  <c r="F713" i="18"/>
  <c r="J712" i="18"/>
  <c r="F712" i="18"/>
  <c r="J711" i="18"/>
  <c r="F711" i="18"/>
  <c r="J710" i="18"/>
  <c r="F710" i="18"/>
  <c r="J709" i="18"/>
  <c r="F709" i="18"/>
  <c r="J708" i="18"/>
  <c r="F708" i="18"/>
  <c r="J707" i="18"/>
  <c r="F707" i="18"/>
  <c r="J706" i="18"/>
  <c r="F706" i="18"/>
  <c r="J705" i="18"/>
  <c r="F705" i="18"/>
  <c r="J704" i="18"/>
  <c r="F704" i="18"/>
  <c r="J703" i="18"/>
  <c r="F703" i="18"/>
  <c r="J702" i="18"/>
  <c r="F702" i="18"/>
  <c r="J701" i="18"/>
  <c r="F701" i="18"/>
  <c r="J700" i="18"/>
  <c r="F700" i="18"/>
  <c r="J699" i="18"/>
  <c r="F699" i="18"/>
  <c r="J698" i="18"/>
  <c r="F698" i="18"/>
  <c r="J697" i="18"/>
  <c r="F697" i="18"/>
  <c r="J696" i="18"/>
  <c r="F696" i="18"/>
  <c r="J695" i="18"/>
  <c r="F695" i="18"/>
  <c r="J694" i="18"/>
  <c r="F694" i="18"/>
  <c r="J693" i="18"/>
  <c r="F693" i="18"/>
  <c r="J692" i="18"/>
  <c r="F692" i="18"/>
  <c r="J691" i="18"/>
  <c r="F691" i="18"/>
  <c r="J690" i="18"/>
  <c r="F690" i="18"/>
  <c r="J689" i="18"/>
  <c r="F689" i="18"/>
  <c r="J688" i="18"/>
  <c r="F688" i="18"/>
  <c r="J687" i="18"/>
  <c r="F687" i="18"/>
  <c r="J686" i="18"/>
  <c r="F686" i="18"/>
  <c r="J685" i="18"/>
  <c r="F685" i="18"/>
  <c r="J684" i="18"/>
  <c r="F684" i="18"/>
  <c r="J683" i="18"/>
  <c r="F683" i="18"/>
  <c r="J682" i="18"/>
  <c r="F682" i="18"/>
  <c r="J681" i="18"/>
  <c r="F681" i="18"/>
  <c r="J680" i="18"/>
  <c r="F680" i="18"/>
  <c r="J679" i="18"/>
  <c r="F679" i="18"/>
  <c r="J678" i="18"/>
  <c r="F678" i="18"/>
  <c r="J677" i="18"/>
  <c r="F677" i="18"/>
  <c r="J676" i="18"/>
  <c r="F676" i="18"/>
  <c r="J675" i="18"/>
  <c r="F675" i="18"/>
  <c r="J674" i="18"/>
  <c r="F674" i="18"/>
  <c r="J673" i="18"/>
  <c r="F673" i="18"/>
  <c r="J672" i="18"/>
  <c r="F672" i="18"/>
  <c r="J671" i="18"/>
  <c r="F671" i="18"/>
  <c r="J670" i="18"/>
  <c r="F670" i="18"/>
  <c r="J669" i="18"/>
  <c r="F669" i="18"/>
  <c r="J668" i="18"/>
  <c r="F668" i="18"/>
  <c r="J667" i="18"/>
  <c r="F667" i="18"/>
  <c r="J666" i="18"/>
  <c r="F666" i="18"/>
  <c r="J665" i="18"/>
  <c r="F665" i="18"/>
  <c r="J664" i="18"/>
  <c r="F664" i="18"/>
  <c r="J663" i="18"/>
  <c r="F663" i="18"/>
  <c r="J662" i="18"/>
  <c r="F662" i="18"/>
  <c r="J661" i="18"/>
  <c r="F661" i="18"/>
  <c r="J660" i="18"/>
  <c r="F660" i="18"/>
  <c r="J659" i="18"/>
  <c r="F659" i="18"/>
  <c r="J658" i="18"/>
  <c r="F658" i="18"/>
  <c r="J657" i="18"/>
  <c r="F657" i="18"/>
  <c r="J656" i="18"/>
  <c r="F656" i="18"/>
  <c r="J655" i="18"/>
  <c r="F655" i="18"/>
  <c r="J654" i="18"/>
  <c r="F654" i="18"/>
  <c r="J653" i="18"/>
  <c r="F653" i="18"/>
  <c r="J652" i="18"/>
  <c r="F652" i="18"/>
  <c r="J651" i="18"/>
  <c r="F651" i="18"/>
  <c r="J650" i="18"/>
  <c r="F650" i="18"/>
  <c r="J649" i="18"/>
  <c r="F649" i="18"/>
  <c r="J648" i="18"/>
  <c r="F648" i="18"/>
  <c r="J647" i="18"/>
  <c r="F647" i="18"/>
  <c r="J646" i="18"/>
  <c r="F646" i="18"/>
  <c r="J645" i="18"/>
  <c r="F645" i="18"/>
  <c r="J644" i="18"/>
  <c r="F644" i="18"/>
  <c r="J643" i="18"/>
  <c r="F643" i="18"/>
  <c r="J642" i="18"/>
  <c r="F642" i="18"/>
  <c r="J641" i="18"/>
  <c r="F641" i="18"/>
  <c r="J640" i="18"/>
  <c r="F640" i="18"/>
  <c r="J639" i="18"/>
  <c r="F639" i="18"/>
  <c r="J638" i="18"/>
  <c r="F638" i="18"/>
  <c r="J637" i="18"/>
  <c r="F637" i="18"/>
  <c r="J636" i="18"/>
  <c r="F636" i="18"/>
  <c r="J635" i="18"/>
  <c r="F635" i="18"/>
  <c r="J634" i="18"/>
  <c r="F634" i="18"/>
  <c r="J633" i="18"/>
  <c r="F633" i="18"/>
  <c r="J632" i="18"/>
  <c r="F632" i="18"/>
  <c r="J631" i="18"/>
  <c r="F631" i="18"/>
  <c r="J630" i="18"/>
  <c r="F630" i="18"/>
  <c r="J629" i="18"/>
  <c r="F629" i="18"/>
  <c r="J628" i="18"/>
  <c r="F628" i="18"/>
  <c r="J627" i="18"/>
  <c r="F627" i="18"/>
  <c r="J626" i="18"/>
  <c r="F626" i="18"/>
  <c r="J625" i="18"/>
  <c r="F625" i="18"/>
  <c r="J624" i="18"/>
  <c r="F624" i="18"/>
  <c r="J623" i="18"/>
  <c r="F623" i="18"/>
  <c r="J622" i="18"/>
  <c r="F622" i="18"/>
  <c r="J621" i="18"/>
  <c r="F621" i="18"/>
  <c r="J620" i="18"/>
  <c r="F620" i="18"/>
  <c r="J619" i="18"/>
  <c r="F619" i="18"/>
  <c r="J618" i="18"/>
  <c r="F618" i="18"/>
  <c r="J617" i="18"/>
  <c r="F617" i="18"/>
  <c r="J616" i="18"/>
  <c r="F616" i="18"/>
  <c r="J615" i="18"/>
  <c r="F615" i="18"/>
  <c r="J614" i="18"/>
  <c r="F614" i="18"/>
  <c r="J613" i="18"/>
  <c r="F613" i="18"/>
  <c r="J612" i="18"/>
  <c r="F612" i="18"/>
  <c r="J611" i="18"/>
  <c r="F611" i="18"/>
  <c r="J610" i="18"/>
  <c r="F610" i="18"/>
  <c r="J609" i="18"/>
  <c r="F609" i="18"/>
  <c r="J608" i="18"/>
  <c r="F608" i="18"/>
  <c r="J607" i="18"/>
  <c r="F607" i="18"/>
  <c r="J606" i="18"/>
  <c r="F606" i="18"/>
  <c r="J605" i="18"/>
  <c r="F605" i="18"/>
  <c r="J604" i="18"/>
  <c r="F604" i="18"/>
  <c r="J603" i="18"/>
  <c r="F603" i="18"/>
  <c r="J602" i="18"/>
  <c r="F602" i="18"/>
  <c r="J601" i="18"/>
  <c r="F601" i="18"/>
  <c r="J600" i="18"/>
  <c r="F600" i="18"/>
  <c r="J599" i="18"/>
  <c r="F599" i="18"/>
  <c r="J598" i="18"/>
  <c r="F598" i="18"/>
  <c r="J597" i="18"/>
  <c r="F597" i="18"/>
  <c r="J596" i="18"/>
  <c r="F596" i="18"/>
  <c r="J595" i="18"/>
  <c r="F595" i="18"/>
  <c r="J594" i="18"/>
  <c r="F594" i="18"/>
  <c r="J593" i="18"/>
  <c r="F593" i="18"/>
  <c r="J592" i="18"/>
  <c r="F592" i="18"/>
  <c r="J591" i="18"/>
  <c r="F591" i="18"/>
  <c r="J590" i="18"/>
  <c r="F590" i="18"/>
  <c r="J589" i="18"/>
  <c r="F589" i="18"/>
  <c r="J588" i="18"/>
  <c r="F588" i="18"/>
  <c r="J587" i="18"/>
  <c r="F587" i="18"/>
  <c r="J586" i="18"/>
  <c r="F586" i="18"/>
  <c r="J585" i="18"/>
  <c r="F585" i="18"/>
  <c r="J584" i="18"/>
  <c r="F584" i="18"/>
  <c r="J583" i="18"/>
  <c r="F583" i="18"/>
  <c r="J582" i="18"/>
  <c r="F582" i="18"/>
  <c r="J581" i="18"/>
  <c r="F581" i="18"/>
  <c r="J580" i="18"/>
  <c r="F580" i="18"/>
  <c r="J579" i="18"/>
  <c r="F579" i="18"/>
  <c r="J578" i="18"/>
  <c r="F578" i="18"/>
  <c r="J577" i="18"/>
  <c r="F577" i="18"/>
  <c r="J576" i="18"/>
  <c r="F576" i="18"/>
  <c r="J575" i="18"/>
  <c r="F575" i="18"/>
  <c r="J574" i="18"/>
  <c r="F574" i="18"/>
  <c r="J573" i="18"/>
  <c r="F573" i="18"/>
  <c r="J572" i="18"/>
  <c r="F572" i="18"/>
  <c r="J571" i="18"/>
  <c r="F571" i="18"/>
  <c r="J570" i="18"/>
  <c r="F570" i="18"/>
  <c r="J569" i="18"/>
  <c r="F569" i="18"/>
  <c r="J568" i="18"/>
  <c r="F568" i="18"/>
  <c r="J567" i="18"/>
  <c r="F567" i="18"/>
  <c r="J566" i="18"/>
  <c r="F566" i="18"/>
  <c r="J565" i="18"/>
  <c r="F565" i="18"/>
  <c r="J564" i="18"/>
  <c r="F564" i="18"/>
  <c r="J563" i="18"/>
  <c r="F563" i="18"/>
  <c r="J562" i="18"/>
  <c r="F562" i="18"/>
  <c r="J561" i="18"/>
  <c r="F561" i="18"/>
  <c r="J560" i="18"/>
  <c r="F560" i="18"/>
  <c r="J559" i="18"/>
  <c r="F559" i="18"/>
  <c r="J558" i="18"/>
  <c r="F558" i="18"/>
  <c r="J557" i="18"/>
  <c r="F557" i="18"/>
  <c r="J556" i="18"/>
  <c r="F556" i="18"/>
  <c r="J555" i="18"/>
  <c r="F555" i="18"/>
  <c r="J554" i="18"/>
  <c r="F554" i="18"/>
  <c r="J553" i="18"/>
  <c r="F553" i="18"/>
  <c r="J552" i="18"/>
  <c r="F552" i="18"/>
  <c r="J551" i="18"/>
  <c r="F551" i="18"/>
  <c r="J550" i="18"/>
  <c r="F550" i="18"/>
  <c r="J549" i="18"/>
  <c r="F549" i="18"/>
  <c r="J548" i="18"/>
  <c r="F548" i="18"/>
  <c r="J547" i="18"/>
  <c r="F547" i="18"/>
  <c r="J546" i="18"/>
  <c r="F546" i="18"/>
  <c r="J545" i="18"/>
  <c r="F545" i="18"/>
  <c r="J544" i="18"/>
  <c r="F544" i="18"/>
  <c r="J543" i="18"/>
  <c r="F543" i="18"/>
  <c r="J542" i="18"/>
  <c r="F542" i="18"/>
  <c r="J541" i="18"/>
  <c r="F541" i="18"/>
  <c r="J540" i="18"/>
  <c r="F540" i="18"/>
  <c r="J539" i="18"/>
  <c r="F539" i="18"/>
  <c r="J538" i="18"/>
  <c r="F538" i="18"/>
  <c r="J537" i="18"/>
  <c r="F537" i="18"/>
  <c r="J536" i="18"/>
  <c r="F536" i="18"/>
  <c r="J535" i="18"/>
  <c r="F535" i="18"/>
  <c r="J534" i="18"/>
  <c r="F534" i="18"/>
  <c r="J533" i="18"/>
  <c r="F533" i="18"/>
  <c r="J532" i="18"/>
  <c r="F532" i="18"/>
  <c r="J531" i="18"/>
  <c r="F531" i="18"/>
  <c r="J530" i="18"/>
  <c r="F530" i="18"/>
  <c r="J529" i="18"/>
  <c r="F529" i="18"/>
  <c r="J528" i="18"/>
  <c r="F528" i="18"/>
  <c r="J527" i="18"/>
  <c r="F527" i="18"/>
  <c r="J526" i="18"/>
  <c r="F526" i="18"/>
  <c r="J525" i="18"/>
  <c r="F525" i="18"/>
  <c r="J524" i="18"/>
  <c r="F524" i="18"/>
  <c r="J523" i="18"/>
  <c r="F523" i="18"/>
  <c r="J522" i="18"/>
  <c r="F522" i="18"/>
  <c r="J521" i="18"/>
  <c r="F521" i="18"/>
  <c r="J520" i="18"/>
  <c r="F520" i="18"/>
  <c r="J519" i="18"/>
  <c r="F519" i="18"/>
  <c r="J518" i="18"/>
  <c r="F518" i="18"/>
  <c r="J517" i="18"/>
  <c r="F517" i="18"/>
  <c r="J516" i="18"/>
  <c r="F516" i="18"/>
  <c r="J515" i="18"/>
  <c r="F515" i="18"/>
  <c r="J514" i="18"/>
  <c r="F514" i="18"/>
  <c r="J513" i="18"/>
  <c r="F513" i="18"/>
  <c r="J512" i="18"/>
  <c r="F512" i="18"/>
  <c r="J511" i="18"/>
  <c r="F511" i="18"/>
  <c r="J510" i="18"/>
  <c r="F510" i="18"/>
  <c r="J509" i="18"/>
  <c r="F509" i="18"/>
  <c r="J508" i="18"/>
  <c r="F508" i="18"/>
  <c r="J507" i="18"/>
  <c r="F507" i="18"/>
  <c r="J506" i="18"/>
  <c r="F506" i="18"/>
  <c r="J505" i="18"/>
  <c r="F505" i="18"/>
  <c r="J504" i="18"/>
  <c r="F504" i="18"/>
  <c r="J503" i="18"/>
  <c r="F503" i="18"/>
  <c r="J502" i="18"/>
  <c r="F502" i="18"/>
  <c r="J501" i="18"/>
  <c r="F501" i="18"/>
  <c r="J500" i="18"/>
  <c r="F500" i="18"/>
  <c r="J499" i="18"/>
  <c r="F499" i="18"/>
  <c r="J498" i="18"/>
  <c r="F498" i="18"/>
  <c r="J497" i="18"/>
  <c r="F497" i="18"/>
  <c r="J496" i="18"/>
  <c r="F496" i="18"/>
  <c r="J495" i="18"/>
  <c r="F495" i="18"/>
  <c r="J494" i="18"/>
  <c r="F494" i="18"/>
  <c r="J493" i="18"/>
  <c r="F493" i="18"/>
  <c r="J492" i="18"/>
  <c r="F492" i="18"/>
  <c r="J491" i="18"/>
  <c r="F491" i="18"/>
  <c r="J490" i="18"/>
  <c r="F490" i="18"/>
  <c r="J489" i="18"/>
  <c r="F489" i="18"/>
  <c r="J488" i="18"/>
  <c r="F488" i="18"/>
  <c r="J487" i="18"/>
  <c r="F487" i="18"/>
  <c r="J486" i="18"/>
  <c r="F486" i="18"/>
  <c r="J485" i="18"/>
  <c r="F485" i="18"/>
  <c r="J484" i="18"/>
  <c r="F484" i="18"/>
  <c r="J483" i="18"/>
  <c r="F483" i="18"/>
  <c r="J482" i="18"/>
  <c r="F482" i="18"/>
  <c r="J481" i="18"/>
  <c r="F481" i="18"/>
  <c r="J480" i="18"/>
  <c r="F480" i="18"/>
  <c r="J479" i="18"/>
  <c r="F479" i="18"/>
  <c r="J478" i="18"/>
  <c r="F478" i="18"/>
  <c r="J477" i="18"/>
  <c r="F477" i="18"/>
  <c r="J476" i="18"/>
  <c r="F476" i="18"/>
  <c r="J475" i="18"/>
  <c r="F475" i="18"/>
  <c r="J474" i="18"/>
  <c r="F474" i="18"/>
  <c r="J473" i="18"/>
  <c r="F473" i="18"/>
  <c r="J472" i="18"/>
  <c r="F472" i="18"/>
  <c r="J471" i="18"/>
  <c r="F471" i="18"/>
  <c r="J470" i="18"/>
  <c r="F470" i="18"/>
  <c r="J469" i="18"/>
  <c r="F469" i="18"/>
  <c r="J468" i="18"/>
  <c r="F468" i="18"/>
  <c r="J467" i="18"/>
  <c r="F467" i="18"/>
  <c r="J466" i="18"/>
  <c r="F466" i="18"/>
  <c r="J465" i="18"/>
  <c r="F465" i="18"/>
  <c r="J464" i="18"/>
  <c r="F464" i="18"/>
  <c r="J463" i="18"/>
  <c r="F463" i="18"/>
  <c r="J462" i="18"/>
  <c r="F462" i="18"/>
  <c r="J461" i="18"/>
  <c r="F461" i="18"/>
  <c r="J460" i="18"/>
  <c r="F460" i="18"/>
  <c r="J459" i="18"/>
  <c r="F459" i="18"/>
  <c r="J458" i="18"/>
  <c r="F458" i="18"/>
  <c r="J457" i="18"/>
  <c r="F457" i="18"/>
  <c r="J456" i="18"/>
  <c r="F456" i="18"/>
  <c r="J455" i="18"/>
  <c r="F455" i="18"/>
  <c r="J454" i="18"/>
  <c r="F454" i="18"/>
  <c r="J453" i="18"/>
  <c r="F453" i="18"/>
  <c r="J452" i="18"/>
  <c r="F452" i="18"/>
  <c r="J451" i="18"/>
  <c r="F451" i="18"/>
  <c r="J450" i="18"/>
  <c r="F450" i="18"/>
  <c r="J449" i="18"/>
  <c r="F449" i="18"/>
  <c r="J448" i="18"/>
  <c r="F448" i="18"/>
  <c r="J447" i="18"/>
  <c r="F447" i="18"/>
  <c r="J446" i="18"/>
  <c r="F446" i="18"/>
  <c r="J445" i="18"/>
  <c r="F445" i="18"/>
  <c r="J444" i="18"/>
  <c r="F444" i="18"/>
  <c r="J443" i="18"/>
  <c r="F443" i="18"/>
  <c r="J442" i="18"/>
  <c r="F442" i="18"/>
  <c r="J441" i="18"/>
  <c r="F441" i="18"/>
  <c r="J440" i="18"/>
  <c r="F440" i="18"/>
  <c r="J439" i="18"/>
  <c r="F439" i="18"/>
  <c r="J438" i="18"/>
  <c r="F438" i="18"/>
  <c r="J437" i="18"/>
  <c r="F437" i="18"/>
  <c r="J436" i="18"/>
  <c r="F436" i="18"/>
  <c r="J435" i="18"/>
  <c r="F435" i="18"/>
  <c r="J434" i="18"/>
  <c r="F434" i="18"/>
  <c r="J433" i="18"/>
  <c r="F433" i="18"/>
  <c r="J432" i="18"/>
  <c r="F432" i="18"/>
  <c r="J431" i="18"/>
  <c r="F431" i="18"/>
  <c r="J430" i="18"/>
  <c r="F430" i="18"/>
  <c r="J429" i="18"/>
  <c r="F429" i="18"/>
  <c r="J428" i="18"/>
  <c r="F428" i="18"/>
  <c r="J427" i="18"/>
  <c r="F427" i="18"/>
  <c r="J426" i="18"/>
  <c r="F426" i="18"/>
  <c r="J425" i="18"/>
  <c r="F425" i="18"/>
  <c r="J424" i="18"/>
  <c r="F424" i="18"/>
  <c r="J423" i="18"/>
  <c r="F423" i="18"/>
  <c r="J422" i="18"/>
  <c r="F422" i="18"/>
  <c r="J421" i="18"/>
  <c r="F421" i="18"/>
  <c r="J420" i="18"/>
  <c r="F420" i="18"/>
  <c r="J419" i="18"/>
  <c r="F419" i="18"/>
  <c r="J418" i="18"/>
  <c r="F418" i="18"/>
  <c r="J417" i="18"/>
  <c r="F417" i="18"/>
  <c r="J416" i="18"/>
  <c r="F416" i="18"/>
  <c r="J415" i="18"/>
  <c r="F415" i="18"/>
  <c r="J414" i="18"/>
  <c r="F414" i="18"/>
  <c r="J413" i="18"/>
  <c r="F413" i="18"/>
  <c r="J412" i="18"/>
  <c r="F412" i="18"/>
  <c r="J411" i="18"/>
  <c r="F411" i="18"/>
  <c r="J410" i="18"/>
  <c r="F410" i="18"/>
  <c r="J409" i="18"/>
  <c r="F409" i="18"/>
  <c r="J408" i="18"/>
  <c r="F408" i="18"/>
  <c r="J407" i="18"/>
  <c r="F407" i="18"/>
  <c r="J406" i="18"/>
  <c r="F406" i="18"/>
  <c r="J405" i="18"/>
  <c r="F405" i="18"/>
  <c r="J404" i="18"/>
  <c r="F404" i="18"/>
  <c r="J403" i="18"/>
  <c r="F403" i="18"/>
  <c r="J402" i="18"/>
  <c r="F402" i="18"/>
  <c r="J401" i="18"/>
  <c r="F401" i="18"/>
  <c r="J400" i="18"/>
  <c r="F400" i="18"/>
  <c r="J399" i="18"/>
  <c r="F399" i="18"/>
  <c r="J398" i="18"/>
  <c r="F398" i="18"/>
  <c r="J397" i="18"/>
  <c r="F397" i="18"/>
  <c r="J396" i="18"/>
  <c r="F396" i="18"/>
  <c r="J395" i="18"/>
  <c r="F395" i="18"/>
  <c r="J394" i="18"/>
  <c r="F394" i="18"/>
  <c r="J393" i="18"/>
  <c r="F393" i="18"/>
  <c r="J392" i="18"/>
  <c r="F392" i="18"/>
  <c r="J391" i="18"/>
  <c r="F391" i="18"/>
  <c r="J390" i="18"/>
  <c r="F390" i="18"/>
  <c r="J389" i="18"/>
  <c r="F389" i="18"/>
  <c r="J388" i="18"/>
  <c r="F388" i="18"/>
  <c r="J387" i="18"/>
  <c r="F387" i="18"/>
  <c r="J386" i="18"/>
  <c r="F386" i="18"/>
  <c r="J385" i="18"/>
  <c r="F385" i="18"/>
  <c r="J384" i="18"/>
  <c r="F384" i="18"/>
  <c r="J383" i="18"/>
  <c r="F383" i="18"/>
  <c r="J382" i="18"/>
  <c r="F382" i="18"/>
  <c r="J381" i="18"/>
  <c r="F381" i="18"/>
  <c r="J380" i="18"/>
  <c r="F380" i="18"/>
  <c r="J379" i="18"/>
  <c r="F379" i="18"/>
  <c r="J378" i="18"/>
  <c r="F378" i="18"/>
  <c r="J377" i="18"/>
  <c r="F377" i="18"/>
  <c r="J376" i="18"/>
  <c r="F376" i="18"/>
  <c r="J375" i="18"/>
  <c r="F375" i="18"/>
  <c r="J374" i="18"/>
  <c r="F374" i="18"/>
  <c r="J373" i="18"/>
  <c r="F373" i="18"/>
  <c r="J372" i="18"/>
  <c r="F372" i="18"/>
  <c r="J371" i="18"/>
  <c r="F371" i="18"/>
  <c r="J370" i="18"/>
  <c r="F370" i="18"/>
  <c r="J369" i="18"/>
  <c r="F369" i="18"/>
  <c r="J368" i="18"/>
  <c r="F368" i="18"/>
  <c r="J367" i="18"/>
  <c r="F367" i="18"/>
  <c r="J366" i="18"/>
  <c r="F366" i="18"/>
  <c r="J365" i="18"/>
  <c r="F365" i="18"/>
  <c r="J364" i="18"/>
  <c r="F364" i="18"/>
  <c r="J363" i="18"/>
  <c r="F363" i="18"/>
  <c r="J362" i="18"/>
  <c r="F362" i="18"/>
  <c r="J361" i="18"/>
  <c r="F361" i="18"/>
  <c r="J360" i="18"/>
  <c r="F360" i="18"/>
  <c r="J359" i="18"/>
  <c r="F359" i="18"/>
  <c r="J358" i="18"/>
  <c r="F358" i="18"/>
  <c r="J357" i="18"/>
  <c r="F357" i="18"/>
  <c r="J356" i="18"/>
  <c r="F356" i="18"/>
  <c r="J355" i="18"/>
  <c r="F355" i="18"/>
  <c r="J354" i="18"/>
  <c r="F354" i="18"/>
  <c r="J353" i="18"/>
  <c r="F353" i="18"/>
  <c r="J352" i="18"/>
  <c r="F352" i="18"/>
  <c r="J351" i="18"/>
  <c r="F351" i="18"/>
  <c r="J350" i="18"/>
  <c r="F350" i="18"/>
  <c r="J349" i="18"/>
  <c r="F349" i="18"/>
  <c r="J348" i="18"/>
  <c r="F348" i="18"/>
  <c r="J347" i="18"/>
  <c r="F347" i="18"/>
  <c r="J346" i="18"/>
  <c r="F346" i="18"/>
  <c r="J345" i="18"/>
  <c r="F345" i="18"/>
  <c r="J344" i="18"/>
  <c r="F344" i="18"/>
  <c r="J343" i="18"/>
  <c r="F343" i="18"/>
  <c r="J342" i="18"/>
  <c r="F342" i="18"/>
  <c r="J341" i="18"/>
  <c r="F341" i="18"/>
  <c r="J340" i="18"/>
  <c r="F340" i="18"/>
  <c r="J339" i="18"/>
  <c r="F339" i="18"/>
  <c r="J338" i="18"/>
  <c r="F338" i="18"/>
  <c r="J337" i="18"/>
  <c r="F337" i="18"/>
  <c r="J336" i="18"/>
  <c r="F336" i="18"/>
  <c r="J335" i="18"/>
  <c r="F335" i="18"/>
  <c r="J334" i="18"/>
  <c r="F334" i="18"/>
  <c r="J333" i="18"/>
  <c r="F333" i="18"/>
  <c r="J332" i="18"/>
  <c r="F332" i="18"/>
  <c r="J331" i="18"/>
  <c r="F331" i="18"/>
  <c r="J330" i="18"/>
  <c r="F330" i="18"/>
  <c r="J329" i="18"/>
  <c r="F329" i="18"/>
  <c r="J328" i="18"/>
  <c r="F328" i="18"/>
  <c r="J327" i="18"/>
  <c r="F327" i="18"/>
  <c r="J326" i="18"/>
  <c r="F326" i="18"/>
  <c r="J325" i="18"/>
  <c r="F325" i="18"/>
  <c r="J324" i="18"/>
  <c r="F324" i="18"/>
  <c r="J323" i="18"/>
  <c r="F323" i="18"/>
  <c r="J322" i="18"/>
  <c r="F322" i="18"/>
  <c r="J321" i="18"/>
  <c r="F321" i="18"/>
  <c r="J320" i="18"/>
  <c r="F320" i="18"/>
  <c r="J319" i="18"/>
  <c r="F319" i="18"/>
  <c r="J318" i="18"/>
  <c r="F318" i="18"/>
  <c r="J317" i="18"/>
  <c r="F317" i="18"/>
  <c r="J316" i="18"/>
  <c r="F316" i="18"/>
  <c r="J315" i="18"/>
  <c r="F315" i="18"/>
  <c r="J314" i="18"/>
  <c r="F314" i="18"/>
  <c r="J313" i="18"/>
  <c r="F313" i="18"/>
  <c r="J312" i="18"/>
  <c r="F312" i="18"/>
  <c r="J311" i="18"/>
  <c r="F311" i="18"/>
  <c r="J310" i="18"/>
  <c r="F310" i="18"/>
  <c r="J309" i="18"/>
  <c r="F309" i="18"/>
  <c r="J308" i="18"/>
  <c r="F308" i="18"/>
  <c r="J307" i="18"/>
  <c r="F307" i="18"/>
  <c r="J306" i="18"/>
  <c r="F306" i="18"/>
  <c r="J305" i="18"/>
  <c r="F305" i="18"/>
  <c r="J304" i="18"/>
  <c r="F304" i="18"/>
  <c r="J303" i="18"/>
  <c r="F303" i="18"/>
  <c r="J302" i="18"/>
  <c r="F302" i="18"/>
  <c r="J301" i="18"/>
  <c r="F301" i="18"/>
  <c r="J300" i="18"/>
  <c r="F300" i="18"/>
  <c r="J299" i="18"/>
  <c r="F299" i="18"/>
  <c r="J298" i="18"/>
  <c r="F298" i="18"/>
  <c r="J297" i="18"/>
  <c r="F297" i="18"/>
  <c r="J296" i="18"/>
  <c r="F296" i="18"/>
  <c r="J295" i="18"/>
  <c r="F295" i="18"/>
  <c r="J294" i="18"/>
  <c r="F294" i="18"/>
  <c r="J293" i="18"/>
  <c r="F293" i="18"/>
  <c r="J292" i="18"/>
  <c r="F292" i="18"/>
  <c r="J291" i="18"/>
  <c r="F291" i="18"/>
  <c r="J290" i="18"/>
  <c r="F290" i="18"/>
  <c r="J289" i="18"/>
  <c r="F289" i="18"/>
  <c r="J288" i="18"/>
  <c r="F288" i="18"/>
  <c r="J287" i="18"/>
  <c r="F287" i="18"/>
  <c r="J286" i="18"/>
  <c r="F286" i="18"/>
  <c r="J285" i="18"/>
  <c r="F285" i="18"/>
  <c r="J284" i="18"/>
  <c r="F284" i="18"/>
  <c r="J283" i="18"/>
  <c r="F283" i="18"/>
  <c r="J282" i="18"/>
  <c r="F282" i="18"/>
  <c r="J281" i="18"/>
  <c r="F281" i="18"/>
  <c r="J280" i="18"/>
  <c r="F280" i="18"/>
  <c r="J279" i="18"/>
  <c r="F279" i="18"/>
  <c r="J278" i="18"/>
  <c r="F278" i="18"/>
  <c r="J277" i="18"/>
  <c r="F277" i="18"/>
  <c r="J276" i="18"/>
  <c r="F276" i="18"/>
  <c r="J275" i="18"/>
  <c r="F275" i="18"/>
  <c r="J274" i="18"/>
  <c r="F274" i="18"/>
  <c r="J273" i="18"/>
  <c r="F273" i="18"/>
  <c r="J272" i="18"/>
  <c r="F272" i="18"/>
  <c r="J271" i="18"/>
  <c r="F271" i="18"/>
  <c r="J270" i="18"/>
  <c r="F270" i="18"/>
  <c r="J269" i="18"/>
  <c r="F269" i="18"/>
  <c r="J268" i="18"/>
  <c r="F268" i="18"/>
  <c r="J267" i="18"/>
  <c r="F267" i="18"/>
  <c r="J266" i="18"/>
  <c r="F266" i="18"/>
  <c r="J265" i="18"/>
  <c r="F265" i="18"/>
  <c r="J264" i="18"/>
  <c r="F264" i="18"/>
  <c r="J263" i="18"/>
  <c r="F263" i="18"/>
  <c r="J262" i="18"/>
  <c r="F262" i="18"/>
  <c r="J261" i="18"/>
  <c r="F261" i="18"/>
  <c r="J260" i="18"/>
  <c r="F260" i="18"/>
  <c r="J259" i="18"/>
  <c r="F259" i="18"/>
  <c r="J258" i="18"/>
  <c r="F258" i="18"/>
  <c r="J257" i="18"/>
  <c r="F257" i="18"/>
  <c r="J256" i="18"/>
  <c r="F256" i="18"/>
  <c r="J255" i="18"/>
  <c r="F255" i="18"/>
  <c r="J254" i="18"/>
  <c r="F254" i="18"/>
  <c r="J253" i="18"/>
  <c r="F253" i="18"/>
  <c r="J252" i="18"/>
  <c r="F252" i="18"/>
  <c r="J251" i="18"/>
  <c r="F251" i="18"/>
  <c r="J250" i="18"/>
  <c r="F250" i="18"/>
  <c r="J249" i="18"/>
  <c r="F249" i="18"/>
  <c r="J248" i="18"/>
  <c r="F248" i="18"/>
  <c r="J247" i="18"/>
  <c r="F247" i="18"/>
  <c r="J246" i="18"/>
  <c r="F246" i="18"/>
  <c r="J245" i="18"/>
  <c r="F245" i="18"/>
  <c r="J244" i="18"/>
  <c r="F244" i="18"/>
  <c r="J243" i="18"/>
  <c r="F243" i="18"/>
  <c r="J242" i="18"/>
  <c r="F242" i="18"/>
  <c r="J241" i="18"/>
  <c r="F241" i="18"/>
  <c r="J240" i="18"/>
  <c r="F240" i="18"/>
  <c r="J239" i="18"/>
  <c r="F239" i="18"/>
  <c r="J238" i="18"/>
  <c r="F238" i="18"/>
  <c r="J237" i="18"/>
  <c r="F237" i="18"/>
  <c r="J236" i="18"/>
  <c r="F236" i="18"/>
  <c r="J235" i="18"/>
  <c r="F235" i="18"/>
  <c r="J234" i="18"/>
  <c r="F234" i="18"/>
  <c r="J233" i="18"/>
  <c r="F233" i="18"/>
  <c r="J232" i="18"/>
  <c r="F232" i="18"/>
  <c r="J231" i="18"/>
  <c r="F231" i="18"/>
  <c r="J230" i="18"/>
  <c r="F230" i="18"/>
  <c r="J229" i="18"/>
  <c r="F229" i="18"/>
  <c r="J228" i="18"/>
  <c r="F228" i="18"/>
  <c r="J227" i="18"/>
  <c r="F227" i="18"/>
  <c r="J226" i="18"/>
  <c r="F226" i="18"/>
  <c r="J225" i="18"/>
  <c r="F225" i="18"/>
  <c r="J224" i="18"/>
  <c r="F224" i="18"/>
  <c r="J223" i="18"/>
  <c r="F223" i="18"/>
  <c r="J222" i="18"/>
  <c r="F222" i="18"/>
  <c r="J221" i="18"/>
  <c r="F221" i="18"/>
  <c r="J220" i="18"/>
  <c r="F220" i="18"/>
  <c r="J219" i="18"/>
  <c r="F219" i="18"/>
  <c r="J218" i="18"/>
  <c r="F218" i="18"/>
  <c r="J217" i="18"/>
  <c r="F217" i="18"/>
  <c r="J216" i="18"/>
  <c r="F216" i="18"/>
  <c r="J215" i="18"/>
  <c r="F215" i="18"/>
  <c r="J214" i="18"/>
  <c r="F214" i="18"/>
  <c r="J213" i="18"/>
  <c r="F213" i="18"/>
  <c r="J212" i="18"/>
  <c r="F212" i="18"/>
  <c r="J211" i="18"/>
  <c r="F211" i="18"/>
  <c r="J210" i="18"/>
  <c r="F210" i="18"/>
  <c r="J209" i="18"/>
  <c r="F209" i="18"/>
  <c r="J208" i="18"/>
  <c r="F208" i="18"/>
  <c r="J207" i="18"/>
  <c r="F207" i="18"/>
  <c r="J206" i="18"/>
  <c r="F206" i="18"/>
  <c r="J205" i="18"/>
  <c r="F205" i="18"/>
  <c r="J204" i="18"/>
  <c r="F204" i="18"/>
  <c r="J203" i="18"/>
  <c r="F203" i="18"/>
  <c r="J202" i="18"/>
  <c r="F202" i="18"/>
  <c r="J201" i="18"/>
  <c r="F201" i="18"/>
  <c r="J200" i="18"/>
  <c r="F200" i="18"/>
  <c r="J199" i="18"/>
  <c r="F199" i="18"/>
  <c r="J198" i="18"/>
  <c r="F198" i="18"/>
  <c r="J197" i="18"/>
  <c r="F197" i="18"/>
  <c r="J196" i="18"/>
  <c r="F196" i="18"/>
  <c r="J195" i="18"/>
  <c r="F195" i="18"/>
  <c r="J194" i="18"/>
  <c r="F194" i="18"/>
  <c r="J193" i="18"/>
  <c r="F193" i="18"/>
  <c r="J192" i="18"/>
  <c r="F192" i="18"/>
  <c r="J191" i="18"/>
  <c r="F191" i="18"/>
  <c r="J190" i="18"/>
  <c r="F190" i="18"/>
  <c r="J189" i="18"/>
  <c r="F189" i="18"/>
  <c r="J188" i="18"/>
  <c r="F188" i="18"/>
  <c r="J187" i="18"/>
  <c r="F187" i="18"/>
  <c r="J186" i="18"/>
  <c r="F186" i="18"/>
  <c r="J185" i="18"/>
  <c r="F185" i="18"/>
  <c r="J184" i="18"/>
  <c r="F184" i="18"/>
  <c r="J183" i="18"/>
  <c r="F183" i="18"/>
  <c r="J182" i="18"/>
  <c r="F182" i="18"/>
  <c r="J181" i="18"/>
  <c r="F181" i="18"/>
  <c r="J180" i="18"/>
  <c r="F180" i="18"/>
  <c r="J179" i="18"/>
  <c r="F179" i="18"/>
  <c r="J178" i="18"/>
  <c r="F178" i="18"/>
  <c r="J177" i="18"/>
  <c r="F177" i="18"/>
  <c r="J176" i="18"/>
  <c r="F176" i="18"/>
  <c r="J175" i="18"/>
  <c r="F175" i="18"/>
  <c r="J174" i="18"/>
  <c r="F174" i="18"/>
  <c r="J173" i="18"/>
  <c r="F173" i="18"/>
  <c r="J172" i="18"/>
  <c r="F172" i="18"/>
  <c r="J171" i="18"/>
  <c r="F171" i="18"/>
  <c r="J170" i="18"/>
  <c r="F170" i="18"/>
  <c r="J169" i="18"/>
  <c r="F169" i="18"/>
  <c r="J168" i="18"/>
  <c r="F168" i="18"/>
  <c r="J167" i="18"/>
  <c r="F167" i="18"/>
  <c r="J166" i="18"/>
  <c r="F166" i="18"/>
  <c r="J165" i="18"/>
  <c r="F165" i="18"/>
  <c r="J164" i="18"/>
  <c r="F164" i="18"/>
  <c r="J163" i="18"/>
  <c r="F163" i="18"/>
  <c r="J162" i="18"/>
  <c r="F162" i="18"/>
  <c r="J161" i="18"/>
  <c r="F161" i="18"/>
  <c r="J160" i="18"/>
  <c r="F160" i="18"/>
  <c r="J159" i="18"/>
  <c r="F159" i="18"/>
  <c r="J158" i="18"/>
  <c r="F158" i="18"/>
  <c r="J157" i="18"/>
  <c r="F157" i="18"/>
  <c r="J156" i="18"/>
  <c r="F156" i="18"/>
  <c r="J155" i="18"/>
  <c r="F155" i="18"/>
  <c r="J154" i="18"/>
  <c r="F154" i="18"/>
  <c r="J153" i="18"/>
  <c r="F153" i="18"/>
  <c r="J152" i="18"/>
  <c r="F152" i="18"/>
  <c r="J151" i="18"/>
  <c r="F151" i="18"/>
  <c r="J150" i="18"/>
  <c r="F150" i="18"/>
  <c r="J149" i="18"/>
  <c r="F149" i="18"/>
  <c r="J148" i="18"/>
  <c r="F148" i="18"/>
  <c r="J147" i="18"/>
  <c r="F147" i="18"/>
  <c r="J146" i="18"/>
  <c r="F146" i="18"/>
  <c r="J145" i="18"/>
  <c r="F145" i="18"/>
  <c r="J144" i="18"/>
  <c r="F144" i="18"/>
  <c r="J143" i="18"/>
  <c r="F143" i="18"/>
  <c r="J142" i="18"/>
  <c r="F142" i="18"/>
  <c r="J141" i="18"/>
  <c r="F141" i="18"/>
  <c r="J140" i="18"/>
  <c r="F140" i="18"/>
  <c r="J139" i="18"/>
  <c r="F139" i="18"/>
  <c r="J138" i="18"/>
  <c r="F138" i="18"/>
  <c r="J137" i="18"/>
  <c r="F137" i="18"/>
  <c r="J136" i="18"/>
  <c r="F136" i="18"/>
  <c r="J135" i="18"/>
  <c r="F135" i="18"/>
  <c r="J134" i="18"/>
  <c r="F134" i="18"/>
  <c r="J133" i="18"/>
  <c r="F133" i="18"/>
  <c r="J132" i="18"/>
  <c r="F132" i="18"/>
  <c r="J131" i="18"/>
  <c r="F131" i="18"/>
  <c r="J130" i="18"/>
  <c r="F130" i="18"/>
  <c r="J129" i="18"/>
  <c r="F129" i="18"/>
  <c r="J128" i="18"/>
  <c r="F128" i="18"/>
  <c r="J127" i="18"/>
  <c r="F127" i="18"/>
  <c r="J126" i="18"/>
  <c r="F126" i="18"/>
  <c r="J125" i="18"/>
  <c r="F125" i="18"/>
  <c r="J124" i="18"/>
  <c r="F124" i="18"/>
  <c r="J123" i="18"/>
  <c r="F123" i="18"/>
  <c r="J122" i="18"/>
  <c r="F122" i="18"/>
  <c r="J121" i="18"/>
  <c r="F121" i="18"/>
  <c r="J120" i="18"/>
  <c r="F120" i="18"/>
  <c r="J119" i="18"/>
  <c r="F119" i="18"/>
  <c r="J118" i="18"/>
  <c r="F118" i="18"/>
  <c r="J117" i="18"/>
  <c r="F117" i="18"/>
  <c r="J116" i="18"/>
  <c r="F116" i="18"/>
  <c r="J115" i="18"/>
  <c r="F115" i="18"/>
  <c r="J114" i="18"/>
  <c r="F114" i="18"/>
  <c r="J113" i="18"/>
  <c r="F113" i="18"/>
  <c r="J112" i="18"/>
  <c r="F112" i="18"/>
  <c r="J111" i="18"/>
  <c r="F111" i="18"/>
  <c r="J110" i="18"/>
  <c r="F110" i="18"/>
  <c r="J109" i="18"/>
  <c r="F109" i="18"/>
  <c r="J108" i="18"/>
  <c r="F108" i="18"/>
  <c r="J107" i="18"/>
  <c r="F107" i="18"/>
  <c r="J106" i="18"/>
  <c r="F106" i="18"/>
  <c r="J105" i="18"/>
  <c r="F105" i="18"/>
  <c r="J104" i="18"/>
  <c r="F104" i="18"/>
  <c r="J103" i="18"/>
  <c r="F103" i="18"/>
  <c r="J102" i="18"/>
  <c r="F102" i="18"/>
  <c r="J101" i="18"/>
  <c r="F101" i="18"/>
  <c r="J100" i="18"/>
  <c r="F100" i="18"/>
  <c r="J99" i="18"/>
  <c r="F99" i="18"/>
  <c r="J98" i="18"/>
  <c r="F98" i="18"/>
  <c r="J97" i="18"/>
  <c r="F97" i="18"/>
  <c r="J96" i="18"/>
  <c r="F96" i="18"/>
  <c r="J95" i="18"/>
  <c r="F95" i="18"/>
  <c r="J94" i="18"/>
  <c r="F94" i="18"/>
  <c r="J93" i="18"/>
  <c r="F93" i="18"/>
  <c r="J92" i="18"/>
  <c r="F92" i="18"/>
  <c r="J91" i="18"/>
  <c r="F91" i="18"/>
  <c r="J90" i="18"/>
  <c r="F90" i="18"/>
  <c r="J89" i="18"/>
  <c r="F89" i="18"/>
  <c r="J88" i="18"/>
  <c r="F88" i="18"/>
  <c r="J87" i="18"/>
  <c r="F87" i="18"/>
  <c r="J86" i="18"/>
  <c r="F86" i="18"/>
  <c r="J85" i="18"/>
  <c r="F85" i="18"/>
  <c r="J84" i="18"/>
  <c r="F84" i="18"/>
  <c r="J83" i="18"/>
  <c r="F83" i="18"/>
  <c r="J82" i="18"/>
  <c r="F82" i="18"/>
  <c r="J81" i="18"/>
  <c r="F81" i="18"/>
  <c r="J80" i="18"/>
  <c r="F80" i="18"/>
  <c r="J79" i="18"/>
  <c r="F79" i="18"/>
  <c r="J78" i="18"/>
  <c r="F78" i="18"/>
  <c r="J77" i="18"/>
  <c r="F77" i="18"/>
  <c r="J76" i="18"/>
  <c r="F76" i="18"/>
  <c r="J75" i="18"/>
  <c r="F75" i="18"/>
  <c r="J74" i="18"/>
  <c r="F74" i="18"/>
  <c r="J73" i="18"/>
  <c r="F73" i="18"/>
  <c r="J72" i="18"/>
  <c r="F72" i="18"/>
  <c r="J71" i="18"/>
  <c r="F71" i="18"/>
  <c r="J70" i="18"/>
  <c r="F70" i="18"/>
  <c r="J69" i="18"/>
  <c r="F69" i="18"/>
  <c r="J68" i="18"/>
  <c r="F68" i="18"/>
  <c r="J67" i="18"/>
  <c r="F67" i="18"/>
  <c r="J66" i="18"/>
  <c r="F66" i="18"/>
  <c r="J65" i="18"/>
  <c r="F65" i="18"/>
  <c r="J64" i="18"/>
  <c r="F64" i="18"/>
  <c r="J63" i="18"/>
  <c r="F63" i="18"/>
  <c r="J62" i="18"/>
  <c r="F62" i="18"/>
  <c r="J61" i="18"/>
  <c r="F61" i="18"/>
  <c r="J60" i="18"/>
  <c r="F60" i="18"/>
  <c r="J59" i="18"/>
  <c r="F59" i="18"/>
  <c r="J58" i="18"/>
  <c r="F58" i="18"/>
  <c r="J57" i="18"/>
  <c r="F57" i="18"/>
  <c r="J56" i="18"/>
  <c r="F56" i="18"/>
  <c r="J55" i="18"/>
  <c r="F55" i="18"/>
  <c r="J54" i="18"/>
  <c r="F54" i="18"/>
  <c r="J53" i="18"/>
  <c r="F53" i="18"/>
  <c r="J52" i="18"/>
  <c r="F52" i="18"/>
  <c r="J51" i="18"/>
  <c r="F51" i="18"/>
  <c r="J50" i="18"/>
  <c r="F50" i="18"/>
  <c r="J49" i="18"/>
  <c r="F49" i="18"/>
  <c r="J48" i="18"/>
  <c r="F48" i="18"/>
  <c r="J47" i="18"/>
  <c r="F47" i="18"/>
  <c r="J46" i="18"/>
  <c r="F46" i="18"/>
  <c r="J45" i="18"/>
  <c r="F45" i="18"/>
  <c r="J44" i="18"/>
  <c r="F44" i="18"/>
  <c r="J43" i="18"/>
  <c r="F43" i="18"/>
  <c r="J42" i="18"/>
  <c r="F42" i="18"/>
  <c r="J41" i="18"/>
  <c r="F41" i="18"/>
  <c r="J40" i="18"/>
  <c r="F40" i="18"/>
  <c r="J39" i="18"/>
  <c r="F39" i="18"/>
  <c r="J38" i="18"/>
  <c r="F38" i="18"/>
  <c r="J37" i="18"/>
  <c r="F37" i="18"/>
  <c r="J36" i="18"/>
  <c r="F36" i="18"/>
  <c r="J35" i="18"/>
  <c r="F35" i="18"/>
  <c r="J34" i="18"/>
  <c r="F34" i="18"/>
  <c r="J33" i="18"/>
  <c r="F33" i="18"/>
  <c r="J32" i="18"/>
  <c r="F32" i="18"/>
  <c r="J31" i="18"/>
  <c r="F31" i="18"/>
  <c r="J30" i="18"/>
  <c r="F30" i="18"/>
  <c r="J29" i="18"/>
  <c r="F29" i="18"/>
  <c r="J28" i="18"/>
  <c r="F28" i="18"/>
  <c r="J27" i="18"/>
  <c r="F27" i="18"/>
  <c r="J26" i="18"/>
  <c r="F26" i="18"/>
  <c r="J25" i="18"/>
  <c r="F25" i="18"/>
  <c r="J24" i="18"/>
  <c r="F24" i="18"/>
  <c r="J23" i="18"/>
  <c r="F23" i="18"/>
  <c r="J22" i="18"/>
  <c r="F22" i="18"/>
  <c r="J21" i="18"/>
  <c r="F21" i="18"/>
  <c r="J20" i="18"/>
  <c r="F20" i="18"/>
  <c r="J19" i="18"/>
  <c r="F19" i="18"/>
  <c r="J18" i="18"/>
  <c r="F18" i="18"/>
  <c r="J17" i="18"/>
  <c r="F17" i="18"/>
  <c r="J16" i="18"/>
  <c r="F16" i="18"/>
  <c r="J15" i="18"/>
  <c r="F15" i="18"/>
  <c r="J14" i="18"/>
  <c r="F14" i="18"/>
  <c r="J13" i="18"/>
  <c r="F13" i="18"/>
  <c r="J12" i="18"/>
  <c r="F12" i="18"/>
  <c r="J11" i="18"/>
  <c r="F11" i="18"/>
  <c r="J10" i="18"/>
  <c r="F10" i="18"/>
  <c r="J9" i="18"/>
  <c r="F9" i="18"/>
  <c r="D29" i="11" l="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E748" i="8" l="1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</calcChain>
</file>

<file path=xl/sharedStrings.xml><?xml version="1.0" encoding="utf-8"?>
<sst xmlns="http://schemas.openxmlformats.org/spreadsheetml/2006/main" count="64861" uniqueCount="9760">
  <si>
    <t xml:space="preserve">Using Array formula, calculate the maximum, minimum, average &amp; total for the product given in G5 for the seller given in G4 for product </t>
  </si>
  <si>
    <t>Seller</t>
  </si>
  <si>
    <t>Product</t>
  </si>
  <si>
    <t>Sales</t>
  </si>
  <si>
    <t>Mike</t>
  </si>
  <si>
    <t>Apples</t>
  </si>
  <si>
    <t>Sally</t>
  </si>
  <si>
    <t>Lemons</t>
  </si>
  <si>
    <t>Neal</t>
  </si>
  <si>
    <t>Max</t>
  </si>
  <si>
    <t>Min</t>
  </si>
  <si>
    <t>Average</t>
  </si>
  <si>
    <t>Total</t>
  </si>
  <si>
    <t>Count the number of rows which contains "7"</t>
  </si>
  <si>
    <t>5, 88, 44, 7</t>
  </si>
  <si>
    <t>9, 99, 23, 62, 23, 64</t>
  </si>
  <si>
    <t>3, 7, 9, 23,88</t>
  </si>
  <si>
    <t>2, 22, 87, 09</t>
  </si>
  <si>
    <t>Range</t>
  </si>
  <si>
    <t>app-0234-R</t>
  </si>
  <si>
    <t>app-0234-G</t>
  </si>
  <si>
    <t>axx-0943-y</t>
  </si>
  <si>
    <t>hat-0983-B</t>
  </si>
  <si>
    <t>hat-6737-Y</t>
  </si>
  <si>
    <t>equ-0863-g</t>
  </si>
  <si>
    <t>app-3453-T</t>
  </si>
  <si>
    <t>Find out the count of cells in D5 which begins with "app"</t>
  </si>
  <si>
    <t>Jan</t>
  </si>
  <si>
    <t>Feb</t>
  </si>
  <si>
    <t>Mar</t>
  </si>
  <si>
    <t>Apr</t>
  </si>
  <si>
    <t>May</t>
  </si>
  <si>
    <t>Jun</t>
  </si>
  <si>
    <t>Employee Name</t>
  </si>
  <si>
    <t>Building</t>
  </si>
  <si>
    <t>Department</t>
  </si>
  <si>
    <t>Status</t>
  </si>
  <si>
    <t>Hire Date</t>
  </si>
  <si>
    <t>Years</t>
  </si>
  <si>
    <t>Benefits</t>
  </si>
  <si>
    <t>Salary</t>
  </si>
  <si>
    <t>Job Rating</t>
  </si>
  <si>
    <t>Abbott, James</t>
  </si>
  <si>
    <t>North</t>
  </si>
  <si>
    <t>Quality Assurance</t>
  </si>
  <si>
    <t>Full Time</t>
  </si>
  <si>
    <t>DMR</t>
  </si>
  <si>
    <t>Acosta, Robert</t>
  </si>
  <si>
    <t>Main</t>
  </si>
  <si>
    <t>Adams, David</t>
  </si>
  <si>
    <t>Product Development</t>
  </si>
  <si>
    <t>D</t>
  </si>
  <si>
    <t>Adkins, Michael</t>
  </si>
  <si>
    <t>R</t>
  </si>
  <si>
    <t>Aguilar, Kevin</t>
  </si>
  <si>
    <t>West</t>
  </si>
  <si>
    <t>Alexander, Charles</t>
  </si>
  <si>
    <t>Manufacturing Admin</t>
  </si>
  <si>
    <t>Contract</t>
  </si>
  <si>
    <t>Allen, Thomas</t>
  </si>
  <si>
    <t>Manufacturing</t>
  </si>
  <si>
    <t>Allison, Timothy</t>
  </si>
  <si>
    <t>Creative</t>
  </si>
  <si>
    <t>M</t>
  </si>
  <si>
    <t>Alvarado, Sonia</t>
  </si>
  <si>
    <t>IT</t>
  </si>
  <si>
    <t>Half-Time</t>
  </si>
  <si>
    <t>DM</t>
  </si>
  <si>
    <t>Alvarez, Steven</t>
  </si>
  <si>
    <t>Taft</t>
  </si>
  <si>
    <t>Anderson, Teason</t>
  </si>
  <si>
    <t>Watson</t>
  </si>
  <si>
    <t>Account Management</t>
  </si>
  <si>
    <t>Andrews, Diane</t>
  </si>
  <si>
    <t>Hourly</t>
  </si>
  <si>
    <t>Anthony, Robert</t>
  </si>
  <si>
    <t>Armstrong, David</t>
  </si>
  <si>
    <t>Quality Control</t>
  </si>
  <si>
    <t>Arnold, Cole</t>
  </si>
  <si>
    <t>Ashley, Michael</t>
  </si>
  <si>
    <t>Atkins, Kevin</t>
  </si>
  <si>
    <t>Atkinson, Danielle</t>
  </si>
  <si>
    <t>Austin, William</t>
  </si>
  <si>
    <t>Avila, Jody</t>
  </si>
  <si>
    <t>Ayala, Polly</t>
  </si>
  <si>
    <t>Ayers, Douglas</t>
  </si>
  <si>
    <t>Bailey, Victor</t>
  </si>
  <si>
    <t>Research Center</t>
  </si>
  <si>
    <t>Baker, Barney</t>
  </si>
  <si>
    <t>Baldwin, Ray</t>
  </si>
  <si>
    <t>Ball, Kirk</t>
  </si>
  <si>
    <t>Ballard, Martin</t>
  </si>
  <si>
    <t>South</t>
  </si>
  <si>
    <t>Banks, Ryan</t>
  </si>
  <si>
    <t>Barber, Robbie</t>
  </si>
  <si>
    <t>Barker, Heidi</t>
  </si>
  <si>
    <t>Barnes, Grant</t>
  </si>
  <si>
    <t>Barnett, Brenda</t>
  </si>
  <si>
    <t>Human Resources</t>
  </si>
  <si>
    <t>Barr, Jennifer</t>
  </si>
  <si>
    <t>Marketing</t>
  </si>
  <si>
    <t>Barrett, John</t>
  </si>
  <si>
    <t>Barron, Michael</t>
  </si>
  <si>
    <t>Bartlett, Julia</t>
  </si>
  <si>
    <t>Professional Training Group</t>
  </si>
  <si>
    <t>Barton, Barry</t>
  </si>
  <si>
    <t>Bass, Justin</t>
  </si>
  <si>
    <t>Bates, Verna</t>
  </si>
  <si>
    <t>Bauer, Chris</t>
  </si>
  <si>
    <t>Baxter, Teresa</t>
  </si>
  <si>
    <t>Bean, Deborah</t>
  </si>
  <si>
    <t>Beard, Sandi</t>
  </si>
  <si>
    <t>Beasley, Timothy</t>
  </si>
  <si>
    <t>Beck, Craig</t>
  </si>
  <si>
    <t>Environmental Compliance</t>
  </si>
  <si>
    <t>Becker, Gretchen</t>
  </si>
  <si>
    <t>Facilities/Engineering</t>
  </si>
  <si>
    <t>Bell, David</t>
  </si>
  <si>
    <t>Bennett, Chris</t>
  </si>
  <si>
    <t>Benson, Troy</t>
  </si>
  <si>
    <t>Berry, Jacklyn</t>
  </si>
  <si>
    <t>Best, Lara</t>
  </si>
  <si>
    <t>Bishop, Juan</t>
  </si>
  <si>
    <t>Black, Cliff</t>
  </si>
  <si>
    <t>Blackburn, Kathryn</t>
  </si>
  <si>
    <t>Blackwell, Brandon</t>
  </si>
  <si>
    <t>Blair, Sperry</t>
  </si>
  <si>
    <t>Blake, Thomas</t>
  </si>
  <si>
    <t>Blankenship, Roger</t>
  </si>
  <si>
    <t>Blevins, Carey</t>
  </si>
  <si>
    <t>Bond, John</t>
  </si>
  <si>
    <t>Booker, Judith</t>
  </si>
  <si>
    <t>Boone, Eric</t>
  </si>
  <si>
    <t>Major Mfg Projects</t>
  </si>
  <si>
    <t>Booth, Raquel</t>
  </si>
  <si>
    <t>Bowen, Kes</t>
  </si>
  <si>
    <t>Bowers, Tammy</t>
  </si>
  <si>
    <t>Bowman, Michael</t>
  </si>
  <si>
    <t>Boyd, Debra</t>
  </si>
  <si>
    <t>Boyer, John</t>
  </si>
  <si>
    <t>Bradford, Raymond</t>
  </si>
  <si>
    <t>Bradley, David</t>
  </si>
  <si>
    <t>Bradshaw, Sheryl</t>
  </si>
  <si>
    <t>Research/Development</t>
  </si>
  <si>
    <t>Brady, Traci</t>
  </si>
  <si>
    <t>Branch, Brady</t>
  </si>
  <si>
    <t>Brewer, Khurrum</t>
  </si>
  <si>
    <t>Training</t>
  </si>
  <si>
    <t>Bridges, Jeff</t>
  </si>
  <si>
    <t>Briggs, Bryan</t>
  </si>
  <si>
    <t>Brock, Ensley</t>
  </si>
  <si>
    <t>Brooks, Richard</t>
  </si>
  <si>
    <t>Brown, Donald</t>
  </si>
  <si>
    <t>Browning, Kathleen</t>
  </si>
  <si>
    <t>Bruce, Kevin</t>
  </si>
  <si>
    <t>Bryan, Thomas</t>
  </si>
  <si>
    <t>Bryant, Douglas</t>
  </si>
  <si>
    <t>Buchanan, Dennis</t>
  </si>
  <si>
    <t>Buckel, Patricia</t>
  </si>
  <si>
    <t>Bullock, Greg</t>
  </si>
  <si>
    <t>Burgess, Cherie</t>
  </si>
  <si>
    <t>Burke, Michael</t>
  </si>
  <si>
    <t>Burnett, Kevin</t>
  </si>
  <si>
    <t>Burns, Fiona</t>
  </si>
  <si>
    <t>Burton, Cam</t>
  </si>
  <si>
    <t>Bush, Rena</t>
  </si>
  <si>
    <t>Butler, Roy</t>
  </si>
  <si>
    <t>Byrd, Asa</t>
  </si>
  <si>
    <t>Cabe, Max</t>
  </si>
  <si>
    <t>Cain, Lon</t>
  </si>
  <si>
    <t>Caldwell, Pete</t>
  </si>
  <si>
    <t>Calhoun, Dac Vinh</t>
  </si>
  <si>
    <t>Callahan, Marilyn</t>
  </si>
  <si>
    <t>Camacho, Stephanie</t>
  </si>
  <si>
    <t>Cameron, John</t>
  </si>
  <si>
    <t>Campbell, Michael</t>
  </si>
  <si>
    <t>Campos, Richard</t>
  </si>
  <si>
    <t>Cannon, Jenny</t>
  </si>
  <si>
    <t>Carey, Andrea</t>
  </si>
  <si>
    <t>Environmental Health/Safety</t>
  </si>
  <si>
    <t>Carpenter, Ronald</t>
  </si>
  <si>
    <t>Carr, Susan</t>
  </si>
  <si>
    <t>Carrillo, Robert</t>
  </si>
  <si>
    <t>Carroll, Lesa</t>
  </si>
  <si>
    <t>Carson, Anthony</t>
  </si>
  <si>
    <t>Carter, Allan</t>
  </si>
  <si>
    <t>Casey, Ronald</t>
  </si>
  <si>
    <t>Castillo, Sheri</t>
  </si>
  <si>
    <t>Castro, Christopher</t>
  </si>
  <si>
    <t>Chambers, Richard</t>
  </si>
  <si>
    <t>Chandler, Diane</t>
  </si>
  <si>
    <t>Chang, Gabriel</t>
  </si>
  <si>
    <t>Chapman, Jessica</t>
  </si>
  <si>
    <t>Charles, Jeffrey</t>
  </si>
  <si>
    <t>Chase, Troy</t>
  </si>
  <si>
    <t>Chavez, Thomas</t>
  </si>
  <si>
    <t>Chen, Jaime</t>
  </si>
  <si>
    <t>Christensen, Jill</t>
  </si>
  <si>
    <t>Christian, Melissa</t>
  </si>
  <si>
    <t>Clark, William</t>
  </si>
  <si>
    <t>Clarke, Dennis</t>
  </si>
  <si>
    <t>Clay, William</t>
  </si>
  <si>
    <t>Clayton, Gregory</t>
  </si>
  <si>
    <t>Cline, Rebecca</t>
  </si>
  <si>
    <t>Cobb, Nicole</t>
  </si>
  <si>
    <t>Cochran, Andrea</t>
  </si>
  <si>
    <t>Cohen, Bruce</t>
  </si>
  <si>
    <t>Green Building</t>
  </si>
  <si>
    <t>Cole, Elbert</t>
  </si>
  <si>
    <t>Coleman, Roque</t>
  </si>
  <si>
    <t>Collier, Dean</t>
  </si>
  <si>
    <t>Collins, Michael</t>
  </si>
  <si>
    <t>Colon, Donnie</t>
  </si>
  <si>
    <t>Combs, Rick</t>
  </si>
  <si>
    <t>Conley, Mark</t>
  </si>
  <si>
    <t>Conner, Mark</t>
  </si>
  <si>
    <t>Contreras, Dean</t>
  </si>
  <si>
    <t>Conway, Brett</t>
  </si>
  <si>
    <t>Cook, Mark</t>
  </si>
  <si>
    <t>Cooper, Lisa</t>
  </si>
  <si>
    <t>Copeland, Roger</t>
  </si>
  <si>
    <t>Cortez, Jack</t>
  </si>
  <si>
    <t>Cox, Stephanie</t>
  </si>
  <si>
    <t>Craig, Alan</t>
  </si>
  <si>
    <t>Crawford, Ronald</t>
  </si>
  <si>
    <t>Cross, Marc</t>
  </si>
  <si>
    <t>Cruz, Janene</t>
  </si>
  <si>
    <t>Cummings, Jose</t>
  </si>
  <si>
    <t>Cunningham, Denise</t>
  </si>
  <si>
    <t>Curry, Hunyen</t>
  </si>
  <si>
    <t>Curtis, Patrick</t>
  </si>
  <si>
    <t>Dalton, Carol</t>
  </si>
  <si>
    <t>Daniel, Robert</t>
  </si>
  <si>
    <t>Daniels, Janet</t>
  </si>
  <si>
    <t>Davenport, Troy</t>
  </si>
  <si>
    <t>Davidson, Jaime</t>
  </si>
  <si>
    <t>Davis, Tonya</t>
  </si>
  <si>
    <t>Dawson, Jonathan</t>
  </si>
  <si>
    <t>ADC</t>
  </si>
  <si>
    <t>Day, David</t>
  </si>
  <si>
    <t>Dean, Gayla</t>
  </si>
  <si>
    <t>Decker, Amy</t>
  </si>
  <si>
    <t>Deleon, Jaquelyn</t>
  </si>
  <si>
    <t>Delgado, Dale</t>
  </si>
  <si>
    <t>Dennis, Paul</t>
  </si>
  <si>
    <t>Diaz, David</t>
  </si>
  <si>
    <t>Dickerson, Lincoln</t>
  </si>
  <si>
    <t>Dixon, Richard</t>
  </si>
  <si>
    <t>Dodson, David</t>
  </si>
  <si>
    <t>Dominguez, Duane</t>
  </si>
  <si>
    <t>Dorsey, Matthew</t>
  </si>
  <si>
    <t>Douglas, Kenneth</t>
  </si>
  <si>
    <t>Doyle, Leslie</t>
  </si>
  <si>
    <t>Drake, Kyle</t>
  </si>
  <si>
    <t>Dudley, James</t>
  </si>
  <si>
    <t>Duncan, George</t>
  </si>
  <si>
    <t>Dunn, Matthew</t>
  </si>
  <si>
    <t>Duran, Brian</t>
  </si>
  <si>
    <t>Durham, Troy</t>
  </si>
  <si>
    <t>Dyer, Carrie</t>
  </si>
  <si>
    <t>Eaton, Cris</t>
  </si>
  <si>
    <t>Edwards, Phillip</t>
  </si>
  <si>
    <t>Elliott, Anthony</t>
  </si>
  <si>
    <t>Ellis, Brenda</t>
  </si>
  <si>
    <t>Ellison, Melyssa</t>
  </si>
  <si>
    <t>English, David</t>
  </si>
  <si>
    <t>Erickson, Ricky</t>
  </si>
  <si>
    <t>Espinoza, Derrell</t>
  </si>
  <si>
    <t>Estes, Mary</t>
  </si>
  <si>
    <t>Estrada, Joan</t>
  </si>
  <si>
    <t>Evans, Rolin</t>
  </si>
  <si>
    <t>Everett, Dan</t>
  </si>
  <si>
    <t>Farmer, Suzanne</t>
  </si>
  <si>
    <t>Farrell, Laura</t>
  </si>
  <si>
    <t>Ferguson, John</t>
  </si>
  <si>
    <t>Fernandez, Marie</t>
  </si>
  <si>
    <t>Fields, Cathy</t>
  </si>
  <si>
    <t>Figueroa, Leonard</t>
  </si>
  <si>
    <t>Finley, James</t>
  </si>
  <si>
    <t>Fischer, David</t>
  </si>
  <si>
    <t>Fisher, Maria</t>
  </si>
  <si>
    <t>Fitzgerald, George</t>
  </si>
  <si>
    <t>Fleming, Irv</t>
  </si>
  <si>
    <t>Fletcher, Brian</t>
  </si>
  <si>
    <t>Flores, Angela</t>
  </si>
  <si>
    <t>Flowers, Kathleen</t>
  </si>
  <si>
    <t>Floyd, Eric</t>
  </si>
  <si>
    <t>Flynn, Melissa</t>
  </si>
  <si>
    <t>Foley, Peter</t>
  </si>
  <si>
    <t>Ford, Matt</t>
  </si>
  <si>
    <t>Foster, Blane</t>
  </si>
  <si>
    <t>Fowler, John</t>
  </si>
  <si>
    <t>Fox, Ellen</t>
  </si>
  <si>
    <t>Francis, Todd</t>
  </si>
  <si>
    <t>Frank, William</t>
  </si>
  <si>
    <t>Franklin, Alicia</t>
  </si>
  <si>
    <t>Frazier, Chris</t>
  </si>
  <si>
    <t>Freeman, Dennis</t>
  </si>
  <si>
    <t>French, Robert</t>
  </si>
  <si>
    <t>Frost, Adam</t>
  </si>
  <si>
    <t>Fuller, Brenda</t>
  </si>
  <si>
    <t>Gaines, Sheela</t>
  </si>
  <si>
    <t>Gallagher, Johnson</t>
  </si>
  <si>
    <t>Gallegos, Rick</t>
  </si>
  <si>
    <t>Garcia, Karen</t>
  </si>
  <si>
    <t>Gardner, Anthony</t>
  </si>
  <si>
    <t>Garner, Terry</t>
  </si>
  <si>
    <t>Garrett, Chris</t>
  </si>
  <si>
    <t>Garrison, Chris</t>
  </si>
  <si>
    <t>Garza, Anthony</t>
  </si>
  <si>
    <t>Gates, Anne</t>
  </si>
  <si>
    <t>Gentry, John</t>
  </si>
  <si>
    <t>George, Jessica</t>
  </si>
  <si>
    <t>Gibbs, Debra</t>
  </si>
  <si>
    <t>Gibson, Janet</t>
  </si>
  <si>
    <t>Gilbert, Shannon</t>
  </si>
  <si>
    <t>Giles, Kathleen</t>
  </si>
  <si>
    <t>Gill, Douglas</t>
  </si>
  <si>
    <t>Gilmore, Terry</t>
  </si>
  <si>
    <t>Glass, John</t>
  </si>
  <si>
    <t>Glenn, Christopher</t>
  </si>
  <si>
    <t>Glover, Eugene</t>
  </si>
  <si>
    <t>Golden, Christine</t>
  </si>
  <si>
    <t>Gomez, Ed</t>
  </si>
  <si>
    <t>Gonzales, David</t>
  </si>
  <si>
    <t>Gonzalez, David</t>
  </si>
  <si>
    <t>Goodman, Kuyler</t>
  </si>
  <si>
    <t>Goodwin, April</t>
  </si>
  <si>
    <t>Gordon, Diane</t>
  </si>
  <si>
    <t>Graham, David</t>
  </si>
  <si>
    <t>Grant, Leonard</t>
  </si>
  <si>
    <t>Graves, Michael</t>
  </si>
  <si>
    <t>Gray, Mark</t>
  </si>
  <si>
    <t>Green, Kim</t>
  </si>
  <si>
    <t>Greene, Alexander</t>
  </si>
  <si>
    <t>Greer, Brian</t>
  </si>
  <si>
    <t>Gregory, Jon</t>
  </si>
  <si>
    <t>Griffin, Debbi</t>
  </si>
  <si>
    <t>Griffith, Michelle</t>
  </si>
  <si>
    <t>Grimes, Jeffrey</t>
  </si>
  <si>
    <t>Gross, Davin</t>
  </si>
  <si>
    <t>Guerra, Karen</t>
  </si>
  <si>
    <t>Guerrero, Laura</t>
  </si>
  <si>
    <t>Gutierrez, Regina</t>
  </si>
  <si>
    <t>Guzman, Don</t>
  </si>
  <si>
    <t>Hale, Deon</t>
  </si>
  <si>
    <t>Hall, Jenny</t>
  </si>
  <si>
    <t>Hamilton, Theo</t>
  </si>
  <si>
    <t>Hammond, Robert</t>
  </si>
  <si>
    <t>Hampton, Catherine</t>
  </si>
  <si>
    <t>Hancock, Allen</t>
  </si>
  <si>
    <t>Hansen, Andrew</t>
  </si>
  <si>
    <t>Hanson, Dennis</t>
  </si>
  <si>
    <t>Hardin, Gregory</t>
  </si>
  <si>
    <t>Harding, Erin</t>
  </si>
  <si>
    <t>Hardy, Svetlana</t>
  </si>
  <si>
    <t>Harmon, Paul</t>
  </si>
  <si>
    <t>Harper, Cynthia</t>
  </si>
  <si>
    <t>Harrell, Cristin</t>
  </si>
  <si>
    <t>Harrington, Aron</t>
  </si>
  <si>
    <t>Harris, Brian</t>
  </si>
  <si>
    <t>Harrison, Jonathan</t>
  </si>
  <si>
    <t>Hart, Richard</t>
  </si>
  <si>
    <t>Hartman, Michael</t>
  </si>
  <si>
    <t>Harvey, Michael</t>
  </si>
  <si>
    <t>Hatfield, Carl</t>
  </si>
  <si>
    <t>Hawkins, Douglas</t>
  </si>
  <si>
    <t>Hayes, Edward</t>
  </si>
  <si>
    <t>Haynes, Ernest</t>
  </si>
  <si>
    <t>Heath, Deborah</t>
  </si>
  <si>
    <t>Henderson, Anthony</t>
  </si>
  <si>
    <t>Henry, Craig</t>
  </si>
  <si>
    <t>Hensley, William</t>
  </si>
  <si>
    <t>Henson, Debra</t>
  </si>
  <si>
    <t>Herman, Henrietta</t>
  </si>
  <si>
    <t>Hernandez, Glenn</t>
  </si>
  <si>
    <t>Herrera, Shawn</t>
  </si>
  <si>
    <t>Herring, Joanna</t>
  </si>
  <si>
    <t>Hess, Brian</t>
  </si>
  <si>
    <t>Hickman, John</t>
  </si>
  <si>
    <t>Hicks, Monica</t>
  </si>
  <si>
    <t>Higgins, Angela</t>
  </si>
  <si>
    <t>Hill, Robin</t>
  </si>
  <si>
    <t>Hines, Herb</t>
  </si>
  <si>
    <t>Hobbs, Scott</t>
  </si>
  <si>
    <t>Hodge, Craig</t>
  </si>
  <si>
    <t>Hodges, Lisa</t>
  </si>
  <si>
    <t>Hoffman, Brian D</t>
  </si>
  <si>
    <t>Hogan, Daniel</t>
  </si>
  <si>
    <t>Holland, Donald</t>
  </si>
  <si>
    <t>Holloway, Chris</t>
  </si>
  <si>
    <t>Holmes, Tito</t>
  </si>
  <si>
    <t>Holt, Robert</t>
  </si>
  <si>
    <t>Hood, Renee</t>
  </si>
  <si>
    <t>Hoover, Evangeline</t>
  </si>
  <si>
    <t>Hopkins, Lisa</t>
  </si>
  <si>
    <t>Horn, George</t>
  </si>
  <si>
    <t>Horton, Cleatis</t>
  </si>
  <si>
    <t>House, Paul</t>
  </si>
  <si>
    <t>Houston, Mark</t>
  </si>
  <si>
    <t>Howard, Lisa</t>
  </si>
  <si>
    <t>Howell, Douglas</t>
  </si>
  <si>
    <t>Hubbard, Sandra</t>
  </si>
  <si>
    <t>Hudson, Lorna</t>
  </si>
  <si>
    <t>Huff, Erik</t>
  </si>
  <si>
    <t>Huffman, Ignacio</t>
  </si>
  <si>
    <t>Hughes, Kevin</t>
  </si>
  <si>
    <t>Hull, Jeanne</t>
  </si>
  <si>
    <t>Humphrey, Andrew</t>
  </si>
  <si>
    <t>Hunt, Norman</t>
  </si>
  <si>
    <t>Hunter, Lisa</t>
  </si>
  <si>
    <t>Hurst, Thomas</t>
  </si>
  <si>
    <t>Hutchinson, Robin</t>
  </si>
  <si>
    <t>Ingram, Matt</t>
  </si>
  <si>
    <t>Jackson, Eric</t>
  </si>
  <si>
    <t>Jacobs, Florianne</t>
  </si>
  <si>
    <t>James, Lynn</t>
  </si>
  <si>
    <t>Jefferson, Elaine</t>
  </si>
  <si>
    <t>Jenkins, Scott</t>
  </si>
  <si>
    <t>Jennings, Gary</t>
  </si>
  <si>
    <t>Jensen, Kristina</t>
  </si>
  <si>
    <t>Jimenez, Dominic</t>
  </si>
  <si>
    <t>Johns, Chad</t>
  </si>
  <si>
    <t>Johnson, Mary Jo</t>
  </si>
  <si>
    <t>Johnston, Daniel</t>
  </si>
  <si>
    <t>Jones, John</t>
  </si>
  <si>
    <t>Jordan, Mark</t>
  </si>
  <si>
    <t>Joseph, Christopher</t>
  </si>
  <si>
    <t>Juarez, Neill</t>
  </si>
  <si>
    <t>Keith, Thomas</t>
  </si>
  <si>
    <t>Keller, Jason</t>
  </si>
  <si>
    <t>Kelley, Nancy</t>
  </si>
  <si>
    <t>Kelly, Icelita</t>
  </si>
  <si>
    <t>Kemp, Holly</t>
  </si>
  <si>
    <t>Kennedy, Kimberly</t>
  </si>
  <si>
    <t>Kent, Angus</t>
  </si>
  <si>
    <t>Kerr, Mihaela</t>
  </si>
  <si>
    <t>Kim, Deborah</t>
  </si>
  <si>
    <t>King, Taslim</t>
  </si>
  <si>
    <t>Kirby, Michael</t>
  </si>
  <si>
    <t>Kirk, Chris</t>
  </si>
  <si>
    <t>Klein, Robert</t>
  </si>
  <si>
    <t>Knight, Denise</t>
  </si>
  <si>
    <t>Knox, Lori</t>
  </si>
  <si>
    <t>Koch, Danielle</t>
  </si>
  <si>
    <t>Kramer, Faye</t>
  </si>
  <si>
    <t>Lamb, John</t>
  </si>
  <si>
    <t>Lambert, Jody</t>
  </si>
  <si>
    <t>Landry, Linda</t>
  </si>
  <si>
    <t>Lane, Brandyn</t>
  </si>
  <si>
    <t>Lang, Dana</t>
  </si>
  <si>
    <t>Lara, Mark</t>
  </si>
  <si>
    <t>Larsen, Lara</t>
  </si>
  <si>
    <t>Larson, David</t>
  </si>
  <si>
    <t>Lawrence, Ronald</t>
  </si>
  <si>
    <t>Lawson, Erin</t>
  </si>
  <si>
    <t>Leach, Jingwen</t>
  </si>
  <si>
    <t>Leblanc, Jenny</t>
  </si>
  <si>
    <t>Lee, Charles</t>
  </si>
  <si>
    <t>Leon, Emily</t>
  </si>
  <si>
    <t>Leonard, Paul</t>
  </si>
  <si>
    <t>Lester, Sherri</t>
  </si>
  <si>
    <t>Lewis, Frederick</t>
  </si>
  <si>
    <t>Lindsey, Deborah</t>
  </si>
  <si>
    <t>Little, Steve</t>
  </si>
  <si>
    <t>Livingston, Lynette</t>
  </si>
  <si>
    <t>Lloyd, John</t>
  </si>
  <si>
    <t>Logan, Karen</t>
  </si>
  <si>
    <t>Long, Gary</t>
  </si>
  <si>
    <t>Lopez, Stephen</t>
  </si>
  <si>
    <t>Love, Danny</t>
  </si>
  <si>
    <t>Lowe, Michelle</t>
  </si>
  <si>
    <t>Lowery, Charles</t>
  </si>
  <si>
    <t>Lucas, John</t>
  </si>
  <si>
    <t>Luna, Rodney</t>
  </si>
  <si>
    <t>Lynch, Scott</t>
  </si>
  <si>
    <t>Lyons, Brian</t>
  </si>
  <si>
    <t>Mack, Barry</t>
  </si>
  <si>
    <t>Maldonado, Robert</t>
  </si>
  <si>
    <t>Malone, Daniel</t>
  </si>
  <si>
    <t>Mann, Lowell</t>
  </si>
  <si>
    <t>Manning, John</t>
  </si>
  <si>
    <t>Marks, LaReina</t>
  </si>
  <si>
    <t>Marquez, Thomas</t>
  </si>
  <si>
    <t>Marsh, Cynthia</t>
  </si>
  <si>
    <t>Marshall, Anita</t>
  </si>
  <si>
    <t>Martin, Terry</t>
  </si>
  <si>
    <t>Martinez, Kathleen</t>
  </si>
  <si>
    <t>Mason, Suzanne</t>
  </si>
  <si>
    <t>Massey, Mark</t>
  </si>
  <si>
    <t>Mathews, Marcia</t>
  </si>
  <si>
    <t>Mathis, Shari</t>
  </si>
  <si>
    <t>Matthews, Diane</t>
  </si>
  <si>
    <t>Maxwell, Jill</t>
  </si>
  <si>
    <t>May, Steve</t>
  </si>
  <si>
    <t>Maynard, Susan</t>
  </si>
  <si>
    <t>McBride, Grazyna</t>
  </si>
  <si>
    <t>McCall, Keith</t>
  </si>
  <si>
    <t>McCarthy, Ryan</t>
  </si>
  <si>
    <t>McClain, Steven</t>
  </si>
  <si>
    <t>McClure, Gary</t>
  </si>
  <si>
    <t>McConnell, Justin</t>
  </si>
  <si>
    <t>McCormick, Hsi</t>
  </si>
  <si>
    <t>McCoy, Preston</t>
  </si>
  <si>
    <t>McCullough, Scott</t>
  </si>
  <si>
    <t>McDaniel, Tamara</t>
  </si>
  <si>
    <t>McDonald, Debra</t>
  </si>
  <si>
    <t>McDowell, Scott</t>
  </si>
  <si>
    <t>McGee, Carol</t>
  </si>
  <si>
    <t>McGuire, Rebecca</t>
  </si>
  <si>
    <t>McIntosh, Jeremy</t>
  </si>
  <si>
    <t>McKee, Michelle</t>
  </si>
  <si>
    <t>McKenzie, Michelle</t>
  </si>
  <si>
    <t>McKinney, Chris</t>
  </si>
  <si>
    <t>McLaughlin, Edward</t>
  </si>
  <si>
    <t>McLean, Richard</t>
  </si>
  <si>
    <t>Medina, Warren</t>
  </si>
  <si>
    <t>Melton, Scott</t>
  </si>
  <si>
    <t>Mendez, Max</t>
  </si>
  <si>
    <t>Mendoza, Bobby</t>
  </si>
  <si>
    <t>Mercado, David</t>
  </si>
  <si>
    <t>Merritt, Kevin</t>
  </si>
  <si>
    <t>Meyer, Charles</t>
  </si>
  <si>
    <t>Meyers, David</t>
  </si>
  <si>
    <t>Middleton, Jen</t>
  </si>
  <si>
    <t>Miles, Kenneth</t>
  </si>
  <si>
    <t>Miller, Jessica</t>
  </si>
  <si>
    <t>Mills, Melissa</t>
  </si>
  <si>
    <t>Miranda, Elena</t>
  </si>
  <si>
    <t>Mitchell, Shannon</t>
  </si>
  <si>
    <t>Molina, Michael</t>
  </si>
  <si>
    <t>Monroe, Justin</t>
  </si>
  <si>
    <t>Montgomery, Chris</t>
  </si>
  <si>
    <t>Montoya, Lisa</t>
  </si>
  <si>
    <t>Moody, Matthew</t>
  </si>
  <si>
    <t>Moore, Robert</t>
  </si>
  <si>
    <t>Morales, Linda</t>
  </si>
  <si>
    <t>Moran, Carol</t>
  </si>
  <si>
    <t>Moreno, Chris</t>
  </si>
  <si>
    <t>Morgan, Patricia</t>
  </si>
  <si>
    <t>Morris, Richelle</t>
  </si>
  <si>
    <t>Morrison, Julie</t>
  </si>
  <si>
    <t>Morrow, Richard</t>
  </si>
  <si>
    <t>Morse, Michael</t>
  </si>
  <si>
    <t>Morton, Brian</t>
  </si>
  <si>
    <t>Moses, Mark</t>
  </si>
  <si>
    <t>Mosley, Michael</t>
  </si>
  <si>
    <t>Moss, Chan</t>
  </si>
  <si>
    <t>Mueller, Philip</t>
  </si>
  <si>
    <t>Mullins, Angela</t>
  </si>
  <si>
    <t>Munoz, Michael</t>
  </si>
  <si>
    <t>Murphy, Jeff</t>
  </si>
  <si>
    <t>Murray, Rebecca</t>
  </si>
  <si>
    <t>Myers, Marc</t>
  </si>
  <si>
    <t>Nash, Mark</t>
  </si>
  <si>
    <t>Navarro, Marc</t>
  </si>
  <si>
    <t>Neal, Sally</t>
  </si>
  <si>
    <t>Nelson, Shira</t>
  </si>
  <si>
    <t>Newman, Aria</t>
  </si>
  <si>
    <t>Newton, Leigh</t>
  </si>
  <si>
    <t>Nguyen, Dennis</t>
  </si>
  <si>
    <t>Nichols, Nathaniel</t>
  </si>
  <si>
    <t>Nicholson, Lee</t>
  </si>
  <si>
    <t>Nixon, Randy</t>
  </si>
  <si>
    <t>Noble, Michael</t>
  </si>
  <si>
    <t>Norman, Rita</t>
  </si>
  <si>
    <t>Norris, Tamara</t>
  </si>
  <si>
    <t>Norton, Bruce</t>
  </si>
  <si>
    <t>Nunez, Benning</t>
  </si>
  <si>
    <t>Obrien, Madelyn</t>
  </si>
  <si>
    <t>Oconnor, Kent</t>
  </si>
  <si>
    <t>Oliver, Francisco</t>
  </si>
  <si>
    <t>Olsen, Ewan</t>
  </si>
  <si>
    <t>Olson, Melanie</t>
  </si>
  <si>
    <t>Oneal, William</t>
  </si>
  <si>
    <t>Orr, Jennifer</t>
  </si>
  <si>
    <t>Ortega, Jeffrey</t>
  </si>
  <si>
    <t>Ortiz, Cynthia</t>
  </si>
  <si>
    <t>Osborne, Bill</t>
  </si>
  <si>
    <t>Owen, Robert</t>
  </si>
  <si>
    <t>Owens, Dwight</t>
  </si>
  <si>
    <t>Pace, Joseph</t>
  </si>
  <si>
    <t>Pacheco, Therese</t>
  </si>
  <si>
    <t>Padilla, Christopher</t>
  </si>
  <si>
    <t>Page, Lisa</t>
  </si>
  <si>
    <t>Palmer, Terry</t>
  </si>
  <si>
    <t>Park, Timothy</t>
  </si>
  <si>
    <t>Parker, Carl</t>
  </si>
  <si>
    <t>Parks, Christopher</t>
  </si>
  <si>
    <t>Parrish, Debra</t>
  </si>
  <si>
    <t>Parsons, Phillip</t>
  </si>
  <si>
    <t>Patel, Donald</t>
  </si>
  <si>
    <t>Patrick, Wendy</t>
  </si>
  <si>
    <t>Patterson, Robert</t>
  </si>
  <si>
    <t>Patton, Corey</t>
  </si>
  <si>
    <t>Paul, Michael</t>
  </si>
  <si>
    <t>Payne, Vicky</t>
  </si>
  <si>
    <t>Pearson, Cassy</t>
  </si>
  <si>
    <t>Pena, Erik</t>
  </si>
  <si>
    <t>Pennington, Gary</t>
  </si>
  <si>
    <t>Perez, Kim</t>
  </si>
  <si>
    <t>Perkins, Donald</t>
  </si>
  <si>
    <t>Perry, Christopher</t>
  </si>
  <si>
    <t>Peters, Robert</t>
  </si>
  <si>
    <t>Petersen, Timothy</t>
  </si>
  <si>
    <t>Peterson, Shaun</t>
  </si>
  <si>
    <t>Phelps, Gretchen</t>
  </si>
  <si>
    <t>Phillips, Liesl</t>
  </si>
  <si>
    <t>Pierce, Karen</t>
  </si>
  <si>
    <t>Pittman, Bacardi</t>
  </si>
  <si>
    <t>Pitts, Dana</t>
  </si>
  <si>
    <t>Poole, Tracy</t>
  </si>
  <si>
    <t>Pope, Duane</t>
  </si>
  <si>
    <t>Porter, Rachel</t>
  </si>
  <si>
    <t>Potter, Dawn</t>
  </si>
  <si>
    <t>Powell, Juli</t>
  </si>
  <si>
    <t>Powers, Tia</t>
  </si>
  <si>
    <t>Pratt, Erik</t>
  </si>
  <si>
    <t>Preston, Chris</t>
  </si>
  <si>
    <t>Price, Diana</t>
  </si>
  <si>
    <t>Prince, Robert</t>
  </si>
  <si>
    <t>Pruitt, Randy</t>
  </si>
  <si>
    <t>Pugh, Lawrence</t>
  </si>
  <si>
    <t>Quinn, Cinnamon</t>
  </si>
  <si>
    <t>Ramirez, Keith</t>
  </si>
  <si>
    <t>Ramos, Jan</t>
  </si>
  <si>
    <t>Ramsey, Nathaniel</t>
  </si>
  <si>
    <t>Randall, Yvonne</t>
  </si>
  <si>
    <t>Randolph, Kristin</t>
  </si>
  <si>
    <t>Ray, ReAnnon</t>
  </si>
  <si>
    <t>Reed, Larry</t>
  </si>
  <si>
    <t>Reese, Marc</t>
  </si>
  <si>
    <t>Reeves, Greg</t>
  </si>
  <si>
    <t>Reid, Elizabeth</t>
  </si>
  <si>
    <t>Reyes, Mary</t>
  </si>
  <si>
    <t>Reynolds, Barbara</t>
  </si>
  <si>
    <t>Rhodes, Brenda</t>
  </si>
  <si>
    <t>Rice, Diane</t>
  </si>
  <si>
    <t>Rich, Brent</t>
  </si>
  <si>
    <t>Richard, Karen</t>
  </si>
  <si>
    <t>Richards, Richard</t>
  </si>
  <si>
    <t>Richardson, Debbie</t>
  </si>
  <si>
    <t>Riley, David</t>
  </si>
  <si>
    <t>Rios, Fredrick</t>
  </si>
  <si>
    <t>DR</t>
  </si>
  <si>
    <t>Rivera, Timothy</t>
  </si>
  <si>
    <t>Rivers, Douglas</t>
  </si>
  <si>
    <t>Robbins, Suzanne</t>
  </si>
  <si>
    <t>Roberson, Eileen</t>
  </si>
  <si>
    <t>Roberts, Jackie</t>
  </si>
  <si>
    <t>Robertson, Nathan</t>
  </si>
  <si>
    <t>Robinson, John</t>
  </si>
  <si>
    <t>Robles, Charles</t>
  </si>
  <si>
    <t>Rodgers, Daniel</t>
  </si>
  <si>
    <t>Rodriguez, Scott</t>
  </si>
  <si>
    <t>Rodriquez, Denise</t>
  </si>
  <si>
    <t>Rogers, Colleen</t>
  </si>
  <si>
    <t>Rojas, Charles</t>
  </si>
  <si>
    <t>Roman, Teri</t>
  </si>
  <si>
    <t>Romero, Randy</t>
  </si>
  <si>
    <t>Rose, Mark</t>
  </si>
  <si>
    <t>Ross, Janice</t>
  </si>
  <si>
    <t>Roth, Tony</t>
  </si>
  <si>
    <t>Rowe, Ken</t>
  </si>
  <si>
    <t>Roy, Margarita</t>
  </si>
  <si>
    <t>Ruiz, Randall</t>
  </si>
  <si>
    <t>Rush, Lateef</t>
  </si>
  <si>
    <t>Russell, Mark</t>
  </si>
  <si>
    <t>Ryan, Ryan</t>
  </si>
  <si>
    <t>Salazar, Ruben</t>
  </si>
  <si>
    <t>Salinas, Jon</t>
  </si>
  <si>
    <t>Sanchez, Greg</t>
  </si>
  <si>
    <t>Sanders, Troy</t>
  </si>
  <si>
    <t>Sandoval, James</t>
  </si>
  <si>
    <t>Santiago, Michael</t>
  </si>
  <si>
    <t>Santos, Garret</t>
  </si>
  <si>
    <t>Saunders, Corey</t>
  </si>
  <si>
    <t>Savage, John</t>
  </si>
  <si>
    <t>Sawyer, Catherine</t>
  </si>
  <si>
    <t>Schmidt, Michael</t>
  </si>
  <si>
    <t>Schneider, Gay</t>
  </si>
  <si>
    <t>Schroeder, Bennet</t>
  </si>
  <si>
    <t>Schultz, Norman</t>
  </si>
  <si>
    <t>Schwartz, Joseph</t>
  </si>
  <si>
    <t>Scott, Todd</t>
  </si>
  <si>
    <t>Sellers, William</t>
  </si>
  <si>
    <t>Serrano, Al</t>
  </si>
  <si>
    <t>Sexton, John</t>
  </si>
  <si>
    <t>Shaffer, Nobuko</t>
  </si>
  <si>
    <t>Shannon, Kevin</t>
  </si>
  <si>
    <t>Sharp, Janine</t>
  </si>
  <si>
    <t>Shaw, Pat</t>
  </si>
  <si>
    <t>Shelton, Donna</t>
  </si>
  <si>
    <t>Shepherd, Annie</t>
  </si>
  <si>
    <t>Sheppard, Curtis</t>
  </si>
  <si>
    <t>Sherman, Karin</t>
  </si>
  <si>
    <t>Shields, Robert</t>
  </si>
  <si>
    <t>Short, Timothy</t>
  </si>
  <si>
    <t>Silva, Stephen</t>
  </si>
  <si>
    <t>Simmons, Robert</t>
  </si>
  <si>
    <t>Simon, Sheila</t>
  </si>
  <si>
    <t>Simpson, Jimmy</t>
  </si>
  <si>
    <t>Sims, Don</t>
  </si>
  <si>
    <t>Singleton, David</t>
  </si>
  <si>
    <t>Skinner, Jason</t>
  </si>
  <si>
    <t>Sloan, Cindy</t>
  </si>
  <si>
    <t>Small, Athanasios</t>
  </si>
  <si>
    <t>Smith, Koleen</t>
  </si>
  <si>
    <t>Snow, Desiree</t>
  </si>
  <si>
    <t>Snyder, Duane</t>
  </si>
  <si>
    <t>Solis, Daniel</t>
  </si>
  <si>
    <t>Solomon, Michael</t>
  </si>
  <si>
    <t>Soto, Christopher</t>
  </si>
  <si>
    <t>Sparks, Terri</t>
  </si>
  <si>
    <t>Spears, Melanie</t>
  </si>
  <si>
    <t>Spencer, Boyd</t>
  </si>
  <si>
    <t>Stafford, Rhonda</t>
  </si>
  <si>
    <t>Stanley, Eric</t>
  </si>
  <si>
    <t>Steele, Gerald</t>
  </si>
  <si>
    <t>Stephens, Bonnie</t>
  </si>
  <si>
    <t>Stephenson, Matt</t>
  </si>
  <si>
    <t>Stevens, Andrew</t>
  </si>
  <si>
    <t>Stevenson, Michael</t>
  </si>
  <si>
    <t>Stewart, Elizabeth</t>
  </si>
  <si>
    <t>Stokes, Jonathan</t>
  </si>
  <si>
    <t>Stone, Brian</t>
  </si>
  <si>
    <t>Strickland, Rajean</t>
  </si>
  <si>
    <t>Strong, Lisa</t>
  </si>
  <si>
    <t>Sullivan, Robert</t>
  </si>
  <si>
    <t>Summers, Harold</t>
  </si>
  <si>
    <t>Sutton, Matthew</t>
  </si>
  <si>
    <t>Swanson, Vicki</t>
  </si>
  <si>
    <t>Sweeney, Barbara</t>
  </si>
  <si>
    <t>Tanner, Timothy</t>
  </si>
  <si>
    <t>Tate, Zachary</t>
  </si>
  <si>
    <t>Taylor, Hector</t>
  </si>
  <si>
    <t>Terry, Karin</t>
  </si>
  <si>
    <t>Thomas, Shannon</t>
  </si>
  <si>
    <t>Thompson, John</t>
  </si>
  <si>
    <t>Thornton, Charles</t>
  </si>
  <si>
    <t>Todd, Steven</t>
  </si>
  <si>
    <t>Torres, Bruce</t>
  </si>
  <si>
    <t>Townsend, Jerry</t>
  </si>
  <si>
    <t>Tran, Chad</t>
  </si>
  <si>
    <t>Trevino, Gary</t>
  </si>
  <si>
    <t>Trujillo, Shawn</t>
  </si>
  <si>
    <t>Tucker, James</t>
  </si>
  <si>
    <t>Turner, Ray</t>
  </si>
  <si>
    <t>Tyler, Javier</t>
  </si>
  <si>
    <t>Underwood, Todd</t>
  </si>
  <si>
    <t>Valdez, Ann</t>
  </si>
  <si>
    <t>Vance, Cheryl</t>
  </si>
  <si>
    <t>Vargas, Bryant</t>
  </si>
  <si>
    <t>Vasquez, Michael</t>
  </si>
  <si>
    <t>Vaughn, Harlon</t>
  </si>
  <si>
    <t>Vazquez, Kenneth</t>
  </si>
  <si>
    <t>Vega, Alexandra</t>
  </si>
  <si>
    <t>Velasquez, Clint</t>
  </si>
  <si>
    <t>Velez, Letitia</t>
  </si>
  <si>
    <t>Villarreal, Stephen</t>
  </si>
  <si>
    <t>Vincent, Guy</t>
  </si>
  <si>
    <t>Wade, Kevin</t>
  </si>
  <si>
    <t>Wagner, Lynne</t>
  </si>
  <si>
    <t>Walker, Mike</t>
  </si>
  <si>
    <t>Wall, John</t>
  </si>
  <si>
    <t>Wallace, Timothy</t>
  </si>
  <si>
    <t>Walls, Brian</t>
  </si>
  <si>
    <t>Walsh, Matthew</t>
  </si>
  <si>
    <t>Walter, Michael</t>
  </si>
  <si>
    <t>Walters, Ann</t>
  </si>
  <si>
    <t>Walton, Benjamin</t>
  </si>
  <si>
    <t>Ward, Williams</t>
  </si>
  <si>
    <t>Ware, David</t>
  </si>
  <si>
    <t>Warner, Stephen</t>
  </si>
  <si>
    <t>Warren, Jean</t>
  </si>
  <si>
    <t>Washington, Phillip</t>
  </si>
  <si>
    <t>Waters, Alfred</t>
  </si>
  <si>
    <t>Watkins, Gary</t>
  </si>
  <si>
    <t>Watson, Christian</t>
  </si>
  <si>
    <t>Watts, Curtis</t>
  </si>
  <si>
    <t>Weaver, Eric</t>
  </si>
  <si>
    <t>Webb, Jim</t>
  </si>
  <si>
    <t>Weber, Larry</t>
  </si>
  <si>
    <t>Webster, David</t>
  </si>
  <si>
    <t>Weeks, Troy</t>
  </si>
  <si>
    <t>Weiss, Marisa</t>
  </si>
  <si>
    <t>Welch, Michael</t>
  </si>
  <si>
    <t>Wells, Carlos</t>
  </si>
  <si>
    <t>West, Jeffrey</t>
  </si>
  <si>
    <t>Wheeler, Meegan</t>
  </si>
  <si>
    <t>Whitaker, Jessica</t>
  </si>
  <si>
    <t>White, Daniel</t>
  </si>
  <si>
    <t>Whitehead, Carolyn</t>
  </si>
  <si>
    <t>Wiggins, Frank</t>
  </si>
  <si>
    <t>Wilcox, Robert</t>
  </si>
  <si>
    <t>Wiley, Gustavo</t>
  </si>
  <si>
    <t>Wilkerson, Claudia</t>
  </si>
  <si>
    <t>Wilkins, Jesse</t>
  </si>
  <si>
    <t>Wilkinson, Gregory</t>
  </si>
  <si>
    <t>William, William</t>
  </si>
  <si>
    <t>Williams, Scott</t>
  </si>
  <si>
    <t>Williamson, Sumed</t>
  </si>
  <si>
    <t>Willis, Ralph</t>
  </si>
  <si>
    <t>Wilson, Jessica</t>
  </si>
  <si>
    <t>Winters, Shaun</t>
  </si>
  <si>
    <t>Wise, Ted</t>
  </si>
  <si>
    <t>Wolf, Debbie</t>
  </si>
  <si>
    <t>Wolfe, Keith</t>
  </si>
  <si>
    <t>Wong, Dennis</t>
  </si>
  <si>
    <t>Wood, Larry</t>
  </si>
  <si>
    <t>Woodard, Charles</t>
  </si>
  <si>
    <t>Woods, Marcus</t>
  </si>
  <si>
    <t>Woodward, Tim</t>
  </si>
  <si>
    <t>Wright, Brad</t>
  </si>
  <si>
    <t>Wyatt, Kelly</t>
  </si>
  <si>
    <t>Yates, Doug</t>
  </si>
  <si>
    <t>York, Steven</t>
  </si>
  <si>
    <t>Young, Benjamin</t>
  </si>
  <si>
    <t>Zimmerman, Julian</t>
  </si>
  <si>
    <t>Find out the total salary of all the employees who are from North and Watson buildings</t>
  </si>
  <si>
    <t>Home Product Sales</t>
  </si>
  <si>
    <t>Item</t>
  </si>
  <si>
    <t xml:space="preserve"> Total</t>
  </si>
  <si>
    <t>Jul</t>
  </si>
  <si>
    <t>Aug</t>
  </si>
  <si>
    <t>Sep</t>
  </si>
  <si>
    <t>Create a chart showing the contribution of all the months to the total sales</t>
  </si>
  <si>
    <t>O'Connor, Kent</t>
  </si>
  <si>
    <t>Brewer, Kent</t>
  </si>
  <si>
    <t>First Name</t>
  </si>
  <si>
    <t>Last Name</t>
  </si>
  <si>
    <t>Find out the First name and last name in column B &amp; C  using formula</t>
  </si>
  <si>
    <t>New Salary</t>
  </si>
  <si>
    <t>Administration</t>
  </si>
  <si>
    <t>Table 2</t>
  </si>
  <si>
    <t>Table 1</t>
  </si>
  <si>
    <t>Using Index match functions  display all the data in table 2</t>
  </si>
  <si>
    <t>Tax Rate</t>
  </si>
  <si>
    <t>TaxTable</t>
  </si>
  <si>
    <t>Tax %</t>
  </si>
  <si>
    <t>Final Salary</t>
  </si>
  <si>
    <t>Display the tax rate in column I using the tax table on the basis of salary of all the employees (Use Vlookup function not Nested IF). And, calculate the final salary after tax deduction in column J</t>
  </si>
  <si>
    <t>Product ID</t>
  </si>
  <si>
    <t>DateTime</t>
  </si>
  <si>
    <t>Category</t>
  </si>
  <si>
    <t>Region</t>
  </si>
  <si>
    <t>Client Category</t>
  </si>
  <si>
    <t>Call Duration (s)</t>
  </si>
  <si>
    <t>Resolved (Y / N)</t>
  </si>
  <si>
    <t>Satisfaction Index</t>
  </si>
  <si>
    <t>Agent</t>
  </si>
  <si>
    <t>CDR00857</t>
  </si>
  <si>
    <t>Bitter Thunder</t>
  </si>
  <si>
    <t>Region 5</t>
  </si>
  <si>
    <t>Cryptomantics</t>
  </si>
  <si>
    <t>YES</t>
  </si>
  <si>
    <t>Brad Cathy</t>
  </si>
  <si>
    <t>CDR00858</t>
  </si>
  <si>
    <t>High Falcon</t>
  </si>
  <si>
    <t>Region 6</t>
  </si>
  <si>
    <t>Globocorp</t>
  </si>
  <si>
    <t>Leann Rebeccah</t>
  </si>
  <si>
    <t>CDR00859</t>
  </si>
  <si>
    <t>Region 1</t>
  </si>
  <si>
    <t>Stormy Design</t>
  </si>
  <si>
    <t>CDR00860</t>
  </si>
  <si>
    <t>Region 2</t>
  </si>
  <si>
    <t>CDR00861</t>
  </si>
  <si>
    <t>Region 3</t>
  </si>
  <si>
    <t>Korey Max</t>
  </si>
  <si>
    <t>CDR00862</t>
  </si>
  <si>
    <t>DriftPulse</t>
  </si>
  <si>
    <t>Region 4</t>
  </si>
  <si>
    <t>Sosa Teletech</t>
  </si>
  <si>
    <t>Rusty Osbert</t>
  </si>
  <si>
    <t>CDR00863</t>
  </si>
  <si>
    <t>FrostWard</t>
  </si>
  <si>
    <t>CDR00864</t>
  </si>
  <si>
    <t>PrimeFlux</t>
  </si>
  <si>
    <t>Orange Corp.</t>
  </si>
  <si>
    <t>CDR00865</t>
  </si>
  <si>
    <t>Kilosys</t>
  </si>
  <si>
    <t>CDR00866</t>
  </si>
  <si>
    <t>CDR00867</t>
  </si>
  <si>
    <t>CDR00868</t>
  </si>
  <si>
    <t>Brook Ronda</t>
  </si>
  <si>
    <t>CDR00869</t>
  </si>
  <si>
    <t>CDR00870</t>
  </si>
  <si>
    <t>CDR00871</t>
  </si>
  <si>
    <t>CDR00872</t>
  </si>
  <si>
    <t>CDR00873</t>
  </si>
  <si>
    <t>CDR00874</t>
  </si>
  <si>
    <t>Hollow Cobra</t>
  </si>
  <si>
    <t>CDR00875</t>
  </si>
  <si>
    <t>CDR00876</t>
  </si>
  <si>
    <t>NO</t>
  </si>
  <si>
    <t>CDR00877</t>
  </si>
  <si>
    <t>Michael Iola</t>
  </si>
  <si>
    <t>CDR00878</t>
  </si>
  <si>
    <t>CDR00879</t>
  </si>
  <si>
    <t>CDR00880</t>
  </si>
  <si>
    <t>CDR00881</t>
  </si>
  <si>
    <t>CDR00882</t>
  </si>
  <si>
    <t>CDR00883</t>
  </si>
  <si>
    <t>CDR00884</t>
  </si>
  <si>
    <t>CDR00885</t>
  </si>
  <si>
    <t>CDR00886</t>
  </si>
  <si>
    <t>CDR00887</t>
  </si>
  <si>
    <t>CDR00888</t>
  </si>
  <si>
    <t>CDR00889</t>
  </si>
  <si>
    <t>CDR00890</t>
  </si>
  <si>
    <t>CDR00891</t>
  </si>
  <si>
    <t>CDR00892</t>
  </si>
  <si>
    <t>CDR00893</t>
  </si>
  <si>
    <t>CDR00894</t>
  </si>
  <si>
    <t>CDR00895</t>
  </si>
  <si>
    <t>CDR00896</t>
  </si>
  <si>
    <t>CDR00897</t>
  </si>
  <si>
    <t>CDR00898</t>
  </si>
  <si>
    <t>CDR00899</t>
  </si>
  <si>
    <t>CDR00900</t>
  </si>
  <si>
    <t>CDR00901</t>
  </si>
  <si>
    <t>CDR00902</t>
  </si>
  <si>
    <t>CDR00903</t>
  </si>
  <si>
    <t>CDR00904</t>
  </si>
  <si>
    <t>CDR00905</t>
  </si>
  <si>
    <t>CDR00906</t>
  </si>
  <si>
    <t>CDR00907</t>
  </si>
  <si>
    <t>CDR00908</t>
  </si>
  <si>
    <t>CDR00909</t>
  </si>
  <si>
    <t>CDR00910</t>
  </si>
  <si>
    <t>CDR00911</t>
  </si>
  <si>
    <t>CDR00912</t>
  </si>
  <si>
    <t>CDR00913</t>
  </si>
  <si>
    <t>CDR00914</t>
  </si>
  <si>
    <t>CDR00915</t>
  </si>
  <si>
    <t>CDR00916</t>
  </si>
  <si>
    <t>CDR00917</t>
  </si>
  <si>
    <t>CDR00918</t>
  </si>
  <si>
    <t>CDR00919</t>
  </si>
  <si>
    <t>CDR00920</t>
  </si>
  <si>
    <t>CDR00921</t>
  </si>
  <si>
    <t>CDR00922</t>
  </si>
  <si>
    <t>CDR00923</t>
  </si>
  <si>
    <t>CDR00924</t>
  </si>
  <si>
    <t>CDR00925</t>
  </si>
  <si>
    <t>CDR00926</t>
  </si>
  <si>
    <t>CDR00927</t>
  </si>
  <si>
    <t>CDR00928</t>
  </si>
  <si>
    <t>CDR00929</t>
  </si>
  <si>
    <t>CDR00930</t>
  </si>
  <si>
    <t>CDR00931</t>
  </si>
  <si>
    <t>CDR00932</t>
  </si>
  <si>
    <t>CDR00933</t>
  </si>
  <si>
    <t>CDR00934</t>
  </si>
  <si>
    <t>CDR00935</t>
  </si>
  <si>
    <t>CDR00936</t>
  </si>
  <si>
    <t>CDR00937</t>
  </si>
  <si>
    <t>CDR00938</t>
  </si>
  <si>
    <t>CDR00939</t>
  </si>
  <si>
    <t>CDR00940</t>
  </si>
  <si>
    <t>CDR00941</t>
  </si>
  <si>
    <t>CDR00942</t>
  </si>
  <si>
    <t>CDR00943</t>
  </si>
  <si>
    <t>CDR00944</t>
  </si>
  <si>
    <t>CDR00945</t>
  </si>
  <si>
    <t>CDR00946</t>
  </si>
  <si>
    <t>CDR00947</t>
  </si>
  <si>
    <t>CDR00948</t>
  </si>
  <si>
    <t>CDR00949</t>
  </si>
  <si>
    <t>CDR00950</t>
  </si>
  <si>
    <t>CDR00951</t>
  </si>
  <si>
    <t>CDR00952</t>
  </si>
  <si>
    <t>CDR00953</t>
  </si>
  <si>
    <t>CDR00954</t>
  </si>
  <si>
    <t>CDR00955</t>
  </si>
  <si>
    <t>CDR00956</t>
  </si>
  <si>
    <t>CDR00957</t>
  </si>
  <si>
    <t>CDR00958</t>
  </si>
  <si>
    <t>CDR00959</t>
  </si>
  <si>
    <t>CDR00960</t>
  </si>
  <si>
    <t>CDR00961</t>
  </si>
  <si>
    <t>CDR00962</t>
  </si>
  <si>
    <t>CDR00963</t>
  </si>
  <si>
    <t>CDR00964</t>
  </si>
  <si>
    <t>CDR00965</t>
  </si>
  <si>
    <t>CDR00966</t>
  </si>
  <si>
    <t>CDR00967</t>
  </si>
  <si>
    <t>CDR00968</t>
  </si>
  <si>
    <t>CDR00969</t>
  </si>
  <si>
    <t>CDR00970</t>
  </si>
  <si>
    <t>CDR00971</t>
  </si>
  <si>
    <t>CDR00972</t>
  </si>
  <si>
    <t>CDR00973</t>
  </si>
  <si>
    <t>CDR00974</t>
  </si>
  <si>
    <t>CDR00975</t>
  </si>
  <si>
    <t>CDR00976</t>
  </si>
  <si>
    <t>CDR00977</t>
  </si>
  <si>
    <t>CDR00978</t>
  </si>
  <si>
    <t>CDR00979</t>
  </si>
  <si>
    <t>CDR00980</t>
  </si>
  <si>
    <t>CDR00981</t>
  </si>
  <si>
    <t>CDR00982</t>
  </si>
  <si>
    <t>CDR00983</t>
  </si>
  <si>
    <t>CDR00984</t>
  </si>
  <si>
    <t>CDR00985</t>
  </si>
  <si>
    <t>CDR00986</t>
  </si>
  <si>
    <t>CDR00987</t>
  </si>
  <si>
    <t>CDR00988</t>
  </si>
  <si>
    <t>CDR00989</t>
  </si>
  <si>
    <t>CDR00990</t>
  </si>
  <si>
    <t>CDR00991</t>
  </si>
  <si>
    <t>CDR00992</t>
  </si>
  <si>
    <t>CDR00993</t>
  </si>
  <si>
    <t>CDR00994</t>
  </si>
  <si>
    <t>CDR00995</t>
  </si>
  <si>
    <t>CDR00996</t>
  </si>
  <si>
    <t>CDR00997</t>
  </si>
  <si>
    <t>CDR00998</t>
  </si>
  <si>
    <t>CDR00999</t>
  </si>
  <si>
    <t>CDR01000</t>
  </si>
  <si>
    <t>CDR01001</t>
  </si>
  <si>
    <t>CDR01002</t>
  </si>
  <si>
    <t>CDR01003</t>
  </si>
  <si>
    <t>CDR01004</t>
  </si>
  <si>
    <t>CDR01005</t>
  </si>
  <si>
    <t>CDR01006</t>
  </si>
  <si>
    <t>CDR01007</t>
  </si>
  <si>
    <t>CDR01008</t>
  </si>
  <si>
    <t>CDR01009</t>
  </si>
  <si>
    <t>CDR01010</t>
  </si>
  <si>
    <t>CDR01011</t>
  </si>
  <si>
    <t>CDR01012</t>
  </si>
  <si>
    <t>CDR01013</t>
  </si>
  <si>
    <t>CDR01014</t>
  </si>
  <si>
    <t>CDR01015</t>
  </si>
  <si>
    <t>CDR01016</t>
  </si>
  <si>
    <t>CDR01017</t>
  </si>
  <si>
    <t>CDR01018</t>
  </si>
  <si>
    <t>CDR01019</t>
  </si>
  <si>
    <t>CDR01020</t>
  </si>
  <si>
    <t>CDR01021</t>
  </si>
  <si>
    <t>CDR01022</t>
  </si>
  <si>
    <t>CDR01023</t>
  </si>
  <si>
    <t>CDR01024</t>
  </si>
  <si>
    <t>CDR01025</t>
  </si>
  <si>
    <t>CDR01026</t>
  </si>
  <si>
    <t>CDR01027</t>
  </si>
  <si>
    <t>CDR01028</t>
  </si>
  <si>
    <t>CDR01029</t>
  </si>
  <si>
    <t>CDR01030</t>
  </si>
  <si>
    <t>CDR01031</t>
  </si>
  <si>
    <t>CDR01032</t>
  </si>
  <si>
    <t>CDR01033</t>
  </si>
  <si>
    <t>CDR01034</t>
  </si>
  <si>
    <t>CDR01035</t>
  </si>
  <si>
    <t>CDR01036</t>
  </si>
  <si>
    <t>CDR01037</t>
  </si>
  <si>
    <t>CDR01038</t>
  </si>
  <si>
    <t>CDR01039</t>
  </si>
  <si>
    <t>CDR01040</t>
  </si>
  <si>
    <t>CDR01041</t>
  </si>
  <si>
    <t>CDR01042</t>
  </si>
  <si>
    <t>CDR01043</t>
  </si>
  <si>
    <t>CDR01044</t>
  </si>
  <si>
    <t>CDR01045</t>
  </si>
  <si>
    <t>CDR01046</t>
  </si>
  <si>
    <t>CDR01047</t>
  </si>
  <si>
    <t>CDR01048</t>
  </si>
  <si>
    <t>CDR01049</t>
  </si>
  <si>
    <t>CDR01050</t>
  </si>
  <si>
    <t>CDR01051</t>
  </si>
  <si>
    <t>CDR01052</t>
  </si>
  <si>
    <t>CDR01053</t>
  </si>
  <si>
    <t>CDR01054</t>
  </si>
  <si>
    <t>CDR01055</t>
  </si>
  <si>
    <t>CDR01056</t>
  </si>
  <si>
    <t>CDR01057</t>
  </si>
  <si>
    <t>CDR01058</t>
  </si>
  <si>
    <t>CDR01059</t>
  </si>
  <si>
    <t>CDR01060</t>
  </si>
  <si>
    <t>CDR01061</t>
  </si>
  <si>
    <t>CDR01062</t>
  </si>
  <si>
    <t>CDR01063</t>
  </si>
  <si>
    <t>CDR01064</t>
  </si>
  <si>
    <t>CDR01065</t>
  </si>
  <si>
    <t>CDR01066</t>
  </si>
  <si>
    <t>CDR01067</t>
  </si>
  <si>
    <t>CDR01068</t>
  </si>
  <si>
    <t>CDR01069</t>
  </si>
  <si>
    <t>CDR01070</t>
  </si>
  <si>
    <t>CDR01071</t>
  </si>
  <si>
    <t>CDR01072</t>
  </si>
  <si>
    <t>CDR01073</t>
  </si>
  <si>
    <t>CDR01074</t>
  </si>
  <si>
    <t>CDR01075</t>
  </si>
  <si>
    <t>CDR01076</t>
  </si>
  <si>
    <t>CDR01077</t>
  </si>
  <si>
    <t>CDR01078</t>
  </si>
  <si>
    <t>CDR01079</t>
  </si>
  <si>
    <t>CDR01080</t>
  </si>
  <si>
    <t>CDR01081</t>
  </si>
  <si>
    <t>CDR01082</t>
  </si>
  <si>
    <t>CDR01083</t>
  </si>
  <si>
    <t>CDR01084</t>
  </si>
  <si>
    <t>CDR01085</t>
  </si>
  <si>
    <t>CDR01086</t>
  </si>
  <si>
    <t>CDR01087</t>
  </si>
  <si>
    <t>CDR01088</t>
  </si>
  <si>
    <t>CDR01089</t>
  </si>
  <si>
    <t>CDR01090</t>
  </si>
  <si>
    <t>CDR01091</t>
  </si>
  <si>
    <t>CDR01092</t>
  </si>
  <si>
    <t>CDR01093</t>
  </si>
  <si>
    <t>CDR01094</t>
  </si>
  <si>
    <t>CDR01095</t>
  </si>
  <si>
    <t>CDR01096</t>
  </si>
  <si>
    <t>CDR01097</t>
  </si>
  <si>
    <t>CDR01098</t>
  </si>
  <si>
    <t>CDR01099</t>
  </si>
  <si>
    <t>CDR01100</t>
  </si>
  <si>
    <t>CDR01101</t>
  </si>
  <si>
    <t>CDR01102</t>
  </si>
  <si>
    <t>CDR01103</t>
  </si>
  <si>
    <t>CDR01104</t>
  </si>
  <si>
    <t>CDR01105</t>
  </si>
  <si>
    <t>CDR01106</t>
  </si>
  <si>
    <t>CDR01107</t>
  </si>
  <si>
    <t>CDR01108</t>
  </si>
  <si>
    <t>CDR01109</t>
  </si>
  <si>
    <t>CDR01110</t>
  </si>
  <si>
    <t>CDR01111</t>
  </si>
  <si>
    <t>CDR01112</t>
  </si>
  <si>
    <t>CDR01113</t>
  </si>
  <si>
    <t>CDR01114</t>
  </si>
  <si>
    <t>CDR01115</t>
  </si>
  <si>
    <t>CDR01116</t>
  </si>
  <si>
    <t>CDR01117</t>
  </si>
  <si>
    <t>CDR01118</t>
  </si>
  <si>
    <t>CDR01119</t>
  </si>
  <si>
    <t>CDR01120</t>
  </si>
  <si>
    <t>CDR01121</t>
  </si>
  <si>
    <t>CDR01122</t>
  </si>
  <si>
    <t>CDR01123</t>
  </si>
  <si>
    <t>CDR01124</t>
  </si>
  <si>
    <t>CDR01125</t>
  </si>
  <si>
    <t>CDR01126</t>
  </si>
  <si>
    <t>CDR01127</t>
  </si>
  <si>
    <t>CDR01128</t>
  </si>
  <si>
    <t>CDR01129</t>
  </si>
  <si>
    <t>CDR01130</t>
  </si>
  <si>
    <t>CDR01131</t>
  </si>
  <si>
    <t>CDR01132</t>
  </si>
  <si>
    <t>CDR01133</t>
  </si>
  <si>
    <t>CDR01134</t>
  </si>
  <si>
    <t>CDR01135</t>
  </si>
  <si>
    <t>CDR01136</t>
  </si>
  <si>
    <t>CDR01137</t>
  </si>
  <si>
    <t>CDR01138</t>
  </si>
  <si>
    <t>CDR01139</t>
  </si>
  <si>
    <t>CDR01140</t>
  </si>
  <si>
    <t>CDR01141</t>
  </si>
  <si>
    <t>CDR01142</t>
  </si>
  <si>
    <t>CDR01143</t>
  </si>
  <si>
    <t>CDR01144</t>
  </si>
  <si>
    <t>CDR01145</t>
  </si>
  <si>
    <t>CDR01146</t>
  </si>
  <si>
    <t>CDR01147</t>
  </si>
  <si>
    <t>CDR01148</t>
  </si>
  <si>
    <t>CDR01149</t>
  </si>
  <si>
    <t>CDR01150</t>
  </si>
  <si>
    <t>CDR01151</t>
  </si>
  <si>
    <t>CDR01152</t>
  </si>
  <si>
    <t>CDR01153</t>
  </si>
  <si>
    <t>CDR01154</t>
  </si>
  <si>
    <t>CDR01155</t>
  </si>
  <si>
    <t>CDR01156</t>
  </si>
  <si>
    <t>CDR01157</t>
  </si>
  <si>
    <t>CDR01158</t>
  </si>
  <si>
    <t>CDR01159</t>
  </si>
  <si>
    <t>CDR01160</t>
  </si>
  <si>
    <t>CDR01161</t>
  </si>
  <si>
    <t>CDR01162</t>
  </si>
  <si>
    <t>CDR01163</t>
  </si>
  <si>
    <t>CDR01164</t>
  </si>
  <si>
    <t>CDR01165</t>
  </si>
  <si>
    <t>CDR01166</t>
  </si>
  <si>
    <t>CDR01167</t>
  </si>
  <si>
    <t>CDR01168</t>
  </si>
  <si>
    <t>CDR01169</t>
  </si>
  <si>
    <t>CDR01170</t>
  </si>
  <si>
    <t>CDR01171</t>
  </si>
  <si>
    <t>CDR01172</t>
  </si>
  <si>
    <t>CDR01173</t>
  </si>
  <si>
    <t>CDR01174</t>
  </si>
  <si>
    <t>CDR01175</t>
  </si>
  <si>
    <t>CDR01176</t>
  </si>
  <si>
    <t>CDR01177</t>
  </si>
  <si>
    <t>CDR01178</t>
  </si>
  <si>
    <t>CDR01179</t>
  </si>
  <si>
    <t>CDR01180</t>
  </si>
  <si>
    <t>CDR01181</t>
  </si>
  <si>
    <t>CDR01182</t>
  </si>
  <si>
    <t>CDR01183</t>
  </si>
  <si>
    <t>CDR01184</t>
  </si>
  <si>
    <t>CDR01185</t>
  </si>
  <si>
    <t>CDR01186</t>
  </si>
  <si>
    <t>CDR01187</t>
  </si>
  <si>
    <t>CDR01188</t>
  </si>
  <si>
    <t>CDR01189</t>
  </si>
  <si>
    <t>CDR01190</t>
  </si>
  <si>
    <t>CDR01191</t>
  </si>
  <si>
    <t>CDR01192</t>
  </si>
  <si>
    <t>CDR01193</t>
  </si>
  <si>
    <t>CDR01194</t>
  </si>
  <si>
    <t>CDR01195</t>
  </si>
  <si>
    <t>CDR01196</t>
  </si>
  <si>
    <t>CDR01197</t>
  </si>
  <si>
    <t>CDR01198</t>
  </si>
  <si>
    <t>CDR01199</t>
  </si>
  <si>
    <t>CDR01200</t>
  </si>
  <si>
    <t>CDR01201</t>
  </si>
  <si>
    <t>CDR01202</t>
  </si>
  <si>
    <t>CDR01203</t>
  </si>
  <si>
    <t>CDR01204</t>
  </si>
  <si>
    <t>CDR01205</t>
  </si>
  <si>
    <t>CDR01206</t>
  </si>
  <si>
    <t>CDR01207</t>
  </si>
  <si>
    <t>CDR01208</t>
  </si>
  <si>
    <t>CDR01209</t>
  </si>
  <si>
    <t>CDR01210</t>
  </si>
  <si>
    <t>CDR01211</t>
  </si>
  <si>
    <t>CDR01212</t>
  </si>
  <si>
    <t>CDR01213</t>
  </si>
  <si>
    <t>CDR01214</t>
  </si>
  <si>
    <t>CDR01215</t>
  </si>
  <si>
    <t>CDR01216</t>
  </si>
  <si>
    <t>CDR01217</t>
  </si>
  <si>
    <t>CDR01218</t>
  </si>
  <si>
    <t>CDR01219</t>
  </si>
  <si>
    <t>CDR01220</t>
  </si>
  <si>
    <t>CDR01221</t>
  </si>
  <si>
    <t>CDR01222</t>
  </si>
  <si>
    <t>CDR01223</t>
  </si>
  <si>
    <t>CDR01224</t>
  </si>
  <si>
    <t>CDR01225</t>
  </si>
  <si>
    <t>CDR01226</t>
  </si>
  <si>
    <t>CDR01227</t>
  </si>
  <si>
    <t>CDR01228</t>
  </si>
  <si>
    <t>CDR01229</t>
  </si>
  <si>
    <t>CDR01230</t>
  </si>
  <si>
    <t>CDR01231</t>
  </si>
  <si>
    <t>CDR01232</t>
  </si>
  <si>
    <t>CDR01233</t>
  </si>
  <si>
    <t>CDR01234</t>
  </si>
  <si>
    <t>CDR01235</t>
  </si>
  <si>
    <t>CDR01236</t>
  </si>
  <si>
    <t>CDR01237</t>
  </si>
  <si>
    <t>CDR01238</t>
  </si>
  <si>
    <t>CDR01239</t>
  </si>
  <si>
    <t>CDR01240</t>
  </si>
  <si>
    <t>CDR01241</t>
  </si>
  <si>
    <t>CDR01242</t>
  </si>
  <si>
    <t>CDR01243</t>
  </si>
  <si>
    <t>CDR01244</t>
  </si>
  <si>
    <t>CDR01245</t>
  </si>
  <si>
    <t>CDR01246</t>
  </si>
  <si>
    <t>CDR01247</t>
  </si>
  <si>
    <t>CDR01248</t>
  </si>
  <si>
    <t>CDR01249</t>
  </si>
  <si>
    <t>CDR01250</t>
  </si>
  <si>
    <t>CDR01251</t>
  </si>
  <si>
    <t>CDR01252</t>
  </si>
  <si>
    <t>CDR01253</t>
  </si>
  <si>
    <t>CDR01254</t>
  </si>
  <si>
    <t>CDR01255</t>
  </si>
  <si>
    <t>CDR01256</t>
  </si>
  <si>
    <t>CDR01257</t>
  </si>
  <si>
    <t>CDR01258</t>
  </si>
  <si>
    <t>CDR01259</t>
  </si>
  <si>
    <t>CDR01260</t>
  </si>
  <si>
    <t>CDR01261</t>
  </si>
  <si>
    <t>CDR01262</t>
  </si>
  <si>
    <t>CDR01263</t>
  </si>
  <si>
    <t>CDR01264</t>
  </si>
  <si>
    <t>CDR01265</t>
  </si>
  <si>
    <t>CDR01266</t>
  </si>
  <si>
    <t>CDR01267</t>
  </si>
  <si>
    <t>CDR01268</t>
  </si>
  <si>
    <t>CDR01269</t>
  </si>
  <si>
    <t>CDR01270</t>
  </si>
  <si>
    <t>CDR01271</t>
  </si>
  <si>
    <t>CDR01272</t>
  </si>
  <si>
    <t>CDR01273</t>
  </si>
  <si>
    <t>CDR01274</t>
  </si>
  <si>
    <t>CDR01275</t>
  </si>
  <si>
    <t>CDR01276</t>
  </si>
  <si>
    <t>CDR01277</t>
  </si>
  <si>
    <t>CDR01278</t>
  </si>
  <si>
    <t>CDR01279</t>
  </si>
  <si>
    <t>CDR01280</t>
  </si>
  <si>
    <t>CDR01281</t>
  </si>
  <si>
    <t>CDR01282</t>
  </si>
  <si>
    <t>CDR01283</t>
  </si>
  <si>
    <t>CDR01284</t>
  </si>
  <si>
    <t>CDR01285</t>
  </si>
  <si>
    <t>CDR01286</t>
  </si>
  <si>
    <t>CDR01287</t>
  </si>
  <si>
    <t>CDR01288</t>
  </si>
  <si>
    <t>CDR01289</t>
  </si>
  <si>
    <t>CDR01290</t>
  </si>
  <si>
    <t>CDR01291</t>
  </si>
  <si>
    <t>CDR01292</t>
  </si>
  <si>
    <t>CDR01293</t>
  </si>
  <si>
    <t>CDR01294</t>
  </si>
  <si>
    <t>CDR01295</t>
  </si>
  <si>
    <t>CDR01296</t>
  </si>
  <si>
    <t>CDR01297</t>
  </si>
  <si>
    <t>CDR01298</t>
  </si>
  <si>
    <t>CDR01299</t>
  </si>
  <si>
    <t>CDR01300</t>
  </si>
  <si>
    <t>CDR01301</t>
  </si>
  <si>
    <t>CDR01302</t>
  </si>
  <si>
    <t>CDR01303</t>
  </si>
  <si>
    <t>CDR01304</t>
  </si>
  <si>
    <t>CDR01305</t>
  </si>
  <si>
    <t>CDR01306</t>
  </si>
  <si>
    <t>CDR01307</t>
  </si>
  <si>
    <t>CDR01308</t>
  </si>
  <si>
    <t>CDR01309</t>
  </si>
  <si>
    <t>CDR01310</t>
  </si>
  <si>
    <t>CDR01311</t>
  </si>
  <si>
    <t>CDR01312</t>
  </si>
  <si>
    <t>CDR01313</t>
  </si>
  <si>
    <t>CDR01314</t>
  </si>
  <si>
    <t>CDR01315</t>
  </si>
  <si>
    <t>CDR01316</t>
  </si>
  <si>
    <t>CDR01317</t>
  </si>
  <si>
    <t>CDR01318</t>
  </si>
  <si>
    <t>CDR01319</t>
  </si>
  <si>
    <t>CDR01320</t>
  </si>
  <si>
    <t>CDR01321</t>
  </si>
  <si>
    <t>CDR01322</t>
  </si>
  <si>
    <t>CDR01323</t>
  </si>
  <si>
    <t>CDR01324</t>
  </si>
  <si>
    <t>CDR01325</t>
  </si>
  <si>
    <t>CDR01326</t>
  </si>
  <si>
    <t>CDR01327</t>
  </si>
  <si>
    <t>CDR01328</t>
  </si>
  <si>
    <t>CDR01329</t>
  </si>
  <si>
    <t>CDR01330</t>
  </si>
  <si>
    <t>CDR01331</t>
  </si>
  <si>
    <t>CDR01332</t>
  </si>
  <si>
    <t>CDR01333</t>
  </si>
  <si>
    <t>CDR01334</t>
  </si>
  <si>
    <t>CDR01335</t>
  </si>
  <si>
    <t>CDR01336</t>
  </si>
  <si>
    <t>CDR01337</t>
  </si>
  <si>
    <t>CDR01338</t>
  </si>
  <si>
    <t>CDR01339</t>
  </si>
  <si>
    <t>CDR01340</t>
  </si>
  <si>
    <t>CDR01341</t>
  </si>
  <si>
    <t>CDR01342</t>
  </si>
  <si>
    <t>CDR01343</t>
  </si>
  <si>
    <t>CDR01344</t>
  </si>
  <si>
    <t>CDR01345</t>
  </si>
  <si>
    <t>CDR01346</t>
  </si>
  <si>
    <t>CDR01347</t>
  </si>
  <si>
    <t>CDR01348</t>
  </si>
  <si>
    <t>CDR01349</t>
  </si>
  <si>
    <t>CDR01350</t>
  </si>
  <si>
    <t>CDR01351</t>
  </si>
  <si>
    <t>CDR01352</t>
  </si>
  <si>
    <t>CDR01353</t>
  </si>
  <si>
    <t>CDR01354</t>
  </si>
  <si>
    <t>CDR01355</t>
  </si>
  <si>
    <t>CDR01356</t>
  </si>
  <si>
    <t>CDR01357</t>
  </si>
  <si>
    <t>CDR01358</t>
  </si>
  <si>
    <t>CDR01359</t>
  </si>
  <si>
    <t>CDR01360</t>
  </si>
  <si>
    <t>CDR01361</t>
  </si>
  <si>
    <t>CDR01362</t>
  </si>
  <si>
    <t>CDR01363</t>
  </si>
  <si>
    <t>CDR01364</t>
  </si>
  <si>
    <t>CDR01365</t>
  </si>
  <si>
    <t>CDR01366</t>
  </si>
  <si>
    <t>CDR01367</t>
  </si>
  <si>
    <t>CDR01368</t>
  </si>
  <si>
    <t>CDR01369</t>
  </si>
  <si>
    <t>CDR01370</t>
  </si>
  <si>
    <t>CDR01371</t>
  </si>
  <si>
    <t>CDR01372</t>
  </si>
  <si>
    <t>CDR01373</t>
  </si>
  <si>
    <t>CDR01374</t>
  </si>
  <si>
    <t>CDR01375</t>
  </si>
  <si>
    <t>CDR01376</t>
  </si>
  <si>
    <t>CDR01377</t>
  </si>
  <si>
    <t>CDR01378</t>
  </si>
  <si>
    <t>CDR01379</t>
  </si>
  <si>
    <t>CDR01380</t>
  </si>
  <si>
    <t>CDR01381</t>
  </si>
  <si>
    <t>CDR01382</t>
  </si>
  <si>
    <t>CDR01383</t>
  </si>
  <si>
    <t>CDR01384</t>
  </si>
  <si>
    <t>CDR01385</t>
  </si>
  <si>
    <t>CDR01386</t>
  </si>
  <si>
    <t>CDR01387</t>
  </si>
  <si>
    <t>CDR01388</t>
  </si>
  <si>
    <t>CDR01389</t>
  </si>
  <si>
    <t>CDR01390</t>
  </si>
  <si>
    <t>CDR01391</t>
  </si>
  <si>
    <t>CDR01392</t>
  </si>
  <si>
    <t>CDR01393</t>
  </si>
  <si>
    <t>CDR01394</t>
  </si>
  <si>
    <t>CDR01395</t>
  </si>
  <si>
    <t>CDR01396</t>
  </si>
  <si>
    <t>CDR01397</t>
  </si>
  <si>
    <t>CDR01398</t>
  </si>
  <si>
    <t>CDR01399</t>
  </si>
  <si>
    <t>CDR01400</t>
  </si>
  <si>
    <t>CDR01401</t>
  </si>
  <si>
    <t>CDR01402</t>
  </si>
  <si>
    <t>CDR01403</t>
  </si>
  <si>
    <t>CDR01404</t>
  </si>
  <si>
    <t>CDR01405</t>
  </si>
  <si>
    <t>CDR01406</t>
  </si>
  <si>
    <t>CDR01407</t>
  </si>
  <si>
    <t>CDR01408</t>
  </si>
  <si>
    <t>CDR01409</t>
  </si>
  <si>
    <t>CDR01410</t>
  </si>
  <si>
    <t>CDR01411</t>
  </si>
  <si>
    <t>CDR01412</t>
  </si>
  <si>
    <t>CDR01413</t>
  </si>
  <si>
    <t>CDR01414</t>
  </si>
  <si>
    <t>CDR01415</t>
  </si>
  <si>
    <t>CDR01416</t>
  </si>
  <si>
    <t>CDR01417</t>
  </si>
  <si>
    <t>CDR01418</t>
  </si>
  <si>
    <t>CDR01419</t>
  </si>
  <si>
    <t>CDR01420</t>
  </si>
  <si>
    <t>CDR01421</t>
  </si>
  <si>
    <t>CDR01422</t>
  </si>
  <si>
    <t>CDR01423</t>
  </si>
  <si>
    <t>CDR01424</t>
  </si>
  <si>
    <t>CDR01425</t>
  </si>
  <si>
    <t>CDR01426</t>
  </si>
  <si>
    <t>CDR01427</t>
  </si>
  <si>
    <t>CDR01428</t>
  </si>
  <si>
    <t>CDR01429</t>
  </si>
  <si>
    <t>CDR01430</t>
  </si>
  <si>
    <t>CDR01431</t>
  </si>
  <si>
    <t>CDR01432</t>
  </si>
  <si>
    <t>CDR01433</t>
  </si>
  <si>
    <t>CDR01434</t>
  </si>
  <si>
    <t>CDR01435</t>
  </si>
  <si>
    <t>CDR01436</t>
  </si>
  <si>
    <t>CDR01437</t>
  </si>
  <si>
    <t>CDR01438</t>
  </si>
  <si>
    <t>CDR01439</t>
  </si>
  <si>
    <t>CDR01440</t>
  </si>
  <si>
    <t>CDR01441</t>
  </si>
  <si>
    <t>CDR01442</t>
  </si>
  <si>
    <t>CDR01443</t>
  </si>
  <si>
    <t>CDR01444</t>
  </si>
  <si>
    <t>CDR01445</t>
  </si>
  <si>
    <t>CDR01446</t>
  </si>
  <si>
    <t>CDR01447</t>
  </si>
  <si>
    <t>CDR01448</t>
  </si>
  <si>
    <t>CDR01449</t>
  </si>
  <si>
    <t>CDR01450</t>
  </si>
  <si>
    <t>CDR01451</t>
  </si>
  <si>
    <t>CDR01452</t>
  </si>
  <si>
    <t>CDR01453</t>
  </si>
  <si>
    <t>CDR01454</t>
  </si>
  <si>
    <t>CDR01455</t>
  </si>
  <si>
    <t>CDR01456</t>
  </si>
  <si>
    <t>CDR01457</t>
  </si>
  <si>
    <t>CDR01458</t>
  </si>
  <si>
    <t>CDR01459</t>
  </si>
  <si>
    <t>CDR01460</t>
  </si>
  <si>
    <t>CDR01461</t>
  </si>
  <si>
    <t>CDR01462</t>
  </si>
  <si>
    <t>CDR01463</t>
  </si>
  <si>
    <t>CDR01464</t>
  </si>
  <si>
    <t>CDR01465</t>
  </si>
  <si>
    <t>CDR01466</t>
  </si>
  <si>
    <t>CDR01467</t>
  </si>
  <si>
    <t>CDR01468</t>
  </si>
  <si>
    <t>CDR01469</t>
  </si>
  <si>
    <t>CDR01470</t>
  </si>
  <si>
    <t>CDR01471</t>
  </si>
  <si>
    <t>CDR01472</t>
  </si>
  <si>
    <t>CDR01473</t>
  </si>
  <si>
    <t>CDR01474</t>
  </si>
  <si>
    <t>CDR01475</t>
  </si>
  <si>
    <t>CDR01476</t>
  </si>
  <si>
    <t>CDR01477</t>
  </si>
  <si>
    <t>CDR01478</t>
  </si>
  <si>
    <t>CDR01479</t>
  </si>
  <si>
    <t>CDR01480</t>
  </si>
  <si>
    <t>CDR01481</t>
  </si>
  <si>
    <t>CDR01482</t>
  </si>
  <si>
    <t>CDR01483</t>
  </si>
  <si>
    <t>CDR01484</t>
  </si>
  <si>
    <t>CDR01485</t>
  </si>
  <si>
    <t>CDR01486</t>
  </si>
  <si>
    <t>CDR01487</t>
  </si>
  <si>
    <t>CDR01488</t>
  </si>
  <si>
    <t>CDR01489</t>
  </si>
  <si>
    <t>CDR01490</t>
  </si>
  <si>
    <t>CDR01491</t>
  </si>
  <si>
    <t>CDR01492</t>
  </si>
  <si>
    <t>CDR01493</t>
  </si>
  <si>
    <t>CDR01494</t>
  </si>
  <si>
    <t>CDR01495</t>
  </si>
  <si>
    <t>CDR01496</t>
  </si>
  <si>
    <t>CDR01497</t>
  </si>
  <si>
    <t>CDR01498</t>
  </si>
  <si>
    <t>CDR01499</t>
  </si>
  <si>
    <t>CDR01500</t>
  </si>
  <si>
    <t>CDR01501</t>
  </si>
  <si>
    <t>CDR01502</t>
  </si>
  <si>
    <t>CDR01503</t>
  </si>
  <si>
    <t>CDR01504</t>
  </si>
  <si>
    <t>CDR01505</t>
  </si>
  <si>
    <t>CDR01506</t>
  </si>
  <si>
    <t>CDR01507</t>
  </si>
  <si>
    <t>CDR01508</t>
  </si>
  <si>
    <t>CDR01509</t>
  </si>
  <si>
    <t>CDR01510</t>
  </si>
  <si>
    <t>CDR01511</t>
  </si>
  <si>
    <t>CDR01512</t>
  </si>
  <si>
    <t>CDR01513</t>
  </si>
  <si>
    <t>CDR01514</t>
  </si>
  <si>
    <t>CDR01515</t>
  </si>
  <si>
    <t>CDR01516</t>
  </si>
  <si>
    <t>CDR01517</t>
  </si>
  <si>
    <t>CDR01518</t>
  </si>
  <si>
    <t>CDR01519</t>
  </si>
  <si>
    <t>CDR01520</t>
  </si>
  <si>
    <t>CDR01521</t>
  </si>
  <si>
    <t>CDR01522</t>
  </si>
  <si>
    <t>CDR01523</t>
  </si>
  <si>
    <t>CDR01524</t>
  </si>
  <si>
    <t>CDR01525</t>
  </si>
  <si>
    <t>CDR01526</t>
  </si>
  <si>
    <t>CDR01527</t>
  </si>
  <si>
    <t>CDR01528</t>
  </si>
  <si>
    <t>CDR01529</t>
  </si>
  <si>
    <t>CDR01530</t>
  </si>
  <si>
    <t>CDR01531</t>
  </si>
  <si>
    <t>CDR01532</t>
  </si>
  <si>
    <t>CDR01533</t>
  </si>
  <si>
    <t>CDR01534</t>
  </si>
  <si>
    <t>CDR01535</t>
  </si>
  <si>
    <t>CDR01536</t>
  </si>
  <si>
    <t>CDR01537</t>
  </si>
  <si>
    <t>CDR01538</t>
  </si>
  <si>
    <t>CDR01539</t>
  </si>
  <si>
    <t>CDR01540</t>
  </si>
  <si>
    <t>CDR01541</t>
  </si>
  <si>
    <t>CDR01542</t>
  </si>
  <si>
    <t>CDR01543</t>
  </si>
  <si>
    <t>CDR01544</t>
  </si>
  <si>
    <t>CDR01545</t>
  </si>
  <si>
    <t>CDR01546</t>
  </si>
  <si>
    <t>CDR01547</t>
  </si>
  <si>
    <t>CDR01548</t>
  </si>
  <si>
    <t>CDR01549</t>
  </si>
  <si>
    <t>CDR01550</t>
  </si>
  <si>
    <t>CDR01551</t>
  </si>
  <si>
    <t>CDR01552</t>
  </si>
  <si>
    <t>CDR01553</t>
  </si>
  <si>
    <t>CDR01554</t>
  </si>
  <si>
    <t>CDR01555</t>
  </si>
  <si>
    <t>CDR01556</t>
  </si>
  <si>
    <t>CDR01557</t>
  </si>
  <si>
    <t>CDR01558</t>
  </si>
  <si>
    <t>CDR01559</t>
  </si>
  <si>
    <t>CDR01560</t>
  </si>
  <si>
    <t>CDR01561</t>
  </si>
  <si>
    <t>CDR01562</t>
  </si>
  <si>
    <t>CDR01563</t>
  </si>
  <si>
    <t>CDR01564</t>
  </si>
  <si>
    <t>CDR01565</t>
  </si>
  <si>
    <t>CDR01566</t>
  </si>
  <si>
    <t>CDR01567</t>
  </si>
  <si>
    <t>CDR01568</t>
  </si>
  <si>
    <t>CDR01569</t>
  </si>
  <si>
    <t>CDR01570</t>
  </si>
  <si>
    <t>CDR01571</t>
  </si>
  <si>
    <t>CDR01572</t>
  </si>
  <si>
    <t>CDR01573</t>
  </si>
  <si>
    <t>CDR01574</t>
  </si>
  <si>
    <t>CDR01575</t>
  </si>
  <si>
    <t>CDR01576</t>
  </si>
  <si>
    <t>CDR01577</t>
  </si>
  <si>
    <t>CDR01578</t>
  </si>
  <si>
    <t>CDR01579</t>
  </si>
  <si>
    <t>CDR01580</t>
  </si>
  <si>
    <t>CDR01581</t>
  </si>
  <si>
    <t>CDR01582</t>
  </si>
  <si>
    <t>CDR01583</t>
  </si>
  <si>
    <t>CDR01584</t>
  </si>
  <si>
    <t>CDR01585</t>
  </si>
  <si>
    <t>CDR01586</t>
  </si>
  <si>
    <t>CDR01587</t>
  </si>
  <si>
    <t>CDR01588</t>
  </si>
  <si>
    <t>CDR01589</t>
  </si>
  <si>
    <t>CDR01590</t>
  </si>
  <si>
    <t>CDR01591</t>
  </si>
  <si>
    <t>CDR01592</t>
  </si>
  <si>
    <t>CDR01593</t>
  </si>
  <si>
    <t>CDR01594</t>
  </si>
  <si>
    <t>CDR01595</t>
  </si>
  <si>
    <t>CDR01596</t>
  </si>
  <si>
    <t>CDR01597</t>
  </si>
  <si>
    <t>CDR01598</t>
  </si>
  <si>
    <t>CDR01599</t>
  </si>
  <si>
    <t>CDR01600</t>
  </si>
  <si>
    <t>CDR01601</t>
  </si>
  <si>
    <t>CDR01602</t>
  </si>
  <si>
    <t>CDR01603</t>
  </si>
  <si>
    <t>CDR01604</t>
  </si>
  <si>
    <t>CDR01605</t>
  </si>
  <si>
    <t>CDR01606</t>
  </si>
  <si>
    <t>CDR01607</t>
  </si>
  <si>
    <t>CDR01608</t>
  </si>
  <si>
    <t>CDR01609</t>
  </si>
  <si>
    <t>CDR01610</t>
  </si>
  <si>
    <t>CDR01611</t>
  </si>
  <si>
    <t>CDR01612</t>
  </si>
  <si>
    <t>CDR01613</t>
  </si>
  <si>
    <t>CDR01614</t>
  </si>
  <si>
    <t>CDR01615</t>
  </si>
  <si>
    <t>CDR01616</t>
  </si>
  <si>
    <t>CDR01617</t>
  </si>
  <si>
    <t>CDR01618</t>
  </si>
  <si>
    <t>CDR01619</t>
  </si>
  <si>
    <t>CDR01620</t>
  </si>
  <si>
    <t>CDR01621</t>
  </si>
  <si>
    <t>CDR01622</t>
  </si>
  <si>
    <t>CDR01623</t>
  </si>
  <si>
    <t>CDR01624</t>
  </si>
  <si>
    <t>CDR01625</t>
  </si>
  <si>
    <t>CDR01626</t>
  </si>
  <si>
    <t>CDR01627</t>
  </si>
  <si>
    <t>CDR01628</t>
  </si>
  <si>
    <t>CDR01629</t>
  </si>
  <si>
    <t>CDR01630</t>
  </si>
  <si>
    <t>CDR01631</t>
  </si>
  <si>
    <t>CDR01632</t>
  </si>
  <si>
    <t>CDR01633</t>
  </si>
  <si>
    <t>CDR01634</t>
  </si>
  <si>
    <t>CDR01635</t>
  </si>
  <si>
    <t>CDR01636</t>
  </si>
  <si>
    <t>CDR01637</t>
  </si>
  <si>
    <t>CDR01638</t>
  </si>
  <si>
    <t>CDR01639</t>
  </si>
  <si>
    <t>CDR01640</t>
  </si>
  <si>
    <t>CDR01641</t>
  </si>
  <si>
    <t>CDR01642</t>
  </si>
  <si>
    <t>CDR01643</t>
  </si>
  <si>
    <t>CDR01644</t>
  </si>
  <si>
    <t>CDR01645</t>
  </si>
  <si>
    <t>CDR01646</t>
  </si>
  <si>
    <t>CDR01647</t>
  </si>
  <si>
    <t>CDR01648</t>
  </si>
  <si>
    <t>CDR01649</t>
  </si>
  <si>
    <t>CDR01650</t>
  </si>
  <si>
    <t>CDR01651</t>
  </si>
  <si>
    <t>CDR01652</t>
  </si>
  <si>
    <t>CDR01653</t>
  </si>
  <si>
    <t>CDR01654</t>
  </si>
  <si>
    <t>CDR01655</t>
  </si>
  <si>
    <t>CDR01656</t>
  </si>
  <si>
    <t>CDR01657</t>
  </si>
  <si>
    <t>CDR01658</t>
  </si>
  <si>
    <t>CDR01659</t>
  </si>
  <si>
    <t>CDR01660</t>
  </si>
  <si>
    <t>CDR01661</t>
  </si>
  <si>
    <t>CDR01662</t>
  </si>
  <si>
    <t>CDR01663</t>
  </si>
  <si>
    <t>CDR01664</t>
  </si>
  <si>
    <t>CDR01665</t>
  </si>
  <si>
    <t>CDR01666</t>
  </si>
  <si>
    <t>CDR01667</t>
  </si>
  <si>
    <t>CDR01668</t>
  </si>
  <si>
    <t>CDR01669</t>
  </si>
  <si>
    <t>CDR01670</t>
  </si>
  <si>
    <t>CDR01671</t>
  </si>
  <si>
    <t>CDR01672</t>
  </si>
  <si>
    <t>CDR01673</t>
  </si>
  <si>
    <t>CDR01674</t>
  </si>
  <si>
    <t>CDR01675</t>
  </si>
  <si>
    <t>CDR01676</t>
  </si>
  <si>
    <t>CDR01677</t>
  </si>
  <si>
    <t>CDR01678</t>
  </si>
  <si>
    <t>CDR01679</t>
  </si>
  <si>
    <t>CDR01680</t>
  </si>
  <si>
    <t>CDR01681</t>
  </si>
  <si>
    <t>CDR01682</t>
  </si>
  <si>
    <t>CDR01683</t>
  </si>
  <si>
    <t>CDR01684</t>
  </si>
  <si>
    <t>CDR01685</t>
  </si>
  <si>
    <t>CDR01686</t>
  </si>
  <si>
    <t>CDR01687</t>
  </si>
  <si>
    <t>CDR01688</t>
  </si>
  <si>
    <t>CDR01689</t>
  </si>
  <si>
    <t>CDR01690</t>
  </si>
  <si>
    <t>CDR01691</t>
  </si>
  <si>
    <t>CDR01692</t>
  </si>
  <si>
    <t>CDR01693</t>
  </si>
  <si>
    <t>CDR01694</t>
  </si>
  <si>
    <t>CDR01695</t>
  </si>
  <si>
    <t>CDR01696</t>
  </si>
  <si>
    <t>CDR01697</t>
  </si>
  <si>
    <t>CDR01698</t>
  </si>
  <si>
    <t>CDR01699</t>
  </si>
  <si>
    <t>CDR01700</t>
  </si>
  <si>
    <t>CDR01701</t>
  </si>
  <si>
    <t>CDR01702</t>
  </si>
  <si>
    <t>CDR01703</t>
  </si>
  <si>
    <t>CDR01704</t>
  </si>
  <si>
    <t>CDR01705</t>
  </si>
  <si>
    <t>CDR01706</t>
  </si>
  <si>
    <t>CDR01707</t>
  </si>
  <si>
    <t>CDR01708</t>
  </si>
  <si>
    <t>CDR01709</t>
  </si>
  <si>
    <t>CDR01710</t>
  </si>
  <si>
    <t>CDR01711</t>
  </si>
  <si>
    <t>CDR01712</t>
  </si>
  <si>
    <t>CDR01713</t>
  </si>
  <si>
    <t>CDR01714</t>
  </si>
  <si>
    <t>CDR01715</t>
  </si>
  <si>
    <t>CDR01716</t>
  </si>
  <si>
    <t>CDR01717</t>
  </si>
  <si>
    <t>CDR01718</t>
  </si>
  <si>
    <t>CDR01719</t>
  </si>
  <si>
    <t>CDR01720</t>
  </si>
  <si>
    <t>CDR01721</t>
  </si>
  <si>
    <t>CDR01722</t>
  </si>
  <si>
    <t>CDR01723</t>
  </si>
  <si>
    <t>CDR01724</t>
  </si>
  <si>
    <t>CDR01725</t>
  </si>
  <si>
    <t>CDR01726</t>
  </si>
  <si>
    <t>CDR01727</t>
  </si>
  <si>
    <t>CDR01728</t>
  </si>
  <si>
    <t>CDR01729</t>
  </si>
  <si>
    <t>CDR01730</t>
  </si>
  <si>
    <t>CDR01731</t>
  </si>
  <si>
    <t>CDR01732</t>
  </si>
  <si>
    <t>CDR01733</t>
  </si>
  <si>
    <t>CDR01734</t>
  </si>
  <si>
    <t>CDR01735</t>
  </si>
  <si>
    <t>CDR01736</t>
  </si>
  <si>
    <t>CDR01737</t>
  </si>
  <si>
    <t>CDR01738</t>
  </si>
  <si>
    <t>CDR01739</t>
  </si>
  <si>
    <t>CDR01740</t>
  </si>
  <si>
    <t>CDR01741</t>
  </si>
  <si>
    <t>CDR01742</t>
  </si>
  <si>
    <t>CDR01743</t>
  </si>
  <si>
    <t>CDR01744</t>
  </si>
  <si>
    <t>CDR01745</t>
  </si>
  <si>
    <t>CDR01746</t>
  </si>
  <si>
    <t>CDR01747</t>
  </si>
  <si>
    <t>CDR01748</t>
  </si>
  <si>
    <t>CDR01749</t>
  </si>
  <si>
    <t>CDR01750</t>
  </si>
  <si>
    <t>CDR01751</t>
  </si>
  <si>
    <t>CDR01752</t>
  </si>
  <si>
    <t>CDR01753</t>
  </si>
  <si>
    <t>CDR01754</t>
  </si>
  <si>
    <t>CDR01755</t>
  </si>
  <si>
    <t>CDR01756</t>
  </si>
  <si>
    <t>CDR01757</t>
  </si>
  <si>
    <t>CDR01758</t>
  </si>
  <si>
    <t>CDR01759</t>
  </si>
  <si>
    <t>CDR01760</t>
  </si>
  <si>
    <t>CDR01761</t>
  </si>
  <si>
    <t>CDR01762</t>
  </si>
  <si>
    <t>CDR01763</t>
  </si>
  <si>
    <t>CDR01764</t>
  </si>
  <si>
    <t>CDR01765</t>
  </si>
  <si>
    <t>CDR01766</t>
  </si>
  <si>
    <t>CDR01767</t>
  </si>
  <si>
    <t>CDR01768</t>
  </si>
  <si>
    <t>CDR01769</t>
  </si>
  <si>
    <t>CDR01770</t>
  </si>
  <si>
    <t>CDR01771</t>
  </si>
  <si>
    <t>CDR01772</t>
  </si>
  <si>
    <t>CDR01773</t>
  </si>
  <si>
    <t>CDR01774</t>
  </si>
  <si>
    <t>CDR01775</t>
  </si>
  <si>
    <t>CDR01776</t>
  </si>
  <si>
    <t>CDR01777</t>
  </si>
  <si>
    <t>CDR01778</t>
  </si>
  <si>
    <t>CDR01779</t>
  </si>
  <si>
    <t>CDR01780</t>
  </si>
  <si>
    <t>CDR01781</t>
  </si>
  <si>
    <t>CDR01782</t>
  </si>
  <si>
    <t>CDR01783</t>
  </si>
  <si>
    <t>CDR01784</t>
  </si>
  <si>
    <t>CDR01785</t>
  </si>
  <si>
    <t>CDR01786</t>
  </si>
  <si>
    <t>CDR01787</t>
  </si>
  <si>
    <t>CDR01788</t>
  </si>
  <si>
    <t>CDR01789</t>
  </si>
  <si>
    <t>CDR01790</t>
  </si>
  <si>
    <t>CDR01791</t>
  </si>
  <si>
    <t>CDR01792</t>
  </si>
  <si>
    <t>CDR01793</t>
  </si>
  <si>
    <t>CDR01794</t>
  </si>
  <si>
    <t>CDR01795</t>
  </si>
  <si>
    <t>CDR01796</t>
  </si>
  <si>
    <t>CDR01797</t>
  </si>
  <si>
    <t>CDR01798</t>
  </si>
  <si>
    <t>CDR01799</t>
  </si>
  <si>
    <t>CDR01800</t>
  </si>
  <si>
    <t>CDR01801</t>
  </si>
  <si>
    <t>CDR01802</t>
  </si>
  <si>
    <t>CDR01803</t>
  </si>
  <si>
    <t>CDR01804</t>
  </si>
  <si>
    <t>CDR01805</t>
  </si>
  <si>
    <t>CDR01806</t>
  </si>
  <si>
    <t>CDR01807</t>
  </si>
  <si>
    <t>CDR01808</t>
  </si>
  <si>
    <t>CDR01809</t>
  </si>
  <si>
    <t>CDR01810</t>
  </si>
  <si>
    <t>CDR01811</t>
  </si>
  <si>
    <t>CDR01812</t>
  </si>
  <si>
    <t>CDR01813</t>
  </si>
  <si>
    <t>CDR01814</t>
  </si>
  <si>
    <t>CDR01815</t>
  </si>
  <si>
    <t>CDR01816</t>
  </si>
  <si>
    <t>CDR01817</t>
  </si>
  <si>
    <t>CDR01818</t>
  </si>
  <si>
    <t>CDR01819</t>
  </si>
  <si>
    <t>CDR01820</t>
  </si>
  <si>
    <t>CDR01821</t>
  </si>
  <si>
    <t>CDR01822</t>
  </si>
  <si>
    <t>CDR01823</t>
  </si>
  <si>
    <t>CDR01824</t>
  </si>
  <si>
    <t>CDR01825</t>
  </si>
  <si>
    <t>CDR01826</t>
  </si>
  <si>
    <t>CDR01827</t>
  </si>
  <si>
    <t>CDR01828</t>
  </si>
  <si>
    <t>CDR01829</t>
  </si>
  <si>
    <t>CDR01830</t>
  </si>
  <si>
    <t>CDR01831</t>
  </si>
  <si>
    <t>CDR01832</t>
  </si>
  <si>
    <t>CDR01833</t>
  </si>
  <si>
    <t>CDR01834</t>
  </si>
  <si>
    <t>CDR01835</t>
  </si>
  <si>
    <t>CDR01836</t>
  </si>
  <si>
    <t>CDR01837</t>
  </si>
  <si>
    <t>CDR01838</t>
  </si>
  <si>
    <t>CDR01839</t>
  </si>
  <si>
    <t>CDR01840</t>
  </si>
  <si>
    <t>CDR01841</t>
  </si>
  <si>
    <t>CDR01842</t>
  </si>
  <si>
    <t>CDR01843</t>
  </si>
  <si>
    <t>CDR01844</t>
  </si>
  <si>
    <t>CDR01845</t>
  </si>
  <si>
    <t>CDR01846</t>
  </si>
  <si>
    <t>CDR01847</t>
  </si>
  <si>
    <t>CDR01848</t>
  </si>
  <si>
    <t>CDR01849</t>
  </si>
  <si>
    <t>CDR01850</t>
  </si>
  <si>
    <t>CDR01851</t>
  </si>
  <si>
    <t>CDR01852</t>
  </si>
  <si>
    <t>CDR01853</t>
  </si>
  <si>
    <t>CDR01854</t>
  </si>
  <si>
    <t>CDR01855</t>
  </si>
  <si>
    <t>CDR01856</t>
  </si>
  <si>
    <t>CDR01857</t>
  </si>
  <si>
    <t>CDR01858</t>
  </si>
  <si>
    <t>CDR01859</t>
  </si>
  <si>
    <t>CDR01860</t>
  </si>
  <si>
    <t>CDR01861</t>
  </si>
  <si>
    <t>CDR01862</t>
  </si>
  <si>
    <t>CDR01863</t>
  </si>
  <si>
    <t>CDR01864</t>
  </si>
  <si>
    <t>CDR01865</t>
  </si>
  <si>
    <t>CDR01866</t>
  </si>
  <si>
    <t>CDR01867</t>
  </si>
  <si>
    <t>CDR01868</t>
  </si>
  <si>
    <t>CDR01869</t>
  </si>
  <si>
    <t>CDR01870</t>
  </si>
  <si>
    <t>CDR01871</t>
  </si>
  <si>
    <t>CDR01872</t>
  </si>
  <si>
    <t>CDR01873</t>
  </si>
  <si>
    <t>CDR01874</t>
  </si>
  <si>
    <t>CDR01875</t>
  </si>
  <si>
    <t>CDR01876</t>
  </si>
  <si>
    <t>CDR01877</t>
  </si>
  <si>
    <t>CDR01878</t>
  </si>
  <si>
    <t>CDR01879</t>
  </si>
  <si>
    <t>CDR01880</t>
  </si>
  <si>
    <t>CDR01881</t>
  </si>
  <si>
    <t>CDR01882</t>
  </si>
  <si>
    <t>CDR01883</t>
  </si>
  <si>
    <t>CDR01884</t>
  </si>
  <si>
    <t>CDR01885</t>
  </si>
  <si>
    <t>CDR01886</t>
  </si>
  <si>
    <t>CDR01887</t>
  </si>
  <si>
    <t>CDR01888</t>
  </si>
  <si>
    <t>CDR01889</t>
  </si>
  <si>
    <t>CDR01890</t>
  </si>
  <si>
    <t>CDR01891</t>
  </si>
  <si>
    <t>CDR01892</t>
  </si>
  <si>
    <t>CDR01893</t>
  </si>
  <si>
    <t>CDR01894</t>
  </si>
  <si>
    <t>CDR01895</t>
  </si>
  <si>
    <t>CDR01896</t>
  </si>
  <si>
    <t>CDR01897</t>
  </si>
  <si>
    <t>CDR01898</t>
  </si>
  <si>
    <t>CDR01899</t>
  </si>
  <si>
    <t>CDR01900</t>
  </si>
  <si>
    <t>CDR01901</t>
  </si>
  <si>
    <t>CDR01902</t>
  </si>
  <si>
    <t>CDR01903</t>
  </si>
  <si>
    <t>CDR01904</t>
  </si>
  <si>
    <t>CDR01905</t>
  </si>
  <si>
    <t>CDR01906</t>
  </si>
  <si>
    <t>CDR01907</t>
  </si>
  <si>
    <t>CDR01908</t>
  </si>
  <si>
    <t>CDR01909</t>
  </si>
  <si>
    <t>CDR01910</t>
  </si>
  <si>
    <t>CDR01911</t>
  </si>
  <si>
    <t>CDR01912</t>
  </si>
  <si>
    <t>CDR01913</t>
  </si>
  <si>
    <t>CDR01914</t>
  </si>
  <si>
    <t>CDR01915</t>
  </si>
  <si>
    <t>CDR01916</t>
  </si>
  <si>
    <t>CDR01917</t>
  </si>
  <si>
    <t>CDR01918</t>
  </si>
  <si>
    <t>CDR01919</t>
  </si>
  <si>
    <t>CDR01920</t>
  </si>
  <si>
    <t>CDR01921</t>
  </si>
  <si>
    <t>CDR01922</t>
  </si>
  <si>
    <t>CDR01923</t>
  </si>
  <si>
    <t>CDR01924</t>
  </si>
  <si>
    <t>CDR01925</t>
  </si>
  <si>
    <t>CDR01926</t>
  </si>
  <si>
    <t>CDR01927</t>
  </si>
  <si>
    <t>CDR01928</t>
  </si>
  <si>
    <t>CDR01929</t>
  </si>
  <si>
    <t>CDR01930</t>
  </si>
  <si>
    <t>CDR01931</t>
  </si>
  <si>
    <t>CDR01932</t>
  </si>
  <si>
    <t>CDR01933</t>
  </si>
  <si>
    <t>CDR01934</t>
  </si>
  <si>
    <t>CDR01935</t>
  </si>
  <si>
    <t>CDR01936</t>
  </si>
  <si>
    <t>CDR01937</t>
  </si>
  <si>
    <t>CDR01938</t>
  </si>
  <si>
    <t>CDR01939</t>
  </si>
  <si>
    <t>CDR01940</t>
  </si>
  <si>
    <t>CDR01941</t>
  </si>
  <si>
    <t>CDR01942</t>
  </si>
  <si>
    <t>CDR01943</t>
  </si>
  <si>
    <t>CDR01944</t>
  </si>
  <si>
    <t>CDR01945</t>
  </si>
  <si>
    <t>CDR01946</t>
  </si>
  <si>
    <t>CDR01947</t>
  </si>
  <si>
    <t>CDR01948</t>
  </si>
  <si>
    <t>CDR01949</t>
  </si>
  <si>
    <t>CDR01950</t>
  </si>
  <si>
    <t>CDR01951</t>
  </si>
  <si>
    <t>CDR01952</t>
  </si>
  <si>
    <t>CDR01953</t>
  </si>
  <si>
    <t>CDR01954</t>
  </si>
  <si>
    <t>CDR01955</t>
  </si>
  <si>
    <t>CDR01956</t>
  </si>
  <si>
    <t>CDR01957</t>
  </si>
  <si>
    <t>CDR01958</t>
  </si>
  <si>
    <t>CDR01959</t>
  </si>
  <si>
    <t>CDR01960</t>
  </si>
  <si>
    <t>CDR01961</t>
  </si>
  <si>
    <t>CDR01962</t>
  </si>
  <si>
    <t>CDR01963</t>
  </si>
  <si>
    <t>CDR01964</t>
  </si>
  <si>
    <t>CDR01965</t>
  </si>
  <si>
    <t>CDR01966</t>
  </si>
  <si>
    <t>CDR01967</t>
  </si>
  <si>
    <t>CDR01968</t>
  </si>
  <si>
    <t>CDR01969</t>
  </si>
  <si>
    <t>CDR01970</t>
  </si>
  <si>
    <t>CDR01971</t>
  </si>
  <si>
    <t>CDR01972</t>
  </si>
  <si>
    <t>CDR01973</t>
  </si>
  <si>
    <t>CDR01974</t>
  </si>
  <si>
    <t>CDR01975</t>
  </si>
  <si>
    <t>CDR01976</t>
  </si>
  <si>
    <t>CDR01977</t>
  </si>
  <si>
    <t>CDR01978</t>
  </si>
  <si>
    <t>CDR01979</t>
  </si>
  <si>
    <t>CDR01980</t>
  </si>
  <si>
    <t>CDR01981</t>
  </si>
  <si>
    <t>CDR01982</t>
  </si>
  <si>
    <t>CDR01983</t>
  </si>
  <si>
    <t>CDR01984</t>
  </si>
  <si>
    <t>CDR01985</t>
  </si>
  <si>
    <t>CDR01986</t>
  </si>
  <si>
    <t>CDR01987</t>
  </si>
  <si>
    <t>CDR01988</t>
  </si>
  <si>
    <t>CDR01989</t>
  </si>
  <si>
    <t>CDR01990</t>
  </si>
  <si>
    <t>CDR01991</t>
  </si>
  <si>
    <t>CDR01992</t>
  </si>
  <si>
    <t>CDR01993</t>
  </si>
  <si>
    <t>CDR01994</t>
  </si>
  <si>
    <t>CDR01995</t>
  </si>
  <si>
    <t>CDR01996</t>
  </si>
  <si>
    <t>CDR01997</t>
  </si>
  <si>
    <t>CDR01998</t>
  </si>
  <si>
    <t>CDR01999</t>
  </si>
  <si>
    <t>CDR02000</t>
  </si>
  <si>
    <t>CDR02001</t>
  </si>
  <si>
    <t>CDR02002</t>
  </si>
  <si>
    <t>CDR02003</t>
  </si>
  <si>
    <t>CDR02004</t>
  </si>
  <si>
    <t>CDR02005</t>
  </si>
  <si>
    <t>CDR02006</t>
  </si>
  <si>
    <t>CDR02007</t>
  </si>
  <si>
    <t>CDR02008</t>
  </si>
  <si>
    <t>CDR02009</t>
  </si>
  <si>
    <t>CDR02010</t>
  </si>
  <si>
    <t>CDR02011</t>
  </si>
  <si>
    <t>CDR02012</t>
  </si>
  <si>
    <t>CDR02013</t>
  </si>
  <si>
    <t>CDR02014</t>
  </si>
  <si>
    <t>CDR02015</t>
  </si>
  <si>
    <t>CDR02016</t>
  </si>
  <si>
    <t>CDR02017</t>
  </si>
  <si>
    <t>CDR02018</t>
  </si>
  <si>
    <t>CDR02019</t>
  </si>
  <si>
    <t>CDR02020</t>
  </si>
  <si>
    <t>CDR02021</t>
  </si>
  <si>
    <t>CDR02022</t>
  </si>
  <si>
    <t>CDR02023</t>
  </si>
  <si>
    <t>CDR02024</t>
  </si>
  <si>
    <t>CDR02025</t>
  </si>
  <si>
    <t>CDR02026</t>
  </si>
  <si>
    <t>CDR02027</t>
  </si>
  <si>
    <t>CDR02028</t>
  </si>
  <si>
    <t>CDR02029</t>
  </si>
  <si>
    <t>CDR02030</t>
  </si>
  <si>
    <t>CDR02031</t>
  </si>
  <si>
    <t>CDR02032</t>
  </si>
  <si>
    <t>CDR02033</t>
  </si>
  <si>
    <t>CDR02034</t>
  </si>
  <si>
    <t>CDR02035</t>
  </si>
  <si>
    <t>CDR02036</t>
  </si>
  <si>
    <t>CDR02037</t>
  </si>
  <si>
    <t>CDR02038</t>
  </si>
  <si>
    <t>CDR02039</t>
  </si>
  <si>
    <t>CDR02040</t>
  </si>
  <si>
    <t>CDR02041</t>
  </si>
  <si>
    <t>CDR02042</t>
  </si>
  <si>
    <t>CDR02043</t>
  </si>
  <si>
    <t>CDR02044</t>
  </si>
  <si>
    <t>CDR02045</t>
  </si>
  <si>
    <t>CDR02046</t>
  </si>
  <si>
    <t>CDR02047</t>
  </si>
  <si>
    <t>CDR02048</t>
  </si>
  <si>
    <t>CDR02049</t>
  </si>
  <si>
    <t>CDR02050</t>
  </si>
  <si>
    <t>CDR02051</t>
  </si>
  <si>
    <t>CDR02052</t>
  </si>
  <si>
    <t>CDR02053</t>
  </si>
  <si>
    <t>CDR02054</t>
  </si>
  <si>
    <t>CDR02055</t>
  </si>
  <si>
    <t>CDR02056</t>
  </si>
  <si>
    <t>CDR02057</t>
  </si>
  <si>
    <t>CDR02058</t>
  </si>
  <si>
    <t>CDR02059</t>
  </si>
  <si>
    <t>CDR02060</t>
  </si>
  <si>
    <t>CDR02061</t>
  </si>
  <si>
    <t>CDR02062</t>
  </si>
  <si>
    <t>CDR02063</t>
  </si>
  <si>
    <t>CDR02064</t>
  </si>
  <si>
    <t>CDR02065</t>
  </si>
  <si>
    <t>CDR02066</t>
  </si>
  <si>
    <t>CDR02067</t>
  </si>
  <si>
    <t>CDR02068</t>
  </si>
  <si>
    <t>CDR02069</t>
  </si>
  <si>
    <t>CDR02070</t>
  </si>
  <si>
    <t>CDR02071</t>
  </si>
  <si>
    <t>CDR02072</t>
  </si>
  <si>
    <t>CDR02073</t>
  </si>
  <si>
    <t>CDR02074</t>
  </si>
  <si>
    <t>CDR02075</t>
  </si>
  <si>
    <t>CDR02076</t>
  </si>
  <si>
    <t>CDR02077</t>
  </si>
  <si>
    <t>CDR02078</t>
  </si>
  <si>
    <t>CDR02079</t>
  </si>
  <si>
    <t>CDR02080</t>
  </si>
  <si>
    <t>CDR02081</t>
  </si>
  <si>
    <t>CDR02082</t>
  </si>
  <si>
    <t>CDR02083</t>
  </si>
  <si>
    <t>CDR02084</t>
  </si>
  <si>
    <t>CDR02085</t>
  </si>
  <si>
    <t>CDR02086</t>
  </si>
  <si>
    <t>CDR02087</t>
  </si>
  <si>
    <t>CDR02088</t>
  </si>
  <si>
    <t>CDR02089</t>
  </si>
  <si>
    <t>CDR02090</t>
  </si>
  <si>
    <t>CDR02091</t>
  </si>
  <si>
    <t>CDR02092</t>
  </si>
  <si>
    <t>CDR02093</t>
  </si>
  <si>
    <t>CDR02094</t>
  </si>
  <si>
    <t>CDR02095</t>
  </si>
  <si>
    <t>CDR02096</t>
  </si>
  <si>
    <t>CDR02097</t>
  </si>
  <si>
    <t>CDR02098</t>
  </si>
  <si>
    <t>CDR02099</t>
  </si>
  <si>
    <t>CDR02100</t>
  </si>
  <si>
    <t>CDR02101</t>
  </si>
  <si>
    <t>CDR02102</t>
  </si>
  <si>
    <t>CDR02103</t>
  </si>
  <si>
    <t>CDR02104</t>
  </si>
  <si>
    <t>CDR02105</t>
  </si>
  <si>
    <t>CDR02106</t>
  </si>
  <si>
    <t>CDR02107</t>
  </si>
  <si>
    <t>CDR02108</t>
  </si>
  <si>
    <t>CDR02109</t>
  </si>
  <si>
    <t>CDR02110</t>
  </si>
  <si>
    <t>CDR02111</t>
  </si>
  <si>
    <t>CDR02112</t>
  </si>
  <si>
    <t>CDR02113</t>
  </si>
  <si>
    <t>CDR02114</t>
  </si>
  <si>
    <t>CDR02115</t>
  </si>
  <si>
    <t>CDR02116</t>
  </si>
  <si>
    <t>CDR02117</t>
  </si>
  <si>
    <t>CDR02118</t>
  </si>
  <si>
    <t>CDR02119</t>
  </si>
  <si>
    <t>CDR02120</t>
  </si>
  <si>
    <t>CDR02121</t>
  </si>
  <si>
    <t>CDR02122</t>
  </si>
  <si>
    <t>CDR02123</t>
  </si>
  <si>
    <t>CDR02124</t>
  </si>
  <si>
    <t>CDR02125</t>
  </si>
  <si>
    <t>CDR02126</t>
  </si>
  <si>
    <t>CDR02127</t>
  </si>
  <si>
    <t>CDR02128</t>
  </si>
  <si>
    <t>CDR02129</t>
  </si>
  <si>
    <t>CDR02130</t>
  </si>
  <si>
    <t>CDR02131</t>
  </si>
  <si>
    <t>CDR02132</t>
  </si>
  <si>
    <t>CDR02133</t>
  </si>
  <si>
    <t>CDR02134</t>
  </si>
  <si>
    <t>CDR02135</t>
  </si>
  <si>
    <t>CDR02136</t>
  </si>
  <si>
    <t>CDR02137</t>
  </si>
  <si>
    <t>CDR02138</t>
  </si>
  <si>
    <t>CDR02139</t>
  </si>
  <si>
    <t>CDR02140</t>
  </si>
  <si>
    <t>CDR02141</t>
  </si>
  <si>
    <t>CDR02142</t>
  </si>
  <si>
    <t>CDR02143</t>
  </si>
  <si>
    <t>CDR02144</t>
  </si>
  <si>
    <t>CDR02145</t>
  </si>
  <si>
    <t>CDR02146</t>
  </si>
  <si>
    <t>CDR02147</t>
  </si>
  <si>
    <t>CDR02148</t>
  </si>
  <si>
    <t>CDR02149</t>
  </si>
  <si>
    <t>CDR02150</t>
  </si>
  <si>
    <t>CDR02151</t>
  </si>
  <si>
    <t>CDR02152</t>
  </si>
  <si>
    <t>CDR02153</t>
  </si>
  <si>
    <t>CDR02154</t>
  </si>
  <si>
    <t>CDR02155</t>
  </si>
  <si>
    <t>CDR02156</t>
  </si>
  <si>
    <t>CDR02157</t>
  </si>
  <si>
    <t>CDR02158</t>
  </si>
  <si>
    <t>CDR02159</t>
  </si>
  <si>
    <t>CDR02160</t>
  </si>
  <si>
    <t>CDR02161</t>
  </si>
  <si>
    <t>CDR02162</t>
  </si>
  <si>
    <t>CDR02163</t>
  </si>
  <si>
    <t>CDR02164</t>
  </si>
  <si>
    <t>CDR02165</t>
  </si>
  <si>
    <t>CDR02166</t>
  </si>
  <si>
    <t>CDR02167</t>
  </si>
  <si>
    <t>CDR02168</t>
  </si>
  <si>
    <t>CDR02169</t>
  </si>
  <si>
    <t>CDR02170</t>
  </si>
  <si>
    <t>CDR02171</t>
  </si>
  <si>
    <t>CDR02172</t>
  </si>
  <si>
    <t>CDR02173</t>
  </si>
  <si>
    <t>CDR02174</t>
  </si>
  <si>
    <t>CDR02175</t>
  </si>
  <si>
    <t>CDR02176</t>
  </si>
  <si>
    <t>CDR02177</t>
  </si>
  <si>
    <t>CDR02178</t>
  </si>
  <si>
    <t>CDR02179</t>
  </si>
  <si>
    <t>CDR02180</t>
  </si>
  <si>
    <t>CDR02181</t>
  </si>
  <si>
    <t>CDR02182</t>
  </si>
  <si>
    <t>CDR02183</t>
  </si>
  <si>
    <t>CDR02184</t>
  </si>
  <si>
    <t>CDR02185</t>
  </si>
  <si>
    <t>CDR02186</t>
  </si>
  <si>
    <t>CDR02187</t>
  </si>
  <si>
    <t>CDR02188</t>
  </si>
  <si>
    <t>CDR02189</t>
  </si>
  <si>
    <t>CDR02190</t>
  </si>
  <si>
    <t>CDR02191</t>
  </si>
  <si>
    <t>CDR02192</t>
  </si>
  <si>
    <t>CDR02193</t>
  </si>
  <si>
    <t>CDR02194</t>
  </si>
  <si>
    <t>CDR02195</t>
  </si>
  <si>
    <t>CDR02196</t>
  </si>
  <si>
    <t>CDR02197</t>
  </si>
  <si>
    <t>CDR02198</t>
  </si>
  <si>
    <t>CDR02199</t>
  </si>
  <si>
    <t>CDR02200</t>
  </si>
  <si>
    <t>CDR02201</t>
  </si>
  <si>
    <t>CDR02202</t>
  </si>
  <si>
    <t>CDR02203</t>
  </si>
  <si>
    <t>CDR02204</t>
  </si>
  <si>
    <t>CDR02205</t>
  </si>
  <si>
    <t>CDR02206</t>
  </si>
  <si>
    <t>CDR02207</t>
  </si>
  <si>
    <t>CDR02208</t>
  </si>
  <si>
    <t>CDR02209</t>
  </si>
  <si>
    <t>CDR02210</t>
  </si>
  <si>
    <t>CDR02211</t>
  </si>
  <si>
    <t>CDR02212</t>
  </si>
  <si>
    <t>CDR02213</t>
  </si>
  <si>
    <t>CDR02214</t>
  </si>
  <si>
    <t>CDR02215</t>
  </si>
  <si>
    <t>CDR02216</t>
  </si>
  <si>
    <t>CDR02217</t>
  </si>
  <si>
    <t>CDR02218</t>
  </si>
  <si>
    <t>CDR02219</t>
  </si>
  <si>
    <t>CDR02220</t>
  </si>
  <si>
    <t>CDR02221</t>
  </si>
  <si>
    <t>CDR02222</t>
  </si>
  <si>
    <t>CDR02223</t>
  </si>
  <si>
    <t>CDR02224</t>
  </si>
  <si>
    <t>CDR02225</t>
  </si>
  <si>
    <t>CDR02226</t>
  </si>
  <si>
    <t>CDR02227</t>
  </si>
  <si>
    <t>CDR02228</t>
  </si>
  <si>
    <t>CDR02229</t>
  </si>
  <si>
    <t>CDR02230</t>
  </si>
  <si>
    <t>CDR02231</t>
  </si>
  <si>
    <t>CDR02232</t>
  </si>
  <si>
    <t>CDR02233</t>
  </si>
  <si>
    <t>CDR02234</t>
  </si>
  <si>
    <t>CDR02235</t>
  </si>
  <si>
    <t>CDR02236</t>
  </si>
  <si>
    <t>CDR02237</t>
  </si>
  <si>
    <t>CDR02238</t>
  </si>
  <si>
    <t>CDR02239</t>
  </si>
  <si>
    <t>CDR02240</t>
  </si>
  <si>
    <t>CDR02241</t>
  </si>
  <si>
    <t>CDR02242</t>
  </si>
  <si>
    <t>CDR02243</t>
  </si>
  <si>
    <t>CDR02244</t>
  </si>
  <si>
    <t>CDR02245</t>
  </si>
  <si>
    <t>CDR02246</t>
  </si>
  <si>
    <t>CDR02247</t>
  </si>
  <si>
    <t>CDR02248</t>
  </si>
  <si>
    <t>CDR02249</t>
  </si>
  <si>
    <t>CDR02250</t>
  </si>
  <si>
    <t>CDR02251</t>
  </si>
  <si>
    <t>CDR02252</t>
  </si>
  <si>
    <t>CDR02253</t>
  </si>
  <si>
    <t>CDR02254</t>
  </si>
  <si>
    <t>CDR02255</t>
  </si>
  <si>
    <t>CDR02256</t>
  </si>
  <si>
    <t>CDR02257</t>
  </si>
  <si>
    <t>CDR02258</t>
  </si>
  <si>
    <t>CDR02259</t>
  </si>
  <si>
    <t>CDR02260</t>
  </si>
  <si>
    <t>CDR02261</t>
  </si>
  <si>
    <t>CDR02262</t>
  </si>
  <si>
    <t>CDR02263</t>
  </si>
  <si>
    <t>CDR02264</t>
  </si>
  <si>
    <t>CDR02265</t>
  </si>
  <si>
    <t>CDR02266</t>
  </si>
  <si>
    <t>CDR02267</t>
  </si>
  <si>
    <t>CDR02268</t>
  </si>
  <si>
    <t>CDR02269</t>
  </si>
  <si>
    <t>CDR02270</t>
  </si>
  <si>
    <t>CDR02271</t>
  </si>
  <si>
    <t>CDR02272</t>
  </si>
  <si>
    <t>CDR02273</t>
  </si>
  <si>
    <t>CDR02274</t>
  </si>
  <si>
    <t>CDR02275</t>
  </si>
  <si>
    <t>CDR02276</t>
  </si>
  <si>
    <t>CDR02277</t>
  </si>
  <si>
    <t>CDR02278</t>
  </si>
  <si>
    <t>CDR02279</t>
  </si>
  <si>
    <t>CDR02280</t>
  </si>
  <si>
    <t>CDR02281</t>
  </si>
  <si>
    <t>CDR02282</t>
  </si>
  <si>
    <t>CDR02283</t>
  </si>
  <si>
    <t>CDR02284</t>
  </si>
  <si>
    <t>CDR02285</t>
  </si>
  <si>
    <t>CDR02286</t>
  </si>
  <si>
    <t>CDR02287</t>
  </si>
  <si>
    <t>CDR02288</t>
  </si>
  <si>
    <t>CDR02289</t>
  </si>
  <si>
    <t>CDR02290</t>
  </si>
  <si>
    <t>CDR02291</t>
  </si>
  <si>
    <t>CDR02292</t>
  </si>
  <si>
    <t>CDR02293</t>
  </si>
  <si>
    <t>CDR02294</t>
  </si>
  <si>
    <t>CDR02295</t>
  </si>
  <si>
    <t>CDR02296</t>
  </si>
  <si>
    <t>CDR02297</t>
  </si>
  <si>
    <t>CDR02298</t>
  </si>
  <si>
    <t>CDR02299</t>
  </si>
  <si>
    <t>CDR02300</t>
  </si>
  <si>
    <t>CDR02301</t>
  </si>
  <si>
    <t>CDR02302</t>
  </si>
  <si>
    <t>CDR02303</t>
  </si>
  <si>
    <t>CDR02304</t>
  </si>
  <si>
    <t>CDR02305</t>
  </si>
  <si>
    <t>CDR02306</t>
  </si>
  <si>
    <t>CDR02307</t>
  </si>
  <si>
    <t>CDR02308</t>
  </si>
  <si>
    <t>CDR02309</t>
  </si>
  <si>
    <t>CDR02310</t>
  </si>
  <si>
    <t>CDR02311</t>
  </si>
  <si>
    <t>CDR02312</t>
  </si>
  <si>
    <t>CDR02313</t>
  </si>
  <si>
    <t>CDR02314</t>
  </si>
  <si>
    <t>CDR02315</t>
  </si>
  <si>
    <t>CDR02316</t>
  </si>
  <si>
    <t>CDR02317</t>
  </si>
  <si>
    <t>CDR02318</t>
  </si>
  <si>
    <t>CDR02319</t>
  </si>
  <si>
    <t>CDR02320</t>
  </si>
  <si>
    <t>CDR02321</t>
  </si>
  <si>
    <t>CDR02322</t>
  </si>
  <si>
    <t>CDR02323</t>
  </si>
  <si>
    <t>CDR02324</t>
  </si>
  <si>
    <t>CDR02325</t>
  </si>
  <si>
    <t>CDR02326</t>
  </si>
  <si>
    <t>CDR02327</t>
  </si>
  <si>
    <t>CDR02328</t>
  </si>
  <si>
    <t>CDR02329</t>
  </si>
  <si>
    <t>CDR02330</t>
  </si>
  <si>
    <t>CDR02331</t>
  </si>
  <si>
    <t>CDR02332</t>
  </si>
  <si>
    <t>CDR02333</t>
  </si>
  <si>
    <t>CDR02334</t>
  </si>
  <si>
    <t>CDR02335</t>
  </si>
  <si>
    <t>CDR02336</t>
  </si>
  <si>
    <t>CDR02337</t>
  </si>
  <si>
    <t>CDR02338</t>
  </si>
  <si>
    <t>CDR02339</t>
  </si>
  <si>
    <t>CDR02340</t>
  </si>
  <si>
    <t>CDR02341</t>
  </si>
  <si>
    <t>CDR02342</t>
  </si>
  <si>
    <t>CDR02343</t>
  </si>
  <si>
    <t>CDR02344</t>
  </si>
  <si>
    <t>CDR02345</t>
  </si>
  <si>
    <t>CDR02346</t>
  </si>
  <si>
    <t>CDR02347</t>
  </si>
  <si>
    <t>CDR02348</t>
  </si>
  <si>
    <t>CDR02349</t>
  </si>
  <si>
    <t>CDR02350</t>
  </si>
  <si>
    <t>CDR02351</t>
  </si>
  <si>
    <t>CDR02352</t>
  </si>
  <si>
    <t>CDR02353</t>
  </si>
  <si>
    <t>CDR02354</t>
  </si>
  <si>
    <t>CDR02355</t>
  </si>
  <si>
    <t>CDR02356</t>
  </si>
  <si>
    <t>CDR02357</t>
  </si>
  <si>
    <t>CDR02358</t>
  </si>
  <si>
    <t>CDR02359</t>
  </si>
  <si>
    <t>CDR02360</t>
  </si>
  <si>
    <t>CDR02361</t>
  </si>
  <si>
    <t>CDR02362</t>
  </si>
  <si>
    <t>CDR02363</t>
  </si>
  <si>
    <t>CDR02364</t>
  </si>
  <si>
    <t>CDR02365</t>
  </si>
  <si>
    <t>CDR02366</t>
  </si>
  <si>
    <t>CDR02367</t>
  </si>
  <si>
    <t>CDR02368</t>
  </si>
  <si>
    <t>CDR02369</t>
  </si>
  <si>
    <t>CDR02370</t>
  </si>
  <si>
    <t>CDR02371</t>
  </si>
  <si>
    <t>CDR02372</t>
  </si>
  <si>
    <t>CDR02373</t>
  </si>
  <si>
    <t>CDR02374</t>
  </si>
  <si>
    <t>CDR02375</t>
  </si>
  <si>
    <t>CDR02376</t>
  </si>
  <si>
    <t>CDR02377</t>
  </si>
  <si>
    <t>CDR02378</t>
  </si>
  <si>
    <t>CDR02379</t>
  </si>
  <si>
    <t>CDR02380</t>
  </si>
  <si>
    <t>CDR02381</t>
  </si>
  <si>
    <t>CDR02382</t>
  </si>
  <si>
    <t>CDR02383</t>
  </si>
  <si>
    <t>CDR02384</t>
  </si>
  <si>
    <t>CDR02385</t>
  </si>
  <si>
    <t>CDR02386</t>
  </si>
  <si>
    <t>CDR02387</t>
  </si>
  <si>
    <t>CDR02388</t>
  </si>
  <si>
    <t>CDR02389</t>
  </si>
  <si>
    <t>CDR02390</t>
  </si>
  <si>
    <t>CDR02391</t>
  </si>
  <si>
    <t>CDR02392</t>
  </si>
  <si>
    <t>CDR02393</t>
  </si>
  <si>
    <t>CDR02394</t>
  </si>
  <si>
    <t>CDR02395</t>
  </si>
  <si>
    <t>CDR02396</t>
  </si>
  <si>
    <t>CDR02397</t>
  </si>
  <si>
    <t>CDR02398</t>
  </si>
  <si>
    <t>CDR02399</t>
  </si>
  <si>
    <t>CDR02400</t>
  </si>
  <si>
    <t>CDR02401</t>
  </si>
  <si>
    <t>CDR02402</t>
  </si>
  <si>
    <t>CDR02403</t>
  </si>
  <si>
    <t>CDR02404</t>
  </si>
  <si>
    <t>CDR02405</t>
  </si>
  <si>
    <t>CDR02406</t>
  </si>
  <si>
    <t>CDR02407</t>
  </si>
  <si>
    <t>CDR02408</t>
  </si>
  <si>
    <t>CDR02409</t>
  </si>
  <si>
    <t>CDR02410</t>
  </si>
  <si>
    <t>CDR02411</t>
  </si>
  <si>
    <t>CDR02412</t>
  </si>
  <si>
    <t>CDR02413</t>
  </si>
  <si>
    <t>CDR02414</t>
  </si>
  <si>
    <t>CDR02415</t>
  </si>
  <si>
    <t>CDR02416</t>
  </si>
  <si>
    <t>CDR02417</t>
  </si>
  <si>
    <t>CDR02418</t>
  </si>
  <si>
    <t>CDR02419</t>
  </si>
  <si>
    <t>CDR02420</t>
  </si>
  <si>
    <t>CDR02421</t>
  </si>
  <si>
    <t>CDR02422</t>
  </si>
  <si>
    <t>CDR02423</t>
  </si>
  <si>
    <t>CDR02424</t>
  </si>
  <si>
    <t>CDR02425</t>
  </si>
  <si>
    <t>CDR02426</t>
  </si>
  <si>
    <t>CDR02427</t>
  </si>
  <si>
    <t>CDR02428</t>
  </si>
  <si>
    <t>CDR02429</t>
  </si>
  <si>
    <t>CDR02430</t>
  </si>
  <si>
    <t>CDR02431</t>
  </si>
  <si>
    <t>CDR02432</t>
  </si>
  <si>
    <t>CDR02433</t>
  </si>
  <si>
    <t>CDR02434</t>
  </si>
  <si>
    <t>CDR02435</t>
  </si>
  <si>
    <t>CDR02436</t>
  </si>
  <si>
    <t>CDR02437</t>
  </si>
  <si>
    <t>CDR02438</t>
  </si>
  <si>
    <t>CDR02439</t>
  </si>
  <si>
    <t>CDR02440</t>
  </si>
  <si>
    <t>CDR02441</t>
  </si>
  <si>
    <t>CDR02442</t>
  </si>
  <si>
    <t>CDR02443</t>
  </si>
  <si>
    <t>CDR02444</t>
  </si>
  <si>
    <t>CDR02445</t>
  </si>
  <si>
    <t>CDR02446</t>
  </si>
  <si>
    <t>CDR02447</t>
  </si>
  <si>
    <t>CDR02448</t>
  </si>
  <si>
    <t>CDR02449</t>
  </si>
  <si>
    <t>CDR02450</t>
  </si>
  <si>
    <t>CDR02451</t>
  </si>
  <si>
    <t>CDR02452</t>
  </si>
  <si>
    <t>CDR02453</t>
  </si>
  <si>
    <t>CDR02454</t>
  </si>
  <si>
    <t>CDR02455</t>
  </si>
  <si>
    <t>CDR02456</t>
  </si>
  <si>
    <t>CDR02457</t>
  </si>
  <si>
    <t>CDR02458</t>
  </si>
  <si>
    <t>CDR02459</t>
  </si>
  <si>
    <t>CDR02460</t>
  </si>
  <si>
    <t>CDR02461</t>
  </si>
  <si>
    <t>CDR02462</t>
  </si>
  <si>
    <t>CDR02463</t>
  </si>
  <si>
    <t>CDR02464</t>
  </si>
  <si>
    <t>CDR02465</t>
  </si>
  <si>
    <t>CDR02466</t>
  </si>
  <si>
    <t>CDR02467</t>
  </si>
  <si>
    <t>CDR02468</t>
  </si>
  <si>
    <t>CDR02469</t>
  </si>
  <si>
    <t>CDR02470</t>
  </si>
  <si>
    <t>CDR02471</t>
  </si>
  <si>
    <t>CDR02472</t>
  </si>
  <si>
    <t>CDR02473</t>
  </si>
  <si>
    <t>CDR02474</t>
  </si>
  <si>
    <t>CDR02475</t>
  </si>
  <si>
    <t>CDR02476</t>
  </si>
  <si>
    <t>CDR02477</t>
  </si>
  <si>
    <t>CDR02478</t>
  </si>
  <si>
    <t>CDR02479</t>
  </si>
  <si>
    <t>CDR02480</t>
  </si>
  <si>
    <t>CDR02481</t>
  </si>
  <si>
    <t>CDR02482</t>
  </si>
  <si>
    <t>CDR02483</t>
  </si>
  <si>
    <t>CDR02484</t>
  </si>
  <si>
    <t>CDR02485</t>
  </si>
  <si>
    <t>CDR02486</t>
  </si>
  <si>
    <t>CDR02487</t>
  </si>
  <si>
    <t>CDR02488</t>
  </si>
  <si>
    <t>CDR02489</t>
  </si>
  <si>
    <t>CDR02490</t>
  </si>
  <si>
    <t>CDR02491</t>
  </si>
  <si>
    <t>CDR02492</t>
  </si>
  <si>
    <t>CDR02493</t>
  </si>
  <si>
    <t>CDR02494</t>
  </si>
  <si>
    <t>CDR02495</t>
  </si>
  <si>
    <t>CDR02496</t>
  </si>
  <si>
    <t>CDR02497</t>
  </si>
  <si>
    <t>CDR02498</t>
  </si>
  <si>
    <t>CDR02499</t>
  </si>
  <si>
    <t>CDR02500</t>
  </si>
  <si>
    <t>CDR02501</t>
  </si>
  <si>
    <t>CDR02502</t>
  </si>
  <si>
    <t>CDR02503</t>
  </si>
  <si>
    <t>CDR02504</t>
  </si>
  <si>
    <t>CDR02505</t>
  </si>
  <si>
    <t>CDR02506</t>
  </si>
  <si>
    <t>CDR02507</t>
  </si>
  <si>
    <t>CDR02508</t>
  </si>
  <si>
    <t>CDR02509</t>
  </si>
  <si>
    <t>CDR02510</t>
  </si>
  <si>
    <t>CDR02511</t>
  </si>
  <si>
    <t>CDR02512</t>
  </si>
  <si>
    <t>CDR02513</t>
  </si>
  <si>
    <t>CDR02514</t>
  </si>
  <si>
    <t>CDR02515</t>
  </si>
  <si>
    <t>CDR02516</t>
  </si>
  <si>
    <t>CDR02517</t>
  </si>
  <si>
    <t>CDR02518</t>
  </si>
  <si>
    <t>CDR02519</t>
  </si>
  <si>
    <t>CDR02520</t>
  </si>
  <si>
    <t>CDR02521</t>
  </si>
  <si>
    <t>CDR02522</t>
  </si>
  <si>
    <t>CDR02523</t>
  </si>
  <si>
    <t>CDR02524</t>
  </si>
  <si>
    <t>CDR02525</t>
  </si>
  <si>
    <t>CDR02526</t>
  </si>
  <si>
    <t>CDR02527</t>
  </si>
  <si>
    <t>CDR02528</t>
  </si>
  <si>
    <t>CDR02529</t>
  </si>
  <si>
    <t>CDR02530</t>
  </si>
  <si>
    <t>CDR02531</t>
  </si>
  <si>
    <t>CDR02532</t>
  </si>
  <si>
    <t>CDR02533</t>
  </si>
  <si>
    <t>CDR02534</t>
  </si>
  <si>
    <t>CDR02535</t>
  </si>
  <si>
    <t>CDR02536</t>
  </si>
  <si>
    <t>CDR02537</t>
  </si>
  <si>
    <t>CDR02538</t>
  </si>
  <si>
    <t>CDR02539</t>
  </si>
  <si>
    <t>CDR02540</t>
  </si>
  <si>
    <t>CDR02541</t>
  </si>
  <si>
    <t>CDR02542</t>
  </si>
  <si>
    <t>CDR02543</t>
  </si>
  <si>
    <t>CDR02544</t>
  </si>
  <si>
    <t>CDR02545</t>
  </si>
  <si>
    <t>CDR02546</t>
  </si>
  <si>
    <t>CDR02547</t>
  </si>
  <si>
    <t>CDR02548</t>
  </si>
  <si>
    <t>CDR02549</t>
  </si>
  <si>
    <t>CDR02550</t>
  </si>
  <si>
    <t>CDR02551</t>
  </si>
  <si>
    <t>CDR02552</t>
  </si>
  <si>
    <t>CDR02553</t>
  </si>
  <si>
    <t>CDR02554</t>
  </si>
  <si>
    <t>CDR02555</t>
  </si>
  <si>
    <t>CDR02556</t>
  </si>
  <si>
    <t>CDR02557</t>
  </si>
  <si>
    <t>CDR02558</t>
  </si>
  <si>
    <t>CDR02559</t>
  </si>
  <si>
    <t>CDR02560</t>
  </si>
  <si>
    <t>CDR02561</t>
  </si>
  <si>
    <t>CDR02562</t>
  </si>
  <si>
    <t>CDR02563</t>
  </si>
  <si>
    <t>CDR02564</t>
  </si>
  <si>
    <t>CDR02565</t>
  </si>
  <si>
    <t>CDR02566</t>
  </si>
  <si>
    <t>CDR02567</t>
  </si>
  <si>
    <t>CDR02568</t>
  </si>
  <si>
    <t>CDR02569</t>
  </si>
  <si>
    <t>CDR02570</t>
  </si>
  <si>
    <t>CDR02571</t>
  </si>
  <si>
    <t>CDR02572</t>
  </si>
  <si>
    <t>CDR02573</t>
  </si>
  <si>
    <t>CDR02574</t>
  </si>
  <si>
    <t>CDR02575</t>
  </si>
  <si>
    <t>CDR02576</t>
  </si>
  <si>
    <t>CDR02577</t>
  </si>
  <si>
    <t>CDR02578</t>
  </si>
  <si>
    <t>CDR02579</t>
  </si>
  <si>
    <t>CDR02580</t>
  </si>
  <si>
    <t>CDR02581</t>
  </si>
  <si>
    <t>CDR02582</t>
  </si>
  <si>
    <t>CDR02583</t>
  </si>
  <si>
    <t>CDR02584</t>
  </si>
  <si>
    <t>CDR02585</t>
  </si>
  <si>
    <t>CDR02586</t>
  </si>
  <si>
    <t>CDR02587</t>
  </si>
  <si>
    <t>CDR02588</t>
  </si>
  <si>
    <t>CDR02589</t>
  </si>
  <si>
    <t>CDR02590</t>
  </si>
  <si>
    <t>CDR02591</t>
  </si>
  <si>
    <t>CDR02592</t>
  </si>
  <si>
    <t>CDR02593</t>
  </si>
  <si>
    <t>CDR02594</t>
  </si>
  <si>
    <t>CDR02595</t>
  </si>
  <si>
    <t>CDR02596</t>
  </si>
  <si>
    <t>CDR02597</t>
  </si>
  <si>
    <t>CDR02598</t>
  </si>
  <si>
    <t>CDR02599</t>
  </si>
  <si>
    <t>CDR02600</t>
  </si>
  <si>
    <t>CDR02601</t>
  </si>
  <si>
    <t>CDR02602</t>
  </si>
  <si>
    <t>CDR02603</t>
  </si>
  <si>
    <t>CDR02604</t>
  </si>
  <si>
    <t>CDR02605</t>
  </si>
  <si>
    <t>CDR02606</t>
  </si>
  <si>
    <t>CDR02607</t>
  </si>
  <si>
    <t>CDR02608</t>
  </si>
  <si>
    <t>CDR02609</t>
  </si>
  <si>
    <t>CDR02610</t>
  </si>
  <si>
    <t>CDR02611</t>
  </si>
  <si>
    <t>CDR02612</t>
  </si>
  <si>
    <t>CDR02613</t>
  </si>
  <si>
    <t>CDR02614</t>
  </si>
  <si>
    <t>CDR02615</t>
  </si>
  <si>
    <t>CDR02616</t>
  </si>
  <si>
    <t>CDR02617</t>
  </si>
  <si>
    <t>CDR02618</t>
  </si>
  <si>
    <t>CDR02619</t>
  </si>
  <si>
    <t>CDR02620</t>
  </si>
  <si>
    <t>CDR02621</t>
  </si>
  <si>
    <t>CDR02622</t>
  </si>
  <si>
    <t>CDR02623</t>
  </si>
  <si>
    <t>CDR02624</t>
  </si>
  <si>
    <t>CDR02625</t>
  </si>
  <si>
    <t>CDR02626</t>
  </si>
  <si>
    <t>CDR02627</t>
  </si>
  <si>
    <t>CDR02628</t>
  </si>
  <si>
    <t>CDR02629</t>
  </si>
  <si>
    <t>CDR02630</t>
  </si>
  <si>
    <t>CDR02631</t>
  </si>
  <si>
    <t>CDR02632</t>
  </si>
  <si>
    <t>CDR02633</t>
  </si>
  <si>
    <t>CDR02634</t>
  </si>
  <si>
    <t>CDR02635</t>
  </si>
  <si>
    <t>CDR02636</t>
  </si>
  <si>
    <t>CDR02637</t>
  </si>
  <si>
    <t>CDR02638</t>
  </si>
  <si>
    <t>CDR02639</t>
  </si>
  <si>
    <t>CDR02640</t>
  </si>
  <si>
    <t>CDR02641</t>
  </si>
  <si>
    <t>CDR02642</t>
  </si>
  <si>
    <t>CDR02643</t>
  </si>
  <si>
    <t>CDR02644</t>
  </si>
  <si>
    <t>CDR02645</t>
  </si>
  <si>
    <t>CDR02646</t>
  </si>
  <si>
    <t>CDR02647</t>
  </si>
  <si>
    <t>CDR02648</t>
  </si>
  <si>
    <t>CDR02649</t>
  </si>
  <si>
    <t>CDR02650</t>
  </si>
  <si>
    <t>CDR02651</t>
  </si>
  <si>
    <t>CDR02652</t>
  </si>
  <si>
    <t>CDR02653</t>
  </si>
  <si>
    <t>CDR02654</t>
  </si>
  <si>
    <t>CDR02655</t>
  </si>
  <si>
    <t>CDR02656</t>
  </si>
  <si>
    <t>CDR02657</t>
  </si>
  <si>
    <t>CDR02658</t>
  </si>
  <si>
    <t>CDR02659</t>
  </si>
  <si>
    <t>CDR02660</t>
  </si>
  <si>
    <t>CDR02661</t>
  </si>
  <si>
    <t>CDR02662</t>
  </si>
  <si>
    <t>CDR02663</t>
  </si>
  <si>
    <t>CDR02664</t>
  </si>
  <si>
    <t>CDR02665</t>
  </si>
  <si>
    <t>CDR02666</t>
  </si>
  <si>
    <t>CDR02667</t>
  </si>
  <si>
    <t>CDR02668</t>
  </si>
  <si>
    <t>CDR02669</t>
  </si>
  <si>
    <t>CDR02670</t>
  </si>
  <si>
    <t>CDR02671</t>
  </si>
  <si>
    <t>CDR02672</t>
  </si>
  <si>
    <t>CDR02673</t>
  </si>
  <si>
    <t>CDR02674</t>
  </si>
  <si>
    <t>CDR02675</t>
  </si>
  <si>
    <t>CDR02676</t>
  </si>
  <si>
    <t>CDR02677</t>
  </si>
  <si>
    <t>CDR02678</t>
  </si>
  <si>
    <t>CDR02679</t>
  </si>
  <si>
    <t>CDR02680</t>
  </si>
  <si>
    <t>CDR02681</t>
  </si>
  <si>
    <t>CDR02682</t>
  </si>
  <si>
    <t>CDR02683</t>
  </si>
  <si>
    <t>CDR02684</t>
  </si>
  <si>
    <t>CDR02685</t>
  </si>
  <si>
    <t>CDR02686</t>
  </si>
  <si>
    <t>CDR02687</t>
  </si>
  <si>
    <t>CDR02688</t>
  </si>
  <si>
    <t>CDR02689</t>
  </si>
  <si>
    <t>CDR02690</t>
  </si>
  <si>
    <t>CDR02691</t>
  </si>
  <si>
    <t>CDR02692</t>
  </si>
  <si>
    <t>CDR02693</t>
  </si>
  <si>
    <t>CDR02694</t>
  </si>
  <si>
    <t>CDR02695</t>
  </si>
  <si>
    <t>CDR02696</t>
  </si>
  <si>
    <t>CDR02697</t>
  </si>
  <si>
    <t>CDR02698</t>
  </si>
  <si>
    <t>CDR02699</t>
  </si>
  <si>
    <t>CDR02700</t>
  </si>
  <si>
    <t>CDR02701</t>
  </si>
  <si>
    <t>CDR02702</t>
  </si>
  <si>
    <t>CDR02703</t>
  </si>
  <si>
    <t>CDR02704</t>
  </si>
  <si>
    <t>CDR02705</t>
  </si>
  <si>
    <t>CDR02706</t>
  </si>
  <si>
    <t>CDR02707</t>
  </si>
  <si>
    <t>CDR02708</t>
  </si>
  <si>
    <t>CDR02709</t>
  </si>
  <si>
    <t>CDR02710</t>
  </si>
  <si>
    <t>CDR02711</t>
  </si>
  <si>
    <t>CDR02712</t>
  </si>
  <si>
    <t>CDR02713</t>
  </si>
  <si>
    <t>CDR02714</t>
  </si>
  <si>
    <t>CDR02715</t>
  </si>
  <si>
    <t>CDR02716</t>
  </si>
  <si>
    <t>CDR02717</t>
  </si>
  <si>
    <t>CDR02718</t>
  </si>
  <si>
    <t>CDR02719</t>
  </si>
  <si>
    <t>CDR02720</t>
  </si>
  <si>
    <t>CDR02721</t>
  </si>
  <si>
    <t>CDR02722</t>
  </si>
  <si>
    <t>CDR02723</t>
  </si>
  <si>
    <t>CDR02724</t>
  </si>
  <si>
    <t>CDR02725</t>
  </si>
  <si>
    <t>CDR02726</t>
  </si>
  <si>
    <t>CDR02727</t>
  </si>
  <si>
    <t>CDR02728</t>
  </si>
  <si>
    <t>CDR02729</t>
  </si>
  <si>
    <t>CDR02730</t>
  </si>
  <si>
    <t>CDR02731</t>
  </si>
  <si>
    <t>CDR02732</t>
  </si>
  <si>
    <t>CDR02733</t>
  </si>
  <si>
    <t>CDR02734</t>
  </si>
  <si>
    <t>CDR02735</t>
  </si>
  <si>
    <t>CDR02736</t>
  </si>
  <si>
    <t>CDR02737</t>
  </si>
  <si>
    <t>CDR02738</t>
  </si>
  <si>
    <t>CDR02739</t>
  </si>
  <si>
    <t>CDR02740</t>
  </si>
  <si>
    <t>CDR02741</t>
  </si>
  <si>
    <t>CDR02742</t>
  </si>
  <si>
    <t>CDR02743</t>
  </si>
  <si>
    <t>CDR02744</t>
  </si>
  <si>
    <t>CDR02745</t>
  </si>
  <si>
    <t>CDR02746</t>
  </si>
  <si>
    <t>CDR02747</t>
  </si>
  <si>
    <t>CDR02748</t>
  </si>
  <si>
    <t>CDR02749</t>
  </si>
  <si>
    <t>CDR02750</t>
  </si>
  <si>
    <t>CDR02751</t>
  </si>
  <si>
    <t>CDR02752</t>
  </si>
  <si>
    <t>CDR02753</t>
  </si>
  <si>
    <t>CDR02754</t>
  </si>
  <si>
    <t>CDR02755</t>
  </si>
  <si>
    <t>CDR02756</t>
  </si>
  <si>
    <t>CDR02757</t>
  </si>
  <si>
    <t>CDR02758</t>
  </si>
  <si>
    <t>CDR02759</t>
  </si>
  <si>
    <t>CDR02760</t>
  </si>
  <si>
    <t>CDR02761</t>
  </si>
  <si>
    <t>CDR02762</t>
  </si>
  <si>
    <t>CDR02763</t>
  </si>
  <si>
    <t>CDR02764</t>
  </si>
  <si>
    <t>CDR02765</t>
  </si>
  <si>
    <t>CDR02766</t>
  </si>
  <si>
    <t>CDR02767</t>
  </si>
  <si>
    <t>CDR02768</t>
  </si>
  <si>
    <t>CDR02769</t>
  </si>
  <si>
    <t>CDR02770</t>
  </si>
  <si>
    <t>CDR02771</t>
  </si>
  <si>
    <t>CDR02772</t>
  </si>
  <si>
    <t>CDR02773</t>
  </si>
  <si>
    <t>CDR02774</t>
  </si>
  <si>
    <t>CDR02775</t>
  </si>
  <si>
    <t>CDR02776</t>
  </si>
  <si>
    <t>CDR02777</t>
  </si>
  <si>
    <t>CDR02778</t>
  </si>
  <si>
    <t>CDR02779</t>
  </si>
  <si>
    <t>CDR02780</t>
  </si>
  <si>
    <t>CDR02781</t>
  </si>
  <si>
    <t>CDR02782</t>
  </si>
  <si>
    <t>CDR02783</t>
  </si>
  <si>
    <t>CDR02784</t>
  </si>
  <si>
    <t>CDR02785</t>
  </si>
  <si>
    <t>CDR02786</t>
  </si>
  <si>
    <t>CDR02787</t>
  </si>
  <si>
    <t>CDR02788</t>
  </si>
  <si>
    <t>CDR02789</t>
  </si>
  <si>
    <t>CDR02790</t>
  </si>
  <si>
    <t>CDR02791</t>
  </si>
  <si>
    <t>CDR02792</t>
  </si>
  <si>
    <t>CDR02793</t>
  </si>
  <si>
    <t>CDR02794</t>
  </si>
  <si>
    <t>CDR02795</t>
  </si>
  <si>
    <t>CDR02796</t>
  </si>
  <si>
    <t>CDR02797</t>
  </si>
  <si>
    <t>CDR02798</t>
  </si>
  <si>
    <t>CDR02799</t>
  </si>
  <si>
    <t>CDR02800</t>
  </si>
  <si>
    <t>CDR02801</t>
  </si>
  <si>
    <t>CDR02802</t>
  </si>
  <si>
    <t>CDR02803</t>
  </si>
  <si>
    <t>CDR02804</t>
  </si>
  <si>
    <t>CDR02805</t>
  </si>
  <si>
    <t>CDR02806</t>
  </si>
  <si>
    <t>CDR02807</t>
  </si>
  <si>
    <t>CDR02808</t>
  </si>
  <si>
    <t>CDR02809</t>
  </si>
  <si>
    <t>CDR02810</t>
  </si>
  <si>
    <t>CDR02811</t>
  </si>
  <si>
    <t>CDR02812</t>
  </si>
  <si>
    <t>CDR02813</t>
  </si>
  <si>
    <t>CDR02814</t>
  </si>
  <si>
    <t>CDR02815</t>
  </si>
  <si>
    <t>CDR02816</t>
  </si>
  <si>
    <t>CDR02817</t>
  </si>
  <si>
    <t>CDR02818</t>
  </si>
  <si>
    <t>CDR02819</t>
  </si>
  <si>
    <t>CDR02820</t>
  </si>
  <si>
    <t>CDR02821</t>
  </si>
  <si>
    <t>CDR02822</t>
  </si>
  <si>
    <t>CDR02823</t>
  </si>
  <si>
    <t>CDR02824</t>
  </si>
  <si>
    <t>CDR02825</t>
  </si>
  <si>
    <t>CDR02826</t>
  </si>
  <si>
    <t>CDR02827</t>
  </si>
  <si>
    <t>CDR02828</t>
  </si>
  <si>
    <t>CDR02829</t>
  </si>
  <si>
    <t>CDR02830</t>
  </si>
  <si>
    <t>CDR02831</t>
  </si>
  <si>
    <t>CDR02832</t>
  </si>
  <si>
    <t>CDR02833</t>
  </si>
  <si>
    <t>CDR02834</t>
  </si>
  <si>
    <t>CDR02835</t>
  </si>
  <si>
    <t>CDR02836</t>
  </si>
  <si>
    <t>CDR02837</t>
  </si>
  <si>
    <t>CDR02838</t>
  </si>
  <si>
    <t>CDR02839</t>
  </si>
  <si>
    <t>CDR02840</t>
  </si>
  <si>
    <t>CDR02841</t>
  </si>
  <si>
    <t>CDR02842</t>
  </si>
  <si>
    <t>CDR02843</t>
  </si>
  <si>
    <t>CDR02844</t>
  </si>
  <si>
    <t>CDR02845</t>
  </si>
  <si>
    <t>CDR02846</t>
  </si>
  <si>
    <t>CDR02847</t>
  </si>
  <si>
    <t>CDR02848</t>
  </si>
  <si>
    <t>CDR02849</t>
  </si>
  <si>
    <t>CDR02850</t>
  </si>
  <si>
    <t>CDR02851</t>
  </si>
  <si>
    <t>CDR02852</t>
  </si>
  <si>
    <t>CDR02853</t>
  </si>
  <si>
    <t>CDR02854</t>
  </si>
  <si>
    <t>CDR02855</t>
  </si>
  <si>
    <t>CDR02856</t>
  </si>
  <si>
    <t>CDR02857</t>
  </si>
  <si>
    <t>CDR02858</t>
  </si>
  <si>
    <t>CDR02859</t>
  </si>
  <si>
    <t>CDR02860</t>
  </si>
  <si>
    <t>CDR02861</t>
  </si>
  <si>
    <t>CDR02862</t>
  </si>
  <si>
    <t>CDR02863</t>
  </si>
  <si>
    <t>CDR02864</t>
  </si>
  <si>
    <t>CDR02865</t>
  </si>
  <si>
    <t>CDR02866</t>
  </si>
  <si>
    <t>CDR02867</t>
  </si>
  <si>
    <t>CDR02868</t>
  </si>
  <si>
    <t>CDR02869</t>
  </si>
  <si>
    <t>CDR02870</t>
  </si>
  <si>
    <t>CDR02871</t>
  </si>
  <si>
    <t>CDR02872</t>
  </si>
  <si>
    <t>CDR02873</t>
  </si>
  <si>
    <t>CDR02874</t>
  </si>
  <si>
    <t>CDR02875</t>
  </si>
  <si>
    <t>CDR02876</t>
  </si>
  <si>
    <t>CDR02877</t>
  </si>
  <si>
    <t>CDR02878</t>
  </si>
  <si>
    <t>CDR02879</t>
  </si>
  <si>
    <t>CDR02880</t>
  </si>
  <si>
    <t>CDR02881</t>
  </si>
  <si>
    <t>CDR02882</t>
  </si>
  <si>
    <t>CDR02883</t>
  </si>
  <si>
    <t>CDR02884</t>
  </si>
  <si>
    <t>CDR02885</t>
  </si>
  <si>
    <t>CDR02886</t>
  </si>
  <si>
    <t>CDR02887</t>
  </si>
  <si>
    <t>CDR02888</t>
  </si>
  <si>
    <t>CDR02889</t>
  </si>
  <si>
    <t>CDR02890</t>
  </si>
  <si>
    <t>CDR02891</t>
  </si>
  <si>
    <t>CDR02892</t>
  </si>
  <si>
    <t>CDR02893</t>
  </si>
  <si>
    <t>CDR02894</t>
  </si>
  <si>
    <t>CDR02895</t>
  </si>
  <si>
    <t>CDR02896</t>
  </si>
  <si>
    <t>CDR02897</t>
  </si>
  <si>
    <t>CDR02898</t>
  </si>
  <si>
    <t>CDR02899</t>
  </si>
  <si>
    <t>CDR02900</t>
  </si>
  <si>
    <t>CDR02901</t>
  </si>
  <si>
    <t>CDR02902</t>
  </si>
  <si>
    <t>CDR02903</t>
  </si>
  <si>
    <t>CDR02904</t>
  </si>
  <si>
    <t>CDR02905</t>
  </si>
  <si>
    <t>CDR02906</t>
  </si>
  <si>
    <t>CDR02907</t>
  </si>
  <si>
    <t>CDR02908</t>
  </si>
  <si>
    <t>CDR02909</t>
  </si>
  <si>
    <t>CDR02910</t>
  </si>
  <si>
    <t>CDR02911</t>
  </si>
  <si>
    <t>CDR02912</t>
  </si>
  <si>
    <t>CDR02913</t>
  </si>
  <si>
    <t>CDR02914</t>
  </si>
  <si>
    <t>CDR02915</t>
  </si>
  <si>
    <t>CDR02916</t>
  </si>
  <si>
    <t>CDR02917</t>
  </si>
  <si>
    <t>CDR02918</t>
  </si>
  <si>
    <t>CDR02919</t>
  </si>
  <si>
    <t>CDR02920</t>
  </si>
  <si>
    <t>CDR02921</t>
  </si>
  <si>
    <t>CDR02922</t>
  </si>
  <si>
    <t>CDR02923</t>
  </si>
  <si>
    <t>CDR02924</t>
  </si>
  <si>
    <t>CDR02925</t>
  </si>
  <si>
    <t>CDR02926</t>
  </si>
  <si>
    <t>CDR02927</t>
  </si>
  <si>
    <t>CDR02928</t>
  </si>
  <si>
    <t>CDR02929</t>
  </si>
  <si>
    <t>CDR02930</t>
  </si>
  <si>
    <t>CDR02931</t>
  </si>
  <si>
    <t>CDR02932</t>
  </si>
  <si>
    <t>CDR02933</t>
  </si>
  <si>
    <t>CDR02934</t>
  </si>
  <si>
    <t>CDR02935</t>
  </si>
  <si>
    <t>CDR02936</t>
  </si>
  <si>
    <t>CDR02937</t>
  </si>
  <si>
    <t>CDR02938</t>
  </si>
  <si>
    <t>CDR02939</t>
  </si>
  <si>
    <t>CDR02940</t>
  </si>
  <si>
    <t>CDR02941</t>
  </si>
  <si>
    <t>CDR02942</t>
  </si>
  <si>
    <t>CDR02943</t>
  </si>
  <si>
    <t>CDR02944</t>
  </si>
  <si>
    <t>CDR02945</t>
  </si>
  <si>
    <t>CDR02946</t>
  </si>
  <si>
    <t>CDR02947</t>
  </si>
  <si>
    <t>CDR02948</t>
  </si>
  <si>
    <t>CDR02949</t>
  </si>
  <si>
    <t>CDR02950</t>
  </si>
  <si>
    <t>CDR02951</t>
  </si>
  <si>
    <t>CDR02952</t>
  </si>
  <si>
    <t>CDR02953</t>
  </si>
  <si>
    <t>CDR02954</t>
  </si>
  <si>
    <t>CDR02955</t>
  </si>
  <si>
    <t>CDR02956</t>
  </si>
  <si>
    <t>CDR02957</t>
  </si>
  <si>
    <t>CDR02958</t>
  </si>
  <si>
    <t>CDR02959</t>
  </si>
  <si>
    <t>CDR02960</t>
  </si>
  <si>
    <t>CDR02961</t>
  </si>
  <si>
    <t>CDR02962</t>
  </si>
  <si>
    <t>CDR02963</t>
  </si>
  <si>
    <t>CDR02964</t>
  </si>
  <si>
    <t>CDR02965</t>
  </si>
  <si>
    <t>CDR02966</t>
  </si>
  <si>
    <t>CDR02967</t>
  </si>
  <si>
    <t>CDR02968</t>
  </si>
  <si>
    <t>CDR02969</t>
  </si>
  <si>
    <t>CDR02970</t>
  </si>
  <si>
    <t>CDR02971</t>
  </si>
  <si>
    <t>CDR02972</t>
  </si>
  <si>
    <t>CDR02973</t>
  </si>
  <si>
    <t>CDR02974</t>
  </si>
  <si>
    <t>CDR02975</t>
  </si>
  <si>
    <t>CDR02976</t>
  </si>
  <si>
    <t>CDR02977</t>
  </si>
  <si>
    <t>CDR02978</t>
  </si>
  <si>
    <t>CDR02979</t>
  </si>
  <si>
    <t>CDR02980</t>
  </si>
  <si>
    <t>CDR02981</t>
  </si>
  <si>
    <t>CDR02982</t>
  </si>
  <si>
    <t>CDR02983</t>
  </si>
  <si>
    <t>CDR02984</t>
  </si>
  <si>
    <t>CDR02985</t>
  </si>
  <si>
    <t>CDR02986</t>
  </si>
  <si>
    <t>CDR02987</t>
  </si>
  <si>
    <t>CDR02988</t>
  </si>
  <si>
    <t>CDR02989</t>
  </si>
  <si>
    <t>CDR02990</t>
  </si>
  <si>
    <t>CDR02991</t>
  </si>
  <si>
    <t>CDR02992</t>
  </si>
  <si>
    <t>CDR02993</t>
  </si>
  <si>
    <t>CDR02994</t>
  </si>
  <si>
    <t>CDR02995</t>
  </si>
  <si>
    <t>CDR02996</t>
  </si>
  <si>
    <t>CDR02997</t>
  </si>
  <si>
    <t>CDR02998</t>
  </si>
  <si>
    <t>CDR02999</t>
  </si>
  <si>
    <t>CDR03000</t>
  </si>
  <si>
    <t>CDR03001</t>
  </si>
  <si>
    <t>CDR03002</t>
  </si>
  <si>
    <t>CDR03003</t>
  </si>
  <si>
    <t>CDR03004</t>
  </si>
  <si>
    <t>CDR03005</t>
  </si>
  <si>
    <t>CDR03006</t>
  </si>
  <si>
    <t>CDR03007</t>
  </si>
  <si>
    <t>CDR03008</t>
  </si>
  <si>
    <t>CDR03009</t>
  </si>
  <si>
    <t>CDR03010</t>
  </si>
  <si>
    <t>CDR03011</t>
  </si>
  <si>
    <t>CDR03012</t>
  </si>
  <si>
    <t>CDR03013</t>
  </si>
  <si>
    <t>CDR03014</t>
  </si>
  <si>
    <t>CDR03015</t>
  </si>
  <si>
    <t>CDR03016</t>
  </si>
  <si>
    <t>CDR03017</t>
  </si>
  <si>
    <t>CDR03018</t>
  </si>
  <si>
    <t>CDR03019</t>
  </si>
  <si>
    <t>CDR03020</t>
  </si>
  <si>
    <t>CDR03021</t>
  </si>
  <si>
    <t>CDR03022</t>
  </si>
  <si>
    <t>CDR03023</t>
  </si>
  <si>
    <t>CDR03024</t>
  </si>
  <si>
    <t>CDR03025</t>
  </si>
  <si>
    <t>CDR03026</t>
  </si>
  <si>
    <t>CDR03027</t>
  </si>
  <si>
    <t>CDR03028</t>
  </si>
  <si>
    <t>CDR03029</t>
  </si>
  <si>
    <t>CDR03030</t>
  </si>
  <si>
    <t>CDR03031</t>
  </si>
  <si>
    <t>CDR03032</t>
  </si>
  <si>
    <t>CDR03033</t>
  </si>
  <si>
    <t>CDR03034</t>
  </si>
  <si>
    <t>CDR03035</t>
  </si>
  <si>
    <t>CDR03036</t>
  </si>
  <si>
    <t>CDR03037</t>
  </si>
  <si>
    <t>CDR03038</t>
  </si>
  <si>
    <t>CDR03039</t>
  </si>
  <si>
    <t>CDR03040</t>
  </si>
  <si>
    <t>CDR03041</t>
  </si>
  <si>
    <t>CDR03042</t>
  </si>
  <si>
    <t>CDR03043</t>
  </si>
  <si>
    <t>CDR03044</t>
  </si>
  <si>
    <t>CDR03045</t>
  </si>
  <si>
    <t>CDR03046</t>
  </si>
  <si>
    <t>CDR03047</t>
  </si>
  <si>
    <t>CDR03048</t>
  </si>
  <si>
    <t>CDR03049</t>
  </si>
  <si>
    <t>CDR03050</t>
  </si>
  <si>
    <t>CDR03051</t>
  </si>
  <si>
    <t>CDR03052</t>
  </si>
  <si>
    <t>CDR03053</t>
  </si>
  <si>
    <t>CDR03054</t>
  </si>
  <si>
    <t>CDR03055</t>
  </si>
  <si>
    <t>CDR03056</t>
  </si>
  <si>
    <t>CDR03057</t>
  </si>
  <si>
    <t>CDR03058</t>
  </si>
  <si>
    <t>CDR03059</t>
  </si>
  <si>
    <t>CDR03060</t>
  </si>
  <si>
    <t>CDR03061</t>
  </si>
  <si>
    <t>CDR03062</t>
  </si>
  <si>
    <t>CDR03063</t>
  </si>
  <si>
    <t>CDR03064</t>
  </si>
  <si>
    <t>CDR03065</t>
  </si>
  <si>
    <t>CDR03066</t>
  </si>
  <si>
    <t>CDR03067</t>
  </si>
  <si>
    <t>CDR03068</t>
  </si>
  <si>
    <t>CDR03069</t>
  </si>
  <si>
    <t>CDR03070</t>
  </si>
  <si>
    <t>CDR03071</t>
  </si>
  <si>
    <t>CDR03072</t>
  </si>
  <si>
    <t>CDR03073</t>
  </si>
  <si>
    <t>CDR03074</t>
  </si>
  <si>
    <t>CDR03075</t>
  </si>
  <si>
    <t>CDR03076</t>
  </si>
  <si>
    <t>CDR03077</t>
  </si>
  <si>
    <t>CDR03078</t>
  </si>
  <si>
    <t>CDR03079</t>
  </si>
  <si>
    <t>CDR03080</t>
  </si>
  <si>
    <t>CDR03081</t>
  </si>
  <si>
    <t>CDR03082</t>
  </si>
  <si>
    <t>CDR03083</t>
  </si>
  <si>
    <t>CDR03084</t>
  </si>
  <si>
    <t>CDR03085</t>
  </si>
  <si>
    <t>CDR03086</t>
  </si>
  <si>
    <t>CDR03087</t>
  </si>
  <si>
    <t>CDR03088</t>
  </si>
  <si>
    <t>CDR03089</t>
  </si>
  <si>
    <t>CDR03090</t>
  </si>
  <si>
    <t>CDR03091</t>
  </si>
  <si>
    <t>CDR03092</t>
  </si>
  <si>
    <t>CDR03093</t>
  </si>
  <si>
    <t>CDR03094</t>
  </si>
  <si>
    <t>CDR03095</t>
  </si>
  <si>
    <t>CDR03096</t>
  </si>
  <si>
    <t>CDR03097</t>
  </si>
  <si>
    <t>CDR03098</t>
  </si>
  <si>
    <t>CDR03099</t>
  </si>
  <si>
    <t>CDR03100</t>
  </si>
  <si>
    <t>CDR03101</t>
  </si>
  <si>
    <t>CDR03102</t>
  </si>
  <si>
    <t>CDR03103</t>
  </si>
  <si>
    <t>CDR03104</t>
  </si>
  <si>
    <t>CDR03105</t>
  </si>
  <si>
    <t>CDR03106</t>
  </si>
  <si>
    <t>CDR03107</t>
  </si>
  <si>
    <t>CDR03108</t>
  </si>
  <si>
    <t>CDR03109</t>
  </si>
  <si>
    <t>CDR03110</t>
  </si>
  <si>
    <t>CDR03111</t>
  </si>
  <si>
    <t>CDR03112</t>
  </si>
  <si>
    <t>CDR03113</t>
  </si>
  <si>
    <t>CDR03114</t>
  </si>
  <si>
    <t>CDR03115</t>
  </si>
  <si>
    <t>CDR03116</t>
  </si>
  <si>
    <t>CDR03117</t>
  </si>
  <si>
    <t>CDR03118</t>
  </si>
  <si>
    <t>CDR03119</t>
  </si>
  <si>
    <t>CDR03120</t>
  </si>
  <si>
    <t>CDR03121</t>
  </si>
  <si>
    <t>CDR03122</t>
  </si>
  <si>
    <t>CDR03123</t>
  </si>
  <si>
    <t>CDR03124</t>
  </si>
  <si>
    <t>CDR03125</t>
  </si>
  <si>
    <t>CDR03126</t>
  </si>
  <si>
    <t>CDR03127</t>
  </si>
  <si>
    <t>CDR03128</t>
  </si>
  <si>
    <t>CDR03129</t>
  </si>
  <si>
    <t>CDR03130</t>
  </si>
  <si>
    <t>CDR03131</t>
  </si>
  <si>
    <t>CDR03132</t>
  </si>
  <si>
    <t>CDR03133</t>
  </si>
  <si>
    <t>CDR03134</t>
  </si>
  <si>
    <t>CDR03135</t>
  </si>
  <si>
    <t>CDR03136</t>
  </si>
  <si>
    <t>CDR03137</t>
  </si>
  <si>
    <t>CDR03138</t>
  </si>
  <si>
    <t>CDR03139</t>
  </si>
  <si>
    <t>CDR03140</t>
  </si>
  <si>
    <t>CDR03141</t>
  </si>
  <si>
    <t>CDR03142</t>
  </si>
  <si>
    <t>CDR03143</t>
  </si>
  <si>
    <t>CDR03144</t>
  </si>
  <si>
    <t>CDR03145</t>
  </si>
  <si>
    <t>CDR03146</t>
  </si>
  <si>
    <t>CDR03147</t>
  </si>
  <si>
    <t>CDR03148</t>
  </si>
  <si>
    <t>CDR03149</t>
  </si>
  <si>
    <t>CDR03150</t>
  </si>
  <si>
    <t>CDR03151</t>
  </si>
  <si>
    <t>CDR03152</t>
  </si>
  <si>
    <t>CDR03153</t>
  </si>
  <si>
    <t>CDR03154</t>
  </si>
  <si>
    <t>CDR03155</t>
  </si>
  <si>
    <t>CDR03156</t>
  </si>
  <si>
    <t>CDR03157</t>
  </si>
  <si>
    <t>CDR03158</t>
  </si>
  <si>
    <t>CDR03159</t>
  </si>
  <si>
    <t>CDR03160</t>
  </si>
  <si>
    <t>CDR03161</t>
  </si>
  <si>
    <t>CDR03162</t>
  </si>
  <si>
    <t>CDR03163</t>
  </si>
  <si>
    <t>CDR03164</t>
  </si>
  <si>
    <t>CDR03165</t>
  </si>
  <si>
    <t>CDR03166</t>
  </si>
  <si>
    <t>CDR03167</t>
  </si>
  <si>
    <t>CDR03168</t>
  </si>
  <si>
    <t>CDR03169</t>
  </si>
  <si>
    <t>CDR03170</t>
  </si>
  <si>
    <t>CDR03171</t>
  </si>
  <si>
    <t>CDR03172</t>
  </si>
  <si>
    <t>CDR03173</t>
  </si>
  <si>
    <t>CDR03174</t>
  </si>
  <si>
    <t>CDR03175</t>
  </si>
  <si>
    <t>CDR03176</t>
  </si>
  <si>
    <t>CDR03177</t>
  </si>
  <si>
    <t>CDR03178</t>
  </si>
  <si>
    <t>CDR03179</t>
  </si>
  <si>
    <t>CDR03180</t>
  </si>
  <si>
    <t>CDR03181</t>
  </si>
  <si>
    <t>CDR03182</t>
  </si>
  <si>
    <t>CDR03183</t>
  </si>
  <si>
    <t>CDR03184</t>
  </si>
  <si>
    <t>CDR03185</t>
  </si>
  <si>
    <t>CDR03186</t>
  </si>
  <si>
    <t>CDR03187</t>
  </si>
  <si>
    <t>CDR03188</t>
  </si>
  <si>
    <t>CDR03189</t>
  </si>
  <si>
    <t>CDR03190</t>
  </si>
  <si>
    <t>CDR03191</t>
  </si>
  <si>
    <t>CDR03192</t>
  </si>
  <si>
    <t>CDR03193</t>
  </si>
  <si>
    <t>CDR03194</t>
  </si>
  <si>
    <t>CDR03195</t>
  </si>
  <si>
    <t>CDR03196</t>
  </si>
  <si>
    <t>CDR03197</t>
  </si>
  <si>
    <t>CDR03198</t>
  </si>
  <si>
    <t>CDR03199</t>
  </si>
  <si>
    <t>CDR03200</t>
  </si>
  <si>
    <t>CDR03201</t>
  </si>
  <si>
    <t>CDR03202</t>
  </si>
  <si>
    <t>CDR03203</t>
  </si>
  <si>
    <t>CDR03204</t>
  </si>
  <si>
    <t>CDR03205</t>
  </si>
  <si>
    <t>CDR03206</t>
  </si>
  <si>
    <t>CDR03207</t>
  </si>
  <si>
    <t>CDR03208</t>
  </si>
  <si>
    <t>CDR03209</t>
  </si>
  <si>
    <t>CDR03210</t>
  </si>
  <si>
    <t>CDR03211</t>
  </si>
  <si>
    <t>CDR03212</t>
  </si>
  <si>
    <t>CDR03213</t>
  </si>
  <si>
    <t>CDR03214</t>
  </si>
  <si>
    <t>CDR03215</t>
  </si>
  <si>
    <t>CDR03216</t>
  </si>
  <si>
    <t>CDR03217</t>
  </si>
  <si>
    <t>CDR03218</t>
  </si>
  <si>
    <t>CDR03219</t>
  </si>
  <si>
    <t>CDR03220</t>
  </si>
  <si>
    <t>CDR03221</t>
  </si>
  <si>
    <t>CDR03222</t>
  </si>
  <si>
    <t>CDR03223</t>
  </si>
  <si>
    <t>CDR03224</t>
  </si>
  <si>
    <t>CDR03225</t>
  </si>
  <si>
    <t>CDR03226</t>
  </si>
  <si>
    <t>CDR03227</t>
  </si>
  <si>
    <t>CDR03228</t>
  </si>
  <si>
    <t>CDR03229</t>
  </si>
  <si>
    <t>CDR03230</t>
  </si>
  <si>
    <t>CDR03231</t>
  </si>
  <si>
    <t>CDR03232</t>
  </si>
  <si>
    <t>CDR03233</t>
  </si>
  <si>
    <t>CDR03234</t>
  </si>
  <si>
    <t>CDR03235</t>
  </si>
  <si>
    <t>CDR03236</t>
  </si>
  <si>
    <t>CDR03237</t>
  </si>
  <si>
    <t>CDR03238</t>
  </si>
  <si>
    <t>CDR03239</t>
  </si>
  <si>
    <t>CDR03240</t>
  </si>
  <si>
    <t>CDR03241</t>
  </si>
  <si>
    <t>CDR03242</t>
  </si>
  <si>
    <t>CDR03243</t>
  </si>
  <si>
    <t>CDR03244</t>
  </si>
  <si>
    <t>CDR03245</t>
  </si>
  <si>
    <t>CDR03246</t>
  </si>
  <si>
    <t>CDR03247</t>
  </si>
  <si>
    <t>CDR03248</t>
  </si>
  <si>
    <t>CDR03249</t>
  </si>
  <si>
    <t>CDR03250</t>
  </si>
  <si>
    <t>CDR03251</t>
  </si>
  <si>
    <t>CDR03252</t>
  </si>
  <si>
    <t>CDR03253</t>
  </si>
  <si>
    <t>CDR03254</t>
  </si>
  <si>
    <t>CDR03255</t>
  </si>
  <si>
    <t>CDR03256</t>
  </si>
  <si>
    <t>CDR03257</t>
  </si>
  <si>
    <t>CDR03258</t>
  </si>
  <si>
    <t>CDR03259</t>
  </si>
  <si>
    <t>CDR03260</t>
  </si>
  <si>
    <t>CDR03261</t>
  </si>
  <si>
    <t>CDR03262</t>
  </si>
  <si>
    <t>CDR03263</t>
  </si>
  <si>
    <t>CDR03264</t>
  </si>
  <si>
    <t>CDR03265</t>
  </si>
  <si>
    <t>CDR03266</t>
  </si>
  <si>
    <t>CDR03267</t>
  </si>
  <si>
    <t>CDR03268</t>
  </si>
  <si>
    <t>CDR03269</t>
  </si>
  <si>
    <t>CDR03270</t>
  </si>
  <si>
    <t>CDR03271</t>
  </si>
  <si>
    <t>CDR03272</t>
  </si>
  <si>
    <t>CDR03273</t>
  </si>
  <si>
    <t>CDR03274</t>
  </si>
  <si>
    <t>CDR03275</t>
  </si>
  <si>
    <t>CDR03276</t>
  </si>
  <si>
    <t>CDR03277</t>
  </si>
  <si>
    <t>CDR03278</t>
  </si>
  <si>
    <t>CDR03279</t>
  </si>
  <si>
    <t>CDR03280</t>
  </si>
  <si>
    <t>CDR03281</t>
  </si>
  <si>
    <t>CDR03282</t>
  </si>
  <si>
    <t>CDR03283</t>
  </si>
  <si>
    <t>CDR03284</t>
  </si>
  <si>
    <t>CDR03285</t>
  </si>
  <si>
    <t>CDR03286</t>
  </si>
  <si>
    <t>CDR03287</t>
  </si>
  <si>
    <t>CDR03288</t>
  </si>
  <si>
    <t>CDR03289</t>
  </si>
  <si>
    <t>CDR03290</t>
  </si>
  <si>
    <t>CDR03291</t>
  </si>
  <si>
    <t>CDR03292</t>
  </si>
  <si>
    <t>CDR03293</t>
  </si>
  <si>
    <t>CDR03294</t>
  </si>
  <si>
    <t>CDR03295</t>
  </si>
  <si>
    <t>CDR03296</t>
  </si>
  <si>
    <t>CDR03297</t>
  </si>
  <si>
    <t>CDR03298</t>
  </si>
  <si>
    <t>CDR03299</t>
  </si>
  <si>
    <t>CDR03300</t>
  </si>
  <si>
    <t>CDR03301</t>
  </si>
  <si>
    <t>CDR03302</t>
  </si>
  <si>
    <t>CDR03303</t>
  </si>
  <si>
    <t>CDR03304</t>
  </si>
  <si>
    <t>CDR03305</t>
  </si>
  <si>
    <t>CDR03306</t>
  </si>
  <si>
    <t>CDR03307</t>
  </si>
  <si>
    <t>CDR03308</t>
  </si>
  <si>
    <t>CDR03309</t>
  </si>
  <si>
    <t>CDR03310</t>
  </si>
  <si>
    <t>CDR03311</t>
  </si>
  <si>
    <t>CDR03312</t>
  </si>
  <si>
    <t>CDR03313</t>
  </si>
  <si>
    <t>CDR03314</t>
  </si>
  <si>
    <t>CDR03315</t>
  </si>
  <si>
    <t>CDR03316</t>
  </si>
  <si>
    <t>CDR03317</t>
  </si>
  <si>
    <t>CDR03318</t>
  </si>
  <si>
    <t>CDR03319</t>
  </si>
  <si>
    <t>CDR03320</t>
  </si>
  <si>
    <t>CDR03321</t>
  </si>
  <si>
    <t>CDR03322</t>
  </si>
  <si>
    <t>CDR03323</t>
  </si>
  <si>
    <t>CDR03324</t>
  </si>
  <si>
    <t>CDR03325</t>
  </si>
  <si>
    <t>CDR03326</t>
  </si>
  <si>
    <t>CDR03327</t>
  </si>
  <si>
    <t>CDR03328</t>
  </si>
  <si>
    <t>CDR03329</t>
  </si>
  <si>
    <t>CDR03330</t>
  </si>
  <si>
    <t>CDR03331</t>
  </si>
  <si>
    <t>CDR03332</t>
  </si>
  <si>
    <t>CDR03333</t>
  </si>
  <si>
    <t>CDR03334</t>
  </si>
  <si>
    <t>CDR03335</t>
  </si>
  <si>
    <t>CDR03336</t>
  </si>
  <si>
    <t>CDR03337</t>
  </si>
  <si>
    <t>CDR03338</t>
  </si>
  <si>
    <t>CDR03339</t>
  </si>
  <si>
    <t>CDR03340</t>
  </si>
  <si>
    <t>CDR03341</t>
  </si>
  <si>
    <t>CDR03342</t>
  </si>
  <si>
    <t>CDR03343</t>
  </si>
  <si>
    <t>CDR03344</t>
  </si>
  <si>
    <t>CDR03345</t>
  </si>
  <si>
    <t>CDR03346</t>
  </si>
  <si>
    <t>CDR03347</t>
  </si>
  <si>
    <t>CDR03348</t>
  </si>
  <si>
    <t>CDR03349</t>
  </si>
  <si>
    <t>CDR03350</t>
  </si>
  <si>
    <t>CDR03351</t>
  </si>
  <si>
    <t>CDR03352</t>
  </si>
  <si>
    <t>CDR03353</t>
  </si>
  <si>
    <t>CDR03354</t>
  </si>
  <si>
    <t>CDR03355</t>
  </si>
  <si>
    <t>CDR03356</t>
  </si>
  <si>
    <t>CDR03357</t>
  </si>
  <si>
    <t>CDR03358</t>
  </si>
  <si>
    <t>CDR03359</t>
  </si>
  <si>
    <t>CDR03360</t>
  </si>
  <si>
    <t>CDR03361</t>
  </si>
  <si>
    <t>CDR03362</t>
  </si>
  <si>
    <t>CDR03363</t>
  </si>
  <si>
    <t>CDR03364</t>
  </si>
  <si>
    <t>CDR03365</t>
  </si>
  <si>
    <t>CDR03366</t>
  </si>
  <si>
    <t>CDR03367</t>
  </si>
  <si>
    <t>CDR03368</t>
  </si>
  <si>
    <t>CDR03369</t>
  </si>
  <si>
    <t>CDR03370</t>
  </si>
  <si>
    <t>CDR03371</t>
  </si>
  <si>
    <t>CDR03372</t>
  </si>
  <si>
    <t>CDR03373</t>
  </si>
  <si>
    <t>CDR03374</t>
  </si>
  <si>
    <t>CDR03375</t>
  </si>
  <si>
    <t>CDR03376</t>
  </si>
  <si>
    <t>CDR03377</t>
  </si>
  <si>
    <t>CDR03378</t>
  </si>
  <si>
    <t>CDR03379</t>
  </si>
  <si>
    <t>CDR03380</t>
  </si>
  <si>
    <t>CDR03381</t>
  </si>
  <si>
    <t>CDR03382</t>
  </si>
  <si>
    <t>CDR03383</t>
  </si>
  <si>
    <t>CDR03384</t>
  </si>
  <si>
    <t>CDR03385</t>
  </si>
  <si>
    <t>CDR03386</t>
  </si>
  <si>
    <t>CDR03387</t>
  </si>
  <si>
    <t>CDR03388</t>
  </si>
  <si>
    <t>CDR03389</t>
  </si>
  <si>
    <t>CDR03390</t>
  </si>
  <si>
    <t>CDR03391</t>
  </si>
  <si>
    <t>CDR03392</t>
  </si>
  <si>
    <t>CDR03393</t>
  </si>
  <si>
    <t>CDR03394</t>
  </si>
  <si>
    <t>CDR03395</t>
  </si>
  <si>
    <t>CDR03396</t>
  </si>
  <si>
    <t>CDR03397</t>
  </si>
  <si>
    <t>CDR03398</t>
  </si>
  <si>
    <t>CDR03399</t>
  </si>
  <si>
    <t>CDR03400</t>
  </si>
  <si>
    <t>CDR03401</t>
  </si>
  <si>
    <t>CDR03402</t>
  </si>
  <si>
    <t>CDR03403</t>
  </si>
  <si>
    <t>CDR03404</t>
  </si>
  <si>
    <t>CDR03405</t>
  </si>
  <si>
    <t>CDR03406</t>
  </si>
  <si>
    <t>CDR03407</t>
  </si>
  <si>
    <t>CDR03408</t>
  </si>
  <si>
    <t>CDR03409</t>
  </si>
  <si>
    <t>CDR03410</t>
  </si>
  <si>
    <t>CDR03411</t>
  </si>
  <si>
    <t>CDR03412</t>
  </si>
  <si>
    <t>CDR03413</t>
  </si>
  <si>
    <t>CDR03414</t>
  </si>
  <si>
    <t>CDR03415</t>
  </si>
  <si>
    <t>CDR03416</t>
  </si>
  <si>
    <t>CDR03417</t>
  </si>
  <si>
    <t>CDR03418</t>
  </si>
  <si>
    <t>CDR03419</t>
  </si>
  <si>
    <t>CDR03420</t>
  </si>
  <si>
    <t>CDR03421</t>
  </si>
  <si>
    <t>CDR03422</t>
  </si>
  <si>
    <t>CDR03423</t>
  </si>
  <si>
    <t>CDR03424</t>
  </si>
  <si>
    <t>CDR03425</t>
  </si>
  <si>
    <t>CDR03426</t>
  </si>
  <si>
    <t>CDR03427</t>
  </si>
  <si>
    <t>CDR03428</t>
  </si>
  <si>
    <t>CDR03429</t>
  </si>
  <si>
    <t>CDR03430</t>
  </si>
  <si>
    <t>CDR03431</t>
  </si>
  <si>
    <t>CDR03432</t>
  </si>
  <si>
    <t>CDR03433</t>
  </si>
  <si>
    <t>CDR03434</t>
  </si>
  <si>
    <t>CDR03435</t>
  </si>
  <si>
    <t>CDR03436</t>
  </si>
  <si>
    <t>CDR03437</t>
  </si>
  <si>
    <t>CDR03438</t>
  </si>
  <si>
    <t>CDR03439</t>
  </si>
  <si>
    <t>CDR03440</t>
  </si>
  <si>
    <t>CDR03441</t>
  </si>
  <si>
    <t>CDR03442</t>
  </si>
  <si>
    <t>CDR03443</t>
  </si>
  <si>
    <t>CDR03444</t>
  </si>
  <si>
    <t>CDR03445</t>
  </si>
  <si>
    <t>CDR03446</t>
  </si>
  <si>
    <t>CDR03447</t>
  </si>
  <si>
    <t>CDR03448</t>
  </si>
  <si>
    <t>CDR03449</t>
  </si>
  <si>
    <t>CDR03450</t>
  </si>
  <si>
    <t>CDR03451</t>
  </si>
  <si>
    <t>CDR03452</t>
  </si>
  <si>
    <t>CDR03453</t>
  </si>
  <si>
    <t>CDR03454</t>
  </si>
  <si>
    <t>CDR03455</t>
  </si>
  <si>
    <t>CDR03456</t>
  </si>
  <si>
    <t>CDR03457</t>
  </si>
  <si>
    <t>CDR03458</t>
  </si>
  <si>
    <t>CDR03459</t>
  </si>
  <si>
    <t>CDR03460</t>
  </si>
  <si>
    <t>CDR03461</t>
  </si>
  <si>
    <t>CDR03462</t>
  </si>
  <si>
    <t>CDR03463</t>
  </si>
  <si>
    <t>CDR03464</t>
  </si>
  <si>
    <t>CDR03465</t>
  </si>
  <si>
    <t>CDR03466</t>
  </si>
  <si>
    <t>CDR03467</t>
  </si>
  <si>
    <t>CDR03468</t>
  </si>
  <si>
    <t>CDR03469</t>
  </si>
  <si>
    <t>CDR03470</t>
  </si>
  <si>
    <t>CDR03471</t>
  </si>
  <si>
    <t>CDR03472</t>
  </si>
  <si>
    <t>CDR03473</t>
  </si>
  <si>
    <t>CDR03474</t>
  </si>
  <si>
    <t>CDR03475</t>
  </si>
  <si>
    <t>CDR03476</t>
  </si>
  <si>
    <t>CDR03477</t>
  </si>
  <si>
    <t>CDR03478</t>
  </si>
  <si>
    <t>CDR03479</t>
  </si>
  <si>
    <t>CDR03480</t>
  </si>
  <si>
    <t>CDR03481</t>
  </si>
  <si>
    <t>CDR03482</t>
  </si>
  <si>
    <t>CDR03483</t>
  </si>
  <si>
    <t>CDR03484</t>
  </si>
  <si>
    <t>CDR03485</t>
  </si>
  <si>
    <t>CDR03486</t>
  </si>
  <si>
    <t>CDR03487</t>
  </si>
  <si>
    <t>CDR03488</t>
  </si>
  <si>
    <t>CDR03489</t>
  </si>
  <si>
    <t>CDR03490</t>
  </si>
  <si>
    <t>CDR03491</t>
  </si>
  <si>
    <t>CDR03492</t>
  </si>
  <si>
    <t>CDR03493</t>
  </si>
  <si>
    <t>CDR03494</t>
  </si>
  <si>
    <t>CDR03495</t>
  </si>
  <si>
    <t>CDR03496</t>
  </si>
  <si>
    <t>CDR03497</t>
  </si>
  <si>
    <t>CDR03498</t>
  </si>
  <si>
    <t>CDR03499</t>
  </si>
  <si>
    <t>CDR03500</t>
  </si>
  <si>
    <t>CDR03501</t>
  </si>
  <si>
    <t>CDR03502</t>
  </si>
  <si>
    <t>CDR03503</t>
  </si>
  <si>
    <t>CDR03504</t>
  </si>
  <si>
    <t>CDR03505</t>
  </si>
  <si>
    <t>CDR03506</t>
  </si>
  <si>
    <t>CDR03507</t>
  </si>
  <si>
    <t>CDR03508</t>
  </si>
  <si>
    <t>CDR03509</t>
  </si>
  <si>
    <t>CDR03510</t>
  </si>
  <si>
    <t>CDR03511</t>
  </si>
  <si>
    <t>CDR03512</t>
  </si>
  <si>
    <t>CDR03513</t>
  </si>
  <si>
    <t>CDR03514</t>
  </si>
  <si>
    <t>CDR03515</t>
  </si>
  <si>
    <t>CDR03516</t>
  </si>
  <si>
    <t>CDR03517</t>
  </si>
  <si>
    <t>CDR03518</t>
  </si>
  <si>
    <t>CDR03519</t>
  </si>
  <si>
    <t>CDR03520</t>
  </si>
  <si>
    <t>CDR03521</t>
  </si>
  <si>
    <t>CDR03522</t>
  </si>
  <si>
    <t>CDR03523</t>
  </si>
  <si>
    <t>CDR03524</t>
  </si>
  <si>
    <t>CDR03525</t>
  </si>
  <si>
    <t>CDR03526</t>
  </si>
  <si>
    <t>CDR03527</t>
  </si>
  <si>
    <t>CDR03528</t>
  </si>
  <si>
    <t>CDR03529</t>
  </si>
  <si>
    <t>CDR03530</t>
  </si>
  <si>
    <t>CDR03531</t>
  </si>
  <si>
    <t>CDR03532</t>
  </si>
  <si>
    <t>CDR03533</t>
  </si>
  <si>
    <t>CDR03534</t>
  </si>
  <si>
    <t>CDR03535</t>
  </si>
  <si>
    <t>CDR03536</t>
  </si>
  <si>
    <t>CDR03537</t>
  </si>
  <si>
    <t>CDR03538</t>
  </si>
  <si>
    <t>CDR03539</t>
  </si>
  <si>
    <t>CDR03540</t>
  </si>
  <si>
    <t>CDR03541</t>
  </si>
  <si>
    <t>CDR03542</t>
  </si>
  <si>
    <t>CDR03543</t>
  </si>
  <si>
    <t>CDR03544</t>
  </si>
  <si>
    <t>CDR03545</t>
  </si>
  <si>
    <t>CDR03546</t>
  </si>
  <si>
    <t>CDR03547</t>
  </si>
  <si>
    <t>CDR03548</t>
  </si>
  <si>
    <t>CDR03549</t>
  </si>
  <si>
    <t>CDR03550</t>
  </si>
  <si>
    <t>CDR03551</t>
  </si>
  <si>
    <t>CDR03552</t>
  </si>
  <si>
    <t>CDR03553</t>
  </si>
  <si>
    <t>CDR03554</t>
  </si>
  <si>
    <t>CDR03555</t>
  </si>
  <si>
    <t>CDR03556</t>
  </si>
  <si>
    <t>CDR03557</t>
  </si>
  <si>
    <t>CDR03558</t>
  </si>
  <si>
    <t>CDR03559</t>
  </si>
  <si>
    <t>CDR03560</t>
  </si>
  <si>
    <t>CDR03561</t>
  </si>
  <si>
    <t>CDR03562</t>
  </si>
  <si>
    <t>CDR03563</t>
  </si>
  <si>
    <t>CDR03564</t>
  </si>
  <si>
    <t>CDR03565</t>
  </si>
  <si>
    <t>CDR03566</t>
  </si>
  <si>
    <t>CDR03567</t>
  </si>
  <si>
    <t>CDR03568</t>
  </si>
  <si>
    <t>CDR03569</t>
  </si>
  <si>
    <t>CDR03570</t>
  </si>
  <si>
    <t>CDR03571</t>
  </si>
  <si>
    <t>CDR03572</t>
  </si>
  <si>
    <t>CDR03573</t>
  </si>
  <si>
    <t>CDR03574</t>
  </si>
  <si>
    <t>CDR03575</t>
  </si>
  <si>
    <t>CDR03576</t>
  </si>
  <si>
    <t>CDR03577</t>
  </si>
  <si>
    <t>CDR03578</t>
  </si>
  <si>
    <t>CDR03579</t>
  </si>
  <si>
    <t>CDR03580</t>
  </si>
  <si>
    <t>CDR03581</t>
  </si>
  <si>
    <t>CDR03582</t>
  </si>
  <si>
    <t>CDR03583</t>
  </si>
  <si>
    <t>CDR03584</t>
  </si>
  <si>
    <t>CDR03585</t>
  </si>
  <si>
    <t>CDR03586</t>
  </si>
  <si>
    <t>CDR03587</t>
  </si>
  <si>
    <t>CDR03588</t>
  </si>
  <si>
    <t>CDR03589</t>
  </si>
  <si>
    <t>CDR03590</t>
  </si>
  <si>
    <t>CDR03591</t>
  </si>
  <si>
    <t>CDR03592</t>
  </si>
  <si>
    <t>CDR03593</t>
  </si>
  <si>
    <t>CDR03594</t>
  </si>
  <si>
    <t>CDR03595</t>
  </si>
  <si>
    <t>CDR03596</t>
  </si>
  <si>
    <t>CDR03597</t>
  </si>
  <si>
    <t>CDR03598</t>
  </si>
  <si>
    <t>CDR03599</t>
  </si>
  <si>
    <t>CDR03600</t>
  </si>
  <si>
    <t>CDR03601</t>
  </si>
  <si>
    <t>CDR03602</t>
  </si>
  <si>
    <t>CDR03603</t>
  </si>
  <si>
    <t>CDR03604</t>
  </si>
  <si>
    <t>CDR03605</t>
  </si>
  <si>
    <t>CDR03606</t>
  </si>
  <si>
    <t>CDR03607</t>
  </si>
  <si>
    <t>CDR03608</t>
  </si>
  <si>
    <t>CDR03609</t>
  </si>
  <si>
    <t>CDR03610</t>
  </si>
  <si>
    <t>CDR03611</t>
  </si>
  <si>
    <t>CDR03612</t>
  </si>
  <si>
    <t>CDR03613</t>
  </si>
  <si>
    <t>CDR03614</t>
  </si>
  <si>
    <t>CDR03615</t>
  </si>
  <si>
    <t>CDR03616</t>
  </si>
  <si>
    <t>CDR03617</t>
  </si>
  <si>
    <t>CDR03618</t>
  </si>
  <si>
    <t>CDR03619</t>
  </si>
  <si>
    <t>CDR03620</t>
  </si>
  <si>
    <t>CDR03621</t>
  </si>
  <si>
    <t>CDR03622</t>
  </si>
  <si>
    <t>CDR03623</t>
  </si>
  <si>
    <t>CDR03624</t>
  </si>
  <si>
    <t>CDR03625</t>
  </si>
  <si>
    <t>CDR03626</t>
  </si>
  <si>
    <t>CDR03627</t>
  </si>
  <si>
    <t>CDR03628</t>
  </si>
  <si>
    <t>CDR03629</t>
  </si>
  <si>
    <t>CDR03630</t>
  </si>
  <si>
    <t>CDR03631</t>
  </si>
  <si>
    <t>CDR03632</t>
  </si>
  <si>
    <t>CDR03633</t>
  </si>
  <si>
    <t>CDR03634</t>
  </si>
  <si>
    <t>CDR03635</t>
  </si>
  <si>
    <t>CDR03636</t>
  </si>
  <si>
    <t>CDR03637</t>
  </si>
  <si>
    <t>CDR03638</t>
  </si>
  <si>
    <t>CDR03639</t>
  </si>
  <si>
    <t>CDR03640</t>
  </si>
  <si>
    <t>CDR03641</t>
  </si>
  <si>
    <t>CDR03642</t>
  </si>
  <si>
    <t>CDR03643</t>
  </si>
  <si>
    <t>CDR03644</t>
  </si>
  <si>
    <t>CDR03645</t>
  </si>
  <si>
    <t>CDR03646</t>
  </si>
  <si>
    <t>CDR03647</t>
  </si>
  <si>
    <t>CDR03648</t>
  </si>
  <si>
    <t>CDR03649</t>
  </si>
  <si>
    <t>CDR03650</t>
  </si>
  <si>
    <t>CDR03651</t>
  </si>
  <si>
    <t>CDR03652</t>
  </si>
  <si>
    <t>CDR03653</t>
  </si>
  <si>
    <t>CDR03654</t>
  </si>
  <si>
    <t>CDR03655</t>
  </si>
  <si>
    <t>CDR03656</t>
  </si>
  <si>
    <t>CDR03657</t>
  </si>
  <si>
    <t>CDR03658</t>
  </si>
  <si>
    <t>CDR03659</t>
  </si>
  <si>
    <t>CDR03660</t>
  </si>
  <si>
    <t>CDR03661</t>
  </si>
  <si>
    <t>CDR03662</t>
  </si>
  <si>
    <t>CDR03663</t>
  </si>
  <si>
    <t>CDR03664</t>
  </si>
  <si>
    <t>CDR03665</t>
  </si>
  <si>
    <t>CDR03666</t>
  </si>
  <si>
    <t>CDR03667</t>
  </si>
  <si>
    <t>CDR03668</t>
  </si>
  <si>
    <t>CDR03669</t>
  </si>
  <si>
    <t>CDR03670</t>
  </si>
  <si>
    <t>CDR03671</t>
  </si>
  <si>
    <t>CDR03672</t>
  </si>
  <si>
    <t>CDR03673</t>
  </si>
  <si>
    <t>CDR03674</t>
  </si>
  <si>
    <t>CDR03675</t>
  </si>
  <si>
    <t>CDR03676</t>
  </si>
  <si>
    <t>CDR03677</t>
  </si>
  <si>
    <t>CDR03678</t>
  </si>
  <si>
    <t>CDR03679</t>
  </si>
  <si>
    <t>CDR03680</t>
  </si>
  <si>
    <t>CDR03681</t>
  </si>
  <si>
    <t>CDR03682</t>
  </si>
  <si>
    <t>CDR03683</t>
  </si>
  <si>
    <t>CDR03684</t>
  </si>
  <si>
    <t>CDR03685</t>
  </si>
  <si>
    <t>CDR03686</t>
  </si>
  <si>
    <t>CDR03687</t>
  </si>
  <si>
    <t>CDR03688</t>
  </si>
  <si>
    <t>CDR03689</t>
  </si>
  <si>
    <t>CDR03690</t>
  </si>
  <si>
    <t>CDR03691</t>
  </si>
  <si>
    <t>CDR03692</t>
  </si>
  <si>
    <t>CDR03693</t>
  </si>
  <si>
    <t>CDR03694</t>
  </si>
  <si>
    <t>CDR03695</t>
  </si>
  <si>
    <t>CDR03696</t>
  </si>
  <si>
    <t>CDR03697</t>
  </si>
  <si>
    <t>CDR03698</t>
  </si>
  <si>
    <t>CDR03699</t>
  </si>
  <si>
    <t>CDR03700</t>
  </si>
  <si>
    <t>CDR03701</t>
  </si>
  <si>
    <t>CDR03702</t>
  </si>
  <si>
    <t>CDR03703</t>
  </si>
  <si>
    <t>CDR03704</t>
  </si>
  <si>
    <t>CDR03705</t>
  </si>
  <si>
    <t>CDR03706</t>
  </si>
  <si>
    <t>CDR03707</t>
  </si>
  <si>
    <t>CDR03708</t>
  </si>
  <si>
    <t>CDR03709</t>
  </si>
  <si>
    <t>CDR03710</t>
  </si>
  <si>
    <t>CDR03711</t>
  </si>
  <si>
    <t>CDR03712</t>
  </si>
  <si>
    <t>CDR03713</t>
  </si>
  <si>
    <t>CDR03714</t>
  </si>
  <si>
    <t>CDR03715</t>
  </si>
  <si>
    <t>CDR03716</t>
  </si>
  <si>
    <t>CDR03717</t>
  </si>
  <si>
    <t>CDR03718</t>
  </si>
  <si>
    <t>CDR03719</t>
  </si>
  <si>
    <t>CDR03720</t>
  </si>
  <si>
    <t>CDR03721</t>
  </si>
  <si>
    <t>CDR03722</t>
  </si>
  <si>
    <t>CDR03723</t>
  </si>
  <si>
    <t>CDR03724</t>
  </si>
  <si>
    <t>CDR03725</t>
  </si>
  <si>
    <t>CDR03726</t>
  </si>
  <si>
    <t>CDR03727</t>
  </si>
  <si>
    <t>CDR03728</t>
  </si>
  <si>
    <t>CDR03729</t>
  </si>
  <si>
    <t>CDR03730</t>
  </si>
  <si>
    <t>CDR03731</t>
  </si>
  <si>
    <t>CDR03732</t>
  </si>
  <si>
    <t>CDR03733</t>
  </si>
  <si>
    <t>CDR03734</t>
  </si>
  <si>
    <t>CDR03735</t>
  </si>
  <si>
    <t>CDR03736</t>
  </si>
  <si>
    <t>CDR03737</t>
  </si>
  <si>
    <t>CDR03738</t>
  </si>
  <si>
    <t>CDR03739</t>
  </si>
  <si>
    <t>CDR03740</t>
  </si>
  <si>
    <t>CDR03741</t>
  </si>
  <si>
    <t>CDR03742</t>
  </si>
  <si>
    <t>CDR03743</t>
  </si>
  <si>
    <t>CDR03744</t>
  </si>
  <si>
    <t>CDR03745</t>
  </si>
  <si>
    <t>CDR03746</t>
  </si>
  <si>
    <t>CDR03747</t>
  </si>
  <si>
    <t>CDR03748</t>
  </si>
  <si>
    <t>CDR03749</t>
  </si>
  <si>
    <t>CDR03750</t>
  </si>
  <si>
    <t>CDR03751</t>
  </si>
  <si>
    <t>CDR03752</t>
  </si>
  <si>
    <t>CDR03753</t>
  </si>
  <si>
    <t>CDR03754</t>
  </si>
  <si>
    <t>CDR03755</t>
  </si>
  <si>
    <t>CDR03756</t>
  </si>
  <si>
    <t>CDR03757</t>
  </si>
  <si>
    <t>CDR03758</t>
  </si>
  <si>
    <t>CDR03759</t>
  </si>
  <si>
    <t>CDR03760</t>
  </si>
  <si>
    <t>CDR03761</t>
  </si>
  <si>
    <t>CDR03762</t>
  </si>
  <si>
    <t>CDR03763</t>
  </si>
  <si>
    <t>CDR03764</t>
  </si>
  <si>
    <t>CDR03765</t>
  </si>
  <si>
    <t>CDR03766</t>
  </si>
  <si>
    <t>CDR03767</t>
  </si>
  <si>
    <t>CDR03768</t>
  </si>
  <si>
    <t>CDR03769</t>
  </si>
  <si>
    <t>CDR03770</t>
  </si>
  <si>
    <t>CDR03771</t>
  </si>
  <si>
    <t>CDR03772</t>
  </si>
  <si>
    <t>CDR03773</t>
  </si>
  <si>
    <t>CDR03774</t>
  </si>
  <si>
    <t>CDR03775</t>
  </si>
  <si>
    <t>CDR03776</t>
  </si>
  <si>
    <t>CDR03777</t>
  </si>
  <si>
    <t>CDR03778</t>
  </si>
  <si>
    <t>CDR03779</t>
  </si>
  <si>
    <t>CDR03780</t>
  </si>
  <si>
    <t>CDR03781</t>
  </si>
  <si>
    <t>CDR03782</t>
  </si>
  <si>
    <t>CDR03783</t>
  </si>
  <si>
    <t>CDR03784</t>
  </si>
  <si>
    <t>CDR03785</t>
  </si>
  <si>
    <t>CDR03786</t>
  </si>
  <si>
    <t>CDR03787</t>
  </si>
  <si>
    <t>CDR03788</t>
  </si>
  <si>
    <t>CDR03789</t>
  </si>
  <si>
    <t>CDR03790</t>
  </si>
  <si>
    <t>CDR03791</t>
  </si>
  <si>
    <t>CDR03792</t>
  </si>
  <si>
    <t>CDR03793</t>
  </si>
  <si>
    <t>CDR03794</t>
  </si>
  <si>
    <t>CDR03795</t>
  </si>
  <si>
    <t>CDR03796</t>
  </si>
  <si>
    <t>CDR03797</t>
  </si>
  <si>
    <t>CDR03798</t>
  </si>
  <si>
    <t>CDR03799</t>
  </si>
  <si>
    <t>CDR03800</t>
  </si>
  <si>
    <t>CDR03801</t>
  </si>
  <si>
    <t>CDR03802</t>
  </si>
  <si>
    <t>CDR03803</t>
  </si>
  <si>
    <t>CDR03804</t>
  </si>
  <si>
    <t>CDR03805</t>
  </si>
  <si>
    <t>CDR03806</t>
  </si>
  <si>
    <t>CDR03807</t>
  </si>
  <si>
    <t>CDR03808</t>
  </si>
  <si>
    <t>CDR03809</t>
  </si>
  <si>
    <t>CDR03810</t>
  </si>
  <si>
    <t>CDR03811</t>
  </si>
  <si>
    <t>CDR03812</t>
  </si>
  <si>
    <t>CDR03813</t>
  </si>
  <si>
    <t>CDR03814</t>
  </si>
  <si>
    <t>CDR03815</t>
  </si>
  <si>
    <t>CDR03816</t>
  </si>
  <si>
    <t>CDR03817</t>
  </si>
  <si>
    <t>CDR03818</t>
  </si>
  <si>
    <t>CDR03819</t>
  </si>
  <si>
    <t>CDR03820</t>
  </si>
  <si>
    <t>CDR03821</t>
  </si>
  <si>
    <t>CDR03822</t>
  </si>
  <si>
    <t>CDR03823</t>
  </si>
  <si>
    <t>CDR03824</t>
  </si>
  <si>
    <t>CDR03825</t>
  </si>
  <si>
    <t>CDR03826</t>
  </si>
  <si>
    <t>CDR03827</t>
  </si>
  <si>
    <t>CDR03828</t>
  </si>
  <si>
    <t>CDR03829</t>
  </si>
  <si>
    <t>CDR03830</t>
  </si>
  <si>
    <t>CDR03831</t>
  </si>
  <si>
    <t>CDR03832</t>
  </si>
  <si>
    <t>CDR03833</t>
  </si>
  <si>
    <t>CDR03834</t>
  </si>
  <si>
    <t>CDR03835</t>
  </si>
  <si>
    <t>CDR03836</t>
  </si>
  <si>
    <t>CDR03837</t>
  </si>
  <si>
    <t>CDR03838</t>
  </si>
  <si>
    <t>CDR03839</t>
  </si>
  <si>
    <t>CDR03840</t>
  </si>
  <si>
    <t>CDR03841</t>
  </si>
  <si>
    <t>CDR03842</t>
  </si>
  <si>
    <t>CDR03843</t>
  </si>
  <si>
    <t>CDR03844</t>
  </si>
  <si>
    <t>CDR03845</t>
  </si>
  <si>
    <t>CDR03846</t>
  </si>
  <si>
    <t>CDR03847</t>
  </si>
  <si>
    <t>CDR03848</t>
  </si>
  <si>
    <t>CDR03849</t>
  </si>
  <si>
    <t>CDR03850</t>
  </si>
  <si>
    <t>CDR03851</t>
  </si>
  <si>
    <t>CDR03852</t>
  </si>
  <si>
    <t>CDR03853</t>
  </si>
  <si>
    <t>CDR03854</t>
  </si>
  <si>
    <t>CDR03855</t>
  </si>
  <si>
    <t>CDR03856</t>
  </si>
  <si>
    <t>CDR03857</t>
  </si>
  <si>
    <t>CDR03858</t>
  </si>
  <si>
    <t>CDR03859</t>
  </si>
  <si>
    <t>CDR03860</t>
  </si>
  <si>
    <t>CDR03861</t>
  </si>
  <si>
    <t>CDR03862</t>
  </si>
  <si>
    <t>CDR03863</t>
  </si>
  <si>
    <t>CDR03864</t>
  </si>
  <si>
    <t>CDR03865</t>
  </si>
  <si>
    <t>CDR03866</t>
  </si>
  <si>
    <t>CDR03867</t>
  </si>
  <si>
    <t>CDR03868</t>
  </si>
  <si>
    <t>CDR03869</t>
  </si>
  <si>
    <t>CDR03870</t>
  </si>
  <si>
    <t>CDR03871</t>
  </si>
  <si>
    <t>CDR03872</t>
  </si>
  <si>
    <t>CDR03873</t>
  </si>
  <si>
    <t>CDR03874</t>
  </si>
  <si>
    <t>CDR03875</t>
  </si>
  <si>
    <t>CDR03876</t>
  </si>
  <si>
    <t>CDR03877</t>
  </si>
  <si>
    <t>CDR03878</t>
  </si>
  <si>
    <t>CDR03879</t>
  </si>
  <si>
    <t>CDR03880</t>
  </si>
  <si>
    <t>CDR03881</t>
  </si>
  <si>
    <t>CDR03882</t>
  </si>
  <si>
    <t>CDR03883</t>
  </si>
  <si>
    <t>CDR03884</t>
  </si>
  <si>
    <t>CDR03885</t>
  </si>
  <si>
    <t>CDR03886</t>
  </si>
  <si>
    <t>CDR03887</t>
  </si>
  <si>
    <t>CDR03888</t>
  </si>
  <si>
    <t>CDR03889</t>
  </si>
  <si>
    <t>CDR03890</t>
  </si>
  <si>
    <t>CDR03891</t>
  </si>
  <si>
    <t>CDR03892</t>
  </si>
  <si>
    <t>CDR03893</t>
  </si>
  <si>
    <t>CDR03894</t>
  </si>
  <si>
    <t>CDR03895</t>
  </si>
  <si>
    <t>CDR03896</t>
  </si>
  <si>
    <t>CDR03897</t>
  </si>
  <si>
    <t>CDR03898</t>
  </si>
  <si>
    <t>CDR03899</t>
  </si>
  <si>
    <t>CDR03900</t>
  </si>
  <si>
    <t>CDR03901</t>
  </si>
  <si>
    <t>CDR03902</t>
  </si>
  <si>
    <t>CDR03903</t>
  </si>
  <si>
    <t>CDR03904</t>
  </si>
  <si>
    <t>CDR03905</t>
  </si>
  <si>
    <t>CDR03906</t>
  </si>
  <si>
    <t>CDR03907</t>
  </si>
  <si>
    <t>CDR03908</t>
  </si>
  <si>
    <t>CDR03909</t>
  </si>
  <si>
    <t>CDR03910</t>
  </si>
  <si>
    <t>CDR03911</t>
  </si>
  <si>
    <t>CDR03912</t>
  </si>
  <si>
    <t>CDR03913</t>
  </si>
  <si>
    <t>CDR03914</t>
  </si>
  <si>
    <t>CDR03915</t>
  </si>
  <si>
    <t>CDR03916</t>
  </si>
  <si>
    <t>CDR03917</t>
  </si>
  <si>
    <t>CDR03918</t>
  </si>
  <si>
    <t>CDR03919</t>
  </si>
  <si>
    <t>CDR03920</t>
  </si>
  <si>
    <t>CDR03921</t>
  </si>
  <si>
    <t>CDR03922</t>
  </si>
  <si>
    <t>CDR03923</t>
  </si>
  <si>
    <t>CDR03924</t>
  </si>
  <si>
    <t>CDR03925</t>
  </si>
  <si>
    <t>CDR03926</t>
  </si>
  <si>
    <t>CDR03927</t>
  </si>
  <si>
    <t>CDR03928</t>
  </si>
  <si>
    <t>CDR03929</t>
  </si>
  <si>
    <t>CDR03930</t>
  </si>
  <si>
    <t>CDR03931</t>
  </si>
  <si>
    <t>CDR03932</t>
  </si>
  <si>
    <t>CDR03933</t>
  </si>
  <si>
    <t>CDR03934</t>
  </si>
  <si>
    <t>CDR03935</t>
  </si>
  <si>
    <t>CDR03936</t>
  </si>
  <si>
    <t>CDR03937</t>
  </si>
  <si>
    <t>CDR03938</t>
  </si>
  <si>
    <t>CDR03939</t>
  </si>
  <si>
    <t>CDR03940</t>
  </si>
  <si>
    <t>CDR03941</t>
  </si>
  <si>
    <t>CDR03942</t>
  </si>
  <si>
    <t>CDR03943</t>
  </si>
  <si>
    <t>CDR03944</t>
  </si>
  <si>
    <t>CDR03945</t>
  </si>
  <si>
    <t>CDR03946</t>
  </si>
  <si>
    <t>CDR03947</t>
  </si>
  <si>
    <t>CDR03948</t>
  </si>
  <si>
    <t>CDR03949</t>
  </si>
  <si>
    <t>CDR03950</t>
  </si>
  <si>
    <t>CDR03951</t>
  </si>
  <si>
    <t>CDR03952</t>
  </si>
  <si>
    <t>CDR03953</t>
  </si>
  <si>
    <t>CDR03954</t>
  </si>
  <si>
    <t>CDR03955</t>
  </si>
  <si>
    <t>CDR03956</t>
  </si>
  <si>
    <t>CDR03957</t>
  </si>
  <si>
    <t>CDR03958</t>
  </si>
  <si>
    <t>CDR03959</t>
  </si>
  <si>
    <t>CDR03960</t>
  </si>
  <si>
    <t>CDR03961</t>
  </si>
  <si>
    <t>CDR03962</t>
  </si>
  <si>
    <t>CDR03963</t>
  </si>
  <si>
    <t>CDR03964</t>
  </si>
  <si>
    <t>CDR03965</t>
  </si>
  <si>
    <t>CDR03966</t>
  </si>
  <si>
    <t>CDR03967</t>
  </si>
  <si>
    <t>CDR03968</t>
  </si>
  <si>
    <t>CDR03969</t>
  </si>
  <si>
    <t>CDR03970</t>
  </si>
  <si>
    <t>CDR03971</t>
  </si>
  <si>
    <t>CDR03972</t>
  </si>
  <si>
    <t>CDR03973</t>
  </si>
  <si>
    <t>CDR03974</t>
  </si>
  <si>
    <t>CDR03975</t>
  </si>
  <si>
    <t>CDR03976</t>
  </si>
  <si>
    <t>CDR03977</t>
  </si>
  <si>
    <t>CDR03978</t>
  </si>
  <si>
    <t>CDR03979</t>
  </si>
  <si>
    <t>CDR03980</t>
  </si>
  <si>
    <t>CDR03981</t>
  </si>
  <si>
    <t>CDR03982</t>
  </si>
  <si>
    <t>CDR03983</t>
  </si>
  <si>
    <t>CDR03984</t>
  </si>
  <si>
    <t>CDR03985</t>
  </si>
  <si>
    <t>CDR03986</t>
  </si>
  <si>
    <t>CDR03987</t>
  </si>
  <si>
    <t>CDR03988</t>
  </si>
  <si>
    <t>CDR03989</t>
  </si>
  <si>
    <t>CDR03990</t>
  </si>
  <si>
    <t>CDR03991</t>
  </si>
  <si>
    <t>CDR03992</t>
  </si>
  <si>
    <t>CDR03993</t>
  </si>
  <si>
    <t>CDR03994</t>
  </si>
  <si>
    <t>CDR03995</t>
  </si>
  <si>
    <t>CDR03996</t>
  </si>
  <si>
    <t>CDR03997</t>
  </si>
  <si>
    <t>CDR03998</t>
  </si>
  <si>
    <t>CDR03999</t>
  </si>
  <si>
    <t>CDR04000</t>
  </si>
  <si>
    <t>CDR04001</t>
  </si>
  <si>
    <t>CDR04002</t>
  </si>
  <si>
    <t>CDR04003</t>
  </si>
  <si>
    <t>CDR04004</t>
  </si>
  <si>
    <t>CDR04005</t>
  </si>
  <si>
    <t>CDR04006</t>
  </si>
  <si>
    <t>CDR04007</t>
  </si>
  <si>
    <t>CDR04008</t>
  </si>
  <si>
    <t>CDR04009</t>
  </si>
  <si>
    <t>CDR04010</t>
  </si>
  <si>
    <t>CDR04011</t>
  </si>
  <si>
    <t>CDR04012</t>
  </si>
  <si>
    <t>CDR04013</t>
  </si>
  <si>
    <t>CDR04014</t>
  </si>
  <si>
    <t>CDR04015</t>
  </si>
  <si>
    <t>CDR04016</t>
  </si>
  <si>
    <t>CDR04017</t>
  </si>
  <si>
    <t>CDR04018</t>
  </si>
  <si>
    <t>CDR04019</t>
  </si>
  <si>
    <t>CDR04020</t>
  </si>
  <si>
    <t>CDR04021</t>
  </si>
  <si>
    <t>CDR04022</t>
  </si>
  <si>
    <t>CDR04023</t>
  </si>
  <si>
    <t>CDR04024</t>
  </si>
  <si>
    <t>CDR04025</t>
  </si>
  <si>
    <t>CDR04026</t>
  </si>
  <si>
    <t>CDR04027</t>
  </si>
  <si>
    <t>CDR04028</t>
  </si>
  <si>
    <t>CDR04029</t>
  </si>
  <si>
    <t>CDR04030</t>
  </si>
  <si>
    <t>CDR04031</t>
  </si>
  <si>
    <t>CDR04032</t>
  </si>
  <si>
    <t>CDR04033</t>
  </si>
  <si>
    <t>CDR04034</t>
  </si>
  <si>
    <t>CDR04035</t>
  </si>
  <si>
    <t>CDR04036</t>
  </si>
  <si>
    <t>CDR04037</t>
  </si>
  <si>
    <t>CDR04038</t>
  </si>
  <si>
    <t>CDR04039</t>
  </si>
  <si>
    <t>CDR04040</t>
  </si>
  <si>
    <t>CDR04041</t>
  </si>
  <si>
    <t>CDR04042</t>
  </si>
  <si>
    <t>CDR04043</t>
  </si>
  <si>
    <t>CDR04044</t>
  </si>
  <si>
    <t>CDR04045</t>
  </si>
  <si>
    <t>CDR04046</t>
  </si>
  <si>
    <t>CDR04047</t>
  </si>
  <si>
    <t>CDR04048</t>
  </si>
  <si>
    <t>CDR04049</t>
  </si>
  <si>
    <t>CDR04050</t>
  </si>
  <si>
    <t>CDR04051</t>
  </si>
  <si>
    <t>CDR04052</t>
  </si>
  <si>
    <t>CDR04053</t>
  </si>
  <si>
    <t>CDR04054</t>
  </si>
  <si>
    <t>CDR04055</t>
  </si>
  <si>
    <t>CDR04056</t>
  </si>
  <si>
    <t>CDR04057</t>
  </si>
  <si>
    <t>CDR04058</t>
  </si>
  <si>
    <t>CDR04059</t>
  </si>
  <si>
    <t>CDR04060</t>
  </si>
  <si>
    <t>CDR04061</t>
  </si>
  <si>
    <t>CDR04062</t>
  </si>
  <si>
    <t>CDR04063</t>
  </si>
  <si>
    <t>CDR04064</t>
  </si>
  <si>
    <t>CDR04065</t>
  </si>
  <si>
    <t>CDR04066</t>
  </si>
  <si>
    <t>CDR04067</t>
  </si>
  <si>
    <t>CDR04068</t>
  </si>
  <si>
    <t>CDR04069</t>
  </si>
  <si>
    <t>CDR04070</t>
  </si>
  <si>
    <t>CDR04071</t>
  </si>
  <si>
    <t>CDR04072</t>
  </si>
  <si>
    <t>CDR04073</t>
  </si>
  <si>
    <t>CDR04074</t>
  </si>
  <si>
    <t>CDR04075</t>
  </si>
  <si>
    <t>CDR04076</t>
  </si>
  <si>
    <t>CDR04077</t>
  </si>
  <si>
    <t>CDR04078</t>
  </si>
  <si>
    <t>CDR04079</t>
  </si>
  <si>
    <t>CDR04080</t>
  </si>
  <si>
    <t>CDR04081</t>
  </si>
  <si>
    <t>CDR04082</t>
  </si>
  <si>
    <t>CDR04083</t>
  </si>
  <si>
    <t>CDR04084</t>
  </si>
  <si>
    <t>CDR04085</t>
  </si>
  <si>
    <t>CDR04086</t>
  </si>
  <si>
    <t>CDR04087</t>
  </si>
  <si>
    <t>CDR04088</t>
  </si>
  <si>
    <t>CDR04089</t>
  </si>
  <si>
    <t>CDR04090</t>
  </si>
  <si>
    <t>CDR04091</t>
  </si>
  <si>
    <t>CDR04092</t>
  </si>
  <si>
    <t>CDR04093</t>
  </si>
  <si>
    <t>CDR04094</t>
  </si>
  <si>
    <t>CDR04095</t>
  </si>
  <si>
    <t>CDR04096</t>
  </si>
  <si>
    <t>CDR04097</t>
  </si>
  <si>
    <t>CDR04098</t>
  </si>
  <si>
    <t>CDR04099</t>
  </si>
  <si>
    <t>CDR04100</t>
  </si>
  <si>
    <t>CDR04101</t>
  </si>
  <si>
    <t>CDR04102</t>
  </si>
  <si>
    <t>CDR04103</t>
  </si>
  <si>
    <t>CDR04104</t>
  </si>
  <si>
    <t>CDR04105</t>
  </si>
  <si>
    <t>CDR04106</t>
  </si>
  <si>
    <t>CDR04107</t>
  </si>
  <si>
    <t>CDR04108</t>
  </si>
  <si>
    <t>CDR04109</t>
  </si>
  <si>
    <t>CDR04110</t>
  </si>
  <si>
    <t>CDR04111</t>
  </si>
  <si>
    <t>CDR04112</t>
  </si>
  <si>
    <t>CDR04113</t>
  </si>
  <si>
    <t>CDR04114</t>
  </si>
  <si>
    <t>CDR04115</t>
  </si>
  <si>
    <t>CDR04116</t>
  </si>
  <si>
    <t>CDR04117</t>
  </si>
  <si>
    <t>CDR04118</t>
  </si>
  <si>
    <t>CDR04119</t>
  </si>
  <si>
    <t>CDR04120</t>
  </si>
  <si>
    <t>CDR04121</t>
  </si>
  <si>
    <t>CDR04122</t>
  </si>
  <si>
    <t>CDR04123</t>
  </si>
  <si>
    <t>CDR04124</t>
  </si>
  <si>
    <t>CDR04125</t>
  </si>
  <si>
    <t>CDR04126</t>
  </si>
  <si>
    <t>CDR04127</t>
  </si>
  <si>
    <t>CDR04128</t>
  </si>
  <si>
    <t>CDR04129</t>
  </si>
  <si>
    <t>CDR04130</t>
  </si>
  <si>
    <t>CDR04131</t>
  </si>
  <si>
    <t>CDR04132</t>
  </si>
  <si>
    <t>CDR04133</t>
  </si>
  <si>
    <t>CDR04134</t>
  </si>
  <si>
    <t>CDR04135</t>
  </si>
  <si>
    <t>CDR04136</t>
  </si>
  <si>
    <t>CDR04137</t>
  </si>
  <si>
    <t>CDR04138</t>
  </si>
  <si>
    <t>CDR04139</t>
  </si>
  <si>
    <t>CDR04140</t>
  </si>
  <si>
    <t>CDR04141</t>
  </si>
  <si>
    <t>CDR04142</t>
  </si>
  <si>
    <t>CDR04143</t>
  </si>
  <si>
    <t>CDR04144</t>
  </si>
  <si>
    <t>CDR04145</t>
  </si>
  <si>
    <t>CDR04146</t>
  </si>
  <si>
    <t>CDR04147</t>
  </si>
  <si>
    <t>CDR04148</t>
  </si>
  <si>
    <t>CDR04149</t>
  </si>
  <si>
    <t>CDR04150</t>
  </si>
  <si>
    <t>CDR04151</t>
  </si>
  <si>
    <t>CDR04152</t>
  </si>
  <si>
    <t>CDR04153</t>
  </si>
  <si>
    <t>CDR04154</t>
  </si>
  <si>
    <t>CDR04155</t>
  </si>
  <si>
    <t>CDR04156</t>
  </si>
  <si>
    <t>CDR04157</t>
  </si>
  <si>
    <t>CDR04158</t>
  </si>
  <si>
    <t>CDR04159</t>
  </si>
  <si>
    <t>CDR04160</t>
  </si>
  <si>
    <t>CDR04161</t>
  </si>
  <si>
    <t>CDR04162</t>
  </si>
  <si>
    <t>CDR04163</t>
  </si>
  <si>
    <t>CDR04164</t>
  </si>
  <si>
    <t>CDR04165</t>
  </si>
  <si>
    <t>CDR04166</t>
  </si>
  <si>
    <t>CDR04167</t>
  </si>
  <si>
    <t>CDR04168</t>
  </si>
  <si>
    <t>CDR04169</t>
  </si>
  <si>
    <t>CDR04170</t>
  </si>
  <si>
    <t>CDR04171</t>
  </si>
  <si>
    <t>CDR04172</t>
  </si>
  <si>
    <t>CDR04173</t>
  </si>
  <si>
    <t>CDR04174</t>
  </si>
  <si>
    <t>CDR04175</t>
  </si>
  <si>
    <t>CDR04176</t>
  </si>
  <si>
    <t>CDR04177</t>
  </si>
  <si>
    <t>CDR04178</t>
  </si>
  <si>
    <t>CDR04179</t>
  </si>
  <si>
    <t>CDR04180</t>
  </si>
  <si>
    <t>CDR04181</t>
  </si>
  <si>
    <t>CDR04182</t>
  </si>
  <si>
    <t>CDR04183</t>
  </si>
  <si>
    <t>CDR04184</t>
  </si>
  <si>
    <t>CDR04185</t>
  </si>
  <si>
    <t>CDR04186</t>
  </si>
  <si>
    <t>CDR04187</t>
  </si>
  <si>
    <t>CDR04188</t>
  </si>
  <si>
    <t>CDR04189</t>
  </si>
  <si>
    <t>CDR04190</t>
  </si>
  <si>
    <t>CDR04191</t>
  </si>
  <si>
    <t>CDR04192</t>
  </si>
  <si>
    <t>CDR04193</t>
  </si>
  <si>
    <t>CDR04194</t>
  </si>
  <si>
    <t>CDR04195</t>
  </si>
  <si>
    <t>CDR04196</t>
  </si>
  <si>
    <t>CDR04197</t>
  </si>
  <si>
    <t>CDR04198</t>
  </si>
  <si>
    <t>CDR04199</t>
  </si>
  <si>
    <t>CDR04200</t>
  </si>
  <si>
    <t>CDR04201</t>
  </si>
  <si>
    <t>CDR04202</t>
  </si>
  <si>
    <t>CDR04203</t>
  </si>
  <si>
    <t>CDR04204</t>
  </si>
  <si>
    <t>CDR04205</t>
  </si>
  <si>
    <t>CDR04206</t>
  </si>
  <si>
    <t>CDR04207</t>
  </si>
  <si>
    <t>CDR04208</t>
  </si>
  <si>
    <t>CDR04209</t>
  </si>
  <si>
    <t>CDR04210</t>
  </si>
  <si>
    <t>CDR04211</t>
  </si>
  <si>
    <t>CDR04212</t>
  </si>
  <si>
    <t>CDR04213</t>
  </si>
  <si>
    <t>CDR04214</t>
  </si>
  <si>
    <t>CDR04215</t>
  </si>
  <si>
    <t>CDR04216</t>
  </si>
  <si>
    <t>CDR04217</t>
  </si>
  <si>
    <t>CDR04218</t>
  </si>
  <si>
    <t>CDR04219</t>
  </si>
  <si>
    <t>CDR04220</t>
  </si>
  <si>
    <t>CDR04221</t>
  </si>
  <si>
    <t>CDR04222</t>
  </si>
  <si>
    <t>CDR04223</t>
  </si>
  <si>
    <t>CDR04224</t>
  </si>
  <si>
    <t>CDR04225</t>
  </si>
  <si>
    <t>CDR04226</t>
  </si>
  <si>
    <t>CDR04227</t>
  </si>
  <si>
    <t>CDR04228</t>
  </si>
  <si>
    <t>CDR04229</t>
  </si>
  <si>
    <t>CDR04230</t>
  </si>
  <si>
    <t>CDR04231</t>
  </si>
  <si>
    <t>CDR04232</t>
  </si>
  <si>
    <t>CDR04233</t>
  </si>
  <si>
    <t>CDR04234</t>
  </si>
  <si>
    <t>CDR04235</t>
  </si>
  <si>
    <t>CDR04236</t>
  </si>
  <si>
    <t>CDR04237</t>
  </si>
  <si>
    <t>CDR04238</t>
  </si>
  <si>
    <t>CDR04239</t>
  </si>
  <si>
    <t>CDR04240</t>
  </si>
  <si>
    <t>CDR04241</t>
  </si>
  <si>
    <t>CDR04242</t>
  </si>
  <si>
    <t>CDR04243</t>
  </si>
  <si>
    <t>CDR04244</t>
  </si>
  <si>
    <t>CDR04245</t>
  </si>
  <si>
    <t>CDR04246</t>
  </si>
  <si>
    <t>CDR04247</t>
  </si>
  <si>
    <t>CDR04248</t>
  </si>
  <si>
    <t>CDR04249</t>
  </si>
  <si>
    <t>CDR04250</t>
  </si>
  <si>
    <t>CDR04251</t>
  </si>
  <si>
    <t>CDR04252</t>
  </si>
  <si>
    <t>CDR04253</t>
  </si>
  <si>
    <t>CDR04254</t>
  </si>
  <si>
    <t>CDR04255</t>
  </si>
  <si>
    <t>CDR04256</t>
  </si>
  <si>
    <t>CDR04257</t>
  </si>
  <si>
    <t>CDR04258</t>
  </si>
  <si>
    <t>CDR04259</t>
  </si>
  <si>
    <t>CDR04260</t>
  </si>
  <si>
    <t>CDR04261</t>
  </si>
  <si>
    <t>CDR04262</t>
  </si>
  <si>
    <t>CDR04263</t>
  </si>
  <si>
    <t>CDR04264</t>
  </si>
  <si>
    <t>CDR04265</t>
  </si>
  <si>
    <t>CDR04266</t>
  </si>
  <si>
    <t>CDR04267</t>
  </si>
  <si>
    <t>CDR04268</t>
  </si>
  <si>
    <t>CDR04269</t>
  </si>
  <si>
    <t>CDR04270</t>
  </si>
  <si>
    <t>CDR04271</t>
  </si>
  <si>
    <t>CDR04272</t>
  </si>
  <si>
    <t>CDR04273</t>
  </si>
  <si>
    <t>CDR04274</t>
  </si>
  <si>
    <t>CDR04275</t>
  </si>
  <si>
    <t>CDR04276</t>
  </si>
  <si>
    <t>CDR04277</t>
  </si>
  <si>
    <t>CDR04278</t>
  </si>
  <si>
    <t>CDR04279</t>
  </si>
  <si>
    <t>CDR04280</t>
  </si>
  <si>
    <t>CDR04281</t>
  </si>
  <si>
    <t>CDR04282</t>
  </si>
  <si>
    <t>CDR04283</t>
  </si>
  <si>
    <t>CDR04284</t>
  </si>
  <si>
    <t>CDR04285</t>
  </si>
  <si>
    <t>CDR04286</t>
  </si>
  <si>
    <t>CDR04287</t>
  </si>
  <si>
    <t>CDR04288</t>
  </si>
  <si>
    <t>CDR04289</t>
  </si>
  <si>
    <t>CDR04290</t>
  </si>
  <si>
    <t>CDR04291</t>
  </si>
  <si>
    <t>CDR04292</t>
  </si>
  <si>
    <t>CDR04293</t>
  </si>
  <si>
    <t>CDR04294</t>
  </si>
  <si>
    <t>CDR04295</t>
  </si>
  <si>
    <t>CDR04296</t>
  </si>
  <si>
    <t>CDR04297</t>
  </si>
  <si>
    <t>CDR04298</t>
  </si>
  <si>
    <t>CDR04299</t>
  </si>
  <si>
    <t>CDR04300</t>
  </si>
  <si>
    <t>CDR04301</t>
  </si>
  <si>
    <t>CDR04302</t>
  </si>
  <si>
    <t>CDR04303</t>
  </si>
  <si>
    <t>CDR04304</t>
  </si>
  <si>
    <t>CDR04305</t>
  </si>
  <si>
    <t>CDR04306</t>
  </si>
  <si>
    <t>CDR04307</t>
  </si>
  <si>
    <t>CDR04308</t>
  </si>
  <si>
    <t>CDR04309</t>
  </si>
  <si>
    <t>CDR04310</t>
  </si>
  <si>
    <t>CDR04311</t>
  </si>
  <si>
    <t>CDR04312</t>
  </si>
  <si>
    <t>CDR04313</t>
  </si>
  <si>
    <t>CDR04314</t>
  </si>
  <si>
    <t>CDR04315</t>
  </si>
  <si>
    <t>CDR04316</t>
  </si>
  <si>
    <t>CDR04317</t>
  </si>
  <si>
    <t>CDR04318</t>
  </si>
  <si>
    <t>CDR04319</t>
  </si>
  <si>
    <t>CDR04320</t>
  </si>
  <si>
    <t>CDR04321</t>
  </si>
  <si>
    <t>CDR04322</t>
  </si>
  <si>
    <t>CDR04323</t>
  </si>
  <si>
    <t>CDR04324</t>
  </si>
  <si>
    <t>CDR04325</t>
  </si>
  <si>
    <t>CDR04326</t>
  </si>
  <si>
    <t>CDR04327</t>
  </si>
  <si>
    <t>CDR04328</t>
  </si>
  <si>
    <t>CDR04329</t>
  </si>
  <si>
    <t>CDR04330</t>
  </si>
  <si>
    <t>CDR04331</t>
  </si>
  <si>
    <t>CDR04332</t>
  </si>
  <si>
    <t>CDR04333</t>
  </si>
  <si>
    <t>CDR04334</t>
  </si>
  <si>
    <t>CDR04335</t>
  </si>
  <si>
    <t>CDR04336</t>
  </si>
  <si>
    <t>CDR04337</t>
  </si>
  <si>
    <t>CDR04338</t>
  </si>
  <si>
    <t>CDR04339</t>
  </si>
  <si>
    <t>CDR04340</t>
  </si>
  <si>
    <t>CDR04341</t>
  </si>
  <si>
    <t>CDR04342</t>
  </si>
  <si>
    <t>CDR04343</t>
  </si>
  <si>
    <t>CDR04344</t>
  </si>
  <si>
    <t>CDR04345</t>
  </si>
  <si>
    <t>CDR04346</t>
  </si>
  <si>
    <t>CDR04347</t>
  </si>
  <si>
    <t>CDR04348</t>
  </si>
  <si>
    <t>CDR04349</t>
  </si>
  <si>
    <t>CDR04350</t>
  </si>
  <si>
    <t>CDR04351</t>
  </si>
  <si>
    <t>CDR04352</t>
  </si>
  <si>
    <t>CDR04353</t>
  </si>
  <si>
    <t>CDR04354</t>
  </si>
  <si>
    <t>CDR04355</t>
  </si>
  <si>
    <t>CDR04356</t>
  </si>
  <si>
    <t>CDR04357</t>
  </si>
  <si>
    <t>CDR04358</t>
  </si>
  <si>
    <t>CDR04359</t>
  </si>
  <si>
    <t>CDR04360</t>
  </si>
  <si>
    <t>CDR04361</t>
  </si>
  <si>
    <t>CDR04362</t>
  </si>
  <si>
    <t>CDR04363</t>
  </si>
  <si>
    <t>CDR04364</t>
  </si>
  <si>
    <t>CDR04365</t>
  </si>
  <si>
    <t>CDR04366</t>
  </si>
  <si>
    <t>CDR04367</t>
  </si>
  <si>
    <t>CDR04368</t>
  </si>
  <si>
    <t>CDR04369</t>
  </si>
  <si>
    <t>CDR04370</t>
  </si>
  <si>
    <t>CDR04371</t>
  </si>
  <si>
    <t>CDR04372</t>
  </si>
  <si>
    <t>CDR04373</t>
  </si>
  <si>
    <t>CDR04374</t>
  </si>
  <si>
    <t>CDR04375</t>
  </si>
  <si>
    <t>CDR04376</t>
  </si>
  <si>
    <t>CDR04377</t>
  </si>
  <si>
    <t>CDR04378</t>
  </si>
  <si>
    <t>CDR04379</t>
  </si>
  <si>
    <t>CDR04380</t>
  </si>
  <si>
    <t>CDR04381</t>
  </si>
  <si>
    <t>CDR04382</t>
  </si>
  <si>
    <t>CDR04383</t>
  </si>
  <si>
    <t>CDR04384</t>
  </si>
  <si>
    <t>CDR04385</t>
  </si>
  <si>
    <t>CDR04386</t>
  </si>
  <si>
    <t>CDR04387</t>
  </si>
  <si>
    <t>CDR04388</t>
  </si>
  <si>
    <t>CDR04389</t>
  </si>
  <si>
    <t>CDR04390</t>
  </si>
  <si>
    <t>CDR04391</t>
  </si>
  <si>
    <t>CDR04392</t>
  </si>
  <si>
    <t>CDR04393</t>
  </si>
  <si>
    <t>CDR04394</t>
  </si>
  <si>
    <t>CDR04395</t>
  </si>
  <si>
    <t>CDR04396</t>
  </si>
  <si>
    <t>CDR04397</t>
  </si>
  <si>
    <t>CDR04398</t>
  </si>
  <si>
    <t>CDR04399</t>
  </si>
  <si>
    <t>CDR04400</t>
  </si>
  <si>
    <t>CDR04401</t>
  </si>
  <si>
    <t>CDR04402</t>
  </si>
  <si>
    <t>CDR04403</t>
  </si>
  <si>
    <t>CDR04404</t>
  </si>
  <si>
    <t>CDR04405</t>
  </si>
  <si>
    <t>CDR04406</t>
  </si>
  <si>
    <t>CDR04407</t>
  </si>
  <si>
    <t>CDR04408</t>
  </si>
  <si>
    <t>CDR04409</t>
  </si>
  <si>
    <t>CDR04410</t>
  </si>
  <si>
    <t>CDR04411</t>
  </si>
  <si>
    <t>CDR04412</t>
  </si>
  <si>
    <t>CDR04413</t>
  </si>
  <si>
    <t>CDR04414</t>
  </si>
  <si>
    <t>CDR04415</t>
  </si>
  <si>
    <t>CDR04416</t>
  </si>
  <si>
    <t>CDR04417</t>
  </si>
  <si>
    <t>CDR04418</t>
  </si>
  <si>
    <t>CDR04419</t>
  </si>
  <si>
    <t>CDR04420</t>
  </si>
  <si>
    <t>CDR04421</t>
  </si>
  <si>
    <t>CDR04422</t>
  </si>
  <si>
    <t>CDR04423</t>
  </si>
  <si>
    <t>CDR04424</t>
  </si>
  <si>
    <t>CDR04425</t>
  </si>
  <si>
    <t>CDR04426</t>
  </si>
  <si>
    <t>CDR04427</t>
  </si>
  <si>
    <t>CDR04428</t>
  </si>
  <si>
    <t>CDR04429</t>
  </si>
  <si>
    <t>CDR04430</t>
  </si>
  <si>
    <t>CDR04431</t>
  </si>
  <si>
    <t>CDR04432</t>
  </si>
  <si>
    <t>CDR04433</t>
  </si>
  <si>
    <t>CDR04434</t>
  </si>
  <si>
    <t>CDR04435</t>
  </si>
  <si>
    <t>CDR04436</t>
  </si>
  <si>
    <t>CDR04437</t>
  </si>
  <si>
    <t>CDR04438</t>
  </si>
  <si>
    <t>CDR04439</t>
  </si>
  <si>
    <t>CDR04440</t>
  </si>
  <si>
    <t>CDR04441</t>
  </si>
  <si>
    <t>CDR04442</t>
  </si>
  <si>
    <t>CDR04443</t>
  </si>
  <si>
    <t>CDR04444</t>
  </si>
  <si>
    <t>CDR04445</t>
  </si>
  <si>
    <t>CDR04446</t>
  </si>
  <si>
    <t>CDR04447</t>
  </si>
  <si>
    <t>CDR04448</t>
  </si>
  <si>
    <t>CDR04449</t>
  </si>
  <si>
    <t>CDR04450</t>
  </si>
  <si>
    <t>CDR04451</t>
  </si>
  <si>
    <t>CDR04452</t>
  </si>
  <si>
    <t>CDR04453</t>
  </si>
  <si>
    <t>CDR04454</t>
  </si>
  <si>
    <t>CDR04455</t>
  </si>
  <si>
    <t>CDR04456</t>
  </si>
  <si>
    <t>CDR04457</t>
  </si>
  <si>
    <t>CDR04458</t>
  </si>
  <si>
    <t>CDR04459</t>
  </si>
  <si>
    <t>CDR04460</t>
  </si>
  <si>
    <t>CDR04461</t>
  </si>
  <si>
    <t>CDR04462</t>
  </si>
  <si>
    <t>CDR04463</t>
  </si>
  <si>
    <t>CDR04464</t>
  </si>
  <si>
    <t>CDR04465</t>
  </si>
  <si>
    <t>CDR04466</t>
  </si>
  <si>
    <t>CDR04467</t>
  </si>
  <si>
    <t>CDR04468</t>
  </si>
  <si>
    <t>CDR04469</t>
  </si>
  <si>
    <t>CDR04470</t>
  </si>
  <si>
    <t>CDR04471</t>
  </si>
  <si>
    <t>CDR04472</t>
  </si>
  <si>
    <t>CDR04473</t>
  </si>
  <si>
    <t>CDR04474</t>
  </si>
  <si>
    <t>CDR04475</t>
  </si>
  <si>
    <t>CDR04476</t>
  </si>
  <si>
    <t>CDR04477</t>
  </si>
  <si>
    <t>CDR04478</t>
  </si>
  <si>
    <t>CDR04479</t>
  </si>
  <si>
    <t>CDR04480</t>
  </si>
  <si>
    <t>CDR04481</t>
  </si>
  <si>
    <t>CDR04482</t>
  </si>
  <si>
    <t>CDR04483</t>
  </si>
  <si>
    <t>CDR04484</t>
  </si>
  <si>
    <t>CDR04485</t>
  </si>
  <si>
    <t>CDR04486</t>
  </si>
  <si>
    <t>CDR04487</t>
  </si>
  <si>
    <t>CDR04488</t>
  </si>
  <si>
    <t>CDR04489</t>
  </si>
  <si>
    <t>CDR04490</t>
  </si>
  <si>
    <t>CDR04491</t>
  </si>
  <si>
    <t>CDR04492</t>
  </si>
  <si>
    <t>CDR04493</t>
  </si>
  <si>
    <t>CDR04494</t>
  </si>
  <si>
    <t>CDR04495</t>
  </si>
  <si>
    <t>CDR04496</t>
  </si>
  <si>
    <t>CDR04497</t>
  </si>
  <si>
    <t>CDR04498</t>
  </si>
  <si>
    <t>CDR04499</t>
  </si>
  <si>
    <t>CDR04500</t>
  </si>
  <si>
    <t>CDR04501</t>
  </si>
  <si>
    <t>CDR04502</t>
  </si>
  <si>
    <t>CDR04503</t>
  </si>
  <si>
    <t>CDR04504</t>
  </si>
  <si>
    <t>CDR04505</t>
  </si>
  <si>
    <t>CDR04506</t>
  </si>
  <si>
    <t>CDR04507</t>
  </si>
  <si>
    <t>CDR04508</t>
  </si>
  <si>
    <t>CDR04509</t>
  </si>
  <si>
    <t>CDR04510</t>
  </si>
  <si>
    <t>CDR04511</t>
  </si>
  <si>
    <t>CDR04512</t>
  </si>
  <si>
    <t>CDR04513</t>
  </si>
  <si>
    <t>CDR04514</t>
  </si>
  <si>
    <t>CDR04515</t>
  </si>
  <si>
    <t>CDR04516</t>
  </si>
  <si>
    <t>CDR04517</t>
  </si>
  <si>
    <t>CDR04518</t>
  </si>
  <si>
    <t>CDR04519</t>
  </si>
  <si>
    <t>CDR04520</t>
  </si>
  <si>
    <t>CDR04521</t>
  </si>
  <si>
    <t>CDR04522</t>
  </si>
  <si>
    <t>CDR04523</t>
  </si>
  <si>
    <t>CDR04524</t>
  </si>
  <si>
    <t>CDR04525</t>
  </si>
  <si>
    <t>CDR04526</t>
  </si>
  <si>
    <t>CDR04527</t>
  </si>
  <si>
    <t>CDR04528</t>
  </si>
  <si>
    <t>CDR04529</t>
  </si>
  <si>
    <t>CDR04530</t>
  </si>
  <si>
    <t>CDR04531</t>
  </si>
  <si>
    <t>CDR04532</t>
  </si>
  <si>
    <t>CDR04533</t>
  </si>
  <si>
    <t>CDR04534</t>
  </si>
  <si>
    <t>CDR04535</t>
  </si>
  <si>
    <t>CDR04536</t>
  </si>
  <si>
    <t>CDR04537</t>
  </si>
  <si>
    <t>CDR04538</t>
  </si>
  <si>
    <t>CDR04539</t>
  </si>
  <si>
    <t>CDR04540</t>
  </si>
  <si>
    <t>CDR04541</t>
  </si>
  <si>
    <t>CDR04542</t>
  </si>
  <si>
    <t>CDR04543</t>
  </si>
  <si>
    <t>CDR04544</t>
  </si>
  <si>
    <t>CDR04545</t>
  </si>
  <si>
    <t>CDR04546</t>
  </si>
  <si>
    <t>CDR04547</t>
  </si>
  <si>
    <t>CDR04548</t>
  </si>
  <si>
    <t>CDR04549</t>
  </si>
  <si>
    <t>CDR04550</t>
  </si>
  <si>
    <t>CDR04551</t>
  </si>
  <si>
    <t>CDR04552</t>
  </si>
  <si>
    <t>CDR04553</t>
  </si>
  <si>
    <t>CDR04554</t>
  </si>
  <si>
    <t>CDR04555</t>
  </si>
  <si>
    <t>CDR04556</t>
  </si>
  <si>
    <t>CDR04557</t>
  </si>
  <si>
    <t>CDR04558</t>
  </si>
  <si>
    <t>CDR04559</t>
  </si>
  <si>
    <t>CDR04560</t>
  </si>
  <si>
    <t>CDR04561</t>
  </si>
  <si>
    <t>CDR04562</t>
  </si>
  <si>
    <t>CDR04563</t>
  </si>
  <si>
    <t>CDR04564</t>
  </si>
  <si>
    <t>CDR04565</t>
  </si>
  <si>
    <t>CDR04566</t>
  </si>
  <si>
    <t>CDR04567</t>
  </si>
  <si>
    <t>CDR04568</t>
  </si>
  <si>
    <t>CDR04569</t>
  </si>
  <si>
    <t>CDR04570</t>
  </si>
  <si>
    <t>CDR04571</t>
  </si>
  <si>
    <t>CDR04572</t>
  </si>
  <si>
    <t>CDR04573</t>
  </si>
  <si>
    <t>CDR04574</t>
  </si>
  <si>
    <t>CDR04575</t>
  </si>
  <si>
    <t>CDR04576</t>
  </si>
  <si>
    <t>CDR04577</t>
  </si>
  <si>
    <t>CDR04578</t>
  </si>
  <si>
    <t>CDR04579</t>
  </si>
  <si>
    <t>CDR04580</t>
  </si>
  <si>
    <t>CDR04581</t>
  </si>
  <si>
    <t>CDR04582</t>
  </si>
  <si>
    <t>CDR04583</t>
  </si>
  <si>
    <t>CDR04584</t>
  </si>
  <si>
    <t>CDR04585</t>
  </si>
  <si>
    <t>CDR04586</t>
  </si>
  <si>
    <t>CDR04587</t>
  </si>
  <si>
    <t>CDR04588</t>
  </si>
  <si>
    <t>CDR04589</t>
  </si>
  <si>
    <t>CDR04590</t>
  </si>
  <si>
    <t>CDR04591</t>
  </si>
  <si>
    <t>CDR04592</t>
  </si>
  <si>
    <t>CDR04593</t>
  </si>
  <si>
    <t>CDR04594</t>
  </si>
  <si>
    <t>CDR04595</t>
  </si>
  <si>
    <t>CDR04596</t>
  </si>
  <si>
    <t>CDR04597</t>
  </si>
  <si>
    <t>CDR04598</t>
  </si>
  <si>
    <t>CDR04599</t>
  </si>
  <si>
    <t>CDR04600</t>
  </si>
  <si>
    <t>CDR04601</t>
  </si>
  <si>
    <t>CDR04602</t>
  </si>
  <si>
    <t>CDR04603</t>
  </si>
  <si>
    <t>CDR04604</t>
  </si>
  <si>
    <t>CDR04605</t>
  </si>
  <si>
    <t>CDR04606</t>
  </si>
  <si>
    <t>CDR04607</t>
  </si>
  <si>
    <t>CDR04608</t>
  </si>
  <si>
    <t>CDR04609</t>
  </si>
  <si>
    <t>CDR04610</t>
  </si>
  <si>
    <t>CDR04611</t>
  </si>
  <si>
    <t>CDR04612</t>
  </si>
  <si>
    <t>CDR04613</t>
  </si>
  <si>
    <t>CDR04614</t>
  </si>
  <si>
    <t>CDR04615</t>
  </si>
  <si>
    <t>CDR04616</t>
  </si>
  <si>
    <t>CDR04617</t>
  </si>
  <si>
    <t>CDR04618</t>
  </si>
  <si>
    <t>CDR04619</t>
  </si>
  <si>
    <t>CDR04620</t>
  </si>
  <si>
    <t>CDR04621</t>
  </si>
  <si>
    <t>CDR04622</t>
  </si>
  <si>
    <t>CDR04623</t>
  </si>
  <si>
    <t>CDR04624</t>
  </si>
  <si>
    <t>CDR04625</t>
  </si>
  <si>
    <t>CDR04626</t>
  </si>
  <si>
    <t>CDR04627</t>
  </si>
  <si>
    <t>CDR04628</t>
  </si>
  <si>
    <t>CDR04629</t>
  </si>
  <si>
    <t>CDR04630</t>
  </si>
  <si>
    <t>CDR04631</t>
  </si>
  <si>
    <t>CDR04632</t>
  </si>
  <si>
    <t>CDR04633</t>
  </si>
  <si>
    <t>CDR04634</t>
  </si>
  <si>
    <t>CDR04635</t>
  </si>
  <si>
    <t>CDR04636</t>
  </si>
  <si>
    <t>CDR04637</t>
  </si>
  <si>
    <t>CDR04638</t>
  </si>
  <si>
    <t>CDR04639</t>
  </si>
  <si>
    <t>CDR04640</t>
  </si>
  <si>
    <t>CDR04641</t>
  </si>
  <si>
    <t>CDR04642</t>
  </si>
  <si>
    <t>CDR04643</t>
  </si>
  <si>
    <t>CDR04644</t>
  </si>
  <si>
    <t>CDR04645</t>
  </si>
  <si>
    <t>CDR04646</t>
  </si>
  <si>
    <t>CDR04647</t>
  </si>
  <si>
    <t>CDR04648</t>
  </si>
  <si>
    <t>CDR04649</t>
  </si>
  <si>
    <t>CDR04650</t>
  </si>
  <si>
    <t>CDR04651</t>
  </si>
  <si>
    <t>CDR04652</t>
  </si>
  <si>
    <t>CDR04653</t>
  </si>
  <si>
    <t>CDR04654</t>
  </si>
  <si>
    <t>CDR04655</t>
  </si>
  <si>
    <t>CDR04656</t>
  </si>
  <si>
    <t>CDR04657</t>
  </si>
  <si>
    <t>CDR04658</t>
  </si>
  <si>
    <t>CDR04659</t>
  </si>
  <si>
    <t>CDR04660</t>
  </si>
  <si>
    <t>CDR04661</t>
  </si>
  <si>
    <t>CDR04662</t>
  </si>
  <si>
    <t>CDR04663</t>
  </si>
  <si>
    <t>CDR04664</t>
  </si>
  <si>
    <t>CDR04665</t>
  </si>
  <si>
    <t>CDR04666</t>
  </si>
  <si>
    <t>CDR04667</t>
  </si>
  <si>
    <t>CDR04668</t>
  </si>
  <si>
    <t>CDR04669</t>
  </si>
  <si>
    <t>CDR04670</t>
  </si>
  <si>
    <t>CDR04671</t>
  </si>
  <si>
    <t>CDR04672</t>
  </si>
  <si>
    <t>CDR04673</t>
  </si>
  <si>
    <t>CDR04674</t>
  </si>
  <si>
    <t>CDR04675</t>
  </si>
  <si>
    <t>CDR04676</t>
  </si>
  <si>
    <t>CDR04677</t>
  </si>
  <si>
    <t>CDR04678</t>
  </si>
  <si>
    <t>CDR04679</t>
  </si>
  <si>
    <t>CDR04680</t>
  </si>
  <si>
    <t>CDR04681</t>
  </si>
  <si>
    <t>CDR04682</t>
  </si>
  <si>
    <t>CDR04683</t>
  </si>
  <si>
    <t>CDR04684</t>
  </si>
  <si>
    <t>CDR04685</t>
  </si>
  <si>
    <t>CDR04686</t>
  </si>
  <si>
    <t>CDR04687</t>
  </si>
  <si>
    <t>CDR04688</t>
  </si>
  <si>
    <t>CDR04689</t>
  </si>
  <si>
    <t>CDR04690</t>
  </si>
  <si>
    <t>CDR04691</t>
  </si>
  <si>
    <t>CDR04692</t>
  </si>
  <si>
    <t>CDR04693</t>
  </si>
  <si>
    <t>CDR04694</t>
  </si>
  <si>
    <t>CDR04695</t>
  </si>
  <si>
    <t>CDR04696</t>
  </si>
  <si>
    <t>CDR04697</t>
  </si>
  <si>
    <t>CDR04698</t>
  </si>
  <si>
    <t>CDR04699</t>
  </si>
  <si>
    <t>CDR04700</t>
  </si>
  <si>
    <t>CDR04701</t>
  </si>
  <si>
    <t>CDR04702</t>
  </si>
  <si>
    <t>CDR04703</t>
  </si>
  <si>
    <t>CDR04704</t>
  </si>
  <si>
    <t>CDR04705</t>
  </si>
  <si>
    <t>CDR04706</t>
  </si>
  <si>
    <t>CDR04707</t>
  </si>
  <si>
    <t>CDR04708</t>
  </si>
  <si>
    <t>CDR04709</t>
  </si>
  <si>
    <t>CDR04710</t>
  </si>
  <si>
    <t>CDR04711</t>
  </si>
  <si>
    <t>CDR04712</t>
  </si>
  <si>
    <t>CDR04713</t>
  </si>
  <si>
    <t>CDR04714</t>
  </si>
  <si>
    <t>CDR04715</t>
  </si>
  <si>
    <t>CDR04716</t>
  </si>
  <si>
    <t>CDR04717</t>
  </si>
  <si>
    <t>CDR04718</t>
  </si>
  <si>
    <t>CDR04719</t>
  </si>
  <si>
    <t>CDR04720</t>
  </si>
  <si>
    <t>CDR04721</t>
  </si>
  <si>
    <t>CDR04722</t>
  </si>
  <si>
    <t>CDR04723</t>
  </si>
  <si>
    <t>CDR04724</t>
  </si>
  <si>
    <t>CDR04725</t>
  </si>
  <si>
    <t>CDR04726</t>
  </si>
  <si>
    <t>CDR04727</t>
  </si>
  <si>
    <t>CDR04728</t>
  </si>
  <si>
    <t>CDR04729</t>
  </si>
  <si>
    <t>CDR04730</t>
  </si>
  <si>
    <t>CDR04731</t>
  </si>
  <si>
    <t>CDR04732</t>
  </si>
  <si>
    <t>CDR04733</t>
  </si>
  <si>
    <t>CDR04734</t>
  </si>
  <si>
    <t>CDR04735</t>
  </si>
  <si>
    <t>CDR04736</t>
  </si>
  <si>
    <t>CDR04737</t>
  </si>
  <si>
    <t>CDR04738</t>
  </si>
  <si>
    <t>CDR04739</t>
  </si>
  <si>
    <t>CDR04740</t>
  </si>
  <si>
    <t>CDR04741</t>
  </si>
  <si>
    <t>CDR04742</t>
  </si>
  <si>
    <t>CDR04743</t>
  </si>
  <si>
    <t>CDR04744</t>
  </si>
  <si>
    <t>CDR04745</t>
  </si>
  <si>
    <t>CDR04746</t>
  </si>
  <si>
    <t>CDR04747</t>
  </si>
  <si>
    <t>CDR04748</t>
  </si>
  <si>
    <t>CDR04749</t>
  </si>
  <si>
    <t>CDR04750</t>
  </si>
  <si>
    <t>CDR04751</t>
  </si>
  <si>
    <t>CDR04752</t>
  </si>
  <si>
    <t>CDR04753</t>
  </si>
  <si>
    <t>CDR04754</t>
  </si>
  <si>
    <t>CDR04755</t>
  </si>
  <si>
    <t>CDR04756</t>
  </si>
  <si>
    <t>CDR04757</t>
  </si>
  <si>
    <t>CDR04758</t>
  </si>
  <si>
    <t>CDR04759</t>
  </si>
  <si>
    <t>CDR04760</t>
  </si>
  <si>
    <t>CDR04761</t>
  </si>
  <si>
    <t>CDR04762</t>
  </si>
  <si>
    <t>CDR04763</t>
  </si>
  <si>
    <t>CDR04764</t>
  </si>
  <si>
    <t>CDR04765</t>
  </si>
  <si>
    <t>CDR04766</t>
  </si>
  <si>
    <t>CDR04767</t>
  </si>
  <si>
    <t>CDR04768</t>
  </si>
  <si>
    <t>CDR04769</t>
  </si>
  <si>
    <t>CDR04770</t>
  </si>
  <si>
    <t>CDR04771</t>
  </si>
  <si>
    <t>CDR04772</t>
  </si>
  <si>
    <t>CDR04773</t>
  </si>
  <si>
    <t>CDR04774</t>
  </si>
  <si>
    <t>CDR04775</t>
  </si>
  <si>
    <t>CDR04776</t>
  </si>
  <si>
    <t>CDR04777</t>
  </si>
  <si>
    <t>CDR04778</t>
  </si>
  <si>
    <t>CDR04779</t>
  </si>
  <si>
    <t>CDR04780</t>
  </si>
  <si>
    <t>CDR04781</t>
  </si>
  <si>
    <t>CDR04782</t>
  </si>
  <si>
    <t>CDR04783</t>
  </si>
  <si>
    <t>CDR04784</t>
  </si>
  <si>
    <t>CDR04785</t>
  </si>
  <si>
    <t>CDR04786</t>
  </si>
  <si>
    <t>CDR04787</t>
  </si>
  <si>
    <t>CDR04788</t>
  </si>
  <si>
    <t>CDR04789</t>
  </si>
  <si>
    <t>CDR04790</t>
  </si>
  <si>
    <t>CDR04791</t>
  </si>
  <si>
    <t>CDR04792</t>
  </si>
  <si>
    <t>CDR04793</t>
  </si>
  <si>
    <t>CDR04794</t>
  </si>
  <si>
    <t>CDR04795</t>
  </si>
  <si>
    <t>CDR04796</t>
  </si>
  <si>
    <t>CDR04797</t>
  </si>
  <si>
    <t>CDR04798</t>
  </si>
  <si>
    <t>CDR04799</t>
  </si>
  <si>
    <t>CDR04800</t>
  </si>
  <si>
    <t>CDR04801</t>
  </si>
  <si>
    <t>CDR04802</t>
  </si>
  <si>
    <t>CDR04803</t>
  </si>
  <si>
    <t>CDR04804</t>
  </si>
  <si>
    <t>CDR04805</t>
  </si>
  <si>
    <t>CDR04806</t>
  </si>
  <si>
    <t>CDR04807</t>
  </si>
  <si>
    <t>CDR04808</t>
  </si>
  <si>
    <t>CDR04809</t>
  </si>
  <si>
    <t>CDR04810</t>
  </si>
  <si>
    <t>CDR04811</t>
  </si>
  <si>
    <t>CDR04812</t>
  </si>
  <si>
    <t>CDR04813</t>
  </si>
  <si>
    <t>CDR04814</t>
  </si>
  <si>
    <t>CDR04815</t>
  </si>
  <si>
    <t>CDR04816</t>
  </si>
  <si>
    <t>CDR04817</t>
  </si>
  <si>
    <t>CDR04818</t>
  </si>
  <si>
    <t>CDR04819</t>
  </si>
  <si>
    <t>CDR04820</t>
  </si>
  <si>
    <t>CDR04821</t>
  </si>
  <si>
    <t>CDR04822</t>
  </si>
  <si>
    <t>CDR04823</t>
  </si>
  <si>
    <t>CDR04824</t>
  </si>
  <si>
    <t>CDR04825</t>
  </si>
  <si>
    <t>CDR04826</t>
  </si>
  <si>
    <t>CDR04827</t>
  </si>
  <si>
    <t>CDR04828</t>
  </si>
  <si>
    <t>CDR04829</t>
  </si>
  <si>
    <t>CDR04830</t>
  </si>
  <si>
    <t>CDR04831</t>
  </si>
  <si>
    <t>CDR04832</t>
  </si>
  <si>
    <t>CDR04833</t>
  </si>
  <si>
    <t>CDR04834</t>
  </si>
  <si>
    <t>CDR04835</t>
  </si>
  <si>
    <t>CDR04836</t>
  </si>
  <si>
    <t>CDR04837</t>
  </si>
  <si>
    <t>CDR04838</t>
  </si>
  <si>
    <t>CDR04839</t>
  </si>
  <si>
    <t>CDR04840</t>
  </si>
  <si>
    <t>CDR04841</t>
  </si>
  <si>
    <t>CDR04842</t>
  </si>
  <si>
    <t>CDR04843</t>
  </si>
  <si>
    <t>CDR04844</t>
  </si>
  <si>
    <t>CDR04845</t>
  </si>
  <si>
    <t>CDR04846</t>
  </si>
  <si>
    <t>CDR04847</t>
  </si>
  <si>
    <t>CDR04848</t>
  </si>
  <si>
    <t>CDR04849</t>
  </si>
  <si>
    <t>CDR04850</t>
  </si>
  <si>
    <t>CDR04851</t>
  </si>
  <si>
    <t>CDR04852</t>
  </si>
  <si>
    <t>CDR04853</t>
  </si>
  <si>
    <t>CDR04854</t>
  </si>
  <si>
    <t>CDR04855</t>
  </si>
  <si>
    <t>CDR04856</t>
  </si>
  <si>
    <t>CDR04857</t>
  </si>
  <si>
    <t>CDR04858</t>
  </si>
  <si>
    <t>CDR04859</t>
  </si>
  <si>
    <t>CDR04860</t>
  </si>
  <si>
    <t>CDR04861</t>
  </si>
  <si>
    <t>CDR04862</t>
  </si>
  <si>
    <t>CDR04863</t>
  </si>
  <si>
    <t>CDR04864</t>
  </si>
  <si>
    <t>CDR04865</t>
  </si>
  <si>
    <t>CDR04866</t>
  </si>
  <si>
    <t>CDR04867</t>
  </si>
  <si>
    <t>CDR04868</t>
  </si>
  <si>
    <t>CDR04869</t>
  </si>
  <si>
    <t>CDR04870</t>
  </si>
  <si>
    <t>CDR04871</t>
  </si>
  <si>
    <t>CDR04872</t>
  </si>
  <si>
    <t>CDR04873</t>
  </si>
  <si>
    <t>CDR04874</t>
  </si>
  <si>
    <t>CDR04875</t>
  </si>
  <si>
    <t>CDR04876</t>
  </si>
  <si>
    <t>CDR04877</t>
  </si>
  <si>
    <t>CDR04878</t>
  </si>
  <si>
    <t>CDR04879</t>
  </si>
  <si>
    <t>CDR04880</t>
  </si>
  <si>
    <t>CDR04881</t>
  </si>
  <si>
    <t>CDR04882</t>
  </si>
  <si>
    <t>CDR04883</t>
  </si>
  <si>
    <t>CDR04884</t>
  </si>
  <si>
    <t>CDR04885</t>
  </si>
  <si>
    <t>CDR04886</t>
  </si>
  <si>
    <t>CDR04887</t>
  </si>
  <si>
    <t>CDR04888</t>
  </si>
  <si>
    <t>CDR04889</t>
  </si>
  <si>
    <t>CDR04890</t>
  </si>
  <si>
    <t>CDR04891</t>
  </si>
  <si>
    <t>CDR04892</t>
  </si>
  <si>
    <t>CDR04893</t>
  </si>
  <si>
    <t>CDR04894</t>
  </si>
  <si>
    <t>CDR04895</t>
  </si>
  <si>
    <t>CDR04896</t>
  </si>
  <si>
    <t>CDR04897</t>
  </si>
  <si>
    <t>CDR04898</t>
  </si>
  <si>
    <t>CDR04899</t>
  </si>
  <si>
    <t>CDR04900</t>
  </si>
  <si>
    <t>CDR04901</t>
  </si>
  <si>
    <t>CDR04902</t>
  </si>
  <si>
    <t>CDR04903</t>
  </si>
  <si>
    <t>CDR04904</t>
  </si>
  <si>
    <t>CDR04905</t>
  </si>
  <si>
    <t>CDR04906</t>
  </si>
  <si>
    <t>CDR04907</t>
  </si>
  <si>
    <t>CDR04908</t>
  </si>
  <si>
    <t>CDR04909</t>
  </si>
  <si>
    <t>CDR04910</t>
  </si>
  <si>
    <t>CDR04911</t>
  </si>
  <si>
    <t>CDR04912</t>
  </si>
  <si>
    <t>CDR04913</t>
  </si>
  <si>
    <t>CDR04914</t>
  </si>
  <si>
    <t>CDR04915</t>
  </si>
  <si>
    <t>CDR04916</t>
  </si>
  <si>
    <t>CDR04917</t>
  </si>
  <si>
    <t>CDR04918</t>
  </si>
  <si>
    <t>CDR04919</t>
  </si>
  <si>
    <t>CDR04920</t>
  </si>
  <si>
    <t>CDR04921</t>
  </si>
  <si>
    <t>CDR04922</t>
  </si>
  <si>
    <t>CDR04923</t>
  </si>
  <si>
    <t>CDR04924</t>
  </si>
  <si>
    <t>CDR04925</t>
  </si>
  <si>
    <t>CDR04926</t>
  </si>
  <si>
    <t>CDR04927</t>
  </si>
  <si>
    <t>CDR04928</t>
  </si>
  <si>
    <t>CDR04929</t>
  </si>
  <si>
    <t>CDR04930</t>
  </si>
  <si>
    <t>CDR04931</t>
  </si>
  <si>
    <t>CDR04932</t>
  </si>
  <si>
    <t>CDR04933</t>
  </si>
  <si>
    <t>CDR04934</t>
  </si>
  <si>
    <t>CDR04935</t>
  </si>
  <si>
    <t>CDR04936</t>
  </si>
  <si>
    <t>CDR04937</t>
  </si>
  <si>
    <t>CDR04938</t>
  </si>
  <si>
    <t>CDR04939</t>
  </si>
  <si>
    <t>CDR04940</t>
  </si>
  <si>
    <t>CDR04941</t>
  </si>
  <si>
    <t>CDR04942</t>
  </si>
  <si>
    <t>CDR04943</t>
  </si>
  <si>
    <t>CDR04944</t>
  </si>
  <si>
    <t>CDR04945</t>
  </si>
  <si>
    <t>CDR04946</t>
  </si>
  <si>
    <t>CDR04947</t>
  </si>
  <si>
    <t>CDR04948</t>
  </si>
  <si>
    <t>CDR04949</t>
  </si>
  <si>
    <t>CDR04950</t>
  </si>
  <si>
    <t>CDR04951</t>
  </si>
  <si>
    <t>CDR04952</t>
  </si>
  <si>
    <t>CDR04953</t>
  </si>
  <si>
    <t>CDR04954</t>
  </si>
  <si>
    <t>CDR04955</t>
  </si>
  <si>
    <t>CDR04956</t>
  </si>
  <si>
    <t>CDR04957</t>
  </si>
  <si>
    <t>CDR04958</t>
  </si>
  <si>
    <t>CDR04959</t>
  </si>
  <si>
    <t>CDR04960</t>
  </si>
  <si>
    <t>CDR04961</t>
  </si>
  <si>
    <t>CDR04962</t>
  </si>
  <si>
    <t>CDR04963</t>
  </si>
  <si>
    <t>CDR04964</t>
  </si>
  <si>
    <t>CDR04965</t>
  </si>
  <si>
    <t>CDR04966</t>
  </si>
  <si>
    <t>CDR04967</t>
  </si>
  <si>
    <t>CDR04968</t>
  </si>
  <si>
    <t>CDR04969</t>
  </si>
  <si>
    <t>CDR04970</t>
  </si>
  <si>
    <t>CDR04971</t>
  </si>
  <si>
    <t>CDR04972</t>
  </si>
  <si>
    <t>CDR04973</t>
  </si>
  <si>
    <t>CDR04974</t>
  </si>
  <si>
    <t>CDR04975</t>
  </si>
  <si>
    <t>CDR04976</t>
  </si>
  <si>
    <t>CDR04977</t>
  </si>
  <si>
    <t>CDR04978</t>
  </si>
  <si>
    <t>CDR04979</t>
  </si>
  <si>
    <t>CDR04980</t>
  </si>
  <si>
    <t>CDR04981</t>
  </si>
  <si>
    <t>CDR04982</t>
  </si>
  <si>
    <t>CDR04983</t>
  </si>
  <si>
    <t>CDR04984</t>
  </si>
  <si>
    <t>CDR04985</t>
  </si>
  <si>
    <t>CDR04986</t>
  </si>
  <si>
    <t>CDR04987</t>
  </si>
  <si>
    <t>CDR04988</t>
  </si>
  <si>
    <t>CDR04989</t>
  </si>
  <si>
    <t>CDR04990</t>
  </si>
  <si>
    <t>CDR04991</t>
  </si>
  <si>
    <t>CDR04992</t>
  </si>
  <si>
    <t>CDR04993</t>
  </si>
  <si>
    <t>CDR04994</t>
  </si>
  <si>
    <t>CDR04995</t>
  </si>
  <si>
    <t>CDR04996</t>
  </si>
  <si>
    <t>CDR04997</t>
  </si>
  <si>
    <t>CDR04998</t>
  </si>
  <si>
    <t>CDR04999</t>
  </si>
  <si>
    <t>CDR05000</t>
  </si>
  <si>
    <t>CDR05001</t>
  </si>
  <si>
    <t>CDR05002</t>
  </si>
  <si>
    <t>CDR05003</t>
  </si>
  <si>
    <t>CDR05004</t>
  </si>
  <si>
    <t>CDR05005</t>
  </si>
  <si>
    <t>CDR05006</t>
  </si>
  <si>
    <t>CDR05007</t>
  </si>
  <si>
    <t>CDR05008</t>
  </si>
  <si>
    <t>CDR05009</t>
  </si>
  <si>
    <t>CDR05010</t>
  </si>
  <si>
    <t>CDR05011</t>
  </si>
  <si>
    <t>CDR05012</t>
  </si>
  <si>
    <t>CDR05013</t>
  </si>
  <si>
    <t>CDR05014</t>
  </si>
  <si>
    <t>CDR05015</t>
  </si>
  <si>
    <t>CDR05016</t>
  </si>
  <si>
    <t>CDR05017</t>
  </si>
  <si>
    <t>CDR05018</t>
  </si>
  <si>
    <t>CDR05019</t>
  </si>
  <si>
    <t>CDR05020</t>
  </si>
  <si>
    <t>CDR05021</t>
  </si>
  <si>
    <t>CDR05022</t>
  </si>
  <si>
    <t>CDR05023</t>
  </si>
  <si>
    <t>CDR05024</t>
  </si>
  <si>
    <t>CDR05025</t>
  </si>
  <si>
    <t>CDR05026</t>
  </si>
  <si>
    <t>CDR05027</t>
  </si>
  <si>
    <t>CDR05028</t>
  </si>
  <si>
    <t>CDR05029</t>
  </si>
  <si>
    <t>CDR05030</t>
  </si>
  <si>
    <t>CDR05031</t>
  </si>
  <si>
    <t>CDR05032</t>
  </si>
  <si>
    <t>CDR05033</t>
  </si>
  <si>
    <t>CDR05034</t>
  </si>
  <si>
    <t>CDR05035</t>
  </si>
  <si>
    <t>CDR05036</t>
  </si>
  <si>
    <t>CDR05037</t>
  </si>
  <si>
    <t>CDR05038</t>
  </si>
  <si>
    <t>CDR05039</t>
  </si>
  <si>
    <t>CDR05040</t>
  </si>
  <si>
    <t>CDR05041</t>
  </si>
  <si>
    <t>CDR05042</t>
  </si>
  <si>
    <t>CDR05043</t>
  </si>
  <si>
    <t>CDR05044</t>
  </si>
  <si>
    <t>CDR05045</t>
  </si>
  <si>
    <t>CDR05046</t>
  </si>
  <si>
    <t>CDR05047</t>
  </si>
  <si>
    <t>CDR05048</t>
  </si>
  <si>
    <t>CDR05049</t>
  </si>
  <si>
    <t>CDR05050</t>
  </si>
  <si>
    <t>CDR05051</t>
  </si>
  <si>
    <t>CDR05052</t>
  </si>
  <si>
    <t>CDR05053</t>
  </si>
  <si>
    <t>CDR05054</t>
  </si>
  <si>
    <t>CDR05055</t>
  </si>
  <si>
    <t>CDR05056</t>
  </si>
  <si>
    <t>CDR05057</t>
  </si>
  <si>
    <t>CDR05058</t>
  </si>
  <si>
    <t>CDR05059</t>
  </si>
  <si>
    <t>CDR05060</t>
  </si>
  <si>
    <t>CDR05061</t>
  </si>
  <si>
    <t>CDR05062</t>
  </si>
  <si>
    <t>CDR05063</t>
  </si>
  <si>
    <t>CDR05064</t>
  </si>
  <si>
    <t>CDR05065</t>
  </si>
  <si>
    <t>CDR05066</t>
  </si>
  <si>
    <t>CDR05067</t>
  </si>
  <si>
    <t>CDR05068</t>
  </si>
  <si>
    <t>CDR05069</t>
  </si>
  <si>
    <t>CDR05070</t>
  </si>
  <si>
    <t>CDR05071</t>
  </si>
  <si>
    <t>CDR05072</t>
  </si>
  <si>
    <t>CDR05073</t>
  </si>
  <si>
    <t>CDR05074</t>
  </si>
  <si>
    <t>CDR05075</t>
  </si>
  <si>
    <t>CDR05076</t>
  </si>
  <si>
    <t>CDR05077</t>
  </si>
  <si>
    <t>CDR05078</t>
  </si>
  <si>
    <t>CDR05079</t>
  </si>
  <si>
    <t>CDR05080</t>
  </si>
  <si>
    <t>CDR05081</t>
  </si>
  <si>
    <t>CDR05082</t>
  </si>
  <si>
    <t>CDR05083</t>
  </si>
  <si>
    <t>CDR05084</t>
  </si>
  <si>
    <t>CDR05085</t>
  </si>
  <si>
    <t>CDR05086</t>
  </si>
  <si>
    <t>CDR05087</t>
  </si>
  <si>
    <t>CDR05088</t>
  </si>
  <si>
    <t>CDR05089</t>
  </si>
  <si>
    <t>CDR05090</t>
  </si>
  <si>
    <t>CDR05091</t>
  </si>
  <si>
    <t>CDR05092</t>
  </si>
  <si>
    <t>CDR05093</t>
  </si>
  <si>
    <t>CDR05094</t>
  </si>
  <si>
    <t>CDR05095</t>
  </si>
  <si>
    <t>CDR05096</t>
  </si>
  <si>
    <t>CDR05097</t>
  </si>
  <si>
    <t>CDR05098</t>
  </si>
  <si>
    <t>CDR05099</t>
  </si>
  <si>
    <t>CDR05100</t>
  </si>
  <si>
    <t>CDR05101</t>
  </si>
  <si>
    <t>CDR05102</t>
  </si>
  <si>
    <t>CDR05103</t>
  </si>
  <si>
    <t>CDR05104</t>
  </si>
  <si>
    <t>CDR05105</t>
  </si>
  <si>
    <t>CDR05106</t>
  </si>
  <si>
    <t>CDR05107</t>
  </si>
  <si>
    <t>CDR05108</t>
  </si>
  <si>
    <t>CDR05109</t>
  </si>
  <si>
    <t>CDR05110</t>
  </si>
  <si>
    <t>CDR05111</t>
  </si>
  <si>
    <t>CDR05112</t>
  </si>
  <si>
    <t>CDR05113</t>
  </si>
  <si>
    <t>CDR05114</t>
  </si>
  <si>
    <t>CDR05115</t>
  </si>
  <si>
    <t>CDR05116</t>
  </si>
  <si>
    <t>CDR05117</t>
  </si>
  <si>
    <t>CDR05118</t>
  </si>
  <si>
    <t>CDR05119</t>
  </si>
  <si>
    <t>CDR05120</t>
  </si>
  <si>
    <t>CDR05121</t>
  </si>
  <si>
    <t>CDR05122</t>
  </si>
  <si>
    <t>CDR05123</t>
  </si>
  <si>
    <t>CDR05124</t>
  </si>
  <si>
    <t>CDR05125</t>
  </si>
  <si>
    <t>CDR05126</t>
  </si>
  <si>
    <t>CDR05127</t>
  </si>
  <si>
    <t>CDR05128</t>
  </si>
  <si>
    <t>CDR05129</t>
  </si>
  <si>
    <t>CDR05130</t>
  </si>
  <si>
    <t>CDR05131</t>
  </si>
  <si>
    <t>CDR05132</t>
  </si>
  <si>
    <t>CDR05133</t>
  </si>
  <si>
    <t>CDR05134</t>
  </si>
  <si>
    <t>CDR05135</t>
  </si>
  <si>
    <t>CDR05136</t>
  </si>
  <si>
    <t>CDR05137</t>
  </si>
  <si>
    <t>CDR05138</t>
  </si>
  <si>
    <t>CDR05139</t>
  </si>
  <si>
    <t>CDR05140</t>
  </si>
  <si>
    <t>CDR05141</t>
  </si>
  <si>
    <t>CDR05142</t>
  </si>
  <si>
    <t>CDR05143</t>
  </si>
  <si>
    <t>CDR05144</t>
  </si>
  <si>
    <t>CDR05145</t>
  </si>
  <si>
    <t>CDR05146</t>
  </si>
  <si>
    <t>CDR05147</t>
  </si>
  <si>
    <t>CDR05148</t>
  </si>
  <si>
    <t>CDR05149</t>
  </si>
  <si>
    <t>CDR05150</t>
  </si>
  <si>
    <t>CDR05151</t>
  </si>
  <si>
    <t>CDR05152</t>
  </si>
  <si>
    <t>CDR05153</t>
  </si>
  <si>
    <t>CDR05154</t>
  </si>
  <si>
    <t>CDR05155</t>
  </si>
  <si>
    <t>CDR05156</t>
  </si>
  <si>
    <t>CDR05157</t>
  </si>
  <si>
    <t>CDR05158</t>
  </si>
  <si>
    <t>CDR05159</t>
  </si>
  <si>
    <t>CDR05160</t>
  </si>
  <si>
    <t>CDR05161</t>
  </si>
  <si>
    <t>CDR05162</t>
  </si>
  <si>
    <t>CDR05163</t>
  </si>
  <si>
    <t>CDR05164</t>
  </si>
  <si>
    <t>CDR05165</t>
  </si>
  <si>
    <t>CDR05166</t>
  </si>
  <si>
    <t>CDR05167</t>
  </si>
  <si>
    <t>CDR05168</t>
  </si>
  <si>
    <t>CDR05169</t>
  </si>
  <si>
    <t>CDR05170</t>
  </si>
  <si>
    <t>CDR05171</t>
  </si>
  <si>
    <t>CDR05172</t>
  </si>
  <si>
    <t>CDR05173</t>
  </si>
  <si>
    <t>CDR05174</t>
  </si>
  <si>
    <t>CDR05175</t>
  </si>
  <si>
    <t>CDR05176</t>
  </si>
  <si>
    <t>CDR05177</t>
  </si>
  <si>
    <t>CDR05178</t>
  </si>
  <si>
    <t>CDR05179</t>
  </si>
  <si>
    <t>CDR05180</t>
  </si>
  <si>
    <t>CDR05181</t>
  </si>
  <si>
    <t>CDR05182</t>
  </si>
  <si>
    <t>CDR05183</t>
  </si>
  <si>
    <t>CDR05184</t>
  </si>
  <si>
    <t>CDR05185</t>
  </si>
  <si>
    <t>CDR05186</t>
  </si>
  <si>
    <t>CDR05187</t>
  </si>
  <si>
    <t>CDR05188</t>
  </si>
  <si>
    <t>CDR05189</t>
  </si>
  <si>
    <t>CDR05190</t>
  </si>
  <si>
    <t>CDR05191</t>
  </si>
  <si>
    <t>CDR05192</t>
  </si>
  <si>
    <t>CDR05193</t>
  </si>
  <si>
    <t>CDR05194</t>
  </si>
  <si>
    <t>CDR05195</t>
  </si>
  <si>
    <t>CDR05196</t>
  </si>
  <si>
    <t>CDR05197</t>
  </si>
  <si>
    <t>CDR05198</t>
  </si>
  <si>
    <t>CDR05199</t>
  </si>
  <si>
    <t>CDR05200</t>
  </si>
  <si>
    <t>CDR05201</t>
  </si>
  <si>
    <t>CDR05202</t>
  </si>
  <si>
    <t>CDR05203</t>
  </si>
  <si>
    <t>CDR05204</t>
  </si>
  <si>
    <t>CDR05205</t>
  </si>
  <si>
    <t>CDR05206</t>
  </si>
  <si>
    <t>CDR05207</t>
  </si>
  <si>
    <t>CDR05208</t>
  </si>
  <si>
    <t>CDR05209</t>
  </si>
  <si>
    <t>CDR05210</t>
  </si>
  <si>
    <t>CDR05211</t>
  </si>
  <si>
    <t>CDR05212</t>
  </si>
  <si>
    <t>CDR05213</t>
  </si>
  <si>
    <t>CDR05214</t>
  </si>
  <si>
    <t>CDR05215</t>
  </si>
  <si>
    <t>CDR05216</t>
  </si>
  <si>
    <t>CDR05217</t>
  </si>
  <si>
    <t>CDR05218</t>
  </si>
  <si>
    <t>CDR05219</t>
  </si>
  <si>
    <t>CDR05220</t>
  </si>
  <si>
    <t>CDR05221</t>
  </si>
  <si>
    <t>CDR05222</t>
  </si>
  <si>
    <t>CDR05223</t>
  </si>
  <si>
    <t>CDR05224</t>
  </si>
  <si>
    <t>CDR05225</t>
  </si>
  <si>
    <t>CDR05226</t>
  </si>
  <si>
    <t>CDR05227</t>
  </si>
  <si>
    <t>CDR05228</t>
  </si>
  <si>
    <t>CDR05229</t>
  </si>
  <si>
    <t>CDR05230</t>
  </si>
  <si>
    <t>CDR05231</t>
  </si>
  <si>
    <t>CDR05232</t>
  </si>
  <si>
    <t>CDR05233</t>
  </si>
  <si>
    <t>CDR05234</t>
  </si>
  <si>
    <t>CDR05235</t>
  </si>
  <si>
    <t>CDR05236</t>
  </si>
  <si>
    <t>CDR05237</t>
  </si>
  <si>
    <t>CDR05238</t>
  </si>
  <si>
    <t>CDR05239</t>
  </si>
  <si>
    <t>CDR05240</t>
  </si>
  <si>
    <t>CDR05241</t>
  </si>
  <si>
    <t>CDR05242</t>
  </si>
  <si>
    <t>CDR05243</t>
  </si>
  <si>
    <t>CDR05244</t>
  </si>
  <si>
    <t>CDR05245</t>
  </si>
  <si>
    <t>CDR05246</t>
  </si>
  <si>
    <t>CDR05247</t>
  </si>
  <si>
    <t>CDR05248</t>
  </si>
  <si>
    <t>CDR05249</t>
  </si>
  <si>
    <t>CDR05250</t>
  </si>
  <si>
    <t>CDR05251</t>
  </si>
  <si>
    <t>CDR05252</t>
  </si>
  <si>
    <t>CDR05253</t>
  </si>
  <si>
    <t>CDR05254</t>
  </si>
  <si>
    <t>CDR05255</t>
  </si>
  <si>
    <t>CDR05256</t>
  </si>
  <si>
    <t>CDR05257</t>
  </si>
  <si>
    <t>CDR05258</t>
  </si>
  <si>
    <t>CDR05259</t>
  </si>
  <si>
    <t>CDR05260</t>
  </si>
  <si>
    <t>CDR05261</t>
  </si>
  <si>
    <t>CDR05262</t>
  </si>
  <si>
    <t>CDR05263</t>
  </si>
  <si>
    <t>CDR05264</t>
  </si>
  <si>
    <t>CDR05265</t>
  </si>
  <si>
    <t>CDR05266</t>
  </si>
  <si>
    <t>CDR05267</t>
  </si>
  <si>
    <t>CDR05268</t>
  </si>
  <si>
    <t>CDR05269</t>
  </si>
  <si>
    <t>CDR05270</t>
  </si>
  <si>
    <t>CDR05271</t>
  </si>
  <si>
    <t>CDR05272</t>
  </si>
  <si>
    <t>CDR05273</t>
  </si>
  <si>
    <t>CDR05274</t>
  </si>
  <si>
    <t>CDR05275</t>
  </si>
  <si>
    <t>CDR05276</t>
  </si>
  <si>
    <t>CDR05277</t>
  </si>
  <si>
    <t>CDR05278</t>
  </si>
  <si>
    <t>CDR05279</t>
  </si>
  <si>
    <t>CDR05280</t>
  </si>
  <si>
    <t>CDR05281</t>
  </si>
  <si>
    <t>CDR05282</t>
  </si>
  <si>
    <t>CDR05283</t>
  </si>
  <si>
    <t>CDR05284</t>
  </si>
  <si>
    <t>CDR05285</t>
  </si>
  <si>
    <t>CDR05286</t>
  </si>
  <si>
    <t>CDR05287</t>
  </si>
  <si>
    <t>CDR05288</t>
  </si>
  <si>
    <t>CDR05289</t>
  </si>
  <si>
    <t>CDR05290</t>
  </si>
  <si>
    <t>CDR05291</t>
  </si>
  <si>
    <t>CDR05292</t>
  </si>
  <si>
    <t>CDR05293</t>
  </si>
  <si>
    <t>CDR05294</t>
  </si>
  <si>
    <t>CDR05295</t>
  </si>
  <si>
    <t>CDR05296</t>
  </si>
  <si>
    <t>CDR05297</t>
  </si>
  <si>
    <t>CDR05298</t>
  </si>
  <si>
    <t>CDR05299</t>
  </si>
  <si>
    <t>CDR05300</t>
  </si>
  <si>
    <t>CDR05301</t>
  </si>
  <si>
    <t>CDR05302</t>
  </si>
  <si>
    <t>CDR05303</t>
  </si>
  <si>
    <t>CDR05304</t>
  </si>
  <si>
    <t>CDR05305</t>
  </si>
  <si>
    <t>CDR05306</t>
  </si>
  <si>
    <t>CDR05307</t>
  </si>
  <si>
    <t>CDR05308</t>
  </si>
  <si>
    <t>CDR05309</t>
  </si>
  <si>
    <t>CDR05310</t>
  </si>
  <si>
    <t>CDR05311</t>
  </si>
  <si>
    <t>CDR05312</t>
  </si>
  <si>
    <t>CDR05313</t>
  </si>
  <si>
    <t>CDR05314</t>
  </si>
  <si>
    <t>CDR05315</t>
  </si>
  <si>
    <t>CDR05316</t>
  </si>
  <si>
    <t>CDR05317</t>
  </si>
  <si>
    <t>CDR05318</t>
  </si>
  <si>
    <t>CDR05319</t>
  </si>
  <si>
    <t>CDR05320</t>
  </si>
  <si>
    <t>CDR05321</t>
  </si>
  <si>
    <t>CDR05322</t>
  </si>
  <si>
    <t>CDR05323</t>
  </si>
  <si>
    <t>CDR05324</t>
  </si>
  <si>
    <t>CDR05325</t>
  </si>
  <si>
    <t>CDR05326</t>
  </si>
  <si>
    <t>CDR05327</t>
  </si>
  <si>
    <t>CDR05328</t>
  </si>
  <si>
    <t>CDR05329</t>
  </si>
  <si>
    <t>CDR05330</t>
  </si>
  <si>
    <t>CDR05331</t>
  </si>
  <si>
    <t>CDR05332</t>
  </si>
  <si>
    <t>CDR05333</t>
  </si>
  <si>
    <t>CDR05334</t>
  </si>
  <si>
    <t>CDR05335</t>
  </si>
  <si>
    <t>CDR05336</t>
  </si>
  <si>
    <t>CDR05337</t>
  </si>
  <si>
    <t>CDR05338</t>
  </si>
  <si>
    <t>CDR05339</t>
  </si>
  <si>
    <t>CDR05340</t>
  </si>
  <si>
    <t>CDR05341</t>
  </si>
  <si>
    <t>CDR05342</t>
  </si>
  <si>
    <t>CDR05343</t>
  </si>
  <si>
    <t>CDR05344</t>
  </si>
  <si>
    <t>CDR05345</t>
  </si>
  <si>
    <t>CDR05346</t>
  </si>
  <si>
    <t>CDR05347</t>
  </si>
  <si>
    <t>CDR05348</t>
  </si>
  <si>
    <t>CDR05349</t>
  </si>
  <si>
    <t>CDR05350</t>
  </si>
  <si>
    <t>CDR05351</t>
  </si>
  <si>
    <t>CDR05352</t>
  </si>
  <si>
    <t>CDR05353</t>
  </si>
  <si>
    <t>CDR05354</t>
  </si>
  <si>
    <t>CDR05355</t>
  </si>
  <si>
    <t>CDR05356</t>
  </si>
  <si>
    <t>CDR05357</t>
  </si>
  <si>
    <t>CDR05358</t>
  </si>
  <si>
    <t>CDR05359</t>
  </si>
  <si>
    <t>CDR05360</t>
  </si>
  <si>
    <t>CDR05361</t>
  </si>
  <si>
    <t>CDR05362</t>
  </si>
  <si>
    <t>CDR05363</t>
  </si>
  <si>
    <t>CDR05364</t>
  </si>
  <si>
    <t>CDR05365</t>
  </si>
  <si>
    <t>CDR05366</t>
  </si>
  <si>
    <t>CDR05367</t>
  </si>
  <si>
    <t>CDR05368</t>
  </si>
  <si>
    <t>CDR05369</t>
  </si>
  <si>
    <t>CDR05370</t>
  </si>
  <si>
    <t>CDR05371</t>
  </si>
  <si>
    <t>CDR05372</t>
  </si>
  <si>
    <t>CDR05373</t>
  </si>
  <si>
    <t>CDR05374</t>
  </si>
  <si>
    <t>CDR05375</t>
  </si>
  <si>
    <t>CDR05376</t>
  </si>
  <si>
    <t>CDR05377</t>
  </si>
  <si>
    <t>CDR05378</t>
  </si>
  <si>
    <t>CDR05379</t>
  </si>
  <si>
    <t>CDR05380</t>
  </si>
  <si>
    <t>CDR05381</t>
  </si>
  <si>
    <t>CDR05382</t>
  </si>
  <si>
    <t>CDR05383</t>
  </si>
  <si>
    <t>CDR05384</t>
  </si>
  <si>
    <t>CDR05385</t>
  </si>
  <si>
    <t>CDR05386</t>
  </si>
  <si>
    <t>CDR05387</t>
  </si>
  <si>
    <t>CDR05388</t>
  </si>
  <si>
    <t>CDR05389</t>
  </si>
  <si>
    <t>CDR05390</t>
  </si>
  <si>
    <t>CDR05391</t>
  </si>
  <si>
    <t>CDR05392</t>
  </si>
  <si>
    <t>CDR05393</t>
  </si>
  <si>
    <t>CDR05394</t>
  </si>
  <si>
    <t>CDR05395</t>
  </si>
  <si>
    <t>CDR05396</t>
  </si>
  <si>
    <t>CDR05397</t>
  </si>
  <si>
    <t>CDR05398</t>
  </si>
  <si>
    <t>CDR05399</t>
  </si>
  <si>
    <t>CDR05400</t>
  </si>
  <si>
    <t>CDR05401</t>
  </si>
  <si>
    <t>CDR05402</t>
  </si>
  <si>
    <t>CDR05403</t>
  </si>
  <si>
    <t>CDR05404</t>
  </si>
  <si>
    <t>CDR05405</t>
  </si>
  <si>
    <t>CDR05406</t>
  </si>
  <si>
    <t>CDR05407</t>
  </si>
  <si>
    <t>CDR05408</t>
  </si>
  <si>
    <t>CDR05409</t>
  </si>
  <si>
    <t>CDR05410</t>
  </si>
  <si>
    <t>CDR05411</t>
  </si>
  <si>
    <t>CDR05412</t>
  </si>
  <si>
    <t>CDR05413</t>
  </si>
  <si>
    <t>CDR05414</t>
  </si>
  <si>
    <t>CDR05415</t>
  </si>
  <si>
    <t>CDR05416</t>
  </si>
  <si>
    <t>CDR05417</t>
  </si>
  <si>
    <t>CDR05418</t>
  </si>
  <si>
    <t>CDR05419</t>
  </si>
  <si>
    <t>CDR05420</t>
  </si>
  <si>
    <t>CDR05421</t>
  </si>
  <si>
    <t>CDR05422</t>
  </si>
  <si>
    <t>CDR05423</t>
  </si>
  <si>
    <t>CDR05424</t>
  </si>
  <si>
    <t>CDR05425</t>
  </si>
  <si>
    <t>CDR05426</t>
  </si>
  <si>
    <t>CDR05427</t>
  </si>
  <si>
    <t>CDR05428</t>
  </si>
  <si>
    <t>CDR05429</t>
  </si>
  <si>
    <t>CDR05430</t>
  </si>
  <si>
    <t>CDR05431</t>
  </si>
  <si>
    <t>CDR05432</t>
  </si>
  <si>
    <t>CDR05433</t>
  </si>
  <si>
    <t>CDR05434</t>
  </si>
  <si>
    <t>CDR05435</t>
  </si>
  <si>
    <t>CDR05436</t>
  </si>
  <si>
    <t>CDR05437</t>
  </si>
  <si>
    <t>CDR05438</t>
  </si>
  <si>
    <t>CDR05439</t>
  </si>
  <si>
    <t>CDR05440</t>
  </si>
  <si>
    <t>CDR05441</t>
  </si>
  <si>
    <t>CDR05442</t>
  </si>
  <si>
    <t>CDR05443</t>
  </si>
  <si>
    <t>CDR05444</t>
  </si>
  <si>
    <t>CDR05445</t>
  </si>
  <si>
    <t>CDR05446</t>
  </si>
  <si>
    <t>CDR05447</t>
  </si>
  <si>
    <t>CDR05448</t>
  </si>
  <si>
    <t>CDR05449</t>
  </si>
  <si>
    <t>CDR05450</t>
  </si>
  <si>
    <t>CDR05451</t>
  </si>
  <si>
    <t>CDR05452</t>
  </si>
  <si>
    <t>CDR05453</t>
  </si>
  <si>
    <t>CDR05454</t>
  </si>
  <si>
    <t>CDR05455</t>
  </si>
  <si>
    <t>CDR05456</t>
  </si>
  <si>
    <t>CDR05457</t>
  </si>
  <si>
    <t>CDR05458</t>
  </si>
  <si>
    <t>CDR05459</t>
  </si>
  <si>
    <t>CDR05460</t>
  </si>
  <si>
    <t>CDR05461</t>
  </si>
  <si>
    <t>CDR05462</t>
  </si>
  <si>
    <t>CDR05463</t>
  </si>
  <si>
    <t>CDR05464</t>
  </si>
  <si>
    <t>CDR05465</t>
  </si>
  <si>
    <t>CDR05466</t>
  </si>
  <si>
    <t>CDR05467</t>
  </si>
  <si>
    <t>CDR05468</t>
  </si>
  <si>
    <t>CDR05469</t>
  </si>
  <si>
    <t>CDR05470</t>
  </si>
  <si>
    <t>CDR05471</t>
  </si>
  <si>
    <t>CDR05472</t>
  </si>
  <si>
    <t>CDR05473</t>
  </si>
  <si>
    <t>CDR05474</t>
  </si>
  <si>
    <t>CDR05475</t>
  </si>
  <si>
    <t>CDR05476</t>
  </si>
  <si>
    <t>CDR05477</t>
  </si>
  <si>
    <t>CDR05478</t>
  </si>
  <si>
    <t>CDR05479</t>
  </si>
  <si>
    <t>CDR05480</t>
  </si>
  <si>
    <t>CDR05481</t>
  </si>
  <si>
    <t>CDR05482</t>
  </si>
  <si>
    <t>CDR05483</t>
  </si>
  <si>
    <t>CDR05484</t>
  </si>
  <si>
    <t>CDR05485</t>
  </si>
  <si>
    <t>CDR05486</t>
  </si>
  <si>
    <t>CDR05487</t>
  </si>
  <si>
    <t>CDR05488</t>
  </si>
  <si>
    <t>CDR05489</t>
  </si>
  <si>
    <t>CDR05490</t>
  </si>
  <si>
    <t>CDR05491</t>
  </si>
  <si>
    <t>CDR05492</t>
  </si>
  <si>
    <t>CDR05493</t>
  </si>
  <si>
    <t>CDR05494</t>
  </si>
  <si>
    <t>CDR05495</t>
  </si>
  <si>
    <t>CDR05496</t>
  </si>
  <si>
    <t>CDR05497</t>
  </si>
  <si>
    <t>CDR05498</t>
  </si>
  <si>
    <t>CDR05499</t>
  </si>
  <si>
    <t>CDR05500</t>
  </si>
  <si>
    <t>CDR05501</t>
  </si>
  <si>
    <t>CDR05502</t>
  </si>
  <si>
    <t>CDR05503</t>
  </si>
  <si>
    <t>CDR05504</t>
  </si>
  <si>
    <t>CDR05505</t>
  </si>
  <si>
    <t>CDR05506</t>
  </si>
  <si>
    <t>CDR05507</t>
  </si>
  <si>
    <t>CDR05508</t>
  </si>
  <si>
    <t>CDR05509</t>
  </si>
  <si>
    <t>CDR05510</t>
  </si>
  <si>
    <t>CDR05511</t>
  </si>
  <si>
    <t>CDR05512</t>
  </si>
  <si>
    <t>CDR05513</t>
  </si>
  <si>
    <t>CDR05514</t>
  </si>
  <si>
    <t>CDR05515</t>
  </si>
  <si>
    <t>CDR05516</t>
  </si>
  <si>
    <t>CDR05517</t>
  </si>
  <si>
    <t>CDR05518</t>
  </si>
  <si>
    <t>CDR05519</t>
  </si>
  <si>
    <t>CDR05520</t>
  </si>
  <si>
    <t>CDR05521</t>
  </si>
  <si>
    <t>CDR05522</t>
  </si>
  <si>
    <t>CDR05523</t>
  </si>
  <si>
    <t>CDR05524</t>
  </si>
  <si>
    <t>CDR05525</t>
  </si>
  <si>
    <t>CDR05526</t>
  </si>
  <si>
    <t>CDR05527</t>
  </si>
  <si>
    <t>CDR05528</t>
  </si>
  <si>
    <t>CDR05529</t>
  </si>
  <si>
    <t>CDR05530</t>
  </si>
  <si>
    <t>CDR05531</t>
  </si>
  <si>
    <t>CDR05532</t>
  </si>
  <si>
    <t>CDR05533</t>
  </si>
  <si>
    <t>CDR05534</t>
  </si>
  <si>
    <t>CDR05535</t>
  </si>
  <si>
    <t>CDR05536</t>
  </si>
  <si>
    <t>CDR05537</t>
  </si>
  <si>
    <t>CDR05538</t>
  </si>
  <si>
    <t>CDR05539</t>
  </si>
  <si>
    <t>CDR05540</t>
  </si>
  <si>
    <t>CDR05541</t>
  </si>
  <si>
    <t>CDR05542</t>
  </si>
  <si>
    <t>CDR05543</t>
  </si>
  <si>
    <t>CDR05544</t>
  </si>
  <si>
    <t>CDR05545</t>
  </si>
  <si>
    <t>CDR05546</t>
  </si>
  <si>
    <t>CDR05547</t>
  </si>
  <si>
    <t>CDR05548</t>
  </si>
  <si>
    <t>CDR05549</t>
  </si>
  <si>
    <t>CDR05550</t>
  </si>
  <si>
    <t>CDR05551</t>
  </si>
  <si>
    <t>CDR05552</t>
  </si>
  <si>
    <t>CDR05553</t>
  </si>
  <si>
    <t>CDR05554</t>
  </si>
  <si>
    <t>CDR05555</t>
  </si>
  <si>
    <t>CDR05556</t>
  </si>
  <si>
    <t>CDR05557</t>
  </si>
  <si>
    <t>CDR05558</t>
  </si>
  <si>
    <t>CDR05559</t>
  </si>
  <si>
    <t>CDR05560</t>
  </si>
  <si>
    <t>CDR05561</t>
  </si>
  <si>
    <t>CDR05562</t>
  </si>
  <si>
    <t>CDR05563</t>
  </si>
  <si>
    <t>CDR05564</t>
  </si>
  <si>
    <t>CDR05565</t>
  </si>
  <si>
    <t>CDR05566</t>
  </si>
  <si>
    <t>CDR05567</t>
  </si>
  <si>
    <t>CDR05568</t>
  </si>
  <si>
    <t>CDR05569</t>
  </si>
  <si>
    <t>CDR05570</t>
  </si>
  <si>
    <t>CDR05571</t>
  </si>
  <si>
    <t>CDR05572</t>
  </si>
  <si>
    <t>CDR05573</t>
  </si>
  <si>
    <t>CDR05574</t>
  </si>
  <si>
    <t>CDR05575</t>
  </si>
  <si>
    <t>CDR05576</t>
  </si>
  <si>
    <t>CDR05577</t>
  </si>
  <si>
    <t>CDR05578</t>
  </si>
  <si>
    <t>CDR05579</t>
  </si>
  <si>
    <t>CDR05580</t>
  </si>
  <si>
    <t>CDR05581</t>
  </si>
  <si>
    <t>CDR05582</t>
  </si>
  <si>
    <t>CDR05583</t>
  </si>
  <si>
    <t>CDR05584</t>
  </si>
  <si>
    <t>CDR05585</t>
  </si>
  <si>
    <t>CDR05586</t>
  </si>
  <si>
    <t>CDR05587</t>
  </si>
  <si>
    <t>CDR05588</t>
  </si>
  <si>
    <t>CDR05589</t>
  </si>
  <si>
    <t>CDR05590</t>
  </si>
  <si>
    <t>CDR05591</t>
  </si>
  <si>
    <t>CDR05592</t>
  </si>
  <si>
    <t>CDR05593</t>
  </si>
  <si>
    <t>CDR05594</t>
  </si>
  <si>
    <t>CDR05595</t>
  </si>
  <si>
    <t>CDR05596</t>
  </si>
  <si>
    <t>CDR05597</t>
  </si>
  <si>
    <t>CDR05598</t>
  </si>
  <si>
    <t>CDR05599</t>
  </si>
  <si>
    <t>CDR05600</t>
  </si>
  <si>
    <t>CDR05601</t>
  </si>
  <si>
    <t>CDR05602</t>
  </si>
  <si>
    <t>CDR05603</t>
  </si>
  <si>
    <t>CDR05604</t>
  </si>
  <si>
    <t>CDR05605</t>
  </si>
  <si>
    <t>CDR05606</t>
  </si>
  <si>
    <t>CDR05607</t>
  </si>
  <si>
    <t>CDR05608</t>
  </si>
  <si>
    <t>CDR05609</t>
  </si>
  <si>
    <t>CDR05610</t>
  </si>
  <si>
    <t>CDR05611</t>
  </si>
  <si>
    <t>CDR05612</t>
  </si>
  <si>
    <t>CDR05613</t>
  </si>
  <si>
    <t>CDR05614</t>
  </si>
  <si>
    <t>CDR05615</t>
  </si>
  <si>
    <t>CDR05616</t>
  </si>
  <si>
    <t>CDR05617</t>
  </si>
  <si>
    <t>CDR05618</t>
  </si>
  <si>
    <t>CDR05619</t>
  </si>
  <si>
    <t>CDR05620</t>
  </si>
  <si>
    <t>CDR05621</t>
  </si>
  <si>
    <t>CDR05622</t>
  </si>
  <si>
    <t>CDR05623</t>
  </si>
  <si>
    <t>CDR05624</t>
  </si>
  <si>
    <t>CDR05625</t>
  </si>
  <si>
    <t>CDR05626</t>
  </si>
  <si>
    <t>CDR05627</t>
  </si>
  <si>
    <t>CDR05628</t>
  </si>
  <si>
    <t>CDR05629</t>
  </si>
  <si>
    <t>CDR05630</t>
  </si>
  <si>
    <t>CDR05631</t>
  </si>
  <si>
    <t>CDR05632</t>
  </si>
  <si>
    <t>CDR05633</t>
  </si>
  <si>
    <t>CDR05634</t>
  </si>
  <si>
    <t>CDR05635</t>
  </si>
  <si>
    <t>CDR05636</t>
  </si>
  <si>
    <t>CDR05637</t>
  </si>
  <si>
    <t>CDR05638</t>
  </si>
  <si>
    <t>CDR05639</t>
  </si>
  <si>
    <t>CDR05640</t>
  </si>
  <si>
    <t>CDR05641</t>
  </si>
  <si>
    <t>CDR05642</t>
  </si>
  <si>
    <t>CDR05643</t>
  </si>
  <si>
    <t>CDR05644</t>
  </si>
  <si>
    <t>CDR05645</t>
  </si>
  <si>
    <t>CDR05646</t>
  </si>
  <si>
    <t>CDR05647</t>
  </si>
  <si>
    <t>CDR05648</t>
  </si>
  <si>
    <t>CDR05649</t>
  </si>
  <si>
    <t>CDR05650</t>
  </si>
  <si>
    <t>CDR05651</t>
  </si>
  <si>
    <t>CDR05652</t>
  </si>
  <si>
    <t>CDR05653</t>
  </si>
  <si>
    <t>CDR05654</t>
  </si>
  <si>
    <t>CDR05655</t>
  </si>
  <si>
    <t>CDR05656</t>
  </si>
  <si>
    <t>CDR05657</t>
  </si>
  <si>
    <t>CDR05658</t>
  </si>
  <si>
    <t>CDR05659</t>
  </si>
  <si>
    <t>CDR05660</t>
  </si>
  <si>
    <t>CDR05661</t>
  </si>
  <si>
    <t>CDR05662</t>
  </si>
  <si>
    <t>CDR05663</t>
  </si>
  <si>
    <t>CDR05664</t>
  </si>
  <si>
    <t>CDR05665</t>
  </si>
  <si>
    <t>CDR05666</t>
  </si>
  <si>
    <t>CDR05667</t>
  </si>
  <si>
    <t>CDR05668</t>
  </si>
  <si>
    <t>CDR05669</t>
  </si>
  <si>
    <t>CDR05670</t>
  </si>
  <si>
    <t>CDR05671</t>
  </si>
  <si>
    <t>CDR05672</t>
  </si>
  <si>
    <t>CDR05673</t>
  </si>
  <si>
    <t>CDR05674</t>
  </si>
  <si>
    <t>CDR05675</t>
  </si>
  <si>
    <t>CDR05676</t>
  </si>
  <si>
    <t>CDR05677</t>
  </si>
  <si>
    <t>CDR05678</t>
  </si>
  <si>
    <t>CDR05679</t>
  </si>
  <si>
    <t>CDR05680</t>
  </si>
  <si>
    <t>CDR05681</t>
  </si>
  <si>
    <t>CDR05682</t>
  </si>
  <si>
    <t>CDR05683</t>
  </si>
  <si>
    <t>CDR05684</t>
  </si>
  <si>
    <t>CDR05685</t>
  </si>
  <si>
    <t>CDR05686</t>
  </si>
  <si>
    <t>CDR05687</t>
  </si>
  <si>
    <t>CDR05688</t>
  </si>
  <si>
    <t>CDR05689</t>
  </si>
  <si>
    <t>CDR05690</t>
  </si>
  <si>
    <t>CDR05691</t>
  </si>
  <si>
    <t>CDR05692</t>
  </si>
  <si>
    <t>CDR05693</t>
  </si>
  <si>
    <t>CDR05694</t>
  </si>
  <si>
    <t>CDR05695</t>
  </si>
  <si>
    <t>CDR05696</t>
  </si>
  <si>
    <t>CDR05697</t>
  </si>
  <si>
    <t>CDR05698</t>
  </si>
  <si>
    <t>CDR05699</t>
  </si>
  <si>
    <t>CDR05700</t>
  </si>
  <si>
    <t>CDR05701</t>
  </si>
  <si>
    <t>CDR05702</t>
  </si>
  <si>
    <t>CDR05703</t>
  </si>
  <si>
    <t>CDR05704</t>
  </si>
  <si>
    <t>CDR05705</t>
  </si>
  <si>
    <t>CDR05706</t>
  </si>
  <si>
    <t>CDR05707</t>
  </si>
  <si>
    <t>CDR05708</t>
  </si>
  <si>
    <t>CDR05709</t>
  </si>
  <si>
    <t>CDR05710</t>
  </si>
  <si>
    <t>CDR05711</t>
  </si>
  <si>
    <t>CDR05712</t>
  </si>
  <si>
    <t>CDR05713</t>
  </si>
  <si>
    <t>CDR05714</t>
  </si>
  <si>
    <t>CDR05715</t>
  </si>
  <si>
    <t>CDR05716</t>
  </si>
  <si>
    <t>CDR05717</t>
  </si>
  <si>
    <t>CDR05718</t>
  </si>
  <si>
    <t>CDR05719</t>
  </si>
  <si>
    <t>CDR05720</t>
  </si>
  <si>
    <t>CDR05721</t>
  </si>
  <si>
    <t>CDR05722</t>
  </si>
  <si>
    <t>CDR05723</t>
  </si>
  <si>
    <t>CDR05724</t>
  </si>
  <si>
    <t>CDR05725</t>
  </si>
  <si>
    <t>CDR05726</t>
  </si>
  <si>
    <t>CDR05727</t>
  </si>
  <si>
    <t>CDR05728</t>
  </si>
  <si>
    <t>CDR05729</t>
  </si>
  <si>
    <t>CDR05730</t>
  </si>
  <si>
    <t>CDR05731</t>
  </si>
  <si>
    <t>CDR05732</t>
  </si>
  <si>
    <t>CDR05733</t>
  </si>
  <si>
    <t>CDR05734</t>
  </si>
  <si>
    <t>CDR05735</t>
  </si>
  <si>
    <t>CDR05736</t>
  </si>
  <si>
    <t>CDR05737</t>
  </si>
  <si>
    <t>CDR05738</t>
  </si>
  <si>
    <t>CDR05739</t>
  </si>
  <si>
    <t>CDR05740</t>
  </si>
  <si>
    <t>CDR05741</t>
  </si>
  <si>
    <t>CDR05742</t>
  </si>
  <si>
    <t>CDR05743</t>
  </si>
  <si>
    <t>CDR05744</t>
  </si>
  <si>
    <t>CDR05745</t>
  </si>
  <si>
    <t>CDR05746</t>
  </si>
  <si>
    <t>CDR05747</t>
  </si>
  <si>
    <t>CDR05748</t>
  </si>
  <si>
    <t>CDR05749</t>
  </si>
  <si>
    <t>CDR05750</t>
  </si>
  <si>
    <t>CDR05751</t>
  </si>
  <si>
    <t>CDR05752</t>
  </si>
  <si>
    <t>CDR05753</t>
  </si>
  <si>
    <t>CDR05754</t>
  </si>
  <si>
    <t>CDR05755</t>
  </si>
  <si>
    <t>CDR05756</t>
  </si>
  <si>
    <t>CDR05757</t>
  </si>
  <si>
    <t>CDR05758</t>
  </si>
  <si>
    <t>CDR05759</t>
  </si>
  <si>
    <t>CDR05760</t>
  </si>
  <si>
    <t>CDR05761</t>
  </si>
  <si>
    <t>CDR05762</t>
  </si>
  <si>
    <t>CDR05763</t>
  </si>
  <si>
    <t>CDR05764</t>
  </si>
  <si>
    <t>CDR05765</t>
  </si>
  <si>
    <t>CDR05766</t>
  </si>
  <si>
    <t>CDR05767</t>
  </si>
  <si>
    <t>CDR05768</t>
  </si>
  <si>
    <t>CDR05769</t>
  </si>
  <si>
    <t>CDR05770</t>
  </si>
  <si>
    <t>CDR05771</t>
  </si>
  <si>
    <t>CDR05772</t>
  </si>
  <si>
    <t>CDR05773</t>
  </si>
  <si>
    <t>CDR05774</t>
  </si>
  <si>
    <t>CDR05775</t>
  </si>
  <si>
    <t>CDR05776</t>
  </si>
  <si>
    <t>CDR05777</t>
  </si>
  <si>
    <t>CDR05778</t>
  </si>
  <si>
    <t>CDR05779</t>
  </si>
  <si>
    <t>CDR05780</t>
  </si>
  <si>
    <t>CDR05781</t>
  </si>
  <si>
    <t>CDR05782</t>
  </si>
  <si>
    <t>CDR05783</t>
  </si>
  <si>
    <t>CDR05784</t>
  </si>
  <si>
    <t>CDR05785</t>
  </si>
  <si>
    <t>CDR05786</t>
  </si>
  <si>
    <t>CDR05787</t>
  </si>
  <si>
    <t>CDR05788</t>
  </si>
  <si>
    <t>CDR05789</t>
  </si>
  <si>
    <t>CDR05790</t>
  </si>
  <si>
    <t>CDR05791</t>
  </si>
  <si>
    <t>CDR05792</t>
  </si>
  <si>
    <t>CDR05793</t>
  </si>
  <si>
    <t>CDR05794</t>
  </si>
  <si>
    <t>CDR05795</t>
  </si>
  <si>
    <t>CDR05796</t>
  </si>
  <si>
    <t>CDR05797</t>
  </si>
  <si>
    <t>CDR05798</t>
  </si>
  <si>
    <t>CDR05799</t>
  </si>
  <si>
    <t>CDR05800</t>
  </si>
  <si>
    <t>CDR05801</t>
  </si>
  <si>
    <t>CDR05802</t>
  </si>
  <si>
    <t>CDR05803</t>
  </si>
  <si>
    <t>CDR05804</t>
  </si>
  <si>
    <t>CDR05805</t>
  </si>
  <si>
    <t>CDR05806</t>
  </si>
  <si>
    <t>CDR05807</t>
  </si>
  <si>
    <t>CDR05808</t>
  </si>
  <si>
    <t>CDR05809</t>
  </si>
  <si>
    <t>CDR05810</t>
  </si>
  <si>
    <t>CDR05811</t>
  </si>
  <si>
    <t>CDR05812</t>
  </si>
  <si>
    <t>CDR05813</t>
  </si>
  <si>
    <t>CDR05814</t>
  </si>
  <si>
    <t>CDR05815</t>
  </si>
  <si>
    <t>CDR05816</t>
  </si>
  <si>
    <t>CDR05817</t>
  </si>
  <si>
    <t>CDR05818</t>
  </si>
  <si>
    <t>CDR05819</t>
  </si>
  <si>
    <t>CDR05820</t>
  </si>
  <si>
    <t>CDR05821</t>
  </si>
  <si>
    <t>CDR05822</t>
  </si>
  <si>
    <t>CDR05823</t>
  </si>
  <si>
    <t>CDR05824</t>
  </si>
  <si>
    <t>CDR05825</t>
  </si>
  <si>
    <t>CDR05826</t>
  </si>
  <si>
    <t>CDR05827</t>
  </si>
  <si>
    <t>CDR05828</t>
  </si>
  <si>
    <t>CDR05829</t>
  </si>
  <si>
    <t>CDR05830</t>
  </si>
  <si>
    <t>CDR05831</t>
  </si>
  <si>
    <t>CDR05832</t>
  </si>
  <si>
    <t>CDR05833</t>
  </si>
  <si>
    <t>CDR05834</t>
  </si>
  <si>
    <t>CDR05835</t>
  </si>
  <si>
    <t>CDR05836</t>
  </si>
  <si>
    <t>CDR05837</t>
  </si>
  <si>
    <t>CDR05838</t>
  </si>
  <si>
    <t>CDR05839</t>
  </si>
  <si>
    <t>CDR05840</t>
  </si>
  <si>
    <t>CDR05841</t>
  </si>
  <si>
    <t>CDR05842</t>
  </si>
  <si>
    <t>CDR05843</t>
  </si>
  <si>
    <t>CDR05844</t>
  </si>
  <si>
    <t>CDR05845</t>
  </si>
  <si>
    <t>CDR05846</t>
  </si>
  <si>
    <t>CDR05847</t>
  </si>
  <si>
    <t>CDR05848</t>
  </si>
  <si>
    <t>CDR05849</t>
  </si>
  <si>
    <t>CDR05850</t>
  </si>
  <si>
    <t>CDR05851</t>
  </si>
  <si>
    <t>CDR05852</t>
  </si>
  <si>
    <t>CDR05853</t>
  </si>
  <si>
    <t>CDR05854</t>
  </si>
  <si>
    <t>CDR05855</t>
  </si>
  <si>
    <t>CDR05856</t>
  </si>
  <si>
    <t>CDR05857</t>
  </si>
  <si>
    <t>CDR05858</t>
  </si>
  <si>
    <t>CDR05859</t>
  </si>
  <si>
    <t>CDR05860</t>
  </si>
  <si>
    <t>CDR05861</t>
  </si>
  <si>
    <t>CDR05862</t>
  </si>
  <si>
    <t>CDR05863</t>
  </si>
  <si>
    <t>CDR05864</t>
  </si>
  <si>
    <t>CDR05865</t>
  </si>
  <si>
    <t>CDR05866</t>
  </si>
  <si>
    <t>CDR05867</t>
  </si>
  <si>
    <t>CDR05868</t>
  </si>
  <si>
    <t>CDR05869</t>
  </si>
  <si>
    <t>CDR05870</t>
  </si>
  <si>
    <t>CDR05871</t>
  </si>
  <si>
    <t>CDR05872</t>
  </si>
  <si>
    <t>CDR05873</t>
  </si>
  <si>
    <t>CDR05874</t>
  </si>
  <si>
    <t>CDR05875</t>
  </si>
  <si>
    <t>CDR05876</t>
  </si>
  <si>
    <t>CDR05877</t>
  </si>
  <si>
    <t>CDR05878</t>
  </si>
  <si>
    <t>CDR05879</t>
  </si>
  <si>
    <t>CDR05880</t>
  </si>
  <si>
    <t>CDR05881</t>
  </si>
  <si>
    <t>CDR05882</t>
  </si>
  <si>
    <t>CDR05883</t>
  </si>
  <si>
    <t>CDR05884</t>
  </si>
  <si>
    <t>CDR05885</t>
  </si>
  <si>
    <t>CDR05886</t>
  </si>
  <si>
    <t>CDR05887</t>
  </si>
  <si>
    <t>CDR05888</t>
  </si>
  <si>
    <t>CDR05889</t>
  </si>
  <si>
    <t>CDR05890</t>
  </si>
  <si>
    <t>CDR05891</t>
  </si>
  <si>
    <t>CDR05892</t>
  </si>
  <si>
    <t>CDR05893</t>
  </si>
  <si>
    <t>CDR05894</t>
  </si>
  <si>
    <t>CDR05895</t>
  </si>
  <si>
    <t>CDR05896</t>
  </si>
  <si>
    <t>CDR05897</t>
  </si>
  <si>
    <t>CDR05898</t>
  </si>
  <si>
    <t>CDR05899</t>
  </si>
  <si>
    <t>CDR05900</t>
  </si>
  <si>
    <t>CDR05901</t>
  </si>
  <si>
    <t>CDR05902</t>
  </si>
  <si>
    <t>CDR05903</t>
  </si>
  <si>
    <t>CDR05904</t>
  </si>
  <si>
    <t>CDR05905</t>
  </si>
  <si>
    <t>CDR05906</t>
  </si>
  <si>
    <t>CDR05907</t>
  </si>
  <si>
    <t>CDR05908</t>
  </si>
  <si>
    <t>CDR05909</t>
  </si>
  <si>
    <t>CDR05910</t>
  </si>
  <si>
    <t>CDR05911</t>
  </si>
  <si>
    <t>CDR05912</t>
  </si>
  <si>
    <t>CDR05913</t>
  </si>
  <si>
    <t>CDR05914</t>
  </si>
  <si>
    <t>CDR05915</t>
  </si>
  <si>
    <t>CDR05916</t>
  </si>
  <si>
    <t>CDR05917</t>
  </si>
  <si>
    <t>CDR05918</t>
  </si>
  <si>
    <t>CDR05919</t>
  </si>
  <si>
    <t>CDR05920</t>
  </si>
  <si>
    <t>CDR05921</t>
  </si>
  <si>
    <t>CDR05922</t>
  </si>
  <si>
    <t>CDR05923</t>
  </si>
  <si>
    <t>CDR05924</t>
  </si>
  <si>
    <t>CDR05925</t>
  </si>
  <si>
    <t>CDR05926</t>
  </si>
  <si>
    <t>CDR05927</t>
  </si>
  <si>
    <t>CDR05928</t>
  </si>
  <si>
    <t>CDR05929</t>
  </si>
  <si>
    <t>CDR05930</t>
  </si>
  <si>
    <t>CDR05931</t>
  </si>
  <si>
    <t>CDR05932</t>
  </si>
  <si>
    <t>CDR05933</t>
  </si>
  <si>
    <t>CDR05934</t>
  </si>
  <si>
    <t>CDR05935</t>
  </si>
  <si>
    <t>CDR05936</t>
  </si>
  <si>
    <t>CDR05937</t>
  </si>
  <si>
    <t>CDR05938</t>
  </si>
  <si>
    <t>CDR05939</t>
  </si>
  <si>
    <t>CDR05940</t>
  </si>
  <si>
    <t>CDR05941</t>
  </si>
  <si>
    <t>CDR05942</t>
  </si>
  <si>
    <t>CDR05943</t>
  </si>
  <si>
    <t>CDR05944</t>
  </si>
  <si>
    <t>CDR05945</t>
  </si>
  <si>
    <t>CDR05946</t>
  </si>
  <si>
    <t>CDR05947</t>
  </si>
  <si>
    <t>CDR05948</t>
  </si>
  <si>
    <t>CDR05949</t>
  </si>
  <si>
    <t>CDR05950</t>
  </si>
  <si>
    <t>CDR05951</t>
  </si>
  <si>
    <t>CDR05952</t>
  </si>
  <si>
    <t>CDR05953</t>
  </si>
  <si>
    <t>CDR05954</t>
  </si>
  <si>
    <t>CDR05955</t>
  </si>
  <si>
    <t>CDR05956</t>
  </si>
  <si>
    <t>CDR05957</t>
  </si>
  <si>
    <t>CDR05958</t>
  </si>
  <si>
    <t>CDR05959</t>
  </si>
  <si>
    <t>CDR05960</t>
  </si>
  <si>
    <t>CDR05961</t>
  </si>
  <si>
    <t>CDR05962</t>
  </si>
  <si>
    <t>CDR05963</t>
  </si>
  <si>
    <t>CDR05964</t>
  </si>
  <si>
    <t>CDR05965</t>
  </si>
  <si>
    <t>CDR05966</t>
  </si>
  <si>
    <t>CDR05967</t>
  </si>
  <si>
    <t>CDR05968</t>
  </si>
  <si>
    <t>CDR05969</t>
  </si>
  <si>
    <t>CDR05970</t>
  </si>
  <si>
    <t>CDR05971</t>
  </si>
  <si>
    <t>CDR05972</t>
  </si>
  <si>
    <t>CDR05973</t>
  </si>
  <si>
    <t>CDR05974</t>
  </si>
  <si>
    <t>CDR05975</t>
  </si>
  <si>
    <t>CDR05976</t>
  </si>
  <si>
    <t>CDR05977</t>
  </si>
  <si>
    <t>CDR05978</t>
  </si>
  <si>
    <t>CDR05979</t>
  </si>
  <si>
    <t>CDR05980</t>
  </si>
  <si>
    <t>CDR05981</t>
  </si>
  <si>
    <t>CDR05982</t>
  </si>
  <si>
    <t>CDR05983</t>
  </si>
  <si>
    <t>CDR05984</t>
  </si>
  <si>
    <t>CDR05985</t>
  </si>
  <si>
    <t>CDR05986</t>
  </si>
  <si>
    <t>CDR05987</t>
  </si>
  <si>
    <t>CDR05988</t>
  </si>
  <si>
    <t>CDR05989</t>
  </si>
  <si>
    <t>CDR05990</t>
  </si>
  <si>
    <t>CDR05991</t>
  </si>
  <si>
    <t>CDR05992</t>
  </si>
  <si>
    <t>CDR05993</t>
  </si>
  <si>
    <t>CDR05994</t>
  </si>
  <si>
    <t>CDR05995</t>
  </si>
  <si>
    <t>CDR05996</t>
  </si>
  <si>
    <t>CDR05997</t>
  </si>
  <si>
    <t>CDR05998</t>
  </si>
  <si>
    <t>CDR05999</t>
  </si>
  <si>
    <t>CDR06000</t>
  </si>
  <si>
    <t>CDR06001</t>
  </si>
  <si>
    <t>CDR06002</t>
  </si>
  <si>
    <t>CDR06003</t>
  </si>
  <si>
    <t>CDR06004</t>
  </si>
  <si>
    <t>CDR06005</t>
  </si>
  <si>
    <t>CDR06006</t>
  </si>
  <si>
    <t>CDR06007</t>
  </si>
  <si>
    <t>CDR06008</t>
  </si>
  <si>
    <t>CDR06009</t>
  </si>
  <si>
    <t>CDR06010</t>
  </si>
  <si>
    <t>CDR06011</t>
  </si>
  <si>
    <t>CDR06012</t>
  </si>
  <si>
    <t>CDR06013</t>
  </si>
  <si>
    <t>CDR06014</t>
  </si>
  <si>
    <t>CDR06015</t>
  </si>
  <si>
    <t>CDR06016</t>
  </si>
  <si>
    <t>CDR06017</t>
  </si>
  <si>
    <t>CDR06018</t>
  </si>
  <si>
    <t>CDR06019</t>
  </si>
  <si>
    <t>CDR06020</t>
  </si>
  <si>
    <t>CDR06021</t>
  </si>
  <si>
    <t>CDR06022</t>
  </si>
  <si>
    <t>CDR06023</t>
  </si>
  <si>
    <t>CDR06024</t>
  </si>
  <si>
    <t>CDR06025</t>
  </si>
  <si>
    <t>CDR06026</t>
  </si>
  <si>
    <t>CDR06027</t>
  </si>
  <si>
    <t>CDR06028</t>
  </si>
  <si>
    <t>CDR06029</t>
  </si>
  <si>
    <t>CDR06030</t>
  </si>
  <si>
    <t>CDR06031</t>
  </si>
  <si>
    <t>CDR06032</t>
  </si>
  <si>
    <t>CDR06033</t>
  </si>
  <si>
    <t>CDR06034</t>
  </si>
  <si>
    <t>CDR06035</t>
  </si>
  <si>
    <t>CDR06036</t>
  </si>
  <si>
    <t>CDR06037</t>
  </si>
  <si>
    <t>CDR06038</t>
  </si>
  <si>
    <t>CDR06039</t>
  </si>
  <si>
    <t>CDR06040</t>
  </si>
  <si>
    <t>CDR06041</t>
  </si>
  <si>
    <t>CDR06042</t>
  </si>
  <si>
    <t>CDR06043</t>
  </si>
  <si>
    <t>CDR06044</t>
  </si>
  <si>
    <t>CDR06045</t>
  </si>
  <si>
    <t>CDR06046</t>
  </si>
  <si>
    <t>CDR06047</t>
  </si>
  <si>
    <t>CDR06048</t>
  </si>
  <si>
    <t>CDR06049</t>
  </si>
  <si>
    <t>CDR06050</t>
  </si>
  <si>
    <t>CDR06051</t>
  </si>
  <si>
    <t>CDR06052</t>
  </si>
  <si>
    <t>CDR06053</t>
  </si>
  <si>
    <t>CDR06054</t>
  </si>
  <si>
    <t>CDR06055</t>
  </si>
  <si>
    <t>CDR06056</t>
  </si>
  <si>
    <t>CDR06057</t>
  </si>
  <si>
    <t>CDR06058</t>
  </si>
  <si>
    <t>CDR06059</t>
  </si>
  <si>
    <t>CDR06060</t>
  </si>
  <si>
    <t>CDR06061</t>
  </si>
  <si>
    <t>CDR06062</t>
  </si>
  <si>
    <t>CDR06063</t>
  </si>
  <si>
    <t>CDR06064</t>
  </si>
  <si>
    <t>CDR06065</t>
  </si>
  <si>
    <t>CDR06066</t>
  </si>
  <si>
    <t>CDR06067</t>
  </si>
  <si>
    <t>CDR06068</t>
  </si>
  <si>
    <t>CDR06069</t>
  </si>
  <si>
    <t>CDR06070</t>
  </si>
  <si>
    <t>CDR06071</t>
  </si>
  <si>
    <t>CDR06072</t>
  </si>
  <si>
    <t>CDR06073</t>
  </si>
  <si>
    <t>CDR06074</t>
  </si>
  <si>
    <t>CDR06075</t>
  </si>
  <si>
    <t>CDR06076</t>
  </si>
  <si>
    <t>CDR06077</t>
  </si>
  <si>
    <t>CDR06078</t>
  </si>
  <si>
    <t>CDR06079</t>
  </si>
  <si>
    <t>CDR06080</t>
  </si>
  <si>
    <t>CDR06081</t>
  </si>
  <si>
    <t>CDR06082</t>
  </si>
  <si>
    <t>CDR06083</t>
  </si>
  <si>
    <t>CDR06084</t>
  </si>
  <si>
    <t>CDR06085</t>
  </si>
  <si>
    <t>CDR06086</t>
  </si>
  <si>
    <t>CDR06087</t>
  </si>
  <si>
    <t>CDR06088</t>
  </si>
  <si>
    <t>CDR06089</t>
  </si>
  <si>
    <t>CDR06090</t>
  </si>
  <si>
    <t>CDR06091</t>
  </si>
  <si>
    <t>CDR06092</t>
  </si>
  <si>
    <t>CDR06093</t>
  </si>
  <si>
    <t>CDR06094</t>
  </si>
  <si>
    <t>CDR06095</t>
  </si>
  <si>
    <t>CDR06096</t>
  </si>
  <si>
    <t>CDR06097</t>
  </si>
  <si>
    <t>CDR06098</t>
  </si>
  <si>
    <t>CDR06099</t>
  </si>
  <si>
    <t>CDR06100</t>
  </si>
  <si>
    <t>CDR06101</t>
  </si>
  <si>
    <t>CDR06102</t>
  </si>
  <si>
    <t>CDR06103</t>
  </si>
  <si>
    <t>CDR06104</t>
  </si>
  <si>
    <t>CDR06105</t>
  </si>
  <si>
    <t>CDR06106</t>
  </si>
  <si>
    <t>CDR06107</t>
  </si>
  <si>
    <t>CDR06108</t>
  </si>
  <si>
    <t>CDR06109</t>
  </si>
  <si>
    <t>CDR06110</t>
  </si>
  <si>
    <t>CDR06111</t>
  </si>
  <si>
    <t>CDR06112</t>
  </si>
  <si>
    <t>CDR06113</t>
  </si>
  <si>
    <t>CDR06114</t>
  </si>
  <si>
    <t>CDR06115</t>
  </si>
  <si>
    <t>CDR06116</t>
  </si>
  <si>
    <t>CDR06117</t>
  </si>
  <si>
    <t>CDR06118</t>
  </si>
  <si>
    <t>CDR06119</t>
  </si>
  <si>
    <t>CDR06120</t>
  </si>
  <si>
    <t>CDR06121</t>
  </si>
  <si>
    <t>CDR06122</t>
  </si>
  <si>
    <t>CDR06123</t>
  </si>
  <si>
    <t>CDR06124</t>
  </si>
  <si>
    <t>CDR06125</t>
  </si>
  <si>
    <t>CDR06126</t>
  </si>
  <si>
    <t>CDR06127</t>
  </si>
  <si>
    <t>CDR06128</t>
  </si>
  <si>
    <t>CDR06129</t>
  </si>
  <si>
    <t>CDR06130</t>
  </si>
  <si>
    <t>CDR06131</t>
  </si>
  <si>
    <t>CDR06132</t>
  </si>
  <si>
    <t>CDR06133</t>
  </si>
  <si>
    <t>CDR06134</t>
  </si>
  <si>
    <t>CDR06135</t>
  </si>
  <si>
    <t>CDR06136</t>
  </si>
  <si>
    <t>CDR06137</t>
  </si>
  <si>
    <t>CDR06138</t>
  </si>
  <si>
    <t>CDR06139</t>
  </si>
  <si>
    <t>CDR06140</t>
  </si>
  <si>
    <t>CDR06141</t>
  </si>
  <si>
    <t>CDR06142</t>
  </si>
  <si>
    <t>CDR06143</t>
  </si>
  <si>
    <t>CDR06144</t>
  </si>
  <si>
    <t>CDR06145</t>
  </si>
  <si>
    <t>CDR06146</t>
  </si>
  <si>
    <t>CDR06147</t>
  </si>
  <si>
    <t>CDR06148</t>
  </si>
  <si>
    <t>CDR06149</t>
  </si>
  <si>
    <t>CDR06150</t>
  </si>
  <si>
    <t>CDR06151</t>
  </si>
  <si>
    <t>CDR06152</t>
  </si>
  <si>
    <t>CDR06153</t>
  </si>
  <si>
    <t>CDR06154</t>
  </si>
  <si>
    <t>CDR06155</t>
  </si>
  <si>
    <t>CDR06156</t>
  </si>
  <si>
    <t>CDR06157</t>
  </si>
  <si>
    <t>CDR06158</t>
  </si>
  <si>
    <t>CDR06159</t>
  </si>
  <si>
    <t>CDR06160</t>
  </si>
  <si>
    <t>CDR06161</t>
  </si>
  <si>
    <t>CDR06162</t>
  </si>
  <si>
    <t>CDR06163</t>
  </si>
  <si>
    <t>CDR06164</t>
  </si>
  <si>
    <t>CDR06165</t>
  </si>
  <si>
    <t>CDR06166</t>
  </si>
  <si>
    <t>CDR06167</t>
  </si>
  <si>
    <t>CDR06168</t>
  </si>
  <si>
    <t>CDR06169</t>
  </si>
  <si>
    <t>CDR06170</t>
  </si>
  <si>
    <t>CDR06171</t>
  </si>
  <si>
    <t>CDR06172</t>
  </si>
  <si>
    <t>CDR06173</t>
  </si>
  <si>
    <t>CDR06174</t>
  </si>
  <si>
    <t>CDR06175</t>
  </si>
  <si>
    <t>CDR06176</t>
  </si>
  <si>
    <t>CDR06177</t>
  </si>
  <si>
    <t>CDR06178</t>
  </si>
  <si>
    <t>CDR06179</t>
  </si>
  <si>
    <t>CDR06180</t>
  </si>
  <si>
    <t>CDR06181</t>
  </si>
  <si>
    <t>CDR06182</t>
  </si>
  <si>
    <t>CDR06183</t>
  </si>
  <si>
    <t>CDR06184</t>
  </si>
  <si>
    <t>CDR06185</t>
  </si>
  <si>
    <t>CDR06186</t>
  </si>
  <si>
    <t>CDR06187</t>
  </si>
  <si>
    <t>CDR06188</t>
  </si>
  <si>
    <t>CDR06189</t>
  </si>
  <si>
    <t>CDR06190</t>
  </si>
  <si>
    <t>CDR06191</t>
  </si>
  <si>
    <t>CDR06192</t>
  </si>
  <si>
    <t>CDR06193</t>
  </si>
  <si>
    <t>CDR06194</t>
  </si>
  <si>
    <t>CDR06195</t>
  </si>
  <si>
    <t>CDR06196</t>
  </si>
  <si>
    <t>CDR06197</t>
  </si>
  <si>
    <t>CDR06198</t>
  </si>
  <si>
    <t>CDR06199</t>
  </si>
  <si>
    <t>CDR06200</t>
  </si>
  <si>
    <t>CDR06201</t>
  </si>
  <si>
    <t>CDR06202</t>
  </si>
  <si>
    <t>CDR06203</t>
  </si>
  <si>
    <t>CDR06204</t>
  </si>
  <si>
    <t>CDR06205</t>
  </si>
  <si>
    <t>CDR06206</t>
  </si>
  <si>
    <t>CDR06207</t>
  </si>
  <si>
    <t>CDR06208</t>
  </si>
  <si>
    <t>CDR06209</t>
  </si>
  <si>
    <t>CDR06210</t>
  </si>
  <si>
    <t>CDR06211</t>
  </si>
  <si>
    <t>CDR06212</t>
  </si>
  <si>
    <t>CDR06213</t>
  </si>
  <si>
    <t>CDR06214</t>
  </si>
  <si>
    <t>CDR06215</t>
  </si>
  <si>
    <t>CDR06216</t>
  </si>
  <si>
    <t>CDR06217</t>
  </si>
  <si>
    <t>CDR06218</t>
  </si>
  <si>
    <t>CDR06219</t>
  </si>
  <si>
    <t>CDR06220</t>
  </si>
  <si>
    <t>CDR06221</t>
  </si>
  <si>
    <t>CDR06222</t>
  </si>
  <si>
    <t>CDR06223</t>
  </si>
  <si>
    <t>CDR06224</t>
  </si>
  <si>
    <t>CDR06225</t>
  </si>
  <si>
    <t>CDR06226</t>
  </si>
  <si>
    <t>CDR06227</t>
  </si>
  <si>
    <t>CDR06228</t>
  </si>
  <si>
    <t>CDR06229</t>
  </si>
  <si>
    <t>CDR06230</t>
  </si>
  <si>
    <t>CDR06231</t>
  </si>
  <si>
    <t>CDR06232</t>
  </si>
  <si>
    <t>CDR06233</t>
  </si>
  <si>
    <t>CDR06234</t>
  </si>
  <si>
    <t>CDR06235</t>
  </si>
  <si>
    <t>CDR06236</t>
  </si>
  <si>
    <t>CDR06237</t>
  </si>
  <si>
    <t>CDR06238</t>
  </si>
  <si>
    <t>CDR06239</t>
  </si>
  <si>
    <t>CDR06240</t>
  </si>
  <si>
    <t>CDR06241</t>
  </si>
  <si>
    <t>CDR06242</t>
  </si>
  <si>
    <t>CDR06243</t>
  </si>
  <si>
    <t>CDR06244</t>
  </si>
  <si>
    <t>CDR06245</t>
  </si>
  <si>
    <t>CDR06246</t>
  </si>
  <si>
    <t>CDR06247</t>
  </si>
  <si>
    <t>CDR06248</t>
  </si>
  <si>
    <t>CDR06249</t>
  </si>
  <si>
    <t>CDR06250</t>
  </si>
  <si>
    <t>CDR06251</t>
  </si>
  <si>
    <t>CDR06252</t>
  </si>
  <si>
    <t>CDR06253</t>
  </si>
  <si>
    <t>CDR06254</t>
  </si>
  <si>
    <t>CDR06255</t>
  </si>
  <si>
    <t>CDR06256</t>
  </si>
  <si>
    <t>CDR06257</t>
  </si>
  <si>
    <t>CDR06258</t>
  </si>
  <si>
    <t>CDR06259</t>
  </si>
  <si>
    <t>CDR06260</t>
  </si>
  <si>
    <t>CDR06261</t>
  </si>
  <si>
    <t>CDR06262</t>
  </si>
  <si>
    <t>CDR06263</t>
  </si>
  <si>
    <t>CDR06264</t>
  </si>
  <si>
    <t>CDR06265</t>
  </si>
  <si>
    <t>CDR06266</t>
  </si>
  <si>
    <t>CDR06267</t>
  </si>
  <si>
    <t>CDR06268</t>
  </si>
  <si>
    <t>CDR06269</t>
  </si>
  <si>
    <t>CDR06270</t>
  </si>
  <si>
    <t>CDR06271</t>
  </si>
  <si>
    <t>CDR06272</t>
  </si>
  <si>
    <t>CDR06273</t>
  </si>
  <si>
    <t>CDR06274</t>
  </si>
  <si>
    <t>CDR06275</t>
  </si>
  <si>
    <t>CDR06276</t>
  </si>
  <si>
    <t>CDR06277</t>
  </si>
  <si>
    <t>CDR06278</t>
  </si>
  <si>
    <t>CDR06279</t>
  </si>
  <si>
    <t>CDR06280</t>
  </si>
  <si>
    <t>CDR06281</t>
  </si>
  <si>
    <t>CDR06282</t>
  </si>
  <si>
    <t>CDR06283</t>
  </si>
  <si>
    <t>CDR06284</t>
  </si>
  <si>
    <t>CDR06285</t>
  </si>
  <si>
    <t>CDR06286</t>
  </si>
  <si>
    <t>CDR06287</t>
  </si>
  <si>
    <t>CDR06288</t>
  </si>
  <si>
    <t>CDR06289</t>
  </si>
  <si>
    <t>CDR06290</t>
  </si>
  <si>
    <t>CDR06291</t>
  </si>
  <si>
    <t>CDR06292</t>
  </si>
  <si>
    <t>CDR06293</t>
  </si>
  <si>
    <t>CDR06294</t>
  </si>
  <si>
    <t>CDR06295</t>
  </si>
  <si>
    <t>CDR06296</t>
  </si>
  <si>
    <t>CDR06297</t>
  </si>
  <si>
    <t>CDR06298</t>
  </si>
  <si>
    <t>CDR06299</t>
  </si>
  <si>
    <t>CDR06300</t>
  </si>
  <si>
    <t>CDR06301</t>
  </si>
  <si>
    <t>CDR06302</t>
  </si>
  <si>
    <t>CDR06303</t>
  </si>
  <si>
    <t>CDR06304</t>
  </si>
  <si>
    <t>CDR06305</t>
  </si>
  <si>
    <t>CDR06306</t>
  </si>
  <si>
    <t>CDR06307</t>
  </si>
  <si>
    <t>CDR06308</t>
  </si>
  <si>
    <t>CDR06309</t>
  </si>
  <si>
    <t>CDR06310</t>
  </si>
  <si>
    <t>CDR06311</t>
  </si>
  <si>
    <t>CDR06312</t>
  </si>
  <si>
    <t>CDR06313</t>
  </si>
  <si>
    <t>CDR06314</t>
  </si>
  <si>
    <t>CDR06315</t>
  </si>
  <si>
    <t>CDR06316</t>
  </si>
  <si>
    <t>CDR06317</t>
  </si>
  <si>
    <t>CDR06318</t>
  </si>
  <si>
    <t>CDR06319</t>
  </si>
  <si>
    <t>CDR06320</t>
  </si>
  <si>
    <t>CDR06321</t>
  </si>
  <si>
    <t>CDR06322</t>
  </si>
  <si>
    <t>CDR06323</t>
  </si>
  <si>
    <t>CDR06324</t>
  </si>
  <si>
    <t>CDR06325</t>
  </si>
  <si>
    <t>CDR06326</t>
  </si>
  <si>
    <t>CDR06327</t>
  </si>
  <si>
    <t>CDR06328</t>
  </si>
  <si>
    <t>CDR06329</t>
  </si>
  <si>
    <t>CDR06330</t>
  </si>
  <si>
    <t>CDR06331</t>
  </si>
  <si>
    <t>CDR06332</t>
  </si>
  <si>
    <t>CDR06333</t>
  </si>
  <si>
    <t>CDR06334</t>
  </si>
  <si>
    <t>CDR06335</t>
  </si>
  <si>
    <t>CDR06336</t>
  </si>
  <si>
    <t>CDR06337</t>
  </si>
  <si>
    <t>CDR06338</t>
  </si>
  <si>
    <t>CDR06339</t>
  </si>
  <si>
    <t>CDR06340</t>
  </si>
  <si>
    <t>CDR06341</t>
  </si>
  <si>
    <t>CDR06342</t>
  </si>
  <si>
    <t>CDR06343</t>
  </si>
  <si>
    <t>CDR06344</t>
  </si>
  <si>
    <t>CDR06345</t>
  </si>
  <si>
    <t>CDR06346</t>
  </si>
  <si>
    <t>CDR06347</t>
  </si>
  <si>
    <t>CDR06348</t>
  </si>
  <si>
    <t>CDR06349</t>
  </si>
  <si>
    <t>CDR06350</t>
  </si>
  <si>
    <t>CDR06351</t>
  </si>
  <si>
    <t>CDR06352</t>
  </si>
  <si>
    <t>CDR06353</t>
  </si>
  <si>
    <t>CDR06354</t>
  </si>
  <si>
    <t>CDR06355</t>
  </si>
  <si>
    <t>CDR06356</t>
  </si>
  <si>
    <t>CDR06357</t>
  </si>
  <si>
    <t>CDR06358</t>
  </si>
  <si>
    <t>CDR06359</t>
  </si>
  <si>
    <t>CDR06360</t>
  </si>
  <si>
    <t>CDR06361</t>
  </si>
  <si>
    <t>CDR06362</t>
  </si>
  <si>
    <t>CDR06363</t>
  </si>
  <si>
    <t>CDR06364</t>
  </si>
  <si>
    <t>CDR06365</t>
  </si>
  <si>
    <t>CDR06366</t>
  </si>
  <si>
    <t>CDR06367</t>
  </si>
  <si>
    <t>CDR06368</t>
  </si>
  <si>
    <t>CDR06369</t>
  </si>
  <si>
    <t>CDR06370</t>
  </si>
  <si>
    <t>CDR06371</t>
  </si>
  <si>
    <t>CDR06372</t>
  </si>
  <si>
    <t>CDR06373</t>
  </si>
  <si>
    <t>CDR06374</t>
  </si>
  <si>
    <t>CDR06375</t>
  </si>
  <si>
    <t>CDR06376</t>
  </si>
  <si>
    <t>CDR06377</t>
  </si>
  <si>
    <t>CDR06378</t>
  </si>
  <si>
    <t>CDR06379</t>
  </si>
  <si>
    <t>CDR06380</t>
  </si>
  <si>
    <t>CDR06381</t>
  </si>
  <si>
    <t>CDR06382</t>
  </si>
  <si>
    <t>CDR06383</t>
  </si>
  <si>
    <t>CDR06384</t>
  </si>
  <si>
    <t>CDR06385</t>
  </si>
  <si>
    <t>CDR06386</t>
  </si>
  <si>
    <t>CDR06387</t>
  </si>
  <si>
    <t>CDR06388</t>
  </si>
  <si>
    <t>CDR06389</t>
  </si>
  <si>
    <t>CDR06390</t>
  </si>
  <si>
    <t>CDR06391</t>
  </si>
  <si>
    <t>CDR06392</t>
  </si>
  <si>
    <t>CDR06393</t>
  </si>
  <si>
    <t>CDR06394</t>
  </si>
  <si>
    <t>CDR06395</t>
  </si>
  <si>
    <t>CDR06396</t>
  </si>
  <si>
    <t>CDR06397</t>
  </si>
  <si>
    <t>CDR06398</t>
  </si>
  <si>
    <t>CDR06399</t>
  </si>
  <si>
    <t>CDR06400</t>
  </si>
  <si>
    <t>CDR06401</t>
  </si>
  <si>
    <t>CDR06402</t>
  </si>
  <si>
    <t>CDR06403</t>
  </si>
  <si>
    <t>CDR06404</t>
  </si>
  <si>
    <t>CDR06405</t>
  </si>
  <si>
    <t>CDR06406</t>
  </si>
  <si>
    <t>CDR06407</t>
  </si>
  <si>
    <t>CDR06408</t>
  </si>
  <si>
    <t>CDR06409</t>
  </si>
  <si>
    <t>CDR06410</t>
  </si>
  <si>
    <t>CDR06411</t>
  </si>
  <si>
    <t>CDR06412</t>
  </si>
  <si>
    <t>CDR06413</t>
  </si>
  <si>
    <t>CDR06414</t>
  </si>
  <si>
    <t>CDR06415</t>
  </si>
  <si>
    <t>CDR06416</t>
  </si>
  <si>
    <t>CDR06417</t>
  </si>
  <si>
    <t>CDR06418</t>
  </si>
  <si>
    <t>CDR06419</t>
  </si>
  <si>
    <t>CDR06420</t>
  </si>
  <si>
    <t>CDR06421</t>
  </si>
  <si>
    <t>CDR06422</t>
  </si>
  <si>
    <t>CDR06423</t>
  </si>
  <si>
    <t>CDR06424</t>
  </si>
  <si>
    <t>CDR06425</t>
  </si>
  <si>
    <t>CDR06426</t>
  </si>
  <si>
    <t>CDR06427</t>
  </si>
  <si>
    <t>CDR06428</t>
  </si>
  <si>
    <t>CDR06429</t>
  </si>
  <si>
    <t>CDR06430</t>
  </si>
  <si>
    <t>CDR06431</t>
  </si>
  <si>
    <t>CDR06432</t>
  </si>
  <si>
    <t>CDR06433</t>
  </si>
  <si>
    <t>CDR06434</t>
  </si>
  <si>
    <t>CDR06435</t>
  </si>
  <si>
    <t>CDR06436</t>
  </si>
  <si>
    <t>CDR06437</t>
  </si>
  <si>
    <t>CDR06438</t>
  </si>
  <si>
    <t>CDR06439</t>
  </si>
  <si>
    <t>CDR06440</t>
  </si>
  <si>
    <t>CDR06441</t>
  </si>
  <si>
    <t>CDR06442</t>
  </si>
  <si>
    <t>CDR06443</t>
  </si>
  <si>
    <t>CDR06444</t>
  </si>
  <si>
    <t>CDR06445</t>
  </si>
  <si>
    <t>CDR06446</t>
  </si>
  <si>
    <t>CDR06447</t>
  </si>
  <si>
    <t>CDR06448</t>
  </si>
  <si>
    <t>CDR06449</t>
  </si>
  <si>
    <t>CDR06450</t>
  </si>
  <si>
    <t>CDR06451</t>
  </si>
  <si>
    <t>CDR06452</t>
  </si>
  <si>
    <t>CDR06453</t>
  </si>
  <si>
    <t>CDR06454</t>
  </si>
  <si>
    <t>CDR06455</t>
  </si>
  <si>
    <t>CDR06456</t>
  </si>
  <si>
    <t>CDR06457</t>
  </si>
  <si>
    <t>CDR06458</t>
  </si>
  <si>
    <t>CDR06459</t>
  </si>
  <si>
    <t>CDR06460</t>
  </si>
  <si>
    <t>CDR06461</t>
  </si>
  <si>
    <t>CDR06462</t>
  </si>
  <si>
    <t>CDR06463</t>
  </si>
  <si>
    <t>CDR06464</t>
  </si>
  <si>
    <t>CDR06465</t>
  </si>
  <si>
    <t>CDR06466</t>
  </si>
  <si>
    <t>CDR06467</t>
  </si>
  <si>
    <t>CDR06468</t>
  </si>
  <si>
    <t>CDR06469</t>
  </si>
  <si>
    <t>CDR06470</t>
  </si>
  <si>
    <t>CDR06471</t>
  </si>
  <si>
    <t>CDR06472</t>
  </si>
  <si>
    <t>CDR06473</t>
  </si>
  <si>
    <t>CDR06474</t>
  </si>
  <si>
    <t>CDR06475</t>
  </si>
  <si>
    <t>CDR06476</t>
  </si>
  <si>
    <t>CDR06477</t>
  </si>
  <si>
    <t>CDR06478</t>
  </si>
  <si>
    <t>CDR06479</t>
  </si>
  <si>
    <t>CDR06480</t>
  </si>
  <si>
    <t>CDR06481</t>
  </si>
  <si>
    <t>CDR06482</t>
  </si>
  <si>
    <t>CDR06483</t>
  </si>
  <si>
    <t>CDR06484</t>
  </si>
  <si>
    <t>CDR06485</t>
  </si>
  <si>
    <t>CDR06486</t>
  </si>
  <si>
    <t>CDR06487</t>
  </si>
  <si>
    <t>CDR06488</t>
  </si>
  <si>
    <t>CDR06489</t>
  </si>
  <si>
    <t>CDR06490</t>
  </si>
  <si>
    <t>CDR06491</t>
  </si>
  <si>
    <t>CDR06492</t>
  </si>
  <si>
    <t>CDR06493</t>
  </si>
  <si>
    <t>CDR06494</t>
  </si>
  <si>
    <t>CDR06495</t>
  </si>
  <si>
    <t>CDR06496</t>
  </si>
  <si>
    <t>CDR06497</t>
  </si>
  <si>
    <t>CDR06498</t>
  </si>
  <si>
    <t>CDR06499</t>
  </si>
  <si>
    <t>CDR06500</t>
  </si>
  <si>
    <t>CDR06501</t>
  </si>
  <si>
    <t>CDR06502</t>
  </si>
  <si>
    <t>CDR06503</t>
  </si>
  <si>
    <t>CDR06504</t>
  </si>
  <si>
    <t>CDR06505</t>
  </si>
  <si>
    <t>CDR06506</t>
  </si>
  <si>
    <t>CDR06507</t>
  </si>
  <si>
    <t>CDR06508</t>
  </si>
  <si>
    <t>CDR06509</t>
  </si>
  <si>
    <t>CDR06510</t>
  </si>
  <si>
    <t>CDR06511</t>
  </si>
  <si>
    <t>CDR06512</t>
  </si>
  <si>
    <t>CDR06513</t>
  </si>
  <si>
    <t>CDR06514</t>
  </si>
  <si>
    <t>CDR06515</t>
  </si>
  <si>
    <t>CDR06516</t>
  </si>
  <si>
    <t>CDR06517</t>
  </si>
  <si>
    <t>CDR06518</t>
  </si>
  <si>
    <t>CDR06519</t>
  </si>
  <si>
    <t>CDR06520</t>
  </si>
  <si>
    <t>CDR06521</t>
  </si>
  <si>
    <t>CDR06522</t>
  </si>
  <si>
    <t>CDR06523</t>
  </si>
  <si>
    <t>CDR06524</t>
  </si>
  <si>
    <t>CDR06525</t>
  </si>
  <si>
    <t>CDR06526</t>
  </si>
  <si>
    <t>CDR06527</t>
  </si>
  <si>
    <t>CDR06528</t>
  </si>
  <si>
    <t>CDR06529</t>
  </si>
  <si>
    <t>CDR06530</t>
  </si>
  <si>
    <t>CDR06531</t>
  </si>
  <si>
    <t>CDR06532</t>
  </si>
  <si>
    <t>CDR06533</t>
  </si>
  <si>
    <t>CDR06534</t>
  </si>
  <si>
    <t>CDR06535</t>
  </si>
  <si>
    <t>CDR06536</t>
  </si>
  <si>
    <t>CDR06537</t>
  </si>
  <si>
    <t>CDR06538</t>
  </si>
  <si>
    <t>CDR06539</t>
  </si>
  <si>
    <t>CDR06540</t>
  </si>
  <si>
    <t>CDR06541</t>
  </si>
  <si>
    <t>CDR06542</t>
  </si>
  <si>
    <t>CDR06543</t>
  </si>
  <si>
    <t>CDR06544</t>
  </si>
  <si>
    <t>CDR06545</t>
  </si>
  <si>
    <t>CDR06546</t>
  </si>
  <si>
    <t>CDR06547</t>
  </si>
  <si>
    <t>CDR06548</t>
  </si>
  <si>
    <t>CDR06549</t>
  </si>
  <si>
    <t>CDR06550</t>
  </si>
  <si>
    <t>CDR06551</t>
  </si>
  <si>
    <t>CDR06552</t>
  </si>
  <si>
    <t>CDR06553</t>
  </si>
  <si>
    <t>CDR06554</t>
  </si>
  <si>
    <t>CDR06555</t>
  </si>
  <si>
    <t>CDR06556</t>
  </si>
  <si>
    <t>CDR06557</t>
  </si>
  <si>
    <t>CDR06558</t>
  </si>
  <si>
    <t>CDR06559</t>
  </si>
  <si>
    <t>CDR06560</t>
  </si>
  <si>
    <t>CDR06561</t>
  </si>
  <si>
    <t>CDR06562</t>
  </si>
  <si>
    <t>CDR06563</t>
  </si>
  <si>
    <t>CDR06564</t>
  </si>
  <si>
    <t>CDR06565</t>
  </si>
  <si>
    <t>CDR06566</t>
  </si>
  <si>
    <t>CDR06567</t>
  </si>
  <si>
    <t>CDR06568</t>
  </si>
  <si>
    <t>CDR06569</t>
  </si>
  <si>
    <t>CDR06570</t>
  </si>
  <si>
    <t>CDR06571</t>
  </si>
  <si>
    <t>CDR06572</t>
  </si>
  <si>
    <t>CDR06573</t>
  </si>
  <si>
    <t>CDR06574</t>
  </si>
  <si>
    <t>CDR06575</t>
  </si>
  <si>
    <t>CDR06576</t>
  </si>
  <si>
    <t>CDR06577</t>
  </si>
  <si>
    <t>CDR06578</t>
  </si>
  <si>
    <t>CDR06579</t>
  </si>
  <si>
    <t>CDR06580</t>
  </si>
  <si>
    <t>CDR06581</t>
  </si>
  <si>
    <t>CDR06582</t>
  </si>
  <si>
    <t>CDR06583</t>
  </si>
  <si>
    <t>CDR06584</t>
  </si>
  <si>
    <t>CDR06585</t>
  </si>
  <si>
    <t>CDR06586</t>
  </si>
  <si>
    <t>CDR06587</t>
  </si>
  <si>
    <t>CDR06588</t>
  </si>
  <si>
    <t>CDR06589</t>
  </si>
  <si>
    <t>CDR06590</t>
  </si>
  <si>
    <t>CDR06591</t>
  </si>
  <si>
    <t>CDR06592</t>
  </si>
  <si>
    <t>CDR06593</t>
  </si>
  <si>
    <t>CDR06594</t>
  </si>
  <si>
    <t>CDR06595</t>
  </si>
  <si>
    <t>CDR06596</t>
  </si>
  <si>
    <t>CDR06597</t>
  </si>
  <si>
    <t>CDR06598</t>
  </si>
  <si>
    <t>CDR06599</t>
  </si>
  <si>
    <t>CDR06600</t>
  </si>
  <si>
    <t>CDR06601</t>
  </si>
  <si>
    <t>CDR06602</t>
  </si>
  <si>
    <t>CDR06603</t>
  </si>
  <si>
    <t>CDR06604</t>
  </si>
  <si>
    <t>CDR06605</t>
  </si>
  <si>
    <t>CDR06606</t>
  </si>
  <si>
    <t>CDR06607</t>
  </si>
  <si>
    <t>CDR06608</t>
  </si>
  <si>
    <t>CDR06609</t>
  </si>
  <si>
    <t>CDR06610</t>
  </si>
  <si>
    <t>CDR06611</t>
  </si>
  <si>
    <t>CDR06612</t>
  </si>
  <si>
    <t>CDR06613</t>
  </si>
  <si>
    <t>CDR06614</t>
  </si>
  <si>
    <t>CDR06615</t>
  </si>
  <si>
    <t>CDR06616</t>
  </si>
  <si>
    <t>CDR06617</t>
  </si>
  <si>
    <t>CDR06618</t>
  </si>
  <si>
    <t>CDR06619</t>
  </si>
  <si>
    <t>CDR06620</t>
  </si>
  <si>
    <t>CDR06621</t>
  </si>
  <si>
    <t>CDR06622</t>
  </si>
  <si>
    <t>CDR06623</t>
  </si>
  <si>
    <t>CDR06624</t>
  </si>
  <si>
    <t>CDR06625</t>
  </si>
  <si>
    <t>CDR06626</t>
  </si>
  <si>
    <t>CDR06627</t>
  </si>
  <si>
    <t>CDR06628</t>
  </si>
  <si>
    <t>CDR06629</t>
  </si>
  <si>
    <t>CDR06630</t>
  </si>
  <si>
    <t>CDR06631</t>
  </si>
  <si>
    <t>CDR06632</t>
  </si>
  <si>
    <t>CDR06633</t>
  </si>
  <si>
    <t>CDR06634</t>
  </si>
  <si>
    <t>CDR06635</t>
  </si>
  <si>
    <t>CDR06636</t>
  </si>
  <si>
    <t>CDR06637</t>
  </si>
  <si>
    <t>CDR06638</t>
  </si>
  <si>
    <t>CDR06639</t>
  </si>
  <si>
    <t>CDR06640</t>
  </si>
  <si>
    <t>CDR06641</t>
  </si>
  <si>
    <t>CDR06642</t>
  </si>
  <si>
    <t>CDR06643</t>
  </si>
  <si>
    <t>CDR06644</t>
  </si>
  <si>
    <t>CDR06645</t>
  </si>
  <si>
    <t>CDR06646</t>
  </si>
  <si>
    <t>CDR06647</t>
  </si>
  <si>
    <t>CDR06648</t>
  </si>
  <si>
    <t>CDR06649</t>
  </si>
  <si>
    <t>CDR06650</t>
  </si>
  <si>
    <t>CDR06651</t>
  </si>
  <si>
    <t>CDR06652</t>
  </si>
  <si>
    <t>CDR06653</t>
  </si>
  <si>
    <t>CDR06654</t>
  </si>
  <si>
    <t>CDR06655</t>
  </si>
  <si>
    <t>CDR06656</t>
  </si>
  <si>
    <t>CDR06657</t>
  </si>
  <si>
    <t>CDR06658</t>
  </si>
  <si>
    <t>CDR06659</t>
  </si>
  <si>
    <t>CDR06660</t>
  </si>
  <si>
    <t>CDR06661</t>
  </si>
  <si>
    <t>CDR06662</t>
  </si>
  <si>
    <t>CDR06663</t>
  </si>
  <si>
    <t>CDR06664</t>
  </si>
  <si>
    <t>CDR06665</t>
  </si>
  <si>
    <t>CDR06666</t>
  </si>
  <si>
    <t>CDR06667</t>
  </si>
  <si>
    <t>CDR06668</t>
  </si>
  <si>
    <t>CDR06669</t>
  </si>
  <si>
    <t>CDR06670</t>
  </si>
  <si>
    <t>CDR06671</t>
  </si>
  <si>
    <t>CDR06672</t>
  </si>
  <si>
    <t>CDR06673</t>
  </si>
  <si>
    <t>CDR06674</t>
  </si>
  <si>
    <t>CDR06675</t>
  </si>
  <si>
    <t>CDR06676</t>
  </si>
  <si>
    <t>CDR06677</t>
  </si>
  <si>
    <t>CDR06678</t>
  </si>
  <si>
    <t>CDR06679</t>
  </si>
  <si>
    <t>CDR06680</t>
  </si>
  <si>
    <t>CDR06681</t>
  </si>
  <si>
    <t>CDR06682</t>
  </si>
  <si>
    <t>CDR06683</t>
  </si>
  <si>
    <t>CDR06684</t>
  </si>
  <si>
    <t>CDR06685</t>
  </si>
  <si>
    <t>CDR06686</t>
  </si>
  <si>
    <t>CDR06687</t>
  </si>
  <si>
    <t>CDR06688</t>
  </si>
  <si>
    <t>CDR06689</t>
  </si>
  <si>
    <t>CDR06690</t>
  </si>
  <si>
    <t>CDR06691</t>
  </si>
  <si>
    <t>CDR06692</t>
  </si>
  <si>
    <t>CDR06693</t>
  </si>
  <si>
    <t>CDR06694</t>
  </si>
  <si>
    <t>CDR06695</t>
  </si>
  <si>
    <t>CDR06696</t>
  </si>
  <si>
    <t>CDR06697</t>
  </si>
  <si>
    <t>CDR06698</t>
  </si>
  <si>
    <t>CDR06699</t>
  </si>
  <si>
    <t>CDR06700</t>
  </si>
  <si>
    <t>CDR06701</t>
  </si>
  <si>
    <t>CDR06702</t>
  </si>
  <si>
    <t>CDR06703</t>
  </si>
  <si>
    <t>CDR06704</t>
  </si>
  <si>
    <t>CDR06705</t>
  </si>
  <si>
    <t>CDR06706</t>
  </si>
  <si>
    <t>CDR06707</t>
  </si>
  <si>
    <t>CDR06708</t>
  </si>
  <si>
    <t>CDR06709</t>
  </si>
  <si>
    <t>CDR06710</t>
  </si>
  <si>
    <t>CDR06711</t>
  </si>
  <si>
    <t>CDR06712</t>
  </si>
  <si>
    <t>CDR06713</t>
  </si>
  <si>
    <t>CDR06714</t>
  </si>
  <si>
    <t>CDR06715</t>
  </si>
  <si>
    <t>CDR06716</t>
  </si>
  <si>
    <t>CDR06717</t>
  </si>
  <si>
    <t>CDR06718</t>
  </si>
  <si>
    <t>CDR06719</t>
  </si>
  <si>
    <t>CDR06720</t>
  </si>
  <si>
    <t>CDR06721</t>
  </si>
  <si>
    <t>CDR06722</t>
  </si>
  <si>
    <t>CDR06723</t>
  </si>
  <si>
    <t>CDR06724</t>
  </si>
  <si>
    <t>CDR06725</t>
  </si>
  <si>
    <t>CDR06726</t>
  </si>
  <si>
    <t>CDR06727</t>
  </si>
  <si>
    <t>CDR06728</t>
  </si>
  <si>
    <t>CDR06729</t>
  </si>
  <si>
    <t>CDR06730</t>
  </si>
  <si>
    <t>CDR06731</t>
  </si>
  <si>
    <t>CDR06732</t>
  </si>
  <si>
    <t>CDR06733</t>
  </si>
  <si>
    <t>CDR06734</t>
  </si>
  <si>
    <t>CDR06735</t>
  </si>
  <si>
    <t>CDR06736</t>
  </si>
  <si>
    <t>CDR06737</t>
  </si>
  <si>
    <t>CDR06738</t>
  </si>
  <si>
    <t>CDR06739</t>
  </si>
  <si>
    <t>CDR06740</t>
  </si>
  <si>
    <t>CDR06741</t>
  </si>
  <si>
    <t>CDR06742</t>
  </si>
  <si>
    <t>CDR06743</t>
  </si>
  <si>
    <t>CDR06744</t>
  </si>
  <si>
    <t>CDR06745</t>
  </si>
  <si>
    <t>CDR06746</t>
  </si>
  <si>
    <t>CDR06747</t>
  </si>
  <si>
    <t>CDR06748</t>
  </si>
  <si>
    <t>CDR06749</t>
  </si>
  <si>
    <t>CDR06750</t>
  </si>
  <si>
    <t>CDR06751</t>
  </si>
  <si>
    <t>CDR06752</t>
  </si>
  <si>
    <t>CDR06753</t>
  </si>
  <si>
    <t>CDR06754</t>
  </si>
  <si>
    <t>CDR06755</t>
  </si>
  <si>
    <t>CDR06756</t>
  </si>
  <si>
    <t>CDR06757</t>
  </si>
  <si>
    <t>CDR06758</t>
  </si>
  <si>
    <t>CDR06759</t>
  </si>
  <si>
    <t>CDR06760</t>
  </si>
  <si>
    <t>CDR06761</t>
  </si>
  <si>
    <t>CDR06762</t>
  </si>
  <si>
    <t>CDR06763</t>
  </si>
  <si>
    <t>CDR06764</t>
  </si>
  <si>
    <t>CDR06765</t>
  </si>
  <si>
    <t>CDR06766</t>
  </si>
  <si>
    <t>CDR06767</t>
  </si>
  <si>
    <t>CDR06768</t>
  </si>
  <si>
    <t>CDR06769</t>
  </si>
  <si>
    <t>CDR06770</t>
  </si>
  <si>
    <t>CDR06771</t>
  </si>
  <si>
    <t>CDR06772</t>
  </si>
  <si>
    <t>CDR06773</t>
  </si>
  <si>
    <t>CDR06774</t>
  </si>
  <si>
    <t>CDR06775</t>
  </si>
  <si>
    <t>CDR06776</t>
  </si>
  <si>
    <t>CDR06777</t>
  </si>
  <si>
    <t>CDR06778</t>
  </si>
  <si>
    <t>CDR06779</t>
  </si>
  <si>
    <t>CDR06780</t>
  </si>
  <si>
    <t>CDR06781</t>
  </si>
  <si>
    <t>CDR06782</t>
  </si>
  <si>
    <t>CDR06783</t>
  </si>
  <si>
    <t>CDR06784</t>
  </si>
  <si>
    <t>CDR06785</t>
  </si>
  <si>
    <t>CDR06786</t>
  </si>
  <si>
    <t>CDR06787</t>
  </si>
  <si>
    <t>CDR06788</t>
  </si>
  <si>
    <t>CDR06789</t>
  </si>
  <si>
    <t>CDR06790</t>
  </si>
  <si>
    <t>CDR06791</t>
  </si>
  <si>
    <t>CDR06792</t>
  </si>
  <si>
    <t>CDR06793</t>
  </si>
  <si>
    <t>CDR06794</t>
  </si>
  <si>
    <t>CDR06795</t>
  </si>
  <si>
    <t>CDR06796</t>
  </si>
  <si>
    <t>CDR06797</t>
  </si>
  <si>
    <t>CDR06798</t>
  </si>
  <si>
    <t>CDR06799</t>
  </si>
  <si>
    <t>CDR06800</t>
  </si>
  <si>
    <t>CDR06801</t>
  </si>
  <si>
    <t>CDR06802</t>
  </si>
  <si>
    <t>CDR06803</t>
  </si>
  <si>
    <t>CDR06804</t>
  </si>
  <si>
    <t>CDR06805</t>
  </si>
  <si>
    <t>CDR06806</t>
  </si>
  <si>
    <t>CDR06807</t>
  </si>
  <si>
    <t>CDR06808</t>
  </si>
  <si>
    <t>CDR06809</t>
  </si>
  <si>
    <t>CDR06810</t>
  </si>
  <si>
    <t>CDR06811</t>
  </si>
  <si>
    <t>CDR06812</t>
  </si>
  <si>
    <t>CDR06813</t>
  </si>
  <si>
    <t>CDR06814</t>
  </si>
  <si>
    <t>CDR06815</t>
  </si>
  <si>
    <t>CDR06816</t>
  </si>
  <si>
    <t>CDR06817</t>
  </si>
  <si>
    <t>CDR06818</t>
  </si>
  <si>
    <t>CDR06819</t>
  </si>
  <si>
    <t>CDR06820</t>
  </si>
  <si>
    <t>CDR06821</t>
  </si>
  <si>
    <t>CDR06822</t>
  </si>
  <si>
    <t>CDR06823</t>
  </si>
  <si>
    <t>CDR06824</t>
  </si>
  <si>
    <t>CDR06825</t>
  </si>
  <si>
    <t>CDR06826</t>
  </si>
  <si>
    <t>CDR06827</t>
  </si>
  <si>
    <t>CDR06828</t>
  </si>
  <si>
    <t>CDR06829</t>
  </si>
  <si>
    <t>CDR06830</t>
  </si>
  <si>
    <t>CDR06831</t>
  </si>
  <si>
    <t>CDR06832</t>
  </si>
  <si>
    <t>CDR06833</t>
  </si>
  <si>
    <t>CDR06834</t>
  </si>
  <si>
    <t>CDR06835</t>
  </si>
  <si>
    <t>CDR06836</t>
  </si>
  <si>
    <t>CDR06837</t>
  </si>
  <si>
    <t>CDR06838</t>
  </si>
  <si>
    <t>CDR06839</t>
  </si>
  <si>
    <t>CDR06840</t>
  </si>
  <si>
    <t>CDR06841</t>
  </si>
  <si>
    <t>CDR06842</t>
  </si>
  <si>
    <t>CDR06843</t>
  </si>
  <si>
    <t>CDR06844</t>
  </si>
  <si>
    <t>CDR06845</t>
  </si>
  <si>
    <t>CDR06846</t>
  </si>
  <si>
    <t>CDR06847</t>
  </si>
  <si>
    <t>CDR06848</t>
  </si>
  <si>
    <t>CDR06849</t>
  </si>
  <si>
    <t>CDR06850</t>
  </si>
  <si>
    <t>CDR06851</t>
  </si>
  <si>
    <t>CDR06852</t>
  </si>
  <si>
    <t>CDR06853</t>
  </si>
  <si>
    <t>CDR06854</t>
  </si>
  <si>
    <t>CDR06855</t>
  </si>
  <si>
    <t>CDR06856</t>
  </si>
  <si>
    <t>CDR06857</t>
  </si>
  <si>
    <t>CDR06858</t>
  </si>
  <si>
    <t>CDR06859</t>
  </si>
  <si>
    <t>CDR06860</t>
  </si>
  <si>
    <t>CDR06861</t>
  </si>
  <si>
    <t>CDR06862</t>
  </si>
  <si>
    <t>CDR06863</t>
  </si>
  <si>
    <t>CDR06864</t>
  </si>
  <si>
    <t>CDR06865</t>
  </si>
  <si>
    <t>CDR06866</t>
  </si>
  <si>
    <t>CDR06867</t>
  </si>
  <si>
    <t>CDR06868</t>
  </si>
  <si>
    <t>CDR06869</t>
  </si>
  <si>
    <t>CDR06870</t>
  </si>
  <si>
    <t>CDR06871</t>
  </si>
  <si>
    <t>CDR06872</t>
  </si>
  <si>
    <t>CDR06873</t>
  </si>
  <si>
    <t>CDR06874</t>
  </si>
  <si>
    <t>CDR06875</t>
  </si>
  <si>
    <t>CDR06876</t>
  </si>
  <si>
    <t>CDR06877</t>
  </si>
  <si>
    <t>CDR06878</t>
  </si>
  <si>
    <t>CDR06879</t>
  </si>
  <si>
    <t>CDR06880</t>
  </si>
  <si>
    <t>CDR06881</t>
  </si>
  <si>
    <t>CDR06882</t>
  </si>
  <si>
    <t>CDR06883</t>
  </si>
  <si>
    <t>CDR06884</t>
  </si>
  <si>
    <t>CDR06885</t>
  </si>
  <si>
    <t>CDR06886</t>
  </si>
  <si>
    <t>CDR06887</t>
  </si>
  <si>
    <t>CDR06888</t>
  </si>
  <si>
    <t>CDR06889</t>
  </si>
  <si>
    <t>CDR06890</t>
  </si>
  <si>
    <t>CDR06891</t>
  </si>
  <si>
    <t>CDR06892</t>
  </si>
  <si>
    <t>CDR06893</t>
  </si>
  <si>
    <t>CDR06894</t>
  </si>
  <si>
    <t>CDR06895</t>
  </si>
  <si>
    <t>CDR06896</t>
  </si>
  <si>
    <t>CDR06897</t>
  </si>
  <si>
    <t>CDR06898</t>
  </si>
  <si>
    <t>CDR06899</t>
  </si>
  <si>
    <t>CDR06900</t>
  </si>
  <si>
    <t>CDR06901</t>
  </si>
  <si>
    <t>CDR06902</t>
  </si>
  <si>
    <t>CDR06903</t>
  </si>
  <si>
    <t>CDR06904</t>
  </si>
  <si>
    <t>CDR06905</t>
  </si>
  <si>
    <t>CDR06906</t>
  </si>
  <si>
    <t>CDR06907</t>
  </si>
  <si>
    <t>CDR06908</t>
  </si>
  <si>
    <t>CDR06909</t>
  </si>
  <si>
    <t>CDR06910</t>
  </si>
  <si>
    <t>CDR06911</t>
  </si>
  <si>
    <t>CDR06912</t>
  </si>
  <si>
    <t>CDR06913</t>
  </si>
  <si>
    <t>CDR06914</t>
  </si>
  <si>
    <t>CDR06915</t>
  </si>
  <si>
    <t>CDR06916</t>
  </si>
  <si>
    <t>CDR06917</t>
  </si>
  <si>
    <t>CDR06918</t>
  </si>
  <si>
    <t>CDR06919</t>
  </si>
  <si>
    <t>CDR06920</t>
  </si>
  <si>
    <t>CDR06921</t>
  </si>
  <si>
    <t>CDR06922</t>
  </si>
  <si>
    <t>CDR06923</t>
  </si>
  <si>
    <t>CDR06924</t>
  </si>
  <si>
    <t>CDR06925</t>
  </si>
  <si>
    <t>CDR06926</t>
  </si>
  <si>
    <t>CDR06927</t>
  </si>
  <si>
    <t>CDR06928</t>
  </si>
  <si>
    <t>CDR06929</t>
  </si>
  <si>
    <t>CDR06930</t>
  </si>
  <si>
    <t>CDR06931</t>
  </si>
  <si>
    <t>CDR06932</t>
  </si>
  <si>
    <t>CDR06933</t>
  </si>
  <si>
    <t>CDR06934</t>
  </si>
  <si>
    <t>CDR06935</t>
  </si>
  <si>
    <t>CDR06936</t>
  </si>
  <si>
    <t>CDR06937</t>
  </si>
  <si>
    <t>CDR06938</t>
  </si>
  <si>
    <t>CDR06939</t>
  </si>
  <si>
    <t>CDR06940</t>
  </si>
  <si>
    <t>CDR06941</t>
  </si>
  <si>
    <t>CDR06942</t>
  </si>
  <si>
    <t>CDR06943</t>
  </si>
  <si>
    <t>CDR06944</t>
  </si>
  <si>
    <t>CDR06945</t>
  </si>
  <si>
    <t>CDR06946</t>
  </si>
  <si>
    <t>CDR06947</t>
  </si>
  <si>
    <t>CDR06948</t>
  </si>
  <si>
    <t>CDR06949</t>
  </si>
  <si>
    <t>CDR06950</t>
  </si>
  <si>
    <t>CDR06951</t>
  </si>
  <si>
    <t>CDR06952</t>
  </si>
  <si>
    <t>CDR06953</t>
  </si>
  <si>
    <t>CDR06954</t>
  </si>
  <si>
    <t>CDR06955</t>
  </si>
  <si>
    <t>CDR06956</t>
  </si>
  <si>
    <t>CDR06957</t>
  </si>
  <si>
    <t>CDR06958</t>
  </si>
  <si>
    <t>CDR06959</t>
  </si>
  <si>
    <t>CDR06960</t>
  </si>
  <si>
    <t>CDR06961</t>
  </si>
  <si>
    <t>CDR06962</t>
  </si>
  <si>
    <t>CDR06963</t>
  </si>
  <si>
    <t>CDR06964</t>
  </si>
  <si>
    <t>CDR06965</t>
  </si>
  <si>
    <t>CDR06966</t>
  </si>
  <si>
    <t>CDR06967</t>
  </si>
  <si>
    <t>CDR06968</t>
  </si>
  <si>
    <t>CDR06969</t>
  </si>
  <si>
    <t>CDR06970</t>
  </si>
  <si>
    <t>CDR06971</t>
  </si>
  <si>
    <t>CDR06972</t>
  </si>
  <si>
    <t>CDR06973</t>
  </si>
  <si>
    <t>CDR06974</t>
  </si>
  <si>
    <t>CDR06975</t>
  </si>
  <si>
    <t>CDR06976</t>
  </si>
  <si>
    <t>CDR06977</t>
  </si>
  <si>
    <t>CDR06978</t>
  </si>
  <si>
    <t>CDR06979</t>
  </si>
  <si>
    <t>CDR06980</t>
  </si>
  <si>
    <t>CDR06981</t>
  </si>
  <si>
    <t>CDR06982</t>
  </si>
  <si>
    <t>CDR06983</t>
  </si>
  <si>
    <t>CDR06984</t>
  </si>
  <si>
    <t>CDR06985</t>
  </si>
  <si>
    <t>CDR06986</t>
  </si>
  <si>
    <t>CDR06987</t>
  </si>
  <si>
    <t>CDR06988</t>
  </si>
  <si>
    <t>CDR06989</t>
  </si>
  <si>
    <t>CDR06990</t>
  </si>
  <si>
    <t>CDR06991</t>
  </si>
  <si>
    <t>CDR06992</t>
  </si>
  <si>
    <t>CDR06993</t>
  </si>
  <si>
    <t>CDR06994</t>
  </si>
  <si>
    <t>CDR06995</t>
  </si>
  <si>
    <t>CDR06996</t>
  </si>
  <si>
    <t>CDR06997</t>
  </si>
  <si>
    <t>CDR06998</t>
  </si>
  <si>
    <t>CDR06999</t>
  </si>
  <si>
    <t>CDR07000</t>
  </si>
  <si>
    <t>CDR07001</t>
  </si>
  <si>
    <t>CDR07002</t>
  </si>
  <si>
    <t>CDR07003</t>
  </si>
  <si>
    <t>CDR07004</t>
  </si>
  <si>
    <t>CDR07005</t>
  </si>
  <si>
    <t>CDR07006</t>
  </si>
  <si>
    <t>CDR07007</t>
  </si>
  <si>
    <t>CDR07008</t>
  </si>
  <si>
    <t>CDR07009</t>
  </si>
  <si>
    <t>CDR07010</t>
  </si>
  <si>
    <t>CDR07011</t>
  </si>
  <si>
    <t>CDR07012</t>
  </si>
  <si>
    <t>CDR07013</t>
  </si>
  <si>
    <t>CDR07014</t>
  </si>
  <si>
    <t>CDR07015</t>
  </si>
  <si>
    <t>CDR07016</t>
  </si>
  <si>
    <t>CDR07017</t>
  </si>
  <si>
    <t>CDR07018</t>
  </si>
  <si>
    <t>CDR07019</t>
  </si>
  <si>
    <t>CDR07020</t>
  </si>
  <si>
    <t>CDR07021</t>
  </si>
  <si>
    <t>CDR07022</t>
  </si>
  <si>
    <t>CDR07023</t>
  </si>
  <si>
    <t>CDR07024</t>
  </si>
  <si>
    <t>CDR07025</t>
  </si>
  <si>
    <t>CDR07026</t>
  </si>
  <si>
    <t>CDR07027</t>
  </si>
  <si>
    <t>CDR07028</t>
  </si>
  <si>
    <t>CDR07029</t>
  </si>
  <si>
    <t>CDR07030</t>
  </si>
  <si>
    <t>CDR07031</t>
  </si>
  <si>
    <t>CDR07032</t>
  </si>
  <si>
    <t>CDR07033</t>
  </si>
  <si>
    <t>CDR07034</t>
  </si>
  <si>
    <t>CDR07035</t>
  </si>
  <si>
    <t>CDR07036</t>
  </si>
  <si>
    <t>CDR07037</t>
  </si>
  <si>
    <t>CDR07038</t>
  </si>
  <si>
    <t>CDR07039</t>
  </si>
  <si>
    <t>CDR07040</t>
  </si>
  <si>
    <t>CDR07041</t>
  </si>
  <si>
    <t>CDR07042</t>
  </si>
  <si>
    <t>CDR07043</t>
  </si>
  <si>
    <t>CDR07044</t>
  </si>
  <si>
    <t>CDR07045</t>
  </si>
  <si>
    <t>CDR07046</t>
  </si>
  <si>
    <t>CDR07047</t>
  </si>
  <si>
    <t>CDR07048</t>
  </si>
  <si>
    <t>CDR07049</t>
  </si>
  <si>
    <t>CDR07050</t>
  </si>
  <si>
    <t>CDR07051</t>
  </si>
  <si>
    <t>CDR07052</t>
  </si>
  <si>
    <t>CDR07053</t>
  </si>
  <si>
    <t>CDR07054</t>
  </si>
  <si>
    <t>CDR07055</t>
  </si>
  <si>
    <t>CDR07056</t>
  </si>
  <si>
    <t>CDR07057</t>
  </si>
  <si>
    <t>CDR07058</t>
  </si>
  <si>
    <t>CDR07059</t>
  </si>
  <si>
    <t>CDR07060</t>
  </si>
  <si>
    <t>CDR07061</t>
  </si>
  <si>
    <t>CDR07062</t>
  </si>
  <si>
    <t>CDR07063</t>
  </si>
  <si>
    <t>CDR07064</t>
  </si>
  <si>
    <t>CDR07065</t>
  </si>
  <si>
    <t>CDR07066</t>
  </si>
  <si>
    <t>CDR07067</t>
  </si>
  <si>
    <t>CDR07068</t>
  </si>
  <si>
    <t>CDR07069</t>
  </si>
  <si>
    <t>CDR07070</t>
  </si>
  <si>
    <t>CDR07071</t>
  </si>
  <si>
    <t>CDR07072</t>
  </si>
  <si>
    <t>CDR07073</t>
  </si>
  <si>
    <t>CDR07074</t>
  </si>
  <si>
    <t>CDR07075</t>
  </si>
  <si>
    <t>CDR07076</t>
  </si>
  <si>
    <t>CDR07077</t>
  </si>
  <si>
    <t>CDR07078</t>
  </si>
  <si>
    <t>CDR07079</t>
  </si>
  <si>
    <t>CDR07080</t>
  </si>
  <si>
    <t>CDR07081</t>
  </si>
  <si>
    <t>CDR07082</t>
  </si>
  <si>
    <t>CDR07083</t>
  </si>
  <si>
    <t>CDR07084</t>
  </si>
  <si>
    <t>CDR07085</t>
  </si>
  <si>
    <t>CDR07086</t>
  </si>
  <si>
    <t>CDR07087</t>
  </si>
  <si>
    <t>CDR07088</t>
  </si>
  <si>
    <t>CDR07089</t>
  </si>
  <si>
    <t>CDR07090</t>
  </si>
  <si>
    <t>CDR07091</t>
  </si>
  <si>
    <t>CDR07092</t>
  </si>
  <si>
    <t>CDR07093</t>
  </si>
  <si>
    <t>CDR07094</t>
  </si>
  <si>
    <t>CDR07095</t>
  </si>
  <si>
    <t>CDR07096</t>
  </si>
  <si>
    <t>CDR07097</t>
  </si>
  <si>
    <t>CDR07098</t>
  </si>
  <si>
    <t>CDR07099</t>
  </si>
  <si>
    <t>CDR07100</t>
  </si>
  <si>
    <t>CDR07101</t>
  </si>
  <si>
    <t>CDR07102</t>
  </si>
  <si>
    <t>CDR07103</t>
  </si>
  <si>
    <t>CDR07104</t>
  </si>
  <si>
    <t>CDR07105</t>
  </si>
  <si>
    <t>CDR07106</t>
  </si>
  <si>
    <t>CDR07107</t>
  </si>
  <si>
    <t>CDR07108</t>
  </si>
  <si>
    <t>CDR07109</t>
  </si>
  <si>
    <t>CDR07110</t>
  </si>
  <si>
    <t>CDR07111</t>
  </si>
  <si>
    <t>CDR07112</t>
  </si>
  <si>
    <t>CDR07113</t>
  </si>
  <si>
    <t>CDR07114</t>
  </si>
  <si>
    <t>CDR07115</t>
  </si>
  <si>
    <t>CDR07116</t>
  </si>
  <si>
    <t>CDR07117</t>
  </si>
  <si>
    <t>CDR07118</t>
  </si>
  <si>
    <t>CDR07119</t>
  </si>
  <si>
    <t>CDR07120</t>
  </si>
  <si>
    <t>CDR07121</t>
  </si>
  <si>
    <t>CDR07122</t>
  </si>
  <si>
    <t>CDR07123</t>
  </si>
  <si>
    <t>CDR07124</t>
  </si>
  <si>
    <t>CDR07125</t>
  </si>
  <si>
    <t>CDR07126</t>
  </si>
  <si>
    <t>CDR07127</t>
  </si>
  <si>
    <t>CDR07128</t>
  </si>
  <si>
    <t>CDR07129</t>
  </si>
  <si>
    <t>CDR07130</t>
  </si>
  <si>
    <t>CDR07131</t>
  </si>
  <si>
    <t>CDR07132</t>
  </si>
  <si>
    <t>CDR07133</t>
  </si>
  <si>
    <t>CDR07134</t>
  </si>
  <si>
    <t>CDR07135</t>
  </si>
  <si>
    <t>CDR07136</t>
  </si>
  <si>
    <t>CDR07137</t>
  </si>
  <si>
    <t>CDR07138</t>
  </si>
  <si>
    <t>CDR07139</t>
  </si>
  <si>
    <t>CDR07140</t>
  </si>
  <si>
    <t>CDR07141</t>
  </si>
  <si>
    <t>CDR07142</t>
  </si>
  <si>
    <t>CDR07143</t>
  </si>
  <si>
    <t>CDR07144</t>
  </si>
  <si>
    <t>CDR07145</t>
  </si>
  <si>
    <t>CDR07146</t>
  </si>
  <si>
    <t>CDR07147</t>
  </si>
  <si>
    <t>CDR07148</t>
  </si>
  <si>
    <t>CDR07149</t>
  </si>
  <si>
    <t>CDR07150</t>
  </si>
  <si>
    <t>CDR07151</t>
  </si>
  <si>
    <t>CDR07152</t>
  </si>
  <si>
    <t>CDR07153</t>
  </si>
  <si>
    <t>CDR07154</t>
  </si>
  <si>
    <t>CDR07155</t>
  </si>
  <si>
    <t>CDR07156</t>
  </si>
  <si>
    <t>CDR07157</t>
  </si>
  <si>
    <t>CDR07158</t>
  </si>
  <si>
    <t>CDR07159</t>
  </si>
  <si>
    <t>CDR07160</t>
  </si>
  <si>
    <t>CDR07161</t>
  </si>
  <si>
    <t>CDR07162</t>
  </si>
  <si>
    <t>CDR07163</t>
  </si>
  <si>
    <t>CDR07164</t>
  </si>
  <si>
    <t>CDR07165</t>
  </si>
  <si>
    <t>CDR07166</t>
  </si>
  <si>
    <t>CDR07167</t>
  </si>
  <si>
    <t>CDR07168</t>
  </si>
  <si>
    <t>CDR07169</t>
  </si>
  <si>
    <t>CDR07170</t>
  </si>
  <si>
    <t>CDR07171</t>
  </si>
  <si>
    <t>CDR07172</t>
  </si>
  <si>
    <t>CDR07173</t>
  </si>
  <si>
    <t>CDR07174</t>
  </si>
  <si>
    <t>CDR07175</t>
  </si>
  <si>
    <t>CDR07176</t>
  </si>
  <si>
    <t>CDR07177</t>
  </si>
  <si>
    <t>CDR07178</t>
  </si>
  <si>
    <t>CDR07179</t>
  </si>
  <si>
    <t>CDR07180</t>
  </si>
  <si>
    <t>CDR07181</t>
  </si>
  <si>
    <t>CDR07182</t>
  </si>
  <si>
    <t>CDR07183</t>
  </si>
  <si>
    <t>CDR07184</t>
  </si>
  <si>
    <t>CDR07185</t>
  </si>
  <si>
    <t>CDR07186</t>
  </si>
  <si>
    <t>CDR07187</t>
  </si>
  <si>
    <t>CDR07188</t>
  </si>
  <si>
    <t>CDR07189</t>
  </si>
  <si>
    <t>CDR07190</t>
  </si>
  <si>
    <t>CDR07191</t>
  </si>
  <si>
    <t>CDR07192</t>
  </si>
  <si>
    <t>CDR07193</t>
  </si>
  <si>
    <t>CDR07194</t>
  </si>
  <si>
    <t>CDR07195</t>
  </si>
  <si>
    <t>CDR07196</t>
  </si>
  <si>
    <t>CDR07197</t>
  </si>
  <si>
    <t>CDR07198</t>
  </si>
  <si>
    <t>CDR07199</t>
  </si>
  <si>
    <t>CDR07200</t>
  </si>
  <si>
    <t>CDR07201</t>
  </si>
  <si>
    <t>CDR07202</t>
  </si>
  <si>
    <t>CDR07203</t>
  </si>
  <si>
    <t>CDR07204</t>
  </si>
  <si>
    <t>CDR07205</t>
  </si>
  <si>
    <t>CDR07206</t>
  </si>
  <si>
    <t>CDR07207</t>
  </si>
  <si>
    <t>CDR07208</t>
  </si>
  <si>
    <t>CDR07209</t>
  </si>
  <si>
    <t>CDR07210</t>
  </si>
  <si>
    <t>CDR07211</t>
  </si>
  <si>
    <t>CDR07212</t>
  </si>
  <si>
    <t>CDR07213</t>
  </si>
  <si>
    <t>CDR07214</t>
  </si>
  <si>
    <t>CDR07215</t>
  </si>
  <si>
    <t>CDR07216</t>
  </si>
  <si>
    <t>CDR07217</t>
  </si>
  <si>
    <t>CDR07218</t>
  </si>
  <si>
    <t>CDR07219</t>
  </si>
  <si>
    <t>CDR07220</t>
  </si>
  <si>
    <t>CDR07221</t>
  </si>
  <si>
    <t>CDR07222</t>
  </si>
  <si>
    <t>CDR07223</t>
  </si>
  <si>
    <t>CDR07224</t>
  </si>
  <si>
    <t>CDR07225</t>
  </si>
  <si>
    <t>CDR07226</t>
  </si>
  <si>
    <t>CDR07227</t>
  </si>
  <si>
    <t>CDR07228</t>
  </si>
  <si>
    <t>CDR07229</t>
  </si>
  <si>
    <t>CDR07230</t>
  </si>
  <si>
    <t>CDR07231</t>
  </si>
  <si>
    <t>CDR07232</t>
  </si>
  <si>
    <t>CDR07233</t>
  </si>
  <si>
    <t>CDR07234</t>
  </si>
  <si>
    <t>CDR07235</t>
  </si>
  <si>
    <t>CDR07236</t>
  </si>
  <si>
    <t>CDR07237</t>
  </si>
  <si>
    <t>CDR07238</t>
  </si>
  <si>
    <t>CDR07239</t>
  </si>
  <si>
    <t>CDR07240</t>
  </si>
  <si>
    <t>CDR07241</t>
  </si>
  <si>
    <t>CDR07242</t>
  </si>
  <si>
    <t>CDR07243</t>
  </si>
  <si>
    <t>CDR07244</t>
  </si>
  <si>
    <t>CDR07245</t>
  </si>
  <si>
    <t>CDR07246</t>
  </si>
  <si>
    <t>CDR07247</t>
  </si>
  <si>
    <t>CDR07248</t>
  </si>
  <si>
    <t>CDR07249</t>
  </si>
  <si>
    <t>CDR07250</t>
  </si>
  <si>
    <t>CDR07251</t>
  </si>
  <si>
    <t>CDR07252</t>
  </si>
  <si>
    <t>CDR07253</t>
  </si>
  <si>
    <t>CDR07254</t>
  </si>
  <si>
    <t>CDR07255</t>
  </si>
  <si>
    <t>CDR07256</t>
  </si>
  <si>
    <t>CDR07257</t>
  </si>
  <si>
    <t>CDR07258</t>
  </si>
  <si>
    <t>CDR07259</t>
  </si>
  <si>
    <t>CDR07260</t>
  </si>
  <si>
    <t>CDR07261</t>
  </si>
  <si>
    <t>CDR07262</t>
  </si>
  <si>
    <t>CDR07263</t>
  </si>
  <si>
    <t>CDR07264</t>
  </si>
  <si>
    <t>CDR07265</t>
  </si>
  <si>
    <t>CDR07266</t>
  </si>
  <si>
    <t>CDR07267</t>
  </si>
  <si>
    <t>CDR07268</t>
  </si>
  <si>
    <t>CDR07269</t>
  </si>
  <si>
    <t>CDR07270</t>
  </si>
  <si>
    <t>CDR07271</t>
  </si>
  <si>
    <t>CDR07272</t>
  </si>
  <si>
    <t>CDR07273</t>
  </si>
  <si>
    <t>CDR07274</t>
  </si>
  <si>
    <t>CDR07275</t>
  </si>
  <si>
    <t>CDR07276</t>
  </si>
  <si>
    <t>CDR07277</t>
  </si>
  <si>
    <t>CDR07278</t>
  </si>
  <si>
    <t>CDR07279</t>
  </si>
  <si>
    <t>CDR07280</t>
  </si>
  <si>
    <t>CDR07281</t>
  </si>
  <si>
    <t>CDR07282</t>
  </si>
  <si>
    <t>CDR07283</t>
  </si>
  <si>
    <t>CDR07284</t>
  </si>
  <si>
    <t>CDR07285</t>
  </si>
  <si>
    <t>CDR07286</t>
  </si>
  <si>
    <t>CDR07287</t>
  </si>
  <si>
    <t>CDR07288</t>
  </si>
  <si>
    <t>CDR07289</t>
  </si>
  <si>
    <t>CDR07290</t>
  </si>
  <si>
    <t>CDR07291</t>
  </si>
  <si>
    <t>CDR07292</t>
  </si>
  <si>
    <t>CDR07293</t>
  </si>
  <si>
    <t>CDR07294</t>
  </si>
  <si>
    <t>CDR07295</t>
  </si>
  <si>
    <t>CDR07296</t>
  </si>
  <si>
    <t>CDR07297</t>
  </si>
  <si>
    <t>CDR07298</t>
  </si>
  <si>
    <t>CDR07299</t>
  </si>
  <si>
    <t>CDR07300</t>
  </si>
  <si>
    <t>CDR07301</t>
  </si>
  <si>
    <t>CDR07302</t>
  </si>
  <si>
    <t>CDR07303</t>
  </si>
  <si>
    <t>CDR07304</t>
  </si>
  <si>
    <t>CDR07305</t>
  </si>
  <si>
    <t>CDR07306</t>
  </si>
  <si>
    <t>CDR07307</t>
  </si>
  <si>
    <t>CDR07308</t>
  </si>
  <si>
    <t>CDR07309</t>
  </si>
  <si>
    <t>CDR07310</t>
  </si>
  <si>
    <t>CDR07311</t>
  </si>
  <si>
    <t>CDR07312</t>
  </si>
  <si>
    <t>CDR07313</t>
  </si>
  <si>
    <t>CDR07314</t>
  </si>
  <si>
    <t>CDR07315</t>
  </si>
  <si>
    <t>CDR07316</t>
  </si>
  <si>
    <t>CDR07317</t>
  </si>
  <si>
    <t>CDR07318</t>
  </si>
  <si>
    <t>CDR07319</t>
  </si>
  <si>
    <t>CDR07320</t>
  </si>
  <si>
    <t>CDR07321</t>
  </si>
  <si>
    <t>CDR07322</t>
  </si>
  <si>
    <t>CDR07323</t>
  </si>
  <si>
    <t>CDR07324</t>
  </si>
  <si>
    <t>CDR07325</t>
  </si>
  <si>
    <t>CDR07326</t>
  </si>
  <si>
    <t>CDR07327</t>
  </si>
  <si>
    <t>CDR07328</t>
  </si>
  <si>
    <t>CDR07329</t>
  </si>
  <si>
    <t>CDR07330</t>
  </si>
  <si>
    <t>CDR07331</t>
  </si>
  <si>
    <t>CDR07332</t>
  </si>
  <si>
    <t>CDR07333</t>
  </si>
  <si>
    <t>CDR07334</t>
  </si>
  <si>
    <t>CDR07335</t>
  </si>
  <si>
    <t>CDR07336</t>
  </si>
  <si>
    <t>CDR07337</t>
  </si>
  <si>
    <t>CDR07338</t>
  </si>
  <si>
    <t>CDR07339</t>
  </si>
  <si>
    <t>CDR07340</t>
  </si>
  <si>
    <t>CDR07341</t>
  </si>
  <si>
    <t>CDR07342</t>
  </si>
  <si>
    <t>CDR07343</t>
  </si>
  <si>
    <t>CDR07344</t>
  </si>
  <si>
    <t>CDR07345</t>
  </si>
  <si>
    <t>CDR07346</t>
  </si>
  <si>
    <t>CDR07347</t>
  </si>
  <si>
    <t>CDR07348</t>
  </si>
  <si>
    <t>CDR07349</t>
  </si>
  <si>
    <t>CDR07350</t>
  </si>
  <si>
    <t>CDR07351</t>
  </si>
  <si>
    <t>CDR07352</t>
  </si>
  <si>
    <t>CDR07353</t>
  </si>
  <si>
    <t>CDR07354</t>
  </si>
  <si>
    <t>CDR07355</t>
  </si>
  <si>
    <t>CDR07356</t>
  </si>
  <si>
    <t>CDR07357</t>
  </si>
  <si>
    <t>CDR07358</t>
  </si>
  <si>
    <t>CDR07359</t>
  </si>
  <si>
    <t>CDR07360</t>
  </si>
  <si>
    <t>CDR07361</t>
  </si>
  <si>
    <t>CDR07362</t>
  </si>
  <si>
    <t>CDR07363</t>
  </si>
  <si>
    <t>CDR07364</t>
  </si>
  <si>
    <t>CDR07365</t>
  </si>
  <si>
    <t>CDR07366</t>
  </si>
  <si>
    <t>CDR07367</t>
  </si>
  <si>
    <t>CDR07368</t>
  </si>
  <si>
    <t>CDR07369</t>
  </si>
  <si>
    <t>CDR07370</t>
  </si>
  <si>
    <t>CDR07371</t>
  </si>
  <si>
    <t>CDR07372</t>
  </si>
  <si>
    <t>CDR07373</t>
  </si>
  <si>
    <t>CDR07374</t>
  </si>
  <si>
    <t>CDR07375</t>
  </si>
  <si>
    <t>CDR07376</t>
  </si>
  <si>
    <t>CDR07377</t>
  </si>
  <si>
    <t>CDR07378</t>
  </si>
  <si>
    <t>CDR07379</t>
  </si>
  <si>
    <t>CDR07380</t>
  </si>
  <si>
    <t>CDR07381</t>
  </si>
  <si>
    <t>CDR07382</t>
  </si>
  <si>
    <t>CDR07383</t>
  </si>
  <si>
    <t>CDR07384</t>
  </si>
  <si>
    <t>CDR07385</t>
  </si>
  <si>
    <t>CDR07386</t>
  </si>
  <si>
    <t>CDR07387</t>
  </si>
  <si>
    <t>CDR07388</t>
  </si>
  <si>
    <t>CDR07389</t>
  </si>
  <si>
    <t>CDR07390</t>
  </si>
  <si>
    <t>CDR07391</t>
  </si>
  <si>
    <t>CDR07392</t>
  </si>
  <si>
    <t>CDR07393</t>
  </si>
  <si>
    <t>CDR07394</t>
  </si>
  <si>
    <t>CDR07395</t>
  </si>
  <si>
    <t>CDR07396</t>
  </si>
  <si>
    <t>CDR07397</t>
  </si>
  <si>
    <t>CDR07398</t>
  </si>
  <si>
    <t>CDR07399</t>
  </si>
  <si>
    <t>CDR07400</t>
  </si>
  <si>
    <t>CDR07401</t>
  </si>
  <si>
    <t>CDR07402</t>
  </si>
  <si>
    <t>CDR07403</t>
  </si>
  <si>
    <t>CDR07404</t>
  </si>
  <si>
    <t>CDR07405</t>
  </si>
  <si>
    <t>CDR07406</t>
  </si>
  <si>
    <t>CDR07407</t>
  </si>
  <si>
    <t>CDR07408</t>
  </si>
  <si>
    <t>CDR07409</t>
  </si>
  <si>
    <t>CDR07410</t>
  </si>
  <si>
    <t>CDR07411</t>
  </si>
  <si>
    <t>CDR07412</t>
  </si>
  <si>
    <t>CDR07413</t>
  </si>
  <si>
    <t>CDR07414</t>
  </si>
  <si>
    <t>CDR07415</t>
  </si>
  <si>
    <t>CDR07416</t>
  </si>
  <si>
    <t>CDR07417</t>
  </si>
  <si>
    <t>CDR07418</t>
  </si>
  <si>
    <t>CDR07419</t>
  </si>
  <si>
    <t>CDR07420</t>
  </si>
  <si>
    <t>CDR07421</t>
  </si>
  <si>
    <t>CDR07422</t>
  </si>
  <si>
    <t>CDR07423</t>
  </si>
  <si>
    <t>CDR07424</t>
  </si>
  <si>
    <t>CDR07425</t>
  </si>
  <si>
    <t>CDR07426</t>
  </si>
  <si>
    <t>CDR07427</t>
  </si>
  <si>
    <t>CDR07428</t>
  </si>
  <si>
    <t>CDR07429</t>
  </si>
  <si>
    <t>CDR07430</t>
  </si>
  <si>
    <t>CDR07431</t>
  </si>
  <si>
    <t>CDR07432</t>
  </si>
  <si>
    <t>CDR07433</t>
  </si>
  <si>
    <t>CDR07434</t>
  </si>
  <si>
    <t>CDR07435</t>
  </si>
  <si>
    <t>CDR07436</t>
  </si>
  <si>
    <t>CDR07437</t>
  </si>
  <si>
    <t>CDR07438</t>
  </si>
  <si>
    <t>CDR07439</t>
  </si>
  <si>
    <t>CDR07440</t>
  </si>
  <si>
    <t>CDR07441</t>
  </si>
  <si>
    <t>CDR07442</t>
  </si>
  <si>
    <t>CDR07443</t>
  </si>
  <si>
    <t>CDR07444</t>
  </si>
  <si>
    <t>CDR07445</t>
  </si>
  <si>
    <t>CDR07446</t>
  </si>
  <si>
    <t>CDR07447</t>
  </si>
  <si>
    <t>CDR07448</t>
  </si>
  <si>
    <t>CDR07449</t>
  </si>
  <si>
    <t>CDR07450</t>
  </si>
  <si>
    <t>CDR07451</t>
  </si>
  <si>
    <t>CDR07452</t>
  </si>
  <si>
    <t>CDR07453</t>
  </si>
  <si>
    <t>CDR07454</t>
  </si>
  <si>
    <t>CDR07455</t>
  </si>
  <si>
    <t>CDR07456</t>
  </si>
  <si>
    <t>CDR07457</t>
  </si>
  <si>
    <t>CDR07458</t>
  </si>
  <si>
    <t>CDR07459</t>
  </si>
  <si>
    <t>CDR07460</t>
  </si>
  <si>
    <t>CDR07461</t>
  </si>
  <si>
    <t>CDR07462</t>
  </si>
  <si>
    <t>CDR07463</t>
  </si>
  <si>
    <t>CDR07464</t>
  </si>
  <si>
    <t>CDR07465</t>
  </si>
  <si>
    <t>CDR07466</t>
  </si>
  <si>
    <t>CDR07467</t>
  </si>
  <si>
    <t>CDR07468</t>
  </si>
  <si>
    <t>CDR07469</t>
  </si>
  <si>
    <t>CDR07470</t>
  </si>
  <si>
    <t>CDR07471</t>
  </si>
  <si>
    <t>CDR07472</t>
  </si>
  <si>
    <t>CDR07473</t>
  </si>
  <si>
    <t>CDR07474</t>
  </si>
  <si>
    <t>CDR07475</t>
  </si>
  <si>
    <t>CDR07476</t>
  </si>
  <si>
    <t>CDR07477</t>
  </si>
  <si>
    <t>CDR07478</t>
  </si>
  <si>
    <t>CDR07479</t>
  </si>
  <si>
    <t>CDR07480</t>
  </si>
  <si>
    <t>CDR07481</t>
  </si>
  <si>
    <t>CDR07482</t>
  </si>
  <si>
    <t>CDR07483</t>
  </si>
  <si>
    <t>CDR07484</t>
  </si>
  <si>
    <t>CDR07485</t>
  </si>
  <si>
    <t>CDR07486</t>
  </si>
  <si>
    <t>CDR07487</t>
  </si>
  <si>
    <t>CDR07488</t>
  </si>
  <si>
    <t>CDR07489</t>
  </si>
  <si>
    <t>CDR07490</t>
  </si>
  <si>
    <t>CDR07491</t>
  </si>
  <si>
    <t>CDR07492</t>
  </si>
  <si>
    <t>CDR07493</t>
  </si>
  <si>
    <t>CDR07494</t>
  </si>
  <si>
    <t>CDR07495</t>
  </si>
  <si>
    <t>CDR07496</t>
  </si>
  <si>
    <t>CDR07497</t>
  </si>
  <si>
    <t>CDR07498</t>
  </si>
  <si>
    <t>CDR07499</t>
  </si>
  <si>
    <t>CDR07500</t>
  </si>
  <si>
    <t>CDR07501</t>
  </si>
  <si>
    <t>CDR07502</t>
  </si>
  <si>
    <t>CDR07503</t>
  </si>
  <si>
    <t>CDR07504</t>
  </si>
  <si>
    <t>CDR07505</t>
  </si>
  <si>
    <t>CDR07506</t>
  </si>
  <si>
    <t>CDR07507</t>
  </si>
  <si>
    <t>CDR07508</t>
  </si>
  <si>
    <t>CDR07509</t>
  </si>
  <si>
    <t>CDR07510</t>
  </si>
  <si>
    <t>CDR07511</t>
  </si>
  <si>
    <t>CDR07512</t>
  </si>
  <si>
    <t>CDR07513</t>
  </si>
  <si>
    <t>CDR07514</t>
  </si>
  <si>
    <t>CDR07515</t>
  </si>
  <si>
    <t>CDR07516</t>
  </si>
  <si>
    <t>CDR07517</t>
  </si>
  <si>
    <t>CDR07518</t>
  </si>
  <si>
    <t>CDR07519</t>
  </si>
  <si>
    <t>CDR07520</t>
  </si>
  <si>
    <t>CDR07521</t>
  </si>
  <si>
    <t>CDR07522</t>
  </si>
  <si>
    <t>CDR07523</t>
  </si>
  <si>
    <t>CDR07524</t>
  </si>
  <si>
    <t>CDR07525</t>
  </si>
  <si>
    <t>CDR07526</t>
  </si>
  <si>
    <t>CDR07527</t>
  </si>
  <si>
    <t>CDR07528</t>
  </si>
  <si>
    <t>CDR07529</t>
  </si>
  <si>
    <t>CDR07530</t>
  </si>
  <si>
    <t>CDR07531</t>
  </si>
  <si>
    <t>CDR07532</t>
  </si>
  <si>
    <t>CDR07533</t>
  </si>
  <si>
    <t>CDR07534</t>
  </si>
  <si>
    <t>CDR07535</t>
  </si>
  <si>
    <t>CDR07536</t>
  </si>
  <si>
    <t>CDR07537</t>
  </si>
  <si>
    <t>CDR07538</t>
  </si>
  <si>
    <t>CDR07539</t>
  </si>
  <si>
    <t>CDR07540</t>
  </si>
  <si>
    <t>CDR07541</t>
  </si>
  <si>
    <t>CDR07542</t>
  </si>
  <si>
    <t>CDR07543</t>
  </si>
  <si>
    <t>CDR07544</t>
  </si>
  <si>
    <t>CDR07545</t>
  </si>
  <si>
    <t>CDR07546</t>
  </si>
  <si>
    <t>CDR07547</t>
  </si>
  <si>
    <t>CDR07548</t>
  </si>
  <si>
    <t>CDR07549</t>
  </si>
  <si>
    <t>CDR07550</t>
  </si>
  <si>
    <t>CDR07551</t>
  </si>
  <si>
    <t>CDR07552</t>
  </si>
  <si>
    <t>CDR07553</t>
  </si>
  <si>
    <t>CDR07554</t>
  </si>
  <si>
    <t>CDR07555</t>
  </si>
  <si>
    <t>CDR07556</t>
  </si>
  <si>
    <t>CDR07557</t>
  </si>
  <si>
    <t>CDR07558</t>
  </si>
  <si>
    <t>CDR07559</t>
  </si>
  <si>
    <t>CDR07560</t>
  </si>
  <si>
    <t>CDR07561</t>
  </si>
  <si>
    <t>CDR07562</t>
  </si>
  <si>
    <t>CDR07563</t>
  </si>
  <si>
    <t>CDR07564</t>
  </si>
  <si>
    <t>CDR07565</t>
  </si>
  <si>
    <t>CDR07566</t>
  </si>
  <si>
    <t>CDR07567</t>
  </si>
  <si>
    <t>CDR07568</t>
  </si>
  <si>
    <t>CDR07569</t>
  </si>
  <si>
    <t>CDR07570</t>
  </si>
  <si>
    <t>CDR07571</t>
  </si>
  <si>
    <t>CDR07572</t>
  </si>
  <si>
    <t>CDR07573</t>
  </si>
  <si>
    <t>CDR07574</t>
  </si>
  <si>
    <t>CDR07575</t>
  </si>
  <si>
    <t>CDR07576</t>
  </si>
  <si>
    <t>CDR07577</t>
  </si>
  <si>
    <t>CDR07578</t>
  </si>
  <si>
    <t>CDR07579</t>
  </si>
  <si>
    <t>CDR07580</t>
  </si>
  <si>
    <t>CDR07581</t>
  </si>
  <si>
    <t>CDR07582</t>
  </si>
  <si>
    <t>CDR07583</t>
  </si>
  <si>
    <t>CDR07584</t>
  </si>
  <si>
    <t>CDR07585</t>
  </si>
  <si>
    <t>CDR07586</t>
  </si>
  <si>
    <t>CDR07587</t>
  </si>
  <si>
    <t>CDR07588</t>
  </si>
  <si>
    <t>CDR07589</t>
  </si>
  <si>
    <t>CDR07590</t>
  </si>
  <si>
    <t>CDR07591</t>
  </si>
  <si>
    <t>CDR07592</t>
  </si>
  <si>
    <t>CDR07593</t>
  </si>
  <si>
    <t>CDR07594</t>
  </si>
  <si>
    <t>CDR07595</t>
  </si>
  <si>
    <t>CDR07596</t>
  </si>
  <si>
    <t>CDR07597</t>
  </si>
  <si>
    <t>CDR07598</t>
  </si>
  <si>
    <t>CDR07599</t>
  </si>
  <si>
    <t>CDR07600</t>
  </si>
  <si>
    <t>CDR07601</t>
  </si>
  <si>
    <t>CDR07602</t>
  </si>
  <si>
    <t>CDR07603</t>
  </si>
  <si>
    <t>CDR07604</t>
  </si>
  <si>
    <t>CDR07605</t>
  </si>
  <si>
    <t>CDR07606</t>
  </si>
  <si>
    <t>CDR07607</t>
  </si>
  <si>
    <t>CDR07608</t>
  </si>
  <si>
    <t>CDR07609</t>
  </si>
  <si>
    <t>CDR07610</t>
  </si>
  <si>
    <t>CDR07611</t>
  </si>
  <si>
    <t>CDR07612</t>
  </si>
  <si>
    <t>CDR07613</t>
  </si>
  <si>
    <t>CDR07614</t>
  </si>
  <si>
    <t>CDR07615</t>
  </si>
  <si>
    <t>CDR07616</t>
  </si>
  <si>
    <t>CDR07617</t>
  </si>
  <si>
    <t>CDR07618</t>
  </si>
  <si>
    <t>CDR07619</t>
  </si>
  <si>
    <t>CDR07620</t>
  </si>
  <si>
    <t>CDR07621</t>
  </si>
  <si>
    <t>CDR07622</t>
  </si>
  <si>
    <t>CDR07623</t>
  </si>
  <si>
    <t>CDR07624</t>
  </si>
  <si>
    <t>CDR07625</t>
  </si>
  <si>
    <t>CDR07626</t>
  </si>
  <si>
    <t>CDR07627</t>
  </si>
  <si>
    <t>CDR07628</t>
  </si>
  <si>
    <t>CDR07629</t>
  </si>
  <si>
    <t>CDR07630</t>
  </si>
  <si>
    <t>CDR07631</t>
  </si>
  <si>
    <t>CDR07632</t>
  </si>
  <si>
    <t>CDR07633</t>
  </si>
  <si>
    <t>CDR07634</t>
  </si>
  <si>
    <t>CDR07635</t>
  </si>
  <si>
    <t>CDR07636</t>
  </si>
  <si>
    <t>CDR07637</t>
  </si>
  <si>
    <t>CDR07638</t>
  </si>
  <si>
    <t>CDR07639</t>
  </si>
  <si>
    <t>CDR07640</t>
  </si>
  <si>
    <t>CDR07641</t>
  </si>
  <si>
    <t>CDR07642</t>
  </si>
  <si>
    <t>CDR07643</t>
  </si>
  <si>
    <t>CDR07644</t>
  </si>
  <si>
    <t>CDR07645</t>
  </si>
  <si>
    <t>CDR07646</t>
  </si>
  <si>
    <t>CDR07647</t>
  </si>
  <si>
    <t>CDR07648</t>
  </si>
  <si>
    <t>CDR07649</t>
  </si>
  <si>
    <t>CDR07650</t>
  </si>
  <si>
    <t>CDR07651</t>
  </si>
  <si>
    <t>CDR07652</t>
  </si>
  <si>
    <t>CDR07653</t>
  </si>
  <si>
    <t>CDR07654</t>
  </si>
  <si>
    <t>CDR07655</t>
  </si>
  <si>
    <t>CDR07656</t>
  </si>
  <si>
    <t>CDR07657</t>
  </si>
  <si>
    <t>CDR07658</t>
  </si>
  <si>
    <t>CDR07659</t>
  </si>
  <si>
    <t>CDR07660</t>
  </si>
  <si>
    <t>CDR07661</t>
  </si>
  <si>
    <t>CDR07662</t>
  </si>
  <si>
    <t>CDR07663</t>
  </si>
  <si>
    <t>CDR07664</t>
  </si>
  <si>
    <t>CDR07665</t>
  </si>
  <si>
    <t>CDR07666</t>
  </si>
  <si>
    <t>CDR07667</t>
  </si>
  <si>
    <t>CDR07668</t>
  </si>
  <si>
    <t>CDR07669</t>
  </si>
  <si>
    <t>CDR07670</t>
  </si>
  <si>
    <t>CDR07671</t>
  </si>
  <si>
    <t>CDR07672</t>
  </si>
  <si>
    <t>CDR07673</t>
  </si>
  <si>
    <t>CDR07674</t>
  </si>
  <si>
    <t>CDR07675</t>
  </si>
  <si>
    <t>CDR07676</t>
  </si>
  <si>
    <t>CDR07677</t>
  </si>
  <si>
    <t>CDR07678</t>
  </si>
  <si>
    <t>CDR07679</t>
  </si>
  <si>
    <t>CDR07680</t>
  </si>
  <si>
    <t>CDR07681</t>
  </si>
  <si>
    <t>CDR07682</t>
  </si>
  <si>
    <t>CDR07683</t>
  </si>
  <si>
    <t>CDR07684</t>
  </si>
  <si>
    <t>CDR07685</t>
  </si>
  <si>
    <t>CDR07686</t>
  </si>
  <si>
    <t>CDR07687</t>
  </si>
  <si>
    <t>CDR07688</t>
  </si>
  <si>
    <t>CDR07689</t>
  </si>
  <si>
    <t>CDR07690</t>
  </si>
  <si>
    <t>CDR07691</t>
  </si>
  <si>
    <t>CDR07692</t>
  </si>
  <si>
    <t>CDR07693</t>
  </si>
  <si>
    <t>CDR07694</t>
  </si>
  <si>
    <t>CDR07695</t>
  </si>
  <si>
    <t>CDR07696</t>
  </si>
  <si>
    <t>CDR07697</t>
  </si>
  <si>
    <t>CDR07698</t>
  </si>
  <si>
    <t>CDR07699</t>
  </si>
  <si>
    <t>CDR07700</t>
  </si>
  <si>
    <t>CDR07701</t>
  </si>
  <si>
    <t>CDR07702</t>
  </si>
  <si>
    <t>CDR07703</t>
  </si>
  <si>
    <t>CDR07704</t>
  </si>
  <si>
    <t>CDR07705</t>
  </si>
  <si>
    <t>CDR07706</t>
  </si>
  <si>
    <t>CDR07707</t>
  </si>
  <si>
    <t>CDR07708</t>
  </si>
  <si>
    <t>CDR07709</t>
  </si>
  <si>
    <t>CDR07710</t>
  </si>
  <si>
    <t>CDR07711</t>
  </si>
  <si>
    <t>CDR07712</t>
  </si>
  <si>
    <t>CDR07713</t>
  </si>
  <si>
    <t>CDR07714</t>
  </si>
  <si>
    <t>CDR07715</t>
  </si>
  <si>
    <t>CDR07716</t>
  </si>
  <si>
    <t>CDR07717</t>
  </si>
  <si>
    <t>CDR07718</t>
  </si>
  <si>
    <t>CDR07719</t>
  </si>
  <si>
    <t>CDR07720</t>
  </si>
  <si>
    <t>CDR07721</t>
  </si>
  <si>
    <t>CDR07722</t>
  </si>
  <si>
    <t>CDR07723</t>
  </si>
  <si>
    <t>CDR07724</t>
  </si>
  <si>
    <t>CDR07725</t>
  </si>
  <si>
    <t>CDR07726</t>
  </si>
  <si>
    <t>CDR07727</t>
  </si>
  <si>
    <t>CDR07728</t>
  </si>
  <si>
    <t>CDR07729</t>
  </si>
  <si>
    <t>CDR07730</t>
  </si>
  <si>
    <t>CDR07731</t>
  </si>
  <si>
    <t>CDR07732</t>
  </si>
  <si>
    <t>CDR07733</t>
  </si>
  <si>
    <t>CDR07734</t>
  </si>
  <si>
    <t>CDR07735</t>
  </si>
  <si>
    <t>CDR07736</t>
  </si>
  <si>
    <t>CDR07737</t>
  </si>
  <si>
    <t>CDR07738</t>
  </si>
  <si>
    <t>CDR07739</t>
  </si>
  <si>
    <t>CDR07740</t>
  </si>
  <si>
    <t>CDR07741</t>
  </si>
  <si>
    <t>CDR07742</t>
  </si>
  <si>
    <t>CDR07743</t>
  </si>
  <si>
    <t>CDR07744</t>
  </si>
  <si>
    <t>CDR07745</t>
  </si>
  <si>
    <t>CDR07746</t>
  </si>
  <si>
    <t>CDR07747</t>
  </si>
  <si>
    <t>CDR07748</t>
  </si>
  <si>
    <t>CDR07749</t>
  </si>
  <si>
    <t>CDR07750</t>
  </si>
  <si>
    <t>CDR07751</t>
  </si>
  <si>
    <t>CDR07752</t>
  </si>
  <si>
    <t>CDR07753</t>
  </si>
  <si>
    <t>CDR07754</t>
  </si>
  <si>
    <t>CDR07755</t>
  </si>
  <si>
    <t>CDR07756</t>
  </si>
  <si>
    <t>CDR07757</t>
  </si>
  <si>
    <t>CDR07758</t>
  </si>
  <si>
    <t>CDR07759</t>
  </si>
  <si>
    <t>CDR07760</t>
  </si>
  <si>
    <t>CDR07761</t>
  </si>
  <si>
    <t>CDR07762</t>
  </si>
  <si>
    <t>CDR07763</t>
  </si>
  <si>
    <t>CDR07764</t>
  </si>
  <si>
    <t>CDR07765</t>
  </si>
  <si>
    <t>CDR07766</t>
  </si>
  <si>
    <t>CDR07767</t>
  </si>
  <si>
    <t>CDR07768</t>
  </si>
  <si>
    <t>CDR07769</t>
  </si>
  <si>
    <t>CDR07770</t>
  </si>
  <si>
    <t>CDR07771</t>
  </si>
  <si>
    <t>CDR07772</t>
  </si>
  <si>
    <t>CDR07773</t>
  </si>
  <si>
    <t>CDR07774</t>
  </si>
  <si>
    <t>CDR07775</t>
  </si>
  <si>
    <t>CDR07776</t>
  </si>
  <si>
    <t>CDR07777</t>
  </si>
  <si>
    <t>CDR07778</t>
  </si>
  <si>
    <t>CDR07779</t>
  </si>
  <si>
    <t>CDR07780</t>
  </si>
  <si>
    <t>CDR07781</t>
  </si>
  <si>
    <t>CDR07782</t>
  </si>
  <si>
    <t>CDR07783</t>
  </si>
  <si>
    <t>CDR07784</t>
  </si>
  <si>
    <t>CDR07785</t>
  </si>
  <si>
    <t>CDR07786</t>
  </si>
  <si>
    <t>CDR07787</t>
  </si>
  <si>
    <t>CDR07788</t>
  </si>
  <si>
    <t>CDR07789</t>
  </si>
  <si>
    <t>CDR07790</t>
  </si>
  <si>
    <t>CDR07791</t>
  </si>
  <si>
    <t>CDR07792</t>
  </si>
  <si>
    <t>CDR07793</t>
  </si>
  <si>
    <t>CDR07794</t>
  </si>
  <si>
    <t>CDR07795</t>
  </si>
  <si>
    <t>CDR07796</t>
  </si>
  <si>
    <t>CDR07797</t>
  </si>
  <si>
    <t>CDR07798</t>
  </si>
  <si>
    <t>CDR07799</t>
  </si>
  <si>
    <t>CDR07800</t>
  </si>
  <si>
    <t>CDR07801</t>
  </si>
  <si>
    <t>CDR07802</t>
  </si>
  <si>
    <t>CDR07803</t>
  </si>
  <si>
    <t>CDR07804</t>
  </si>
  <si>
    <t>CDR07805</t>
  </si>
  <si>
    <t>CDR07806</t>
  </si>
  <si>
    <t>CDR07807</t>
  </si>
  <si>
    <t>CDR07808</t>
  </si>
  <si>
    <t>CDR07809</t>
  </si>
  <si>
    <t>CDR07810</t>
  </si>
  <si>
    <t>CDR07811</t>
  </si>
  <si>
    <t>CDR07812</t>
  </si>
  <si>
    <t>CDR07813</t>
  </si>
  <si>
    <t>CDR07814</t>
  </si>
  <si>
    <t>CDR07815</t>
  </si>
  <si>
    <t>CDR07816</t>
  </si>
  <si>
    <t>CDR07817</t>
  </si>
  <si>
    <t>CDR07818</t>
  </si>
  <si>
    <t>CDR07819</t>
  </si>
  <si>
    <t>CDR07820</t>
  </si>
  <si>
    <t>CDR07821</t>
  </si>
  <si>
    <t>CDR07822</t>
  </si>
  <si>
    <t>CDR07823</t>
  </si>
  <si>
    <t>CDR07824</t>
  </si>
  <si>
    <t>CDR07825</t>
  </si>
  <si>
    <t>CDR07826</t>
  </si>
  <si>
    <t>CDR07827</t>
  </si>
  <si>
    <t>CDR07828</t>
  </si>
  <si>
    <t>CDR07829</t>
  </si>
  <si>
    <t>CDR07830</t>
  </si>
  <si>
    <t>CDR07831</t>
  </si>
  <si>
    <t>CDR07832</t>
  </si>
  <si>
    <t>CDR07833</t>
  </si>
  <si>
    <t>CDR07834</t>
  </si>
  <si>
    <t>CDR07835</t>
  </si>
  <si>
    <t>CDR07836</t>
  </si>
  <si>
    <t>CDR07837</t>
  </si>
  <si>
    <t>CDR07838</t>
  </si>
  <si>
    <t>CDR07839</t>
  </si>
  <si>
    <t>CDR07840</t>
  </si>
  <si>
    <t>CDR07841</t>
  </si>
  <si>
    <t>CDR07842</t>
  </si>
  <si>
    <t>CDR07843</t>
  </si>
  <si>
    <t>CDR07844</t>
  </si>
  <si>
    <t>CDR07845</t>
  </si>
  <si>
    <t>CDR07846</t>
  </si>
  <si>
    <t>CDR07847</t>
  </si>
  <si>
    <t>CDR07848</t>
  </si>
  <si>
    <t>CDR07849</t>
  </si>
  <si>
    <t>CDR07850</t>
  </si>
  <si>
    <t>CDR07851</t>
  </si>
  <si>
    <t>CDR07852</t>
  </si>
  <si>
    <t>CDR07853</t>
  </si>
  <si>
    <t>CDR07854</t>
  </si>
  <si>
    <t>CDR07855</t>
  </si>
  <si>
    <t>CDR07856</t>
  </si>
  <si>
    <t>CDR07857</t>
  </si>
  <si>
    <t>CDR07858</t>
  </si>
  <si>
    <t>CDR07859</t>
  </si>
  <si>
    <t>CDR07860</t>
  </si>
  <si>
    <t>CDR07861</t>
  </si>
  <si>
    <t>CDR07862</t>
  </si>
  <si>
    <t>CDR07863</t>
  </si>
  <si>
    <t>CDR07864</t>
  </si>
  <si>
    <t>CDR07865</t>
  </si>
  <si>
    <t>CDR07866</t>
  </si>
  <si>
    <t>CDR07867</t>
  </si>
  <si>
    <t>CDR07868</t>
  </si>
  <si>
    <t>CDR07869</t>
  </si>
  <si>
    <t>CDR07870</t>
  </si>
  <si>
    <t>CDR07871</t>
  </si>
  <si>
    <t>CDR07872</t>
  </si>
  <si>
    <t>CDR07873</t>
  </si>
  <si>
    <t>CDR07874</t>
  </si>
  <si>
    <t>CDR07875</t>
  </si>
  <si>
    <t>CDR07876</t>
  </si>
  <si>
    <t>CDR07877</t>
  </si>
  <si>
    <t>CDR07878</t>
  </si>
  <si>
    <t>CDR07879</t>
  </si>
  <si>
    <t>CDR07880</t>
  </si>
  <si>
    <t>CDR07881</t>
  </si>
  <si>
    <t>CDR07882</t>
  </si>
  <si>
    <t>CDR07883</t>
  </si>
  <si>
    <t>CDR07884</t>
  </si>
  <si>
    <t>CDR07885</t>
  </si>
  <si>
    <t>CDR07886</t>
  </si>
  <si>
    <t>CDR07887</t>
  </si>
  <si>
    <t>CDR07888</t>
  </si>
  <si>
    <t>CDR07889</t>
  </si>
  <si>
    <t>CDR07890</t>
  </si>
  <si>
    <t>CDR07891</t>
  </si>
  <si>
    <t>CDR07892</t>
  </si>
  <si>
    <t>CDR07893</t>
  </si>
  <si>
    <t>CDR07894</t>
  </si>
  <si>
    <t>CDR07895</t>
  </si>
  <si>
    <t>CDR07896</t>
  </si>
  <si>
    <t>CDR07897</t>
  </si>
  <si>
    <t>CDR07898</t>
  </si>
  <si>
    <t>CDR07899</t>
  </si>
  <si>
    <t>CDR07900</t>
  </si>
  <si>
    <t>CDR07901</t>
  </si>
  <si>
    <t>CDR07902</t>
  </si>
  <si>
    <t>CDR07903</t>
  </si>
  <si>
    <t>CDR07904</t>
  </si>
  <si>
    <t>CDR07905</t>
  </si>
  <si>
    <t>CDR07906</t>
  </si>
  <si>
    <t>CDR07907</t>
  </si>
  <si>
    <t>CDR07908</t>
  </si>
  <si>
    <t>CDR07909</t>
  </si>
  <si>
    <t>CDR07910</t>
  </si>
  <si>
    <t>CDR07911</t>
  </si>
  <si>
    <t>CDR07912</t>
  </si>
  <si>
    <t>CDR07913</t>
  </si>
  <si>
    <t>CDR07914</t>
  </si>
  <si>
    <t>CDR07915</t>
  </si>
  <si>
    <t>CDR07916</t>
  </si>
  <si>
    <t>CDR07917</t>
  </si>
  <si>
    <t>CDR07918</t>
  </si>
  <si>
    <t>CDR07919</t>
  </si>
  <si>
    <t>CDR07920</t>
  </si>
  <si>
    <t>CDR07921</t>
  </si>
  <si>
    <t>CDR07922</t>
  </si>
  <si>
    <t>CDR07923</t>
  </si>
  <si>
    <t>CDR07924</t>
  </si>
  <si>
    <t>CDR07925</t>
  </si>
  <si>
    <t>CDR07926</t>
  </si>
  <si>
    <t>CDR07927</t>
  </si>
  <si>
    <t>CDR07928</t>
  </si>
  <si>
    <t>CDR07929</t>
  </si>
  <si>
    <t>CDR07930</t>
  </si>
  <si>
    <t>CDR07931</t>
  </si>
  <si>
    <t>CDR07932</t>
  </si>
  <si>
    <t>CDR07933</t>
  </si>
  <si>
    <t>CDR07934</t>
  </si>
  <si>
    <t>CDR07935</t>
  </si>
  <si>
    <t>CDR07936</t>
  </si>
  <si>
    <t>CDR07937</t>
  </si>
  <si>
    <t>CDR07938</t>
  </si>
  <si>
    <t>CDR07939</t>
  </si>
  <si>
    <t>CDR07940</t>
  </si>
  <si>
    <t>CDR07941</t>
  </si>
  <si>
    <t>CDR07942</t>
  </si>
  <si>
    <t>CDR07943</t>
  </si>
  <si>
    <t>CDR07944</t>
  </si>
  <si>
    <t>CDR07945</t>
  </si>
  <si>
    <t>CDR07946</t>
  </si>
  <si>
    <t>CDR07947</t>
  </si>
  <si>
    <t>CDR07948</t>
  </si>
  <si>
    <t>CDR07949</t>
  </si>
  <si>
    <t>CDR07950</t>
  </si>
  <si>
    <t>CDR07951</t>
  </si>
  <si>
    <t>CDR07952</t>
  </si>
  <si>
    <t>CDR07953</t>
  </si>
  <si>
    <t>CDR07954</t>
  </si>
  <si>
    <t>CDR07955</t>
  </si>
  <si>
    <t>CDR07956</t>
  </si>
  <si>
    <t>CDR07957</t>
  </si>
  <si>
    <t>CDR07958</t>
  </si>
  <si>
    <t>CDR07959</t>
  </si>
  <si>
    <t>CDR07960</t>
  </si>
  <si>
    <t>CDR07961</t>
  </si>
  <si>
    <t>CDR07962</t>
  </si>
  <si>
    <t>CDR07963</t>
  </si>
  <si>
    <t>CDR07964</t>
  </si>
  <si>
    <t>CDR07965</t>
  </si>
  <si>
    <t>CDR07966</t>
  </si>
  <si>
    <t>CDR07967</t>
  </si>
  <si>
    <t>CDR07968</t>
  </si>
  <si>
    <t>CDR07969</t>
  </si>
  <si>
    <t>CDR07970</t>
  </si>
  <si>
    <t>CDR07971</t>
  </si>
  <si>
    <t>CDR07972</t>
  </si>
  <si>
    <t>CDR07973</t>
  </si>
  <si>
    <t>CDR07974</t>
  </si>
  <si>
    <t>CDR07975</t>
  </si>
  <si>
    <t>CDR07976</t>
  </si>
  <si>
    <t>CDR07977</t>
  </si>
  <si>
    <t>CDR07978</t>
  </si>
  <si>
    <t>CDR07979</t>
  </si>
  <si>
    <t>CDR07980</t>
  </si>
  <si>
    <t>CDR07981</t>
  </si>
  <si>
    <t>CDR07982</t>
  </si>
  <si>
    <t>CDR07983</t>
  </si>
  <si>
    <t>CDR07984</t>
  </si>
  <si>
    <t>CDR07985</t>
  </si>
  <si>
    <t>CDR07986</t>
  </si>
  <si>
    <t>CDR07987</t>
  </si>
  <si>
    <t>CDR07988</t>
  </si>
  <si>
    <t>CDR07989</t>
  </si>
  <si>
    <t>CDR07990</t>
  </si>
  <si>
    <t>CDR07991</t>
  </si>
  <si>
    <t>CDR07992</t>
  </si>
  <si>
    <t>CDR07993</t>
  </si>
  <si>
    <t>CDR07994</t>
  </si>
  <si>
    <t>CDR07995</t>
  </si>
  <si>
    <t>CDR07996</t>
  </si>
  <si>
    <t>CDR07997</t>
  </si>
  <si>
    <t>CDR07998</t>
  </si>
  <si>
    <t>CDR07999</t>
  </si>
  <si>
    <t>CDR08000</t>
  </si>
  <si>
    <t>CDR08001</t>
  </si>
  <si>
    <t>CDR08002</t>
  </si>
  <si>
    <t>CDR08003</t>
  </si>
  <si>
    <t>CDR08004</t>
  </si>
  <si>
    <t>CDR08005</t>
  </si>
  <si>
    <t>CDR08006</t>
  </si>
  <si>
    <t>CDR08007</t>
  </si>
  <si>
    <t>CDR08008</t>
  </si>
  <si>
    <t>CDR08009</t>
  </si>
  <si>
    <t>CDR08010</t>
  </si>
  <si>
    <t>CDR08011</t>
  </si>
  <si>
    <t>CDR08012</t>
  </si>
  <si>
    <t>CDR08013</t>
  </si>
  <si>
    <t>CDR08014</t>
  </si>
  <si>
    <t>CDR08015</t>
  </si>
  <si>
    <t>CDR08016</t>
  </si>
  <si>
    <t>CDR08017</t>
  </si>
  <si>
    <t>CDR08018</t>
  </si>
  <si>
    <t>CDR08019</t>
  </si>
  <si>
    <t>CDR08020</t>
  </si>
  <si>
    <t>CDR08021</t>
  </si>
  <si>
    <t>CDR08022</t>
  </si>
  <si>
    <t>CDR08023</t>
  </si>
  <si>
    <t>CDR08024</t>
  </si>
  <si>
    <t>CDR08025</t>
  </si>
  <si>
    <t>CDR08026</t>
  </si>
  <si>
    <t>CDR08027</t>
  </si>
  <si>
    <t>CDR08028</t>
  </si>
  <si>
    <t>CDR08029</t>
  </si>
  <si>
    <t>CDR08030</t>
  </si>
  <si>
    <t>CDR08031</t>
  </si>
  <si>
    <t>CDR08032</t>
  </si>
  <si>
    <t>CDR08033</t>
  </si>
  <si>
    <t>CDR08034</t>
  </si>
  <si>
    <t>CDR08035</t>
  </si>
  <si>
    <t>CDR08036</t>
  </si>
  <si>
    <t>CDR08037</t>
  </si>
  <si>
    <t>CDR08038</t>
  </si>
  <si>
    <t>CDR08039</t>
  </si>
  <si>
    <t>CDR08040</t>
  </si>
  <si>
    <t>CDR08041</t>
  </si>
  <si>
    <t>CDR08042</t>
  </si>
  <si>
    <t>CDR08043</t>
  </si>
  <si>
    <t>CDR08044</t>
  </si>
  <si>
    <t>CDR08045</t>
  </si>
  <si>
    <t>CDR08046</t>
  </si>
  <si>
    <t>CDR08047</t>
  </si>
  <si>
    <t>CDR08048</t>
  </si>
  <si>
    <t>CDR08049</t>
  </si>
  <si>
    <t>CDR08050</t>
  </si>
  <si>
    <t>CDR08051</t>
  </si>
  <si>
    <t>CDR08052</t>
  </si>
  <si>
    <t>CDR08053</t>
  </si>
  <si>
    <t>CDR08054</t>
  </si>
  <si>
    <t>CDR08055</t>
  </si>
  <si>
    <t>CDR08056</t>
  </si>
  <si>
    <t>CDR08057</t>
  </si>
  <si>
    <t>CDR08058</t>
  </si>
  <si>
    <t>CDR08059</t>
  </si>
  <si>
    <t>CDR08060</t>
  </si>
  <si>
    <t>CDR08061</t>
  </si>
  <si>
    <t>CDR08062</t>
  </si>
  <si>
    <t>CDR08063</t>
  </si>
  <si>
    <t>CDR08064</t>
  </si>
  <si>
    <t>CDR08065</t>
  </si>
  <si>
    <t>CDR08066</t>
  </si>
  <si>
    <t>CDR08067</t>
  </si>
  <si>
    <t>CDR08068</t>
  </si>
  <si>
    <t>CDR08069</t>
  </si>
  <si>
    <t>CDR08070</t>
  </si>
  <si>
    <t>CDR08071</t>
  </si>
  <si>
    <t>CDR08072</t>
  </si>
  <si>
    <t>CDR08073</t>
  </si>
  <si>
    <t>CDR08074</t>
  </si>
  <si>
    <t>CDR08075</t>
  </si>
  <si>
    <t>CDR08076</t>
  </si>
  <si>
    <t>CDR08077</t>
  </si>
  <si>
    <t>CDR08078</t>
  </si>
  <si>
    <t>CDR08079</t>
  </si>
  <si>
    <t>CDR08080</t>
  </si>
  <si>
    <t>CDR08081</t>
  </si>
  <si>
    <t>CDR08082</t>
  </si>
  <si>
    <t>CDR08083</t>
  </si>
  <si>
    <t>CDR08084</t>
  </si>
  <si>
    <t>CDR08085</t>
  </si>
  <si>
    <t>CDR08086</t>
  </si>
  <si>
    <t>CDR08087</t>
  </si>
  <si>
    <t>CDR08088</t>
  </si>
  <si>
    <t>CDR08089</t>
  </si>
  <si>
    <t>CDR08090</t>
  </si>
  <si>
    <t>CDR08091</t>
  </si>
  <si>
    <t>CDR08092</t>
  </si>
  <si>
    <t>CDR08093</t>
  </si>
  <si>
    <t>CDR08094</t>
  </si>
  <si>
    <t>CDR08095</t>
  </si>
  <si>
    <t>CDR08096</t>
  </si>
  <si>
    <t>CDR08097</t>
  </si>
  <si>
    <t>CDR08098</t>
  </si>
  <si>
    <t>CDR08099</t>
  </si>
  <si>
    <t>CDR08100</t>
  </si>
  <si>
    <t>CDR08101</t>
  </si>
  <si>
    <t>CDR08102</t>
  </si>
  <si>
    <t>CDR08103</t>
  </si>
  <si>
    <t>CDR08104</t>
  </si>
  <si>
    <t>CDR08105</t>
  </si>
  <si>
    <t>CDR08106</t>
  </si>
  <si>
    <t>CDR08107</t>
  </si>
  <si>
    <t>CDR08108</t>
  </si>
  <si>
    <t>CDR08109</t>
  </si>
  <si>
    <t>CDR08110</t>
  </si>
  <si>
    <t>CDR08111</t>
  </si>
  <si>
    <t>CDR08112</t>
  </si>
  <si>
    <t>CDR08113</t>
  </si>
  <si>
    <t>CDR08114</t>
  </si>
  <si>
    <t>CDR08115</t>
  </si>
  <si>
    <t>CDR08116</t>
  </si>
  <si>
    <t>CDR08117</t>
  </si>
  <si>
    <t>CDR08118</t>
  </si>
  <si>
    <t>CDR08119</t>
  </si>
  <si>
    <t>CDR08120</t>
  </si>
  <si>
    <t>CDR08121</t>
  </si>
  <si>
    <t>CDR08122</t>
  </si>
  <si>
    <t>CDR08123</t>
  </si>
  <si>
    <t>CDR08124</t>
  </si>
  <si>
    <t>CDR08125</t>
  </si>
  <si>
    <t>CDR08126</t>
  </si>
  <si>
    <t>CDR08127</t>
  </si>
  <si>
    <t>CDR08128</t>
  </si>
  <si>
    <t>CDR08129</t>
  </si>
  <si>
    <t>CDR08130</t>
  </si>
  <si>
    <t>CDR08131</t>
  </si>
  <si>
    <t>CDR08132</t>
  </si>
  <si>
    <t>CDR08133</t>
  </si>
  <si>
    <t>CDR08134</t>
  </si>
  <si>
    <t>CDR08135</t>
  </si>
  <si>
    <t>CDR08136</t>
  </si>
  <si>
    <t>CDR08137</t>
  </si>
  <si>
    <t>CDR08138</t>
  </si>
  <si>
    <t>CDR08139</t>
  </si>
  <si>
    <t>CDR08140</t>
  </si>
  <si>
    <t>CDR08141</t>
  </si>
  <si>
    <t>CDR08142</t>
  </si>
  <si>
    <t>CDR08143</t>
  </si>
  <si>
    <t>CDR08144</t>
  </si>
  <si>
    <t>CDR08145</t>
  </si>
  <si>
    <t>CDR08146</t>
  </si>
  <si>
    <t>CDR08147</t>
  </si>
  <si>
    <t>CDR08148</t>
  </si>
  <si>
    <t>CDR08149</t>
  </si>
  <si>
    <t>CDR08150</t>
  </si>
  <si>
    <t>CDR08151</t>
  </si>
  <si>
    <t>CDR08152</t>
  </si>
  <si>
    <t>CDR08153</t>
  </si>
  <si>
    <t>CDR08154</t>
  </si>
  <si>
    <t>CDR08155</t>
  </si>
  <si>
    <t>CDR08156</t>
  </si>
  <si>
    <t>CDR08157</t>
  </si>
  <si>
    <t>CDR08158</t>
  </si>
  <si>
    <t>CDR08159</t>
  </si>
  <si>
    <t>CDR08160</t>
  </si>
  <si>
    <t>CDR08161</t>
  </si>
  <si>
    <t>CDR08162</t>
  </si>
  <si>
    <t>CDR08163</t>
  </si>
  <si>
    <t>CDR08164</t>
  </si>
  <si>
    <t>CDR08165</t>
  </si>
  <si>
    <t>CDR08166</t>
  </si>
  <si>
    <t>CDR08167</t>
  </si>
  <si>
    <t>CDR08168</t>
  </si>
  <si>
    <t>CDR08169</t>
  </si>
  <si>
    <t>CDR08170</t>
  </si>
  <si>
    <t>CDR08171</t>
  </si>
  <si>
    <t>CDR08172</t>
  </si>
  <si>
    <t>CDR08173</t>
  </si>
  <si>
    <t>CDR08174</t>
  </si>
  <si>
    <t>CDR08175</t>
  </si>
  <si>
    <t>CDR08176</t>
  </si>
  <si>
    <t>CDR08177</t>
  </si>
  <si>
    <t>CDR08178</t>
  </si>
  <si>
    <t>CDR08179</t>
  </si>
  <si>
    <t>CDR08180</t>
  </si>
  <si>
    <t>CDR08181</t>
  </si>
  <si>
    <t>CDR08182</t>
  </si>
  <si>
    <t>CDR08183</t>
  </si>
  <si>
    <t>CDR08184</t>
  </si>
  <si>
    <t>CDR08185</t>
  </si>
  <si>
    <t>CDR08186</t>
  </si>
  <si>
    <t>CDR08187</t>
  </si>
  <si>
    <t>CDR08188</t>
  </si>
  <si>
    <t>CDR08189</t>
  </si>
  <si>
    <t>CDR08190</t>
  </si>
  <si>
    <t>CDR08191</t>
  </si>
  <si>
    <t>CDR08192</t>
  </si>
  <si>
    <t>CDR08193</t>
  </si>
  <si>
    <t>CDR08194</t>
  </si>
  <si>
    <t>CDR08195</t>
  </si>
  <si>
    <t>CDR08196</t>
  </si>
  <si>
    <t>CDR08197</t>
  </si>
  <si>
    <t>CDR08198</t>
  </si>
  <si>
    <t>CDR08199</t>
  </si>
  <si>
    <t>CDR08200</t>
  </si>
  <si>
    <t>CDR08201</t>
  </si>
  <si>
    <t>CDR08202</t>
  </si>
  <si>
    <t>CDR08203</t>
  </si>
  <si>
    <t>CDR08204</t>
  </si>
  <si>
    <t>CDR08205</t>
  </si>
  <si>
    <t>CDR08206</t>
  </si>
  <si>
    <t>CDR08207</t>
  </si>
  <si>
    <t>CDR08208</t>
  </si>
  <si>
    <t>CDR08209</t>
  </si>
  <si>
    <t>CDR08210</t>
  </si>
  <si>
    <t>CDR08211</t>
  </si>
  <si>
    <t>CDR08212</t>
  </si>
  <si>
    <t>CDR08213</t>
  </si>
  <si>
    <t>CDR08214</t>
  </si>
  <si>
    <t>CDR08215</t>
  </si>
  <si>
    <t>CDR08216</t>
  </si>
  <si>
    <t>CDR08217</t>
  </si>
  <si>
    <t>CDR08218</t>
  </si>
  <si>
    <t>CDR08219</t>
  </si>
  <si>
    <t>CDR08220</t>
  </si>
  <si>
    <t>CDR08221</t>
  </si>
  <si>
    <t>CDR08222</t>
  </si>
  <si>
    <t>CDR08223</t>
  </si>
  <si>
    <t>CDR08224</t>
  </si>
  <si>
    <t>CDR08225</t>
  </si>
  <si>
    <t>CDR08226</t>
  </si>
  <si>
    <t>CDR08227</t>
  </si>
  <si>
    <t>CDR08228</t>
  </si>
  <si>
    <t>CDR08229</t>
  </si>
  <si>
    <t>CDR08230</t>
  </si>
  <si>
    <t>CDR08231</t>
  </si>
  <si>
    <t>CDR08232</t>
  </si>
  <si>
    <t>CDR08233</t>
  </si>
  <si>
    <t>CDR08234</t>
  </si>
  <si>
    <t>CDR08235</t>
  </si>
  <si>
    <t>CDR08236</t>
  </si>
  <si>
    <t>CDR08237</t>
  </si>
  <si>
    <t>CDR08238</t>
  </si>
  <si>
    <t>CDR08239</t>
  </si>
  <si>
    <t>CDR08240</t>
  </si>
  <si>
    <t>CDR08241</t>
  </si>
  <si>
    <t>CDR08242</t>
  </si>
  <si>
    <t>CDR08243</t>
  </si>
  <si>
    <t>CDR08244</t>
  </si>
  <si>
    <t>CDR08245</t>
  </si>
  <si>
    <t>CDR08246</t>
  </si>
  <si>
    <t>CDR08247</t>
  </si>
  <si>
    <t>CDR08248</t>
  </si>
  <si>
    <t>CDR08249</t>
  </si>
  <si>
    <t>CDR08250</t>
  </si>
  <si>
    <t>CDR08251</t>
  </si>
  <si>
    <t>CDR08252</t>
  </si>
  <si>
    <t>CDR08253</t>
  </si>
  <si>
    <t>CDR08254</t>
  </si>
  <si>
    <t>CDR08255</t>
  </si>
  <si>
    <t>CDR08256</t>
  </si>
  <si>
    <t>CDR08257</t>
  </si>
  <si>
    <t>CDR08258</t>
  </si>
  <si>
    <t>CDR08259</t>
  </si>
  <si>
    <t>CDR08260</t>
  </si>
  <si>
    <t>CDR08261</t>
  </si>
  <si>
    <t>CDR08262</t>
  </si>
  <si>
    <t>CDR08263</t>
  </si>
  <si>
    <t>CDR08264</t>
  </si>
  <si>
    <t>CDR08265</t>
  </si>
  <si>
    <t>CDR08266</t>
  </si>
  <si>
    <t>CDR08267</t>
  </si>
  <si>
    <t>CDR08268</t>
  </si>
  <si>
    <t>CDR08269</t>
  </si>
  <si>
    <t>CDR08270</t>
  </si>
  <si>
    <t>CDR08271</t>
  </si>
  <si>
    <t>CDR08272</t>
  </si>
  <si>
    <t>CDR08273</t>
  </si>
  <si>
    <t>CDR08274</t>
  </si>
  <si>
    <t>CDR08275</t>
  </si>
  <si>
    <t>CDR08276</t>
  </si>
  <si>
    <t>CDR08277</t>
  </si>
  <si>
    <t>CDR08278</t>
  </si>
  <si>
    <t>CDR08279</t>
  </si>
  <si>
    <t>CDR08280</t>
  </si>
  <si>
    <t>CDR08281</t>
  </si>
  <si>
    <t>CDR08282</t>
  </si>
  <si>
    <t>CDR08283</t>
  </si>
  <si>
    <t>CDR08284</t>
  </si>
  <si>
    <t>CDR08285</t>
  </si>
  <si>
    <t>CDR08286</t>
  </si>
  <si>
    <t>CDR08287</t>
  </si>
  <si>
    <t>CDR08288</t>
  </si>
  <si>
    <t>CDR08289</t>
  </si>
  <si>
    <t>CDR08290</t>
  </si>
  <si>
    <t>CDR08291</t>
  </si>
  <si>
    <t>CDR08292</t>
  </si>
  <si>
    <t>CDR08293</t>
  </si>
  <si>
    <t>CDR08294</t>
  </si>
  <si>
    <t>CDR08295</t>
  </si>
  <si>
    <t>CDR08296</t>
  </si>
  <si>
    <t>CDR08297</t>
  </si>
  <si>
    <t>CDR08298</t>
  </si>
  <si>
    <t>CDR08299</t>
  </si>
  <si>
    <t>CDR08300</t>
  </si>
  <si>
    <t>CDR08301</t>
  </si>
  <si>
    <t>CDR08302</t>
  </si>
  <si>
    <t>CDR08303</t>
  </si>
  <si>
    <t>CDR08304</t>
  </si>
  <si>
    <t>CDR08305</t>
  </si>
  <si>
    <t>CDR08306</t>
  </si>
  <si>
    <t>CDR08307</t>
  </si>
  <si>
    <t>CDR08308</t>
  </si>
  <si>
    <t>CDR08309</t>
  </si>
  <si>
    <t>CDR08310</t>
  </si>
  <si>
    <t>CDR08311</t>
  </si>
  <si>
    <t>CDR08312</t>
  </si>
  <si>
    <t>CDR08313</t>
  </si>
  <si>
    <t>CDR08314</t>
  </si>
  <si>
    <t>CDR08315</t>
  </si>
  <si>
    <t>CDR08316</t>
  </si>
  <si>
    <t>CDR08317</t>
  </si>
  <si>
    <t>CDR08318</t>
  </si>
  <si>
    <t>CDR08319</t>
  </si>
  <si>
    <t>CDR08320</t>
  </si>
  <si>
    <t>CDR08321</t>
  </si>
  <si>
    <t>CDR08322</t>
  </si>
  <si>
    <t>CDR08323</t>
  </si>
  <si>
    <t>CDR08324</t>
  </si>
  <si>
    <t>CDR08325</t>
  </si>
  <si>
    <t>CDR08326</t>
  </si>
  <si>
    <t>CDR08327</t>
  </si>
  <si>
    <t>CDR08328</t>
  </si>
  <si>
    <t>CDR08329</t>
  </si>
  <si>
    <t>CDR08330</t>
  </si>
  <si>
    <t>CDR08331</t>
  </si>
  <si>
    <t>CDR08332</t>
  </si>
  <si>
    <t>CDR08333</t>
  </si>
  <si>
    <t>CDR08334</t>
  </si>
  <si>
    <t>CDR08335</t>
  </si>
  <si>
    <t>CDR08336</t>
  </si>
  <si>
    <t>CDR08337</t>
  </si>
  <si>
    <t>CDR08338</t>
  </si>
  <si>
    <t>CDR08339</t>
  </si>
  <si>
    <t>CDR08340</t>
  </si>
  <si>
    <t>CDR08341</t>
  </si>
  <si>
    <t>CDR08342</t>
  </si>
  <si>
    <t>CDR08343</t>
  </si>
  <si>
    <t>CDR08344</t>
  </si>
  <si>
    <t>CDR08345</t>
  </si>
  <si>
    <t>CDR08346</t>
  </si>
  <si>
    <t>CDR08347</t>
  </si>
  <si>
    <t>CDR08348</t>
  </si>
  <si>
    <t>CDR08349</t>
  </si>
  <si>
    <t>CDR08350</t>
  </si>
  <si>
    <t>CDR08351</t>
  </si>
  <si>
    <t>CDR08352</t>
  </si>
  <si>
    <t>CDR08353</t>
  </si>
  <si>
    <t>CDR08354</t>
  </si>
  <si>
    <t>CDR08355</t>
  </si>
  <si>
    <t>CDR08356</t>
  </si>
  <si>
    <t>CDR08357</t>
  </si>
  <si>
    <t>CDR08358</t>
  </si>
  <si>
    <t>CDR08359</t>
  </si>
  <si>
    <t>CDR08360</t>
  </si>
  <si>
    <t>CDR08361</t>
  </si>
  <si>
    <t>CDR08362</t>
  </si>
  <si>
    <t>CDR08363</t>
  </si>
  <si>
    <t>CDR08364</t>
  </si>
  <si>
    <t>CDR08365</t>
  </si>
  <si>
    <t>CDR08366</t>
  </si>
  <si>
    <t>CDR08367</t>
  </si>
  <si>
    <t>CDR08368</t>
  </si>
  <si>
    <t>CDR08369</t>
  </si>
  <si>
    <t>CDR08370</t>
  </si>
  <si>
    <t>CDR08371</t>
  </si>
  <si>
    <t>CDR08372</t>
  </si>
  <si>
    <t>CDR08373</t>
  </si>
  <si>
    <t>CDR08374</t>
  </si>
  <si>
    <t>CDR08375</t>
  </si>
  <si>
    <t>CDR08376</t>
  </si>
  <si>
    <t>CDR08377</t>
  </si>
  <si>
    <t>CDR08378</t>
  </si>
  <si>
    <t>CDR08379</t>
  </si>
  <si>
    <t>CDR08380</t>
  </si>
  <si>
    <t>CDR08381</t>
  </si>
  <si>
    <t>CDR08382</t>
  </si>
  <si>
    <t>CDR08383</t>
  </si>
  <si>
    <t>CDR08384</t>
  </si>
  <si>
    <t>CDR08385</t>
  </si>
  <si>
    <t>CDR08386</t>
  </si>
  <si>
    <t>CDR08387</t>
  </si>
  <si>
    <t>CDR08388</t>
  </si>
  <si>
    <t>CDR08389</t>
  </si>
  <si>
    <t>CDR08390</t>
  </si>
  <si>
    <t>CDR08391</t>
  </si>
  <si>
    <t>CDR08392</t>
  </si>
  <si>
    <t>CDR08393</t>
  </si>
  <si>
    <t>CDR08394</t>
  </si>
  <si>
    <t>CDR08395</t>
  </si>
  <si>
    <t>CDR08396</t>
  </si>
  <si>
    <t>CDR08397</t>
  </si>
  <si>
    <t>CDR08398</t>
  </si>
  <si>
    <t>CDR08399</t>
  </si>
  <si>
    <t>CDR08400</t>
  </si>
  <si>
    <t>CDR08401</t>
  </si>
  <si>
    <t>CDR08402</t>
  </si>
  <si>
    <t>CDR08403</t>
  </si>
  <si>
    <t>CDR08404</t>
  </si>
  <si>
    <t>CDR08405</t>
  </si>
  <si>
    <t>CDR08406</t>
  </si>
  <si>
    <t>CDR08407</t>
  </si>
  <si>
    <t>CDR08408</t>
  </si>
  <si>
    <t>CDR08409</t>
  </si>
  <si>
    <t>CDR08410</t>
  </si>
  <si>
    <t>CDR08411</t>
  </si>
  <si>
    <t>CDR08412</t>
  </si>
  <si>
    <t>CDR08413</t>
  </si>
  <si>
    <t>CDR08414</t>
  </si>
  <si>
    <t>CDR08415</t>
  </si>
  <si>
    <t>CDR08416</t>
  </si>
  <si>
    <t>CDR08417</t>
  </si>
  <si>
    <t>CDR08418</t>
  </si>
  <si>
    <t>CDR08419</t>
  </si>
  <si>
    <t>CDR08420</t>
  </si>
  <si>
    <t>CDR08421</t>
  </si>
  <si>
    <t>CDR08422</t>
  </si>
  <si>
    <t>CDR08423</t>
  </si>
  <si>
    <t>CDR08424</t>
  </si>
  <si>
    <t>CDR08425</t>
  </si>
  <si>
    <t>CDR08426</t>
  </si>
  <si>
    <t>CDR08427</t>
  </si>
  <si>
    <t>CDR08428</t>
  </si>
  <si>
    <t>CDR08429</t>
  </si>
  <si>
    <t>CDR08430</t>
  </si>
  <si>
    <t>CDR08431</t>
  </si>
  <si>
    <t>CDR08432</t>
  </si>
  <si>
    <t>CDR08433</t>
  </si>
  <si>
    <t>CDR08434</t>
  </si>
  <si>
    <t>CDR08435</t>
  </si>
  <si>
    <t>CDR08436</t>
  </si>
  <si>
    <t>CDR08437</t>
  </si>
  <si>
    <t>CDR08438</t>
  </si>
  <si>
    <t>CDR08439</t>
  </si>
  <si>
    <t>CDR08440</t>
  </si>
  <si>
    <t>CDR08441</t>
  </si>
  <si>
    <t>CDR08442</t>
  </si>
  <si>
    <t>CDR08443</t>
  </si>
  <si>
    <t>CDR08444</t>
  </si>
  <si>
    <t>CDR08445</t>
  </si>
  <si>
    <t>CDR08446</t>
  </si>
  <si>
    <t>CDR08447</t>
  </si>
  <si>
    <t>CDR08448</t>
  </si>
  <si>
    <t>CDR08449</t>
  </si>
  <si>
    <t>CDR08450</t>
  </si>
  <si>
    <t>CDR08451</t>
  </si>
  <si>
    <t>CDR08452</t>
  </si>
  <si>
    <t>CDR08453</t>
  </si>
  <si>
    <t>CDR08454</t>
  </si>
  <si>
    <t>CDR08455</t>
  </si>
  <si>
    <t>CDR08456</t>
  </si>
  <si>
    <t>CDR08457</t>
  </si>
  <si>
    <t>CDR08458</t>
  </si>
  <si>
    <t>CDR08459</t>
  </si>
  <si>
    <t>CDR08460</t>
  </si>
  <si>
    <t>CDR08461</t>
  </si>
  <si>
    <t>CDR08462</t>
  </si>
  <si>
    <t>CDR08463</t>
  </si>
  <si>
    <t>CDR08464</t>
  </si>
  <si>
    <t>CDR08465</t>
  </si>
  <si>
    <t>CDR08466</t>
  </si>
  <si>
    <t>CDR08467</t>
  </si>
  <si>
    <t>CDR08468</t>
  </si>
  <si>
    <t>CDR08469</t>
  </si>
  <si>
    <t>CDR08470</t>
  </si>
  <si>
    <t>CDR08471</t>
  </si>
  <si>
    <t>CDR08472</t>
  </si>
  <si>
    <t>CDR08473</t>
  </si>
  <si>
    <t>CDR08474</t>
  </si>
  <si>
    <t>CDR08475</t>
  </si>
  <si>
    <t>CDR08476</t>
  </si>
  <si>
    <t>CDR08477</t>
  </si>
  <si>
    <t>CDR08478</t>
  </si>
  <si>
    <t>CDR08479</t>
  </si>
  <si>
    <t>CDR08480</t>
  </si>
  <si>
    <t>CDR08481</t>
  </si>
  <si>
    <t>CDR08482</t>
  </si>
  <si>
    <t>CDR08483</t>
  </si>
  <si>
    <t>CDR08484</t>
  </si>
  <si>
    <t>CDR08485</t>
  </si>
  <si>
    <t>CDR08486</t>
  </si>
  <si>
    <t>CDR08487</t>
  </si>
  <si>
    <t>CDR08488</t>
  </si>
  <si>
    <t>CDR08489</t>
  </si>
  <si>
    <t>CDR08490</t>
  </si>
  <si>
    <t>CDR08491</t>
  </si>
  <si>
    <t>CDR08492</t>
  </si>
  <si>
    <t>CDR08493</t>
  </si>
  <si>
    <t>CDR08494</t>
  </si>
  <si>
    <t>CDR08495</t>
  </si>
  <si>
    <t>CDR08496</t>
  </si>
  <si>
    <t>CDR08497</t>
  </si>
  <si>
    <t>CDR08498</t>
  </si>
  <si>
    <t>CDR08499</t>
  </si>
  <si>
    <t>CDR08500</t>
  </si>
  <si>
    <t>CDR08501</t>
  </si>
  <si>
    <t>CDR08502</t>
  </si>
  <si>
    <t>CDR08503</t>
  </si>
  <si>
    <t>CDR08504</t>
  </si>
  <si>
    <t>CDR08505</t>
  </si>
  <si>
    <t>CDR08506</t>
  </si>
  <si>
    <t>CDR08507</t>
  </si>
  <si>
    <t>CDR08508</t>
  </si>
  <si>
    <t>CDR08509</t>
  </si>
  <si>
    <t>CDR08510</t>
  </si>
  <si>
    <t>CDR08511</t>
  </si>
  <si>
    <t>CDR08512</t>
  </si>
  <si>
    <t>CDR08513</t>
  </si>
  <si>
    <t>CDR08514</t>
  </si>
  <si>
    <t>CDR08515</t>
  </si>
  <si>
    <t>CDR08516</t>
  </si>
  <si>
    <t>CDR08517</t>
  </si>
  <si>
    <t>CDR08518</t>
  </si>
  <si>
    <t>CDR08519</t>
  </si>
  <si>
    <t>CDR08520</t>
  </si>
  <si>
    <t>CDR08521</t>
  </si>
  <si>
    <t>CDR08522</t>
  </si>
  <si>
    <t>CDR08523</t>
  </si>
  <si>
    <t>CDR08524</t>
  </si>
  <si>
    <t>CDR08525</t>
  </si>
  <si>
    <t>CDR08526</t>
  </si>
  <si>
    <t>CDR08527</t>
  </si>
  <si>
    <t>CDR08528</t>
  </si>
  <si>
    <t>CDR08529</t>
  </si>
  <si>
    <t>CDR08530</t>
  </si>
  <si>
    <t>CDR08531</t>
  </si>
  <si>
    <t>CDR08532</t>
  </si>
  <si>
    <t>CDR08533</t>
  </si>
  <si>
    <t>CDR08534</t>
  </si>
  <si>
    <t>CDR08535</t>
  </si>
  <si>
    <t>CDR08536</t>
  </si>
  <si>
    <t>CDR08537</t>
  </si>
  <si>
    <t>CDR08538</t>
  </si>
  <si>
    <t>CDR08539</t>
  </si>
  <si>
    <t>CDR08540</t>
  </si>
  <si>
    <t>CDR08541</t>
  </si>
  <si>
    <t>CDR08542</t>
  </si>
  <si>
    <t>CDR08543</t>
  </si>
  <si>
    <t>CDR08544</t>
  </si>
  <si>
    <t>CDR08545</t>
  </si>
  <si>
    <t>CDR08546</t>
  </si>
  <si>
    <t>CDR08547</t>
  </si>
  <si>
    <t>CDR08548</t>
  </si>
  <si>
    <t>CDR08549</t>
  </si>
  <si>
    <t>CDR08550</t>
  </si>
  <si>
    <t>CDR08551</t>
  </si>
  <si>
    <t>CDR08552</t>
  </si>
  <si>
    <t>CDR08553</t>
  </si>
  <si>
    <t>CDR08554</t>
  </si>
  <si>
    <t>CDR08555</t>
  </si>
  <si>
    <t>CDR08556</t>
  </si>
  <si>
    <t>CDR08557</t>
  </si>
  <si>
    <t>CDR08558</t>
  </si>
  <si>
    <t>CDR08559</t>
  </si>
  <si>
    <t>CDR08560</t>
  </si>
  <si>
    <t>CDR08561</t>
  </si>
  <si>
    <t>CDR08562</t>
  </si>
  <si>
    <t>CDR08563</t>
  </si>
  <si>
    <t>CDR08564</t>
  </si>
  <si>
    <t>CDR08565</t>
  </si>
  <si>
    <t>CDR08566</t>
  </si>
  <si>
    <t>CDR08567</t>
  </si>
  <si>
    <t>CDR08568</t>
  </si>
  <si>
    <t>CDR08569</t>
  </si>
  <si>
    <t>CDR08570</t>
  </si>
  <si>
    <t>CDR08571</t>
  </si>
  <si>
    <t>CDR08572</t>
  </si>
  <si>
    <t>CDR08573</t>
  </si>
  <si>
    <t>CDR08574</t>
  </si>
  <si>
    <t>CDR08575</t>
  </si>
  <si>
    <t>CDR08576</t>
  </si>
  <si>
    <t>CDR08577</t>
  </si>
  <si>
    <t>CDR08578</t>
  </si>
  <si>
    <t>CDR08579</t>
  </si>
  <si>
    <t>CDR08580</t>
  </si>
  <si>
    <t>CDR08581</t>
  </si>
  <si>
    <t>CDR08582</t>
  </si>
  <si>
    <t>CDR08583</t>
  </si>
  <si>
    <t>CDR08584</t>
  </si>
  <si>
    <t>CDR08585</t>
  </si>
  <si>
    <t>CDR08586</t>
  </si>
  <si>
    <t>CDR08587</t>
  </si>
  <si>
    <t>CDR08588</t>
  </si>
  <si>
    <t>CDR08589</t>
  </si>
  <si>
    <t>CDR08590</t>
  </si>
  <si>
    <t>CDR08591</t>
  </si>
  <si>
    <t>CDR08592</t>
  </si>
  <si>
    <t>CDR08593</t>
  </si>
  <si>
    <t>CDR08594</t>
  </si>
  <si>
    <t>CDR08595</t>
  </si>
  <si>
    <t>CDR08596</t>
  </si>
  <si>
    <t>CDR08597</t>
  </si>
  <si>
    <t>CDR08598</t>
  </si>
  <si>
    <t>CDR08599</t>
  </si>
  <si>
    <t>CDR08600</t>
  </si>
  <si>
    <t>CDR08601</t>
  </si>
  <si>
    <t>CDR08602</t>
  </si>
  <si>
    <t>CDR08603</t>
  </si>
  <si>
    <t>CDR08604</t>
  </si>
  <si>
    <t>CDR08605</t>
  </si>
  <si>
    <t>CDR08606</t>
  </si>
  <si>
    <t>CDR08607</t>
  </si>
  <si>
    <t>CDR08608</t>
  </si>
  <si>
    <t>CDR08609</t>
  </si>
  <si>
    <t>CDR08610</t>
  </si>
  <si>
    <t>CDR08611</t>
  </si>
  <si>
    <t>CDR08612</t>
  </si>
  <si>
    <t>CDR08613</t>
  </si>
  <si>
    <t>CDR08614</t>
  </si>
  <si>
    <t>CDR08615</t>
  </si>
  <si>
    <t>CDR08616</t>
  </si>
  <si>
    <t>CDR08617</t>
  </si>
  <si>
    <t>CDR08618</t>
  </si>
  <si>
    <t>CDR08619</t>
  </si>
  <si>
    <t>CDR08620</t>
  </si>
  <si>
    <t>CDR08621</t>
  </si>
  <si>
    <t>CDR08622</t>
  </si>
  <si>
    <t>CDR08623</t>
  </si>
  <si>
    <t>CDR08624</t>
  </si>
  <si>
    <t>CDR08625</t>
  </si>
  <si>
    <t>CDR08626</t>
  </si>
  <si>
    <t>CDR08627</t>
  </si>
  <si>
    <t>CDR08628</t>
  </si>
  <si>
    <t>CDR08629</t>
  </si>
  <si>
    <t>CDR08630</t>
  </si>
  <si>
    <t>CDR08631</t>
  </si>
  <si>
    <t>CDR08632</t>
  </si>
  <si>
    <t>CDR08633</t>
  </si>
  <si>
    <t>CDR08634</t>
  </si>
  <si>
    <t>CDR08635</t>
  </si>
  <si>
    <t>CDR08636</t>
  </si>
  <si>
    <t>CDR08637</t>
  </si>
  <si>
    <t>CDR08638</t>
  </si>
  <si>
    <t>CDR08639</t>
  </si>
  <si>
    <t>CDR08640</t>
  </si>
  <si>
    <t>CDR08641</t>
  </si>
  <si>
    <t>CDR08642</t>
  </si>
  <si>
    <t>CDR08643</t>
  </si>
  <si>
    <t>CDR08644</t>
  </si>
  <si>
    <t>CDR08645</t>
  </si>
  <si>
    <t>CDR08646</t>
  </si>
  <si>
    <t>CDR08647</t>
  </si>
  <si>
    <t>CDR08648</t>
  </si>
  <si>
    <t>CDR08649</t>
  </si>
  <si>
    <t>CDR08650</t>
  </si>
  <si>
    <t>CDR08651</t>
  </si>
  <si>
    <t>CDR08652</t>
  </si>
  <si>
    <t>CDR08653</t>
  </si>
  <si>
    <t>CDR08654</t>
  </si>
  <si>
    <t>CDR08655</t>
  </si>
  <si>
    <t>CDR08656</t>
  </si>
  <si>
    <t>CDR08657</t>
  </si>
  <si>
    <t>CDR08658</t>
  </si>
  <si>
    <t>CDR08659</t>
  </si>
  <si>
    <t>CDR08660</t>
  </si>
  <si>
    <t>CDR08661</t>
  </si>
  <si>
    <t>CDR08662</t>
  </si>
  <si>
    <t>CDR08663</t>
  </si>
  <si>
    <t>CDR08664</t>
  </si>
  <si>
    <t>CDR08665</t>
  </si>
  <si>
    <t>CDR08666</t>
  </si>
  <si>
    <t>CDR08667</t>
  </si>
  <si>
    <t>CDR08668</t>
  </si>
  <si>
    <t>CDR08669</t>
  </si>
  <si>
    <t>CDR08670</t>
  </si>
  <si>
    <t>CDR08671</t>
  </si>
  <si>
    <t>CDR08672</t>
  </si>
  <si>
    <t>CDR08673</t>
  </si>
  <si>
    <t>CDR08674</t>
  </si>
  <si>
    <t>CDR08675</t>
  </si>
  <si>
    <t>CDR08676</t>
  </si>
  <si>
    <t>CDR08677</t>
  </si>
  <si>
    <t>CDR08678</t>
  </si>
  <si>
    <t>CDR08679</t>
  </si>
  <si>
    <t>CDR08680</t>
  </si>
  <si>
    <t>CDR08681</t>
  </si>
  <si>
    <t>CDR08682</t>
  </si>
  <si>
    <t>CDR08683</t>
  </si>
  <si>
    <t>CDR08684</t>
  </si>
  <si>
    <t>CDR08685</t>
  </si>
  <si>
    <t>CDR08686</t>
  </si>
  <si>
    <t>CDR08687</t>
  </si>
  <si>
    <t>CDR08688</t>
  </si>
  <si>
    <t>CDR08689</t>
  </si>
  <si>
    <t>CDR08690</t>
  </si>
  <si>
    <t>CDR08691</t>
  </si>
  <si>
    <t>CDR08692</t>
  </si>
  <si>
    <t>CDR08693</t>
  </si>
  <si>
    <t>CDR08694</t>
  </si>
  <si>
    <t>CDR08695</t>
  </si>
  <si>
    <t>CDR08696</t>
  </si>
  <si>
    <t>CDR08697</t>
  </si>
  <si>
    <t>CDR08698</t>
  </si>
  <si>
    <t>CDR08699</t>
  </si>
  <si>
    <t>CDR08700</t>
  </si>
  <si>
    <t>CDR08701</t>
  </si>
  <si>
    <t>CDR08702</t>
  </si>
  <si>
    <t>CDR08703</t>
  </si>
  <si>
    <t>CDR08704</t>
  </si>
  <si>
    <t>CDR08705</t>
  </si>
  <si>
    <t>CDR08706</t>
  </si>
  <si>
    <t>CDR08707</t>
  </si>
  <si>
    <t>CDR08708</t>
  </si>
  <si>
    <t>CDR08709</t>
  </si>
  <si>
    <t>CDR08710</t>
  </si>
  <si>
    <t>CDR08711</t>
  </si>
  <si>
    <t>CDR08712</t>
  </si>
  <si>
    <t>CDR08713</t>
  </si>
  <si>
    <t>CDR08714</t>
  </si>
  <si>
    <t>CDR08715</t>
  </si>
  <si>
    <t>CDR08716</t>
  </si>
  <si>
    <t>CDR08717</t>
  </si>
  <si>
    <t>CDR08718</t>
  </si>
  <si>
    <t>CDR08719</t>
  </si>
  <si>
    <t>CDR08720</t>
  </si>
  <si>
    <t>CDR08721</t>
  </si>
  <si>
    <t>CDR08722</t>
  </si>
  <si>
    <t>CDR08723</t>
  </si>
  <si>
    <t>CDR08724</t>
  </si>
  <si>
    <t>CDR08725</t>
  </si>
  <si>
    <t>CDR08726</t>
  </si>
  <si>
    <t>CDR08727</t>
  </si>
  <si>
    <t>CDR08728</t>
  </si>
  <si>
    <t>CDR08729</t>
  </si>
  <si>
    <t>CDR08730</t>
  </si>
  <si>
    <t>CDR08731</t>
  </si>
  <si>
    <t>CDR08732</t>
  </si>
  <si>
    <t>CDR08733</t>
  </si>
  <si>
    <t>CDR08734</t>
  </si>
  <si>
    <t>CDR08735</t>
  </si>
  <si>
    <t>CDR08736</t>
  </si>
  <si>
    <t>CDR08737</t>
  </si>
  <si>
    <t>CDR08738</t>
  </si>
  <si>
    <t>CDR08739</t>
  </si>
  <si>
    <t>CDR08740</t>
  </si>
  <si>
    <t>CDR08741</t>
  </si>
  <si>
    <t>CDR08742</t>
  </si>
  <si>
    <t>CDR08743</t>
  </si>
  <si>
    <t>CDR08744</t>
  </si>
  <si>
    <t>CDR08745</t>
  </si>
  <si>
    <t>CDR08746</t>
  </si>
  <si>
    <t>CDR08747</t>
  </si>
  <si>
    <t>CDR08748</t>
  </si>
  <si>
    <t>CDR08749</t>
  </si>
  <si>
    <t>CDR08750</t>
  </si>
  <si>
    <t>CDR08751</t>
  </si>
  <si>
    <t>CDR08752</t>
  </si>
  <si>
    <t>CDR08753</t>
  </si>
  <si>
    <t>CDR08754</t>
  </si>
  <si>
    <t>CDR08755</t>
  </si>
  <si>
    <t>CDR08756</t>
  </si>
  <si>
    <t>CDR08757</t>
  </si>
  <si>
    <t>CDR08758</t>
  </si>
  <si>
    <t>CDR08759</t>
  </si>
  <si>
    <t>CDR08760</t>
  </si>
  <si>
    <t>CDR08761</t>
  </si>
  <si>
    <t>CDR08762</t>
  </si>
  <si>
    <t>CDR08763</t>
  </si>
  <si>
    <t>CDR08764</t>
  </si>
  <si>
    <t>CDR08765</t>
  </si>
  <si>
    <t>CDR08766</t>
  </si>
  <si>
    <t>CDR08767</t>
  </si>
  <si>
    <t>CDR08768</t>
  </si>
  <si>
    <t>CDR08769</t>
  </si>
  <si>
    <t>CDR08770</t>
  </si>
  <si>
    <t>CDR08771</t>
  </si>
  <si>
    <t>CDR08772</t>
  </si>
  <si>
    <t>CDR08773</t>
  </si>
  <si>
    <t>CDR08774</t>
  </si>
  <si>
    <t>CDR08775</t>
  </si>
  <si>
    <t>CDR08776</t>
  </si>
  <si>
    <t>CDR08777</t>
  </si>
  <si>
    <t>CDR08778</t>
  </si>
  <si>
    <t>CDR08779</t>
  </si>
  <si>
    <t>CDR08780</t>
  </si>
  <si>
    <t>CDR08781</t>
  </si>
  <si>
    <t>CDR08782</t>
  </si>
  <si>
    <t>CDR08783</t>
  </si>
  <si>
    <t>CDR08784</t>
  </si>
  <si>
    <t>CDR08785</t>
  </si>
  <si>
    <t>CDR08786</t>
  </si>
  <si>
    <t>CDR08787</t>
  </si>
  <si>
    <t>CDR08788</t>
  </si>
  <si>
    <t>CDR08789</t>
  </si>
  <si>
    <t>CDR08790</t>
  </si>
  <si>
    <t>CDR08791</t>
  </si>
  <si>
    <t>CDR08792</t>
  </si>
  <si>
    <t>CDR08793</t>
  </si>
  <si>
    <t>CDR08794</t>
  </si>
  <si>
    <t>CDR08795</t>
  </si>
  <si>
    <t>CDR08796</t>
  </si>
  <si>
    <t>CDR08797</t>
  </si>
  <si>
    <t>CDR08798</t>
  </si>
  <si>
    <t>CDR08799</t>
  </si>
  <si>
    <t>CDR08800</t>
  </si>
  <si>
    <t>CDR08801</t>
  </si>
  <si>
    <t>CDR08802</t>
  </si>
  <si>
    <t>CDR08803</t>
  </si>
  <si>
    <t>CDR08804</t>
  </si>
  <si>
    <t>CDR08805</t>
  </si>
  <si>
    <t>CDR08806</t>
  </si>
  <si>
    <t>CDR08807</t>
  </si>
  <si>
    <t>CDR08808</t>
  </si>
  <si>
    <t>CDR08809</t>
  </si>
  <si>
    <t>CDR08810</t>
  </si>
  <si>
    <t>CDR08811</t>
  </si>
  <si>
    <t>CDR08812</t>
  </si>
  <si>
    <t>CDR08813</t>
  </si>
  <si>
    <t>CDR08814</t>
  </si>
  <si>
    <t>CDR08815</t>
  </si>
  <si>
    <t>CDR08816</t>
  </si>
  <si>
    <t>CDR08817</t>
  </si>
  <si>
    <t>CDR08818</t>
  </si>
  <si>
    <t>CDR08819</t>
  </si>
  <si>
    <t>CDR08820</t>
  </si>
  <si>
    <t>CDR08821</t>
  </si>
  <si>
    <t>CDR08822</t>
  </si>
  <si>
    <t>CDR08823</t>
  </si>
  <si>
    <t>CDR08824</t>
  </si>
  <si>
    <t>CDR08825</t>
  </si>
  <si>
    <t>CDR08826</t>
  </si>
  <si>
    <t>CDR08827</t>
  </si>
  <si>
    <t>CDR08828</t>
  </si>
  <si>
    <t>CDR08829</t>
  </si>
  <si>
    <t>CDR08830</t>
  </si>
  <si>
    <t>CDR08831</t>
  </si>
  <si>
    <t>CDR08832</t>
  </si>
  <si>
    <t>CDR08833</t>
  </si>
  <si>
    <t>CDR08834</t>
  </si>
  <si>
    <t>CDR08835</t>
  </si>
  <si>
    <t>CDR08836</t>
  </si>
  <si>
    <t>CDR08837</t>
  </si>
  <si>
    <t>CDR08838</t>
  </si>
  <si>
    <t>CDR08839</t>
  </si>
  <si>
    <t>CDR08840</t>
  </si>
  <si>
    <t>CDR08841</t>
  </si>
  <si>
    <t>CDR08842</t>
  </si>
  <si>
    <t>CDR08843</t>
  </si>
  <si>
    <t>CDR08844</t>
  </si>
  <si>
    <t>CDR08845</t>
  </si>
  <si>
    <t>CDR08846</t>
  </si>
  <si>
    <t>CDR08847</t>
  </si>
  <si>
    <t>CDR08848</t>
  </si>
  <si>
    <t>CDR08849</t>
  </si>
  <si>
    <t>CDR08850</t>
  </si>
  <si>
    <t>CDR08851</t>
  </si>
  <si>
    <t>CDR08852</t>
  </si>
  <si>
    <t>CDR08853</t>
  </si>
  <si>
    <t>CDR08854</t>
  </si>
  <si>
    <t>CDR08855</t>
  </si>
  <si>
    <t>CDR08856</t>
  </si>
  <si>
    <t>CDR08857</t>
  </si>
  <si>
    <t>CDR08858</t>
  </si>
  <si>
    <t>CDR08859</t>
  </si>
  <si>
    <t>CDR08860</t>
  </si>
  <si>
    <t>CDR08861</t>
  </si>
  <si>
    <t>CDR08862</t>
  </si>
  <si>
    <t>CDR08863</t>
  </si>
  <si>
    <t>CDR08864</t>
  </si>
  <si>
    <t>CDR08865</t>
  </si>
  <si>
    <t>CDR08866</t>
  </si>
  <si>
    <t>CDR08867</t>
  </si>
  <si>
    <t>CDR08868</t>
  </si>
  <si>
    <t>CDR08869</t>
  </si>
  <si>
    <t>CDR08870</t>
  </si>
  <si>
    <t>CDR08871</t>
  </si>
  <si>
    <t>CDR08872</t>
  </si>
  <si>
    <t>CDR08873</t>
  </si>
  <si>
    <t>CDR08874</t>
  </si>
  <si>
    <t>CDR08875</t>
  </si>
  <si>
    <t>CDR08876</t>
  </si>
  <si>
    <t>CDR08877</t>
  </si>
  <si>
    <t>CDR08878</t>
  </si>
  <si>
    <t>CDR08879</t>
  </si>
  <si>
    <t>CDR08880</t>
  </si>
  <si>
    <t>CDR08881</t>
  </si>
  <si>
    <t>CDR08882</t>
  </si>
  <si>
    <t>CDR08883</t>
  </si>
  <si>
    <t>CDR08884</t>
  </si>
  <si>
    <t>CDR08885</t>
  </si>
  <si>
    <t>CDR08886</t>
  </si>
  <si>
    <t>CDR08887</t>
  </si>
  <si>
    <t>CDR08888</t>
  </si>
  <si>
    <t>CDR08889</t>
  </si>
  <si>
    <t>CDR08890</t>
  </si>
  <si>
    <t>CDR08891</t>
  </si>
  <si>
    <t>CDR08892</t>
  </si>
  <si>
    <t>CDR08893</t>
  </si>
  <si>
    <t>CDR08894</t>
  </si>
  <si>
    <t>CDR08895</t>
  </si>
  <si>
    <t>CDR08896</t>
  </si>
  <si>
    <t>CDR08897</t>
  </si>
  <si>
    <t>CDR08898</t>
  </si>
  <si>
    <t>CDR08899</t>
  </si>
  <si>
    <t>CDR08900</t>
  </si>
  <si>
    <t>CDR08901</t>
  </si>
  <si>
    <t>CDR08902</t>
  </si>
  <si>
    <t>CDR08903</t>
  </si>
  <si>
    <t>CDR08904</t>
  </si>
  <si>
    <t>CDR08905</t>
  </si>
  <si>
    <t>CDR08906</t>
  </si>
  <si>
    <t>CDR08907</t>
  </si>
  <si>
    <t>CDR08908</t>
  </si>
  <si>
    <t>CDR08909</t>
  </si>
  <si>
    <t>CDR08910</t>
  </si>
  <si>
    <t>CDR08911</t>
  </si>
  <si>
    <t>CDR08912</t>
  </si>
  <si>
    <t>CDR08913</t>
  </si>
  <si>
    <t>CDR08914</t>
  </si>
  <si>
    <t>CDR08915</t>
  </si>
  <si>
    <t>CDR08916</t>
  </si>
  <si>
    <t>CDR08917</t>
  </si>
  <si>
    <t>CDR08918</t>
  </si>
  <si>
    <t>CDR08919</t>
  </si>
  <si>
    <t>CDR08920</t>
  </si>
  <si>
    <t>CDR08921</t>
  </si>
  <si>
    <t>CDR08922</t>
  </si>
  <si>
    <t>CDR08923</t>
  </si>
  <si>
    <t>CDR08924</t>
  </si>
  <si>
    <t>CDR08925</t>
  </si>
  <si>
    <t>CDR08926</t>
  </si>
  <si>
    <t>CDR08927</t>
  </si>
  <si>
    <t>CDR08928</t>
  </si>
  <si>
    <t>CDR08929</t>
  </si>
  <si>
    <t>CDR08930</t>
  </si>
  <si>
    <t>CDR08931</t>
  </si>
  <si>
    <t>CDR08932</t>
  </si>
  <si>
    <t>CDR08933</t>
  </si>
  <si>
    <t>CDR08934</t>
  </si>
  <si>
    <t>CDR08935</t>
  </si>
  <si>
    <t>CDR08936</t>
  </si>
  <si>
    <t>CDR08937</t>
  </si>
  <si>
    <t>CDR08938</t>
  </si>
  <si>
    <t>CDR08939</t>
  </si>
  <si>
    <t>CDR08940</t>
  </si>
  <si>
    <t>CDR08941</t>
  </si>
  <si>
    <t>CDR08942</t>
  </si>
  <si>
    <t>CDR08943</t>
  </si>
  <si>
    <t>CDR08944</t>
  </si>
  <si>
    <t>CDR08945</t>
  </si>
  <si>
    <t>CDR08946</t>
  </si>
  <si>
    <t>CDR08947</t>
  </si>
  <si>
    <t>CDR08948</t>
  </si>
  <si>
    <t>CDR08949</t>
  </si>
  <si>
    <t>CDR08950</t>
  </si>
  <si>
    <t>CDR08951</t>
  </si>
  <si>
    <t>CDR08952</t>
  </si>
  <si>
    <t>CDR08953</t>
  </si>
  <si>
    <t>CDR08954</t>
  </si>
  <si>
    <t>CDR08955</t>
  </si>
  <si>
    <t>CDR08956</t>
  </si>
  <si>
    <t>CDR08957</t>
  </si>
  <si>
    <t>CDR08958</t>
  </si>
  <si>
    <t>CDR08959</t>
  </si>
  <si>
    <t>CDR08960</t>
  </si>
  <si>
    <t>CDR08961</t>
  </si>
  <si>
    <t>CDR08962</t>
  </si>
  <si>
    <t>CDR08963</t>
  </si>
  <si>
    <t>CDR08964</t>
  </si>
  <si>
    <t>CDR08965</t>
  </si>
  <si>
    <t>CDR08966</t>
  </si>
  <si>
    <t>CDR08967</t>
  </si>
  <si>
    <t>CDR08968</t>
  </si>
  <si>
    <t>CDR08969</t>
  </si>
  <si>
    <t>CDR08970</t>
  </si>
  <si>
    <t>CDR08971</t>
  </si>
  <si>
    <t>CDR08972</t>
  </si>
  <si>
    <t>CDR08973</t>
  </si>
  <si>
    <t>CDR08974</t>
  </si>
  <si>
    <t>CDR08975</t>
  </si>
  <si>
    <t>CDR08976</t>
  </si>
  <si>
    <t>CDR08977</t>
  </si>
  <si>
    <t>CDR08978</t>
  </si>
  <si>
    <t>CDR08979</t>
  </si>
  <si>
    <t>CDR08980</t>
  </si>
  <si>
    <t>CDR08981</t>
  </si>
  <si>
    <t>CDR08982</t>
  </si>
  <si>
    <t>CDR08983</t>
  </si>
  <si>
    <t>CDR08984</t>
  </si>
  <si>
    <t>CDR08985</t>
  </si>
  <si>
    <t>CDR08986</t>
  </si>
  <si>
    <t>CDR08987</t>
  </si>
  <si>
    <t>CDR08988</t>
  </si>
  <si>
    <t>CDR08989</t>
  </si>
  <si>
    <t>CDR08990</t>
  </si>
  <si>
    <t>CDR08991</t>
  </si>
  <si>
    <t>CDR08992</t>
  </si>
  <si>
    <t>CDR08993</t>
  </si>
  <si>
    <t>CDR08994</t>
  </si>
  <si>
    <t>CDR08995</t>
  </si>
  <si>
    <t>CDR08996</t>
  </si>
  <si>
    <t>CDR08997</t>
  </si>
  <si>
    <t>CDR08998</t>
  </si>
  <si>
    <t>CDR08999</t>
  </si>
  <si>
    <t>CDR09000</t>
  </si>
  <si>
    <t>CDR09001</t>
  </si>
  <si>
    <t>CDR09002</t>
  </si>
  <si>
    <t>CDR09003</t>
  </si>
  <si>
    <t>CDR09004</t>
  </si>
  <si>
    <t>CDR09005</t>
  </si>
  <si>
    <t>CDR09006</t>
  </si>
  <si>
    <t>CDR09007</t>
  </si>
  <si>
    <t>CDR09008</t>
  </si>
  <si>
    <t>CDR09009</t>
  </si>
  <si>
    <t>CDR09010</t>
  </si>
  <si>
    <t>CDR09011</t>
  </si>
  <si>
    <t>CDR09012</t>
  </si>
  <si>
    <t>CDR09013</t>
  </si>
  <si>
    <t>CDR09014</t>
  </si>
  <si>
    <t>CDR09015</t>
  </si>
  <si>
    <t>CDR09016</t>
  </si>
  <si>
    <t>CDR09017</t>
  </si>
  <si>
    <t>CDR09018</t>
  </si>
  <si>
    <t>CDR09019</t>
  </si>
  <si>
    <t>CDR09020</t>
  </si>
  <si>
    <t>CDR09021</t>
  </si>
  <si>
    <t>CDR09022</t>
  </si>
  <si>
    <t>CDR09023</t>
  </si>
  <si>
    <t>CDR09024</t>
  </si>
  <si>
    <t>CDR09025</t>
  </si>
  <si>
    <t>CDR09026</t>
  </si>
  <si>
    <t>1) Category count</t>
  </si>
  <si>
    <t>3) Average call duration</t>
  </si>
  <si>
    <t>Create a region level report and display the below mentioned. And display the month wise report (using drop down list)</t>
  </si>
  <si>
    <t>2) Count of agent in each region</t>
  </si>
  <si>
    <t>Client</t>
  </si>
  <si>
    <t>Birth
Date</t>
  </si>
  <si>
    <t>Hire
Date</t>
  </si>
  <si>
    <t>Age  at
Hire Date</t>
  </si>
  <si>
    <t>Years
of Service</t>
  </si>
  <si>
    <t>Jonathan Dawson</t>
  </si>
  <si>
    <t>Lisa Page</t>
  </si>
  <si>
    <t>Larry Weber</t>
  </si>
  <si>
    <t>Gretchen Phelps</t>
  </si>
  <si>
    <t>Michelle McKenzie</t>
  </si>
  <si>
    <t>Charles Thornton</t>
  </si>
  <si>
    <t>Matthew Dunn</t>
  </si>
  <si>
    <t>Dawn Potter</t>
  </si>
  <si>
    <t>Lesa Carroll</t>
  </si>
  <si>
    <t>Sperry Blair</t>
  </si>
  <si>
    <t>Kelly Wyatt</t>
  </si>
  <si>
    <t>Benjamin Walton</t>
  </si>
  <si>
    <t>Craig Beck</t>
  </si>
  <si>
    <t>Meegan Wheeler</t>
  </si>
  <si>
    <t>Michelle Griffith</t>
  </si>
  <si>
    <t>Bryan Briggs</t>
  </si>
  <si>
    <t>Dana Pitts</t>
  </si>
  <si>
    <t>Randy Pruitt</t>
  </si>
  <si>
    <t>Marisa Weiss</t>
  </si>
  <si>
    <t>Ronald Lawrence</t>
  </si>
  <si>
    <t>Cheryl Vance</t>
  </si>
  <si>
    <t>Angus Kent</t>
  </si>
  <si>
    <t>Timothy Wallace</t>
  </si>
  <si>
    <t>Patricia Morgan</t>
  </si>
  <si>
    <t>Brian Stone</t>
  </si>
  <si>
    <t>Brett Conway</t>
  </si>
  <si>
    <t>Lynn James</t>
  </si>
  <si>
    <t>Christopher Perry</t>
  </si>
  <si>
    <t>Steven York</t>
  </si>
  <si>
    <t>Lorna Hudson</t>
  </si>
  <si>
    <t>Judith Booker</t>
  </si>
  <si>
    <t>Denise Cunningham</t>
  </si>
  <si>
    <t>Tia Powers</t>
  </si>
  <si>
    <t>Jean Warren</t>
  </si>
  <si>
    <t>Debra McDonald</t>
  </si>
  <si>
    <t>Tamara Norris</t>
  </si>
  <si>
    <t>Karin Sherman</t>
  </si>
  <si>
    <t>Paul Harmon</t>
  </si>
  <si>
    <t>Vicki Swanson</t>
  </si>
  <si>
    <t>Gerald Steele</t>
  </si>
  <si>
    <t>Debbie Richardson</t>
  </si>
  <si>
    <t>Carolyn Whitehead</t>
  </si>
  <si>
    <t>Kathleen Flowers</t>
  </si>
  <si>
    <t>Erik Huff</t>
  </si>
  <si>
    <t>Jaquelyn Deleon</t>
  </si>
  <si>
    <t>Nathaniel Nichols</t>
  </si>
  <si>
    <t>Erin Harding</t>
  </si>
  <si>
    <t>Renee Hood</t>
  </si>
  <si>
    <t>John Hickman</t>
  </si>
  <si>
    <t>Keith Wolfe</t>
  </si>
  <si>
    <t>Rachel Porter</t>
  </si>
  <si>
    <t>Angela Mullins</t>
  </si>
  <si>
    <t>Tracy Poole</t>
  </si>
  <si>
    <t>Laura Farrell</t>
  </si>
  <si>
    <t>Brian Fletcher</t>
  </si>
  <si>
    <t>Matthew Dorsey</t>
  </si>
  <si>
    <t>Boyd Spencer</t>
  </si>
  <si>
    <t>Ken Rowe</t>
  </si>
  <si>
    <t>Erik Pratt</t>
  </si>
  <si>
    <t>Frank Wiggins</t>
  </si>
  <si>
    <t>Timothy Tanner</t>
  </si>
  <si>
    <t>Troy Chase</t>
  </si>
  <si>
    <t>Jesse Wilkins</t>
  </si>
  <si>
    <t>Daniel White</t>
  </si>
  <si>
    <t>Cam Burton</t>
  </si>
  <si>
    <t>Liesl Phillips</t>
  </si>
  <si>
    <t>Debbie Wolf</t>
  </si>
  <si>
    <t>Steven Todd</t>
  </si>
  <si>
    <t xml:space="preserve">Using table 1 display all the fields in table 2 against the client where the length of client name is 13 . Where length of client name is not 13, the fields should be blank </t>
  </si>
  <si>
    <t>Start
Time</t>
  </si>
  <si>
    <t>End
Time</t>
  </si>
  <si>
    <t>Time
Elapsed</t>
  </si>
  <si>
    <t>Rank</t>
  </si>
  <si>
    <t>Calculate Rank on the basis of Time Elapsed in column E in descending order</t>
  </si>
  <si>
    <t>Account #</t>
  </si>
  <si>
    <t>Name</t>
  </si>
  <si>
    <t>New Account#</t>
  </si>
  <si>
    <r>
      <t xml:space="preserve">Replace the last 4 digits of the account number with </t>
    </r>
    <r>
      <rPr>
        <b/>
        <sz val="11"/>
        <color theme="1"/>
        <rFont val="Calibri"/>
        <family val="2"/>
        <scheme val="minor"/>
      </rPr>
      <t>xxxx</t>
    </r>
  </si>
  <si>
    <t>Oct</t>
  </si>
  <si>
    <t>Nov</t>
  </si>
  <si>
    <t>Dec</t>
  </si>
  <si>
    <t>Month</t>
  </si>
  <si>
    <t>Profit %</t>
  </si>
  <si>
    <t>Display the sales and overhead using the below table and calculate the profit percentage</t>
  </si>
  <si>
    <t>Brand</t>
  </si>
  <si>
    <t>Size</t>
  </si>
  <si>
    <t>Levis</t>
  </si>
  <si>
    <t>Black Berry</t>
  </si>
  <si>
    <t>Lee</t>
  </si>
  <si>
    <t>Zara</t>
  </si>
  <si>
    <t>Splash</t>
  </si>
  <si>
    <t>Sale Price</t>
  </si>
  <si>
    <t>Total Sales</t>
  </si>
  <si>
    <t>Which size of  shirt should a stockist stock more depending on the below sale ? And calculate the total sales for the size sold maximum.</t>
  </si>
  <si>
    <t>Data</t>
  </si>
  <si>
    <t>Equal the length of all the values in column B without impacting its value</t>
  </si>
  <si>
    <t>New Data</t>
  </si>
  <si>
    <t>Separate the text into columns without using any formula</t>
  </si>
  <si>
    <t>City, State Zipcode</t>
  </si>
  <si>
    <t>Odessa, AR 55481</t>
  </si>
  <si>
    <t>Provo, NE 23403</t>
  </si>
  <si>
    <t>Torrington, FL 13702</t>
  </si>
  <si>
    <t>San Antonio, GA 14066</t>
  </si>
  <si>
    <t>Meriden, WA 50665</t>
  </si>
  <si>
    <t>Austin, NC 94980</t>
  </si>
  <si>
    <t>Ada, WA 32551</t>
  </si>
  <si>
    <t>Ventura, KY 19426</t>
  </si>
  <si>
    <t>Klamath Falls, ID 88498</t>
  </si>
  <si>
    <t>Layton, ND 94983</t>
  </si>
  <si>
    <t>La Cañada Flintridge, MO 22681</t>
  </si>
  <si>
    <t>Kennewick, MT 92314</t>
  </si>
  <si>
    <t>Miami Gardens, MN 40734</t>
  </si>
  <si>
    <t>Juneau, NJ 92852</t>
  </si>
  <si>
    <t>Bessemer, MA 40598</t>
  </si>
  <si>
    <t>Beloit, MI 66902</t>
  </si>
  <si>
    <t>La Crosse, ME 19666</t>
  </si>
  <si>
    <t>Selma, CO 11710</t>
  </si>
  <si>
    <t>Gallup, TN 48888</t>
  </si>
  <si>
    <t>Santa Barbara, MD 40453</t>
  </si>
  <si>
    <t>Lawndale, ID 60799</t>
  </si>
  <si>
    <t>Monterey Park, ID 37903</t>
  </si>
  <si>
    <t>Gallup, PA 29656</t>
  </si>
  <si>
    <t>Des Moines, MT 68724</t>
  </si>
  <si>
    <t>Jacksonville, ND 43656</t>
  </si>
  <si>
    <t>Norman, WV 79256</t>
  </si>
  <si>
    <t>Providence, SC 47581</t>
  </si>
  <si>
    <t>Rolling Hills Estates, OR 29237</t>
  </si>
  <si>
    <t>Glen Cove, CO 55979</t>
  </si>
  <si>
    <t>Avalon, HI 60683</t>
  </si>
  <si>
    <t>El Segundo, MI 40643</t>
  </si>
  <si>
    <t>Yukon, RI 73158</t>
  </si>
  <si>
    <t>Carolina, MS 22617</t>
  </si>
  <si>
    <t>Richmond, PA 96290</t>
  </si>
  <si>
    <t>Longview, AZ 53886</t>
  </si>
  <si>
    <t>Caguas, OR 45534</t>
  </si>
  <si>
    <t>Sandy, IN 63001</t>
  </si>
  <si>
    <t>Sandpoint, TX 98576</t>
  </si>
  <si>
    <t>LaGrange, SC 30133</t>
  </si>
  <si>
    <t>Gardner, OH 72407</t>
  </si>
  <si>
    <t>Meriden, NV 23637</t>
  </si>
  <si>
    <t>Scranton, VA 78763</t>
  </si>
  <si>
    <t>Clearwater, WV 51359</t>
  </si>
  <si>
    <t>Staunton, IA 64324</t>
  </si>
  <si>
    <t>Peabody, NY 24508</t>
  </si>
  <si>
    <t>San Marino, WI 80540</t>
  </si>
  <si>
    <t>Greensboro, OR 96255</t>
  </si>
  <si>
    <t>Saint Cloud, NC 71868</t>
  </si>
  <si>
    <t>Hartland, CT 12925</t>
  </si>
  <si>
    <t>Cohoes, CT 85777</t>
  </si>
  <si>
    <t>Farmer City, IA 18282</t>
  </si>
  <si>
    <t>North Tonawanda, VA 50586</t>
  </si>
  <si>
    <t>Wilson, SD 30165</t>
  </si>
  <si>
    <t>West Hollywood, AR 35399</t>
  </si>
  <si>
    <t>Muskogee, AL 81414</t>
  </si>
  <si>
    <t>West Lafayette, WY 51383</t>
  </si>
  <si>
    <t>Basin, NE 92374</t>
  </si>
  <si>
    <t>Plantation, MO 41585</t>
  </si>
  <si>
    <t>Auburn Hills, NV 70004</t>
  </si>
  <si>
    <t>Stockton, MT 23349</t>
  </si>
  <si>
    <t>Fernley, NV 42240</t>
  </si>
  <si>
    <t>Scottsdale, VT 78502</t>
  </si>
  <si>
    <t>Eau Claire, FL 87137</t>
  </si>
  <si>
    <t>Geneva, NM 42741</t>
  </si>
  <si>
    <t>Corona, LA 39439</t>
  </si>
  <si>
    <t>Juneau, TX 49124</t>
  </si>
  <si>
    <t>San Diego, LA 65689</t>
  </si>
  <si>
    <t>Anderson, DC 13309</t>
  </si>
  <si>
    <t>West Lafayette, WV 33242</t>
  </si>
  <si>
    <t>Rock Island, RI 29863</t>
  </si>
  <si>
    <t>Ruston, DC 36293</t>
  </si>
  <si>
    <t>West Jordan, GA 87456</t>
  </si>
  <si>
    <t>Superior, OK 27022</t>
  </si>
  <si>
    <t>Meriden, KY 90336</t>
  </si>
  <si>
    <t>Hackensack, NM 24095</t>
  </si>
  <si>
    <t>Cerritos, MO 68483</t>
  </si>
  <si>
    <t>Alexandria, VA 99051</t>
  </si>
  <si>
    <t>Kansas City, MD 90895</t>
  </si>
  <si>
    <t>The Dalles, UT 76480</t>
  </si>
  <si>
    <t>Two Rivers, AL 51985</t>
  </si>
  <si>
    <t>North Pole, CA 83620</t>
  </si>
  <si>
    <t>Durham, DE 86475</t>
  </si>
  <si>
    <t>Sugar Land, TN 76001</t>
  </si>
  <si>
    <t>Lodi, MS 91788</t>
  </si>
  <si>
    <t>Berlin, VA 32505</t>
  </si>
  <si>
    <t>Erie, NH 70576</t>
  </si>
  <si>
    <t>Garland, MA 19865</t>
  </si>
  <si>
    <t>Toledo, NE 42127</t>
  </si>
  <si>
    <t>Ogden, AZ 10727</t>
  </si>
  <si>
    <t>La Verne, NC 26133</t>
  </si>
  <si>
    <t>Grand Rapids, DE 59421</t>
  </si>
  <si>
    <t>Saint Joseph, IL 17466</t>
  </si>
  <si>
    <t>Corry, ND 26553</t>
  </si>
  <si>
    <t>Burbank, CA 11057</t>
  </si>
  <si>
    <t>West Allis, CT 57100</t>
  </si>
  <si>
    <t>Columbus, SC 73692</t>
  </si>
  <si>
    <t>Maywood, DE 35997</t>
  </si>
  <si>
    <t>Altoona, AR 83390</t>
  </si>
  <si>
    <t>Provo, OH 26824</t>
  </si>
  <si>
    <t>Binghamton, KY 39088</t>
  </si>
  <si>
    <t>Kansas City, NM 71156</t>
  </si>
  <si>
    <t>Haverhill, NY 94688</t>
  </si>
  <si>
    <t>Port Huron, PA 46098</t>
  </si>
  <si>
    <t>Peoria, NH 92820</t>
  </si>
  <si>
    <t>Warner Robins, CO 85055</t>
  </si>
  <si>
    <t>Gatlinburg, MD 19756</t>
  </si>
  <si>
    <t>Carson, WI 33521</t>
  </si>
  <si>
    <t>Durant, MN 91640</t>
  </si>
  <si>
    <t>Christiansted, NH 42617</t>
  </si>
  <si>
    <t>Carbondale, MA 91389</t>
  </si>
  <si>
    <t>Fairbanks, KS 38910</t>
  </si>
  <si>
    <t>Casper, AR 10971</t>
  </si>
  <si>
    <t>Duarte, ME 90733</t>
  </si>
  <si>
    <t>Kemmerer, ME 65923</t>
  </si>
  <si>
    <t>Pascagoula, IA 89207</t>
  </si>
  <si>
    <t>Centennial, KS 19424</t>
  </si>
  <si>
    <t>Eureka, AL 34617</t>
  </si>
  <si>
    <t>Pico Rivera, MI 91568</t>
  </si>
  <si>
    <t>Brookfield, CO 35607</t>
  </si>
  <si>
    <t>Durant, UT 49957</t>
  </si>
  <si>
    <t>Carrollton, IL 62662</t>
  </si>
  <si>
    <t>Lynn, ME 40186</t>
  </si>
  <si>
    <t>Greenfield, HI 88012</t>
  </si>
  <si>
    <t>Camden, SD 48389</t>
  </si>
  <si>
    <t>Thiensville, IL 88605</t>
  </si>
  <si>
    <t>Stockton, UT 98829</t>
  </si>
  <si>
    <t>Methuen, MS 40839</t>
  </si>
  <si>
    <t>San Clemente, IN 38451</t>
  </si>
  <si>
    <t>Berlin, WA 78787</t>
  </si>
  <si>
    <t>Oak Ridge, KS 64664</t>
  </si>
  <si>
    <t>Zanesville, VT 32114</t>
  </si>
  <si>
    <t>Anaconda, IA 38543</t>
  </si>
  <si>
    <t>Blacksburg, SC 97492</t>
  </si>
  <si>
    <t>San Mateo, TN 98446</t>
  </si>
  <si>
    <t>Yuma, NC 43124</t>
  </si>
  <si>
    <t>Las Cruces, MD 66231</t>
  </si>
  <si>
    <t>Springfield, PA 72859</t>
  </si>
  <si>
    <t>Bloomington, AZ 35343</t>
  </si>
  <si>
    <t>San Gabriel, GA 37768</t>
  </si>
  <si>
    <t>Rocky Mount, AK 34695</t>
  </si>
  <si>
    <t>Binghamton, VT 50186</t>
  </si>
  <si>
    <t>North Little Rock, AK 45247</t>
  </si>
  <si>
    <t>Moline, DC 87001</t>
  </si>
  <si>
    <t>Annapolis, OH 45066</t>
  </si>
  <si>
    <t>Scranton, SD 75048</t>
  </si>
  <si>
    <t>Eureka, IN 17786</t>
  </si>
  <si>
    <t>Springdale, WY 33820</t>
  </si>
  <si>
    <t>Portsmouth, VT 98874</t>
  </si>
  <si>
    <t>DeKalb, OH 95915</t>
  </si>
  <si>
    <t>Camden, NY 43107</t>
  </si>
  <si>
    <t>Hattiesburg, NV 92578</t>
  </si>
  <si>
    <t>Oil City, TX 30434</t>
  </si>
  <si>
    <t>Modesto, CA 55918</t>
  </si>
  <si>
    <t>Durham, AK 52755</t>
  </si>
  <si>
    <t>White Plains, NY 71812</t>
  </si>
  <si>
    <t>Woodruff, AL 10486</t>
  </si>
  <si>
    <t>Nevada City, IN 88672</t>
  </si>
  <si>
    <t>Tupelo, MO 92084</t>
  </si>
  <si>
    <t>La Palma, KS 89738</t>
  </si>
  <si>
    <t>Quincy, HI 14722</t>
  </si>
  <si>
    <t>Muskegon, NM 94474</t>
  </si>
  <si>
    <t>Hattiesburg, CT 35681</t>
  </si>
  <si>
    <t>Marina Del Rey, CA 35424</t>
  </si>
  <si>
    <t>Vineland, WI 51380</t>
  </si>
  <si>
    <t>Schenectady, UT 31541</t>
  </si>
  <si>
    <t>Denver, MN 67046</t>
  </si>
  <si>
    <t>Brookfield, LA 90526</t>
  </si>
  <si>
    <t>East Lansing, TX 76029</t>
  </si>
  <si>
    <t>Waterbury, RI 46387</t>
  </si>
  <si>
    <t>Reno, DC 59792</t>
  </si>
  <si>
    <t>Morgan City, MI 20538</t>
  </si>
  <si>
    <t>Gaithersburg, NJ 42682</t>
  </si>
  <si>
    <t>Chino Hills, ID 16550</t>
  </si>
  <si>
    <t>Monroe, AZ 83154</t>
  </si>
  <si>
    <t>Peabody, OR 72623</t>
  </si>
  <si>
    <t>Schaumburg, FL 36352</t>
  </si>
  <si>
    <t>Bozeman, NJ 70705</t>
  </si>
  <si>
    <t>Dana Point, TN 30224</t>
  </si>
  <si>
    <t>Temple City, FL 60217</t>
  </si>
  <si>
    <t>Barrow, RI 97034</t>
  </si>
  <si>
    <t>Yuma, GA 60578</t>
  </si>
  <si>
    <t>Weymouth, NH 23798</t>
  </si>
  <si>
    <t>Temple City, MN 21184</t>
  </si>
  <si>
    <t>Woburn, HI 37845</t>
  </si>
  <si>
    <t>Worland, OK 96119</t>
  </si>
  <si>
    <t>Bellingham, AK 10608</t>
  </si>
  <si>
    <t>Hopkinsville, MS 67102</t>
  </si>
  <si>
    <t>Darlington, LA 19537</t>
  </si>
  <si>
    <t>Eau Claire, WY 81329</t>
  </si>
  <si>
    <t>Cumberland, KY 64860</t>
  </si>
  <si>
    <t>Bell Gardens, SD 98293</t>
  </si>
  <si>
    <t>Melrose, MA 66552</t>
  </si>
  <si>
    <t>Daly City, ND 72398</t>
  </si>
  <si>
    <t>Keene, NJ 23937</t>
  </si>
  <si>
    <t>Greenville, IL 38243</t>
  </si>
  <si>
    <t>Huntington Beach, DE 13031</t>
  </si>
  <si>
    <t>Liberal, NE 69348</t>
  </si>
  <si>
    <t>North Little Rock, AK 82039</t>
  </si>
  <si>
    <t>Ardmore, MT 41698</t>
  </si>
  <si>
    <t>Elizabeth City, OK 72484</t>
  </si>
  <si>
    <t>Zipcode</t>
  </si>
  <si>
    <t>State</t>
  </si>
  <si>
    <t>City</t>
  </si>
  <si>
    <t>Candace Payne</t>
  </si>
  <si>
    <t>Carter Carrillo</t>
  </si>
  <si>
    <t>Cecilia Barrett</t>
  </si>
  <si>
    <t>Cecilia Cox</t>
  </si>
  <si>
    <t>Chantale Quinn</t>
  </si>
  <si>
    <t>Chantale Weber</t>
  </si>
  <si>
    <t>Charde Mills</t>
  </si>
  <si>
    <t>Charity Mccarthy</t>
  </si>
  <si>
    <t>Chloe Cash</t>
  </si>
  <si>
    <t>Christine Rasmussen</t>
  </si>
  <si>
    <t>Claire Stuart</t>
  </si>
  <si>
    <t>Clark Hendricks</t>
  </si>
  <si>
    <t>Claudia Young</t>
  </si>
  <si>
    <t>Colby Frederick</t>
  </si>
  <si>
    <t>Colton Compton</t>
  </si>
  <si>
    <t>Cora Shaffer</t>
  </si>
  <si>
    <t>Cruz Goff</t>
  </si>
  <si>
    <t>Cruz Vargas</t>
  </si>
  <si>
    <t>Cyrus Barlow</t>
  </si>
  <si>
    <t>Dacey Pena</t>
  </si>
  <si>
    <t>Damon Palmer</t>
  </si>
  <si>
    <t>Dante Levy</t>
  </si>
  <si>
    <t>David Miranda</t>
  </si>
  <si>
    <t>Dean Pierce</t>
  </si>
  <si>
    <t>Deborah Berry</t>
  </si>
  <si>
    <t>Echo Ingram</t>
  </si>
  <si>
    <t>Eliana Landry</t>
  </si>
  <si>
    <t>Ethan Robinson</t>
  </si>
  <si>
    <t>Evan Santos</t>
  </si>
  <si>
    <t>Fletcher Justice</t>
  </si>
  <si>
    <t>Francesca Molina</t>
  </si>
  <si>
    <t>Gabriel Melendez</t>
  </si>
  <si>
    <t>Garrett Serrano</t>
  </si>
  <si>
    <t>Georgia Collier</t>
  </si>
  <si>
    <t>Geraldine Davidson</t>
  </si>
  <si>
    <t>Germaine Drake</t>
  </si>
  <si>
    <t>Gillian Booker</t>
  </si>
  <si>
    <t>Glenna Flores</t>
  </si>
  <si>
    <t>Griffith Lawrence</t>
  </si>
  <si>
    <t>Halla Stein</t>
  </si>
  <si>
    <t>Hamish Prince</t>
  </si>
  <si>
    <t>Hanae Hinton</t>
  </si>
  <si>
    <t>Harriet Malone</t>
  </si>
  <si>
    <t>Hedda Hood</t>
  </si>
  <si>
    <t>Henry Peterson</t>
  </si>
  <si>
    <t>Herman Fernandez</t>
  </si>
  <si>
    <t>Hilel Pearson</t>
  </si>
  <si>
    <t>Hu Dalton</t>
  </si>
  <si>
    <t>Idona Williams</t>
  </si>
  <si>
    <t>Igor Nixon</t>
  </si>
  <si>
    <t>Imani Gibson</t>
  </si>
  <si>
    <t>Imani Jefferson</t>
  </si>
  <si>
    <t>Ira Lopez</t>
  </si>
  <si>
    <t>Irma Sargent</t>
  </si>
  <si>
    <t>Jameson Silva</t>
  </si>
  <si>
    <t>Associate Name</t>
  </si>
  <si>
    <t>Manager</t>
  </si>
  <si>
    <t>Vice President</t>
  </si>
  <si>
    <t>Khushal Verma</t>
  </si>
  <si>
    <t>Jason James</t>
  </si>
  <si>
    <t>Prakash Bhujel</t>
  </si>
  <si>
    <t>Jessica Edwards</t>
  </si>
  <si>
    <t>Rishab Roshan</t>
  </si>
  <si>
    <t>Saurabh Khanna</t>
  </si>
  <si>
    <t>Dinesh Trivedi</t>
  </si>
  <si>
    <t>Associate</t>
  </si>
  <si>
    <t>Units Sold</t>
  </si>
  <si>
    <t>Price per Unit</t>
  </si>
  <si>
    <t>Use data validation list (No duplicate enteries in Associate Name column)</t>
  </si>
  <si>
    <t>Display either True or False in column K, if Building is equal to "North" and Status is equal to "Full Time" (Without using IF function)</t>
  </si>
  <si>
    <t>Last Date</t>
  </si>
  <si>
    <t>Display the last date of Hire date in column K where the status is equal to "Full time" else display the same date as hire date</t>
  </si>
  <si>
    <t>Value</t>
  </si>
  <si>
    <t>Test Questions</t>
  </si>
  <si>
    <t>S.No</t>
  </si>
  <si>
    <t>Question - Click on question number to go to respective sheet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</si>
  <si>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</si>
  <si>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</si>
  <si>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</si>
  <si>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</si>
  <si>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</si>
  <si>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</si>
  <si>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</si>
  <si>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</si>
  <si>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</si>
  <si>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</si>
  <si>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</si>
  <si>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</si>
  <si>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</si>
  <si>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</si>
  <si>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</si>
  <si>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Replace the last 4 digits of the account number with xxxx</t>
  </si>
  <si>
    <t>Q16</t>
  </si>
  <si>
    <t>Q17</t>
  </si>
  <si>
    <t>Q18</t>
  </si>
  <si>
    <t>Q19</t>
  </si>
  <si>
    <t>Q20</t>
  </si>
  <si>
    <t>Q21</t>
  </si>
  <si>
    <t>Score</t>
  </si>
  <si>
    <t>Associates</t>
  </si>
  <si>
    <t>Scores</t>
  </si>
  <si>
    <t>Annie</t>
  </si>
  <si>
    <t>Rynold J Obrien</t>
  </si>
  <si>
    <t>Patrick</t>
  </si>
  <si>
    <t>Summer</t>
  </si>
  <si>
    <t>Laurie</t>
  </si>
  <si>
    <t>Mohammed Siddique</t>
  </si>
  <si>
    <t>Loretta</t>
  </si>
  <si>
    <t>Rhea</t>
  </si>
  <si>
    <t>Nikita</t>
  </si>
  <si>
    <t>Ronald</t>
  </si>
  <si>
    <t>Roxanne</t>
  </si>
  <si>
    <t>Solomon</t>
  </si>
  <si>
    <t>Monica</t>
  </si>
  <si>
    <t>Catherine</t>
  </si>
  <si>
    <t>Kara</t>
  </si>
  <si>
    <t>Angela</t>
  </si>
  <si>
    <t>Ntalie</t>
  </si>
  <si>
    <t>Bobbie</t>
  </si>
  <si>
    <t>Kra</t>
  </si>
  <si>
    <t>Braden</t>
  </si>
  <si>
    <t>Natasha</t>
  </si>
  <si>
    <t>Olivia</t>
  </si>
  <si>
    <t>Natalia</t>
  </si>
  <si>
    <t>Alyssa</t>
  </si>
  <si>
    <t>Jackson</t>
  </si>
  <si>
    <t>Kyra</t>
  </si>
  <si>
    <t>Angelina</t>
  </si>
  <si>
    <t>Using Vlookup, identify the quality scores of each associate from table 1 &amp; table 2 and replace all #N/A with "Not Appeared"</t>
  </si>
  <si>
    <t>Apple</t>
  </si>
  <si>
    <t>Cantaloupe</t>
  </si>
  <si>
    <t>Grapefruit</t>
  </si>
  <si>
    <t>Mango</t>
  </si>
  <si>
    <t>Pineapple</t>
  </si>
  <si>
    <t>Apricot</t>
  </si>
  <si>
    <t>Cherry</t>
  </si>
  <si>
    <t>Honeydrew</t>
  </si>
  <si>
    <t>Orange</t>
  </si>
  <si>
    <t>Kiwi</t>
  </si>
  <si>
    <t>Banana</t>
  </si>
  <si>
    <t>Date</t>
  </si>
  <si>
    <t>Plum</t>
  </si>
  <si>
    <t>Papaya</t>
  </si>
  <si>
    <t>Raspberry</t>
  </si>
  <si>
    <t>Blackerry</t>
  </si>
  <si>
    <t>Fig</t>
  </si>
  <si>
    <t>Lime</t>
  </si>
  <si>
    <t>Peach</t>
  </si>
  <si>
    <t>Strawberry</t>
  </si>
  <si>
    <t>Blueberry</t>
  </si>
  <si>
    <t>Grape</t>
  </si>
  <si>
    <t>Lemon</t>
  </si>
  <si>
    <t>Pear</t>
  </si>
  <si>
    <t>Watermelon</t>
  </si>
  <si>
    <r>
      <t xml:space="preserve">Highlight "Apple" , "Watermelon", "Plum" &amp; "Fig" with Green color using conditional formatting </t>
    </r>
    <r>
      <rPr>
        <b/>
        <sz val="11"/>
        <color theme="1"/>
        <rFont val="Calibri"/>
        <family val="2"/>
        <scheme val="minor"/>
      </rPr>
      <t>(Use single formula in conditional formatting)</t>
    </r>
  </si>
  <si>
    <t>Highlight "Apple" , "Watermelon", "Plum" &amp; "Fig" with Green color using conditional formatting (Use single formula in conditional formatting)</t>
  </si>
  <si>
    <t>Expenses</t>
  </si>
  <si>
    <t>Display the sales and Expenses using the below table and calculate the profit percentage</t>
  </si>
  <si>
    <t>Odessa</t>
  </si>
  <si>
    <t>Provo</t>
  </si>
  <si>
    <t>Torrington</t>
  </si>
  <si>
    <t>San Antonio</t>
  </si>
  <si>
    <t>Meriden</t>
  </si>
  <si>
    <t>Austin</t>
  </si>
  <si>
    <t>Ada</t>
  </si>
  <si>
    <t>Ventura</t>
  </si>
  <si>
    <t>Klamath Falls</t>
  </si>
  <si>
    <t>Layton</t>
  </si>
  <si>
    <t>La Cañada Flintridge</t>
  </si>
  <si>
    <t>Kennewick</t>
  </si>
  <si>
    <t>Miami Gardens</t>
  </si>
  <si>
    <t>Juneau</t>
  </si>
  <si>
    <t>Bessemer</t>
  </si>
  <si>
    <t>Beloit</t>
  </si>
  <si>
    <t>La Crosse</t>
  </si>
  <si>
    <t>Selma</t>
  </si>
  <si>
    <t>Gallup</t>
  </si>
  <si>
    <t>Santa Barbara</t>
  </si>
  <si>
    <t>Lawndale</t>
  </si>
  <si>
    <t>Monterey Park</t>
  </si>
  <si>
    <t>Des Moines</t>
  </si>
  <si>
    <t>Jacksonville</t>
  </si>
  <si>
    <t>Norman</t>
  </si>
  <si>
    <t>Providence</t>
  </si>
  <si>
    <t>Rolling Hills Estates</t>
  </si>
  <si>
    <t>Glen Cove</t>
  </si>
  <si>
    <t>Avalon</t>
  </si>
  <si>
    <t>El Segundo</t>
  </si>
  <si>
    <t>Yukon</t>
  </si>
  <si>
    <t>Carolina</t>
  </si>
  <si>
    <t>Richmond</t>
  </si>
  <si>
    <t>Longview</t>
  </si>
  <si>
    <t>Caguas</t>
  </si>
  <si>
    <t>Sandy</t>
  </si>
  <si>
    <t>Sandpoint</t>
  </si>
  <si>
    <t>LaGrange</t>
  </si>
  <si>
    <t>Gardner</t>
  </si>
  <si>
    <t>Scranton</t>
  </si>
  <si>
    <t>Clearwater</t>
  </si>
  <si>
    <t>Staunton</t>
  </si>
  <si>
    <t>Peabody</t>
  </si>
  <si>
    <t>San Marino</t>
  </si>
  <si>
    <t>Greensboro</t>
  </si>
  <si>
    <t>Saint Cloud</t>
  </si>
  <si>
    <t>Hartland</t>
  </si>
  <si>
    <t>Cohoes</t>
  </si>
  <si>
    <t>Farmer City</t>
  </si>
  <si>
    <t>North Tonawanda</t>
  </si>
  <si>
    <t>Wilson</t>
  </si>
  <si>
    <t>West Hollywood</t>
  </si>
  <si>
    <t>Muskogee</t>
  </si>
  <si>
    <t>West Lafayette</t>
  </si>
  <si>
    <t>Basin</t>
  </si>
  <si>
    <t>Plantation</t>
  </si>
  <si>
    <t>Auburn Hills</t>
  </si>
  <si>
    <t>Stockton</t>
  </si>
  <si>
    <t>Fernley</t>
  </si>
  <si>
    <t>Scottsdale</t>
  </si>
  <si>
    <t>Eau Claire</t>
  </si>
  <si>
    <t>Geneva</t>
  </si>
  <si>
    <t>Corona</t>
  </si>
  <si>
    <t>San Diego</t>
  </si>
  <si>
    <t>Anderson</t>
  </si>
  <si>
    <t>Rock Island</t>
  </si>
  <si>
    <t>Ruston</t>
  </si>
  <si>
    <t>West Jordan</t>
  </si>
  <si>
    <t>Superior</t>
  </si>
  <si>
    <t>Hackensack</t>
  </si>
  <si>
    <t>Cerritos</t>
  </si>
  <si>
    <t>Alexandria</t>
  </si>
  <si>
    <t>Kansas City</t>
  </si>
  <si>
    <t>The Dalles</t>
  </si>
  <si>
    <t>Two Rivers</t>
  </si>
  <si>
    <t>North Pole</t>
  </si>
  <si>
    <t>Durham</t>
  </si>
  <si>
    <t>Sugar Land</t>
  </si>
  <si>
    <t>Lodi</t>
  </si>
  <si>
    <t>Berlin</t>
  </si>
  <si>
    <t>Erie</t>
  </si>
  <si>
    <t>Garland</t>
  </si>
  <si>
    <t>Toledo</t>
  </si>
  <si>
    <t>Ogden</t>
  </si>
  <si>
    <t>La Verne</t>
  </si>
  <si>
    <t>Grand Rapids</t>
  </si>
  <si>
    <t>Saint Joseph</t>
  </si>
  <si>
    <t>Corry</t>
  </si>
  <si>
    <t>Burbank</t>
  </si>
  <si>
    <t>West Allis</t>
  </si>
  <si>
    <t>Columbus</t>
  </si>
  <si>
    <t>Maywood</t>
  </si>
  <si>
    <t>Altoona</t>
  </si>
  <si>
    <t>Binghamton</t>
  </si>
  <si>
    <t>Haverhill</t>
  </si>
  <si>
    <t>Port Huron</t>
  </si>
  <si>
    <t>Peoria</t>
  </si>
  <si>
    <t>Warner Robins</t>
  </si>
  <si>
    <t>Gatlinburg</t>
  </si>
  <si>
    <t>Carson</t>
  </si>
  <si>
    <t>Durant</t>
  </si>
  <si>
    <t>Christiansted</t>
  </si>
  <si>
    <t>Carbondale</t>
  </si>
  <si>
    <t>Fairbanks</t>
  </si>
  <si>
    <t>Casper</t>
  </si>
  <si>
    <t>Duarte</t>
  </si>
  <si>
    <t>Kemmerer</t>
  </si>
  <si>
    <t>Pascagoula</t>
  </si>
  <si>
    <t>Centennial</t>
  </si>
  <si>
    <t>Eureka</t>
  </si>
  <si>
    <t>Pico Rivera</t>
  </si>
  <si>
    <t>Brookfield</t>
  </si>
  <si>
    <t>Carrollton</t>
  </si>
  <si>
    <t>Lynn</t>
  </si>
  <si>
    <t>Greenfield</t>
  </si>
  <si>
    <t>Camden</t>
  </si>
  <si>
    <t>Thiensville</t>
  </si>
  <si>
    <t>Methuen</t>
  </si>
  <si>
    <t>San Clemente</t>
  </si>
  <si>
    <t>Oak Ridge</t>
  </si>
  <si>
    <t>Zanesville</t>
  </si>
  <si>
    <t>Anaconda</t>
  </si>
  <si>
    <t>Blacksburg</t>
  </si>
  <si>
    <t>San Mateo</t>
  </si>
  <si>
    <t>Yuma</t>
  </si>
  <si>
    <t>Las Cruces</t>
  </si>
  <si>
    <t>Springfield</t>
  </si>
  <si>
    <t>Bloomington</t>
  </si>
  <si>
    <t>San Gabriel</t>
  </si>
  <si>
    <t>Rocky Mount</t>
  </si>
  <si>
    <t>North Little Rock</t>
  </si>
  <si>
    <t>Moline</t>
  </si>
  <si>
    <t>Annapolis</t>
  </si>
  <si>
    <t>Springdale</t>
  </si>
  <si>
    <t>Portsmouth</t>
  </si>
  <si>
    <t>DeKalb</t>
  </si>
  <si>
    <t>Hattiesburg</t>
  </si>
  <si>
    <t>Oil City</t>
  </si>
  <si>
    <t>Modesto</t>
  </si>
  <si>
    <t>White Plains</t>
  </si>
  <si>
    <t>Woodruff</t>
  </si>
  <si>
    <t>Nevada City</t>
  </si>
  <si>
    <t>Tupelo</t>
  </si>
  <si>
    <t>La Palma</t>
  </si>
  <si>
    <t>Quincy</t>
  </si>
  <si>
    <t>Muskegon</t>
  </si>
  <si>
    <t>Marina Del Rey</t>
  </si>
  <si>
    <t>Vineland</t>
  </si>
  <si>
    <t>Schenectady</t>
  </si>
  <si>
    <t>Denver</t>
  </si>
  <si>
    <t>East Lansing</t>
  </si>
  <si>
    <t>Waterbury</t>
  </si>
  <si>
    <t>Reno</t>
  </si>
  <si>
    <t>Morgan City</t>
  </si>
  <si>
    <t>Gaithersburg</t>
  </si>
  <si>
    <t>Chino Hills</t>
  </si>
  <si>
    <t>Monroe</t>
  </si>
  <si>
    <t>Schaumburg</t>
  </si>
  <si>
    <t>Bozeman</t>
  </si>
  <si>
    <t>Dana Point</t>
  </si>
  <si>
    <t>Temple City</t>
  </si>
  <si>
    <t>Barrow</t>
  </si>
  <si>
    <t>Weymouth</t>
  </si>
  <si>
    <t>Woburn</t>
  </si>
  <si>
    <t>Worland</t>
  </si>
  <si>
    <t>Bellingham</t>
  </si>
  <si>
    <t>Hopkinsville</t>
  </si>
  <si>
    <t>Darlington</t>
  </si>
  <si>
    <t>Cumberland</t>
  </si>
  <si>
    <t>Bell Gardens</t>
  </si>
  <si>
    <t>Melrose</t>
  </si>
  <si>
    <t>Daly City</t>
  </si>
  <si>
    <t>Keene</t>
  </si>
  <si>
    <t>Greenville</t>
  </si>
  <si>
    <t>Huntington Beach</t>
  </si>
  <si>
    <t>Liberal</t>
  </si>
  <si>
    <t>Ardmore</t>
  </si>
  <si>
    <t>Elizabeth City</t>
  </si>
  <si>
    <t>AR</t>
  </si>
  <si>
    <t>NE</t>
  </si>
  <si>
    <t>FL</t>
  </si>
  <si>
    <t>GA</t>
  </si>
  <si>
    <t>WA</t>
  </si>
  <si>
    <t>NC</t>
  </si>
  <si>
    <t>KY</t>
  </si>
  <si>
    <t>ID</t>
  </si>
  <si>
    <t>ND</t>
  </si>
  <si>
    <t>MO</t>
  </si>
  <si>
    <t>MT</t>
  </si>
  <si>
    <t>MN</t>
  </si>
  <si>
    <t>NJ</t>
  </si>
  <si>
    <t>MA</t>
  </si>
  <si>
    <t>MI</t>
  </si>
  <si>
    <t>ME</t>
  </si>
  <si>
    <t>CO</t>
  </si>
  <si>
    <t>TN</t>
  </si>
  <si>
    <t>MD</t>
  </si>
  <si>
    <t>PA</t>
  </si>
  <si>
    <t>WV</t>
  </si>
  <si>
    <t>SC</t>
  </si>
  <si>
    <t>OR</t>
  </si>
  <si>
    <t>HI</t>
  </si>
  <si>
    <t>RI</t>
  </si>
  <si>
    <t>MS</t>
  </si>
  <si>
    <t>AZ</t>
  </si>
  <si>
    <t>IN</t>
  </si>
  <si>
    <t>TX</t>
  </si>
  <si>
    <t>OH</t>
  </si>
  <si>
    <t>NV</t>
  </si>
  <si>
    <t>VA</t>
  </si>
  <si>
    <t>IA</t>
  </si>
  <si>
    <t>NY</t>
  </si>
  <si>
    <t>WI</t>
  </si>
  <si>
    <t>CT</t>
  </si>
  <si>
    <t>SD</t>
  </si>
  <si>
    <t>AL</t>
  </si>
  <si>
    <t>WY</t>
  </si>
  <si>
    <t>VT</t>
  </si>
  <si>
    <t>NM</t>
  </si>
  <si>
    <t>LA</t>
  </si>
  <si>
    <t>DC</t>
  </si>
  <si>
    <t>OK</t>
  </si>
  <si>
    <t>UT</t>
  </si>
  <si>
    <t>CA</t>
  </si>
  <si>
    <t>DE</t>
  </si>
  <si>
    <t>NH</t>
  </si>
  <si>
    <t>IL</t>
  </si>
  <si>
    <t>KS</t>
  </si>
  <si>
    <t>AK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</si>
  <si>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</si>
  <si>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</si>
  <si>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</si>
  <si>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</si>
  <si>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</si>
  <si>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</si>
  <si>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</si>
  <si>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</si>
  <si>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</si>
  <si>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</si>
  <si>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</si>
  <si>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CATEGORY COUNT</t>
  </si>
  <si>
    <t>COUNT OF AGENT IN EACH REGION</t>
  </si>
  <si>
    <t>AVERAGE CALL DURATION</t>
  </si>
  <si>
    <t>REGION WISE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</si>
</sst>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&quot;₹&quot;\ * #,##0.00_ ;_ &quot;₹&quot;\ * \-#,##0.00_ ;_ &quot;₹&quot;\ * &quot;-&quot;??_ ;_ @_ "/>
    <numFmt numFmtId="165" formatCode="_ * #,##0.00_ ;_ * \-#,##0.00_ ;_ * &quot;-&quot;??_ ;_ @_ "/>
    <numFmt numFmtId="166" formatCode="_-[$$-409]* #,##0.00_ ;_-[$$-409]* \-#,##0.00\ ;_-[$$-409]* &quot;-&quot;??_ ;_-@_ "/>
    <numFmt numFmtId="167" formatCode="_(* #,##0_);_(* \(#,##0\);_(* &quot;-&quot;??_);_(@_)"/>
    <numFmt numFmtId="168" formatCode="_([$$-409]* #,##0_);_([$$-409]* \(#,##0\);_([$$-409]* &quot;-&quot;??_);_(@_)"/>
    <numFmt numFmtId="169" formatCode="0.00%;\(0.00%\)"/>
    <numFmt numFmtId="170" formatCode="0_);\(0\)"/>
    <numFmt numFmtId="171" formatCode="dd/mm/yyyy\ hh:mm:ss"/>
    <numFmt numFmtId="172" formatCode="0.0"/>
    <numFmt numFmtId="173" formatCode="m/d/yy;@"/>
    <numFmt numFmtId="174" formatCode="h:mm;@"/>
    <numFmt numFmtId="175" formatCode="m/d/yyyy;@"/>
    <numFmt numFmtId="176" formatCode="[$-409]mmmm\ d\,\ yyyy;@"/>
    <numFmt numFmtId="177" formatCode="[$-409]d\-mmm\-yy;@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rgb="FFC00000"/>
      <name val="Calibri"/>
      <family val="2"/>
      <scheme val="minor"/>
    </font>
    <font>
      <sz val="28"/>
      <color theme="5" tint="0.79998168889431442"/>
      <name val="Calibri"/>
      <family val="2"/>
      <scheme val="minor"/>
    </font>
    <font>
      <sz val="11"/>
      <color theme="5" tint="0.7999816888943144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8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7" fillId="0" borderId="0"/>
    <xf numFmtId="165" fontId="7" fillId="0" borderId="0" applyFont="0" applyFill="0" applyBorder="0" applyAlignment="0" applyProtection="0"/>
    <xf numFmtId="0" fontId="8" fillId="4" borderId="0" applyNumberFormat="0" applyBorder="0" applyAlignment="0" applyProtection="0"/>
    <xf numFmtId="44" fontId="7" fillId="0" borderId="0" applyFont="0" applyFill="0" applyBorder="0" applyAlignment="0" applyProtection="0"/>
    <xf numFmtId="0" fontId="9" fillId="3" borderId="4" applyNumberFormat="0" applyAlignment="0" applyProtection="0"/>
    <xf numFmtId="0" fontId="10" fillId="5" borderId="0" applyNumberFormat="0" applyBorder="0" applyAlignment="0" applyProtection="0"/>
    <xf numFmtId="0" fontId="11" fillId="7" borderId="5"/>
    <xf numFmtId="0" fontId="3" fillId="0" borderId="0"/>
    <xf numFmtId="9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  <xf numFmtId="43" fontId="8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30" borderId="0" applyNumberFormat="0" applyBorder="0" applyAlignment="0" applyProtection="0"/>
  </cellStyleXfs>
  <cellXfs count="19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Alignment="1"/>
    <xf numFmtId="0" fontId="4" fillId="6" borderId="1" xfId="0" applyFont="1" applyFill="1" applyBorder="1" applyAlignment="1"/>
    <xf numFmtId="0" fontId="0" fillId="0" borderId="1" xfId="0" applyFont="1" applyBorder="1" applyAlignment="1"/>
    <xf numFmtId="0" fontId="12" fillId="0" borderId="1" xfId="4" applyFont="1" applyBorder="1" applyProtection="1">
      <protection locked="0"/>
    </xf>
    <xf numFmtId="0" fontId="0" fillId="0" borderId="1" xfId="0" applyBorder="1"/>
    <xf numFmtId="0" fontId="12" fillId="0" borderId="0" xfId="4" applyFont="1" applyProtection="1">
      <protection locked="0"/>
    </xf>
    <xf numFmtId="0" fontId="12" fillId="0" borderId="0" xfId="4" applyFont="1" applyFill="1" applyProtection="1">
      <protection locked="0"/>
    </xf>
    <xf numFmtId="15" fontId="12" fillId="0" borderId="0" xfId="4" applyNumberFormat="1" applyFont="1" applyFill="1" applyProtection="1">
      <protection locked="0"/>
    </xf>
    <xf numFmtId="15" fontId="12" fillId="0" borderId="0" xfId="4" applyNumberFormat="1" applyFont="1" applyProtection="1">
      <protection locked="0"/>
    </xf>
    <xf numFmtId="15" fontId="12" fillId="0" borderId="0" xfId="5" applyNumberFormat="1" applyFont="1" applyProtection="1">
      <protection locked="0"/>
    </xf>
    <xf numFmtId="0" fontId="13" fillId="8" borderId="6" xfId="4" applyFont="1" applyFill="1" applyBorder="1" applyAlignment="1" applyProtection="1">
      <alignment horizontal="left" vertical="top"/>
      <protection locked="0"/>
    </xf>
    <xf numFmtId="0" fontId="13" fillId="8" borderId="6" xfId="4" applyFont="1" applyFill="1" applyBorder="1" applyAlignment="1" applyProtection="1">
      <alignment horizontal="center" vertical="top"/>
      <protection locked="0"/>
    </xf>
    <xf numFmtId="0" fontId="13" fillId="8" borderId="6" xfId="4" applyFont="1" applyFill="1" applyBorder="1" applyAlignment="1" applyProtection="1">
      <alignment vertical="top"/>
      <protection locked="0"/>
    </xf>
    <xf numFmtId="15" fontId="13" fillId="8" borderId="6" xfId="4" applyNumberFormat="1" applyFont="1" applyFill="1" applyBorder="1" applyAlignment="1" applyProtection="1">
      <alignment horizontal="right" vertical="top"/>
      <protection locked="0"/>
    </xf>
    <xf numFmtId="0" fontId="13" fillId="8" borderId="6" xfId="4" applyFont="1" applyFill="1" applyBorder="1" applyAlignment="1" applyProtection="1">
      <alignment horizontal="right" vertical="top"/>
    </xf>
    <xf numFmtId="167" fontId="13" fillId="8" borderId="6" xfId="5" applyNumberFormat="1" applyFont="1" applyFill="1" applyBorder="1" applyAlignment="1" applyProtection="1">
      <alignment vertical="top"/>
      <protection locked="0"/>
    </xf>
    <xf numFmtId="0" fontId="12" fillId="0" borderId="0" xfId="4" applyFont="1" applyFill="1" applyAlignment="1" applyProtection="1">
      <alignment horizontal="center"/>
      <protection locked="0"/>
    </xf>
    <xf numFmtId="167" fontId="12" fillId="0" borderId="0" xfId="5" applyNumberFormat="1" applyFont="1" applyFill="1" applyProtection="1"/>
    <xf numFmtId="167" fontId="12" fillId="0" borderId="0" xfId="5" applyNumberFormat="1" applyFont="1" applyProtection="1">
      <protection locked="0"/>
    </xf>
    <xf numFmtId="167" fontId="12" fillId="0" borderId="0" xfId="5" applyNumberFormat="1" applyFont="1" applyFill="1" applyAlignment="1" applyProtection="1">
      <protection locked="0"/>
    </xf>
    <xf numFmtId="0" fontId="12" fillId="0" borderId="0" xfId="4" applyFont="1" applyAlignment="1" applyProtection="1">
      <alignment horizontal="center"/>
      <protection locked="0"/>
    </xf>
    <xf numFmtId="167" fontId="12" fillId="0" borderId="0" xfId="5" applyNumberFormat="1" applyFont="1" applyFill="1" applyBorder="1" applyProtection="1"/>
    <xf numFmtId="167" fontId="12" fillId="0" borderId="0" xfId="5" applyNumberFormat="1" applyFont="1" applyBorder="1" applyProtection="1">
      <protection locked="0"/>
    </xf>
    <xf numFmtId="15" fontId="12" fillId="0" borderId="0" xfId="5" applyNumberFormat="1" applyFont="1" applyBorder="1" applyProtection="1">
      <protection locked="0"/>
    </xf>
    <xf numFmtId="15" fontId="12" fillId="0" borderId="0" xfId="4" applyNumberFormat="1" applyFont="1" applyBorder="1" applyProtection="1">
      <protection locked="0"/>
    </xf>
    <xf numFmtId="0" fontId="12" fillId="0" borderId="1" xfId="4" applyFont="1" applyFill="1" applyBorder="1" applyProtection="1">
      <protection locked="0"/>
    </xf>
    <xf numFmtId="0" fontId="13" fillId="8" borderId="1" xfId="4" applyFont="1" applyFill="1" applyBorder="1" applyAlignment="1" applyProtection="1">
      <alignment horizontal="left" vertical="top"/>
      <protection locked="0"/>
    </xf>
    <xf numFmtId="169" fontId="13" fillId="0" borderId="0" xfId="12" applyNumberFormat="1" applyFont="1" applyFill="1" applyBorder="1" applyAlignment="1" applyProtection="1">
      <alignment vertical="top" wrapText="1"/>
      <protection locked="0"/>
    </xf>
    <xf numFmtId="0" fontId="12" fillId="0" borderId="0" xfId="4" applyFont="1" applyBorder="1" applyProtection="1">
      <protection locked="0"/>
    </xf>
    <xf numFmtId="0" fontId="12" fillId="0" borderId="0" xfId="4" applyNumberFormat="1" applyFont="1" applyProtection="1">
      <protection locked="0"/>
    </xf>
    <xf numFmtId="0" fontId="0" fillId="0" borderId="0" xfId="0"/>
    <xf numFmtId="0" fontId="12" fillId="0" borderId="0" xfId="4" applyFont="1" applyProtection="1">
      <protection locked="0"/>
    </xf>
    <xf numFmtId="0" fontId="13" fillId="8" borderId="1" xfId="4" applyFont="1" applyFill="1" applyBorder="1" applyAlignment="1" applyProtection="1">
      <alignment vertical="top"/>
      <protection locked="0"/>
    </xf>
    <xf numFmtId="15" fontId="13" fillId="8" borderId="1" xfId="4" applyNumberFormat="1" applyFont="1" applyFill="1" applyBorder="1" applyAlignment="1" applyProtection="1">
      <alignment horizontal="right" vertical="top"/>
      <protection locked="0"/>
    </xf>
    <xf numFmtId="0" fontId="13" fillId="8" borderId="1" xfId="4" applyFont="1" applyFill="1" applyBorder="1" applyAlignment="1" applyProtection="1">
      <alignment horizontal="right" vertical="top"/>
    </xf>
    <xf numFmtId="167" fontId="13" fillId="8" borderId="1" xfId="5" applyNumberFormat="1" applyFont="1" applyFill="1" applyBorder="1" applyAlignment="1" applyProtection="1">
      <alignment vertical="top"/>
      <protection locked="0"/>
    </xf>
    <xf numFmtId="165" fontId="13" fillId="8" borderId="1" xfId="5" applyFont="1" applyFill="1" applyBorder="1" applyAlignment="1" applyProtection="1">
      <alignment horizontal="right" vertical="top"/>
    </xf>
    <xf numFmtId="15" fontId="12" fillId="0" borderId="1" xfId="4" applyNumberFormat="1" applyFont="1" applyFill="1" applyBorder="1" applyProtection="1">
      <protection locked="0"/>
    </xf>
    <xf numFmtId="167" fontId="12" fillId="0" borderId="1" xfId="5" applyNumberFormat="1" applyFont="1" applyFill="1" applyBorder="1" applyProtection="1"/>
    <xf numFmtId="167" fontId="12" fillId="0" borderId="1" xfId="5" applyNumberFormat="1" applyFont="1" applyFill="1" applyBorder="1" applyAlignment="1" applyProtection="1">
      <protection locked="0"/>
    </xf>
    <xf numFmtId="165" fontId="12" fillId="0" borderId="1" xfId="5" applyFont="1" applyFill="1" applyBorder="1" applyProtection="1">
      <protection locked="0"/>
    </xf>
    <xf numFmtId="15" fontId="12" fillId="0" borderId="1" xfId="4" applyNumberFormat="1" applyFont="1" applyBorder="1" applyProtection="1">
      <protection locked="0"/>
    </xf>
    <xf numFmtId="0" fontId="13" fillId="8" borderId="1" xfId="4" applyFont="1" applyFill="1" applyBorder="1" applyAlignment="1" applyProtection="1">
      <alignment horizontal="center" vertical="top"/>
      <protection locked="0"/>
    </xf>
    <xf numFmtId="167" fontId="13" fillId="8" borderId="1" xfId="5" applyNumberFormat="1" applyFont="1" applyFill="1" applyBorder="1" applyAlignment="1" applyProtection="1">
      <alignment horizontal="right" vertical="top"/>
      <protection locked="0"/>
    </xf>
    <xf numFmtId="10" fontId="13" fillId="8" borderId="1" xfId="4" applyNumberFormat="1" applyFont="1" applyFill="1" applyBorder="1" applyAlignment="1" applyProtection="1">
      <alignment horizontal="center" vertical="top"/>
      <protection locked="0"/>
    </xf>
    <xf numFmtId="0" fontId="12" fillId="0" borderId="1" xfId="4" applyFont="1" applyFill="1" applyBorder="1" applyAlignment="1" applyProtection="1">
      <alignment horizontal="center"/>
      <protection locked="0"/>
    </xf>
    <xf numFmtId="167" fontId="12" fillId="0" borderId="1" xfId="5" applyNumberFormat="1" applyFont="1" applyBorder="1" applyProtection="1">
      <protection locked="0"/>
    </xf>
    <xf numFmtId="0" fontId="12" fillId="0" borderId="1" xfId="4" applyFont="1" applyBorder="1" applyAlignment="1" applyProtection="1">
      <alignment horizontal="center"/>
      <protection locked="0"/>
    </xf>
    <xf numFmtId="9" fontId="12" fillId="0" borderId="1" xfId="2" applyFont="1" applyBorder="1" applyAlignment="1" applyProtection="1">
      <alignment horizontal="center"/>
      <protection locked="0"/>
    </xf>
    <xf numFmtId="15" fontId="12" fillId="0" borderId="1" xfId="5" applyNumberFormat="1" applyFont="1" applyBorder="1" applyProtection="1">
      <protection locked="0"/>
    </xf>
    <xf numFmtId="0" fontId="2" fillId="10" borderId="1" xfId="0" applyFont="1" applyFill="1" applyBorder="1"/>
    <xf numFmtId="170" fontId="12" fillId="9" borderId="1" xfId="5" applyNumberFormat="1" applyFont="1" applyFill="1" applyBorder="1" applyProtection="1">
      <protection locked="0"/>
    </xf>
    <xf numFmtId="0" fontId="12" fillId="9" borderId="1" xfId="4" applyFont="1" applyFill="1" applyBorder="1" applyProtection="1">
      <protection locked="0"/>
    </xf>
    <xf numFmtId="167" fontId="12" fillId="9" borderId="1" xfId="5" applyNumberFormat="1" applyFont="1" applyFill="1" applyBorder="1" applyProtection="1">
      <protection locked="0"/>
    </xf>
    <xf numFmtId="9" fontId="12" fillId="9" borderId="1" xfId="4" applyNumberFormat="1" applyFont="1" applyFill="1" applyBorder="1" applyProtection="1">
      <protection locked="0"/>
    </xf>
    <xf numFmtId="0" fontId="14" fillId="11" borderId="0" xfId="0" applyFont="1" applyFill="1" applyAlignment="1">
      <alignment horizontal="center"/>
    </xf>
    <xf numFmtId="171" fontId="0" fillId="0" borderId="0" xfId="0" applyNumberFormat="1"/>
    <xf numFmtId="0" fontId="0" fillId="0" borderId="0" xfId="0" applyAlignment="1">
      <alignment horizontal="right" indent="1"/>
    </xf>
    <xf numFmtId="172" fontId="0" fillId="0" borderId="0" xfId="0" applyNumberFormat="1" applyAlignment="1">
      <alignment horizontal="center"/>
    </xf>
    <xf numFmtId="0" fontId="12" fillId="0" borderId="0" xfId="4" applyFont="1" applyFill="1" applyAlignment="1" applyProtection="1">
      <protection locked="0"/>
    </xf>
    <xf numFmtId="0" fontId="12" fillId="0" borderId="0" xfId="5" applyNumberFormat="1" applyFont="1" applyFill="1" applyAlignment="1" applyProtection="1"/>
    <xf numFmtId="175" fontId="12" fillId="0" borderId="0" xfId="4" applyNumberFormat="1" applyFont="1" applyFill="1" applyAlignment="1" applyProtection="1">
      <protection locked="0"/>
    </xf>
    <xf numFmtId="173" fontId="12" fillId="0" borderId="0" xfId="4" applyNumberFormat="1" applyFont="1" applyFill="1" applyAlignment="1" applyProtection="1">
      <protection locked="0"/>
    </xf>
    <xf numFmtId="0" fontId="12" fillId="0" borderId="0" xfId="4" applyFont="1" applyProtection="1">
      <protection locked="0"/>
    </xf>
    <xf numFmtId="0" fontId="12" fillId="0" borderId="0" xfId="4" applyFont="1" applyFill="1" applyProtection="1">
      <protection locked="0"/>
    </xf>
    <xf numFmtId="0" fontId="13" fillId="8" borderId="6" xfId="4" applyFont="1" applyFill="1" applyBorder="1" applyAlignment="1" applyProtection="1">
      <alignment horizontal="left"/>
      <protection locked="0"/>
    </xf>
    <xf numFmtId="15" fontId="13" fillId="8" borderId="6" xfId="4" applyNumberFormat="1" applyFont="1" applyFill="1" applyBorder="1" applyAlignment="1" applyProtection="1">
      <alignment horizontal="right" wrapText="1"/>
      <protection locked="0"/>
    </xf>
    <xf numFmtId="0" fontId="13" fillId="8" borderId="6" xfId="4" applyNumberFormat="1" applyFont="1" applyFill="1" applyBorder="1" applyAlignment="1" applyProtection="1">
      <alignment horizontal="right" wrapText="1"/>
    </xf>
    <xf numFmtId="174" fontId="3" fillId="0" borderId="0" xfId="0" applyNumberFormat="1" applyFont="1"/>
    <xf numFmtId="173" fontId="12" fillId="0" borderId="0" xfId="4" applyNumberFormat="1" applyFont="1" applyAlignment="1" applyProtection="1">
      <protection locked="0"/>
    </xf>
    <xf numFmtId="173" fontId="12" fillId="0" borderId="0" xfId="5" applyNumberFormat="1" applyFont="1" applyAlignment="1" applyProtection="1">
      <protection locked="0"/>
    </xf>
    <xf numFmtId="0" fontId="12" fillId="0" borderId="0" xfId="5" applyNumberFormat="1" applyFont="1" applyFill="1" applyBorder="1" applyAlignment="1" applyProtection="1"/>
    <xf numFmtId="0" fontId="13" fillId="8" borderId="12" xfId="4" applyFont="1" applyFill="1" applyBorder="1" applyAlignment="1" applyProtection="1">
      <alignment horizontal="left"/>
      <protection locked="0"/>
    </xf>
    <xf numFmtId="175" fontId="13" fillId="8" borderId="12" xfId="4" applyNumberFormat="1" applyFont="1" applyFill="1" applyBorder="1" applyAlignment="1" applyProtection="1">
      <alignment horizontal="right"/>
      <protection locked="0"/>
    </xf>
    <xf numFmtId="0" fontId="13" fillId="8" borderId="12" xfId="4" applyNumberFormat="1" applyFont="1" applyFill="1" applyBorder="1" applyAlignment="1" applyProtection="1">
      <alignment horizontal="right"/>
    </xf>
    <xf numFmtId="0" fontId="13" fillId="14" borderId="6" xfId="4" applyFont="1" applyFill="1" applyBorder="1" applyAlignment="1" applyProtection="1">
      <alignment horizontal="left"/>
      <protection locked="0"/>
    </xf>
    <xf numFmtId="175" fontId="13" fillId="14" borderId="6" xfId="4" applyNumberFormat="1" applyFont="1" applyFill="1" applyBorder="1" applyAlignment="1" applyProtection="1">
      <alignment horizontal="right"/>
      <protection locked="0"/>
    </xf>
    <xf numFmtId="15" fontId="13" fillId="14" borderId="6" xfId="4" applyNumberFormat="1" applyFont="1" applyFill="1" applyBorder="1" applyAlignment="1" applyProtection="1">
      <alignment horizontal="right"/>
      <protection locked="0"/>
    </xf>
    <xf numFmtId="0" fontId="13" fillId="14" borderId="6" xfId="4" applyNumberFormat="1" applyFont="1" applyFill="1" applyBorder="1" applyAlignment="1" applyProtection="1">
      <alignment horizontal="right"/>
    </xf>
    <xf numFmtId="0" fontId="2" fillId="0" borderId="1" xfId="0" applyFont="1" applyBorder="1" applyAlignment="1">
      <alignment horizontal="left"/>
    </xf>
    <xf numFmtId="168" fontId="3" fillId="0" borderId="1" xfId="0" applyNumberFormat="1" applyFont="1" applyBorder="1"/>
    <xf numFmtId="0" fontId="2" fillId="15" borderId="1" xfId="0" applyFont="1" applyFill="1" applyBorder="1"/>
    <xf numFmtId="164" fontId="2" fillId="15" borderId="1" xfId="1" applyFon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2" fillId="0" borderId="1" xfId="4" applyFon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0" fillId="0" borderId="0" xfId="2" applyFont="1"/>
    <xf numFmtId="0" fontId="2" fillId="17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16" borderId="1" xfId="3" applyFont="1" applyFill="1" applyBorder="1" applyAlignment="1">
      <alignment horizontal="center" vertical="center"/>
    </xf>
    <xf numFmtId="0" fontId="2" fillId="21" borderId="1" xfId="3" applyFont="1" applyFill="1" applyBorder="1" applyAlignment="1">
      <alignment horizontal="center" vertical="center"/>
    </xf>
    <xf numFmtId="0" fontId="3" fillId="19" borderId="1" xfId="3" applyFont="1" applyFill="1" applyBorder="1" applyAlignment="1">
      <alignment horizontal="center" vertical="center"/>
    </xf>
    <xf numFmtId="0" fontId="3" fillId="0" borderId="0" xfId="3" applyFont="1" applyFill="1" applyAlignment="1"/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2" fillId="20" borderId="1" xfId="0" applyFont="1" applyFill="1" applyBorder="1"/>
    <xf numFmtId="0" fontId="13" fillId="8" borderId="1" xfId="14" applyNumberFormat="1" applyFont="1" applyFill="1" applyBorder="1" applyAlignment="1">
      <alignment horizontal="center" vertical="center"/>
    </xf>
    <xf numFmtId="15" fontId="13" fillId="8" borderId="1" xfId="14" applyNumberFormat="1" applyFont="1" applyFill="1" applyBorder="1" applyAlignment="1">
      <alignment horizontal="center" vertical="center"/>
    </xf>
    <xf numFmtId="167" fontId="13" fillId="8" borderId="1" xfId="5" applyNumberFormat="1" applyFont="1" applyFill="1" applyBorder="1" applyAlignment="1">
      <alignment horizontal="center" vertical="center"/>
    </xf>
    <xf numFmtId="167" fontId="13" fillId="8" borderId="1" xfId="15" applyNumberFormat="1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2" fillId="0" borderId="1" xfId="14" applyNumberFormat="1" applyFont="1" applyFill="1" applyBorder="1" applyAlignment="1"/>
    <xf numFmtId="0" fontId="12" fillId="0" borderId="1" xfId="14" applyNumberFormat="1" applyFont="1" applyFill="1" applyBorder="1" applyAlignment="1">
      <alignment horizontal="center"/>
    </xf>
    <xf numFmtId="176" fontId="12" fillId="0" borderId="1" xfId="14" applyNumberFormat="1" applyFont="1" applyFill="1" applyBorder="1" applyAlignment="1"/>
    <xf numFmtId="167" fontId="12" fillId="0" borderId="1" xfId="5" applyNumberFormat="1" applyFont="1" applyFill="1" applyBorder="1"/>
    <xf numFmtId="167" fontId="12" fillId="0" borderId="1" xfId="5" applyNumberFormat="1" applyFont="1" applyFill="1" applyBorder="1" applyAlignment="1"/>
    <xf numFmtId="167" fontId="12" fillId="0" borderId="1" xfId="15" applyNumberFormat="1" applyFont="1" applyFill="1" applyBorder="1"/>
    <xf numFmtId="176" fontId="12" fillId="0" borderId="1" xfId="5" applyNumberFormat="1" applyFont="1" applyFill="1" applyBorder="1"/>
    <xf numFmtId="0" fontId="0" fillId="25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left" vertical="center"/>
    </xf>
    <xf numFmtId="0" fontId="0" fillId="26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left" vertical="center"/>
    </xf>
    <xf numFmtId="0" fontId="0" fillId="27" borderId="14" xfId="0" applyFill="1" applyBorder="1" applyAlignment="1">
      <alignment horizontal="left" vertical="center" wrapText="1"/>
    </xf>
    <xf numFmtId="0" fontId="0" fillId="28" borderId="14" xfId="0" applyFill="1" applyBorder="1" applyAlignment="1">
      <alignment horizontal="left" vertical="center" wrapText="1"/>
    </xf>
    <xf numFmtId="0" fontId="0" fillId="29" borderId="14" xfId="0" applyFill="1" applyBorder="1" applyAlignment="1">
      <alignment horizontal="left" vertical="center" wrapText="1"/>
    </xf>
    <xf numFmtId="0" fontId="0" fillId="15" borderId="14" xfId="0" applyFill="1" applyBorder="1" applyAlignment="1">
      <alignment horizontal="left" vertical="center" wrapText="1"/>
    </xf>
    <xf numFmtId="0" fontId="0" fillId="0" borderId="0" xfId="0" applyFont="1"/>
    <xf numFmtId="0" fontId="0" fillId="27" borderId="14" xfId="0" applyFill="1" applyBorder="1" applyAlignment="1">
      <alignment horizontal="center" vertical="center" wrapText="1"/>
    </xf>
    <xf numFmtId="0" fontId="0" fillId="28" borderId="14" xfId="0" applyFill="1" applyBorder="1" applyAlignment="1">
      <alignment horizontal="center" vertical="center" wrapText="1"/>
    </xf>
    <xf numFmtId="0" fontId="0" fillId="29" borderId="14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15" xfId="0" applyBorder="1"/>
    <xf numFmtId="9" fontId="0" fillId="0" borderId="15" xfId="2" applyFont="1" applyBorder="1" applyAlignment="1">
      <alignment horizontal="center" vertical="center"/>
    </xf>
    <xf numFmtId="9" fontId="0" fillId="0" borderId="15" xfId="2" applyFont="1" applyBorder="1"/>
    <xf numFmtId="0" fontId="0" fillId="26" borderId="14" xfId="0" applyFill="1" applyBorder="1" applyAlignment="1">
      <alignment horizontal="left" vertical="center" wrapText="1"/>
    </xf>
    <xf numFmtId="0" fontId="0" fillId="26" borderId="14" xfId="0" applyFill="1" applyBorder="1" applyAlignment="1">
      <alignment horizontal="center" vertical="center" wrapText="1"/>
    </xf>
    <xf numFmtId="0" fontId="16" fillId="25" borderId="14" xfId="16" applyFill="1" applyBorder="1" applyAlignment="1">
      <alignment horizontal="center" vertical="center"/>
    </xf>
    <xf numFmtId="0" fontId="16" fillId="26" borderId="14" xfId="16" applyFill="1" applyBorder="1" applyAlignment="1">
      <alignment horizontal="center" vertical="center"/>
    </xf>
    <xf numFmtId="0" fontId="16" fillId="27" borderId="14" xfId="16" applyFill="1" applyBorder="1" applyAlignment="1">
      <alignment horizontal="center" vertical="center"/>
    </xf>
    <xf numFmtId="0" fontId="16" fillId="28" borderId="14" xfId="16" applyFill="1" applyBorder="1" applyAlignment="1">
      <alignment horizontal="center" vertical="center"/>
    </xf>
    <xf numFmtId="0" fontId="16" fillId="29" borderId="14" xfId="16" applyFill="1" applyBorder="1" applyAlignment="1">
      <alignment horizontal="center" vertical="center"/>
    </xf>
    <xf numFmtId="0" fontId="16" fillId="15" borderId="14" xfId="16" applyFill="1" applyBorder="1" applyAlignment="1">
      <alignment horizontal="center" vertical="center"/>
    </xf>
    <xf numFmtId="0" fontId="16" fillId="0" borderId="14" xfId="16" applyFill="1" applyBorder="1" applyAlignment="1">
      <alignment horizontal="center" vertical="center"/>
    </xf>
    <xf numFmtId="0" fontId="16" fillId="0" borderId="0" xfId="16" applyFill="1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2" fillId="0" borderId="17" xfId="0" applyFont="1" applyBorder="1" applyAlignment="1">
      <alignment horizontal="center" vertical="center"/>
    </xf>
    <xf numFmtId="177" fontId="12" fillId="0" borderId="1" xfId="4" applyNumberFormat="1" applyFont="1" applyFill="1" applyBorder="1" applyProtection="1">
      <protection locked="0"/>
    </xf>
    <xf numFmtId="4" fontId="12" fillId="0" borderId="1" xfId="4" applyNumberFormat="1" applyFont="1" applyFill="1" applyBorder="1" applyProtection="1">
      <protection locked="0"/>
    </xf>
    <xf numFmtId="3" fontId="12" fillId="0" borderId="1" xfId="4" applyNumberFormat="1" applyFont="1" applyFill="1" applyBorder="1" applyProtection="1">
      <protection locked="0"/>
    </xf>
    <xf numFmtId="167" fontId="12" fillId="0" borderId="1" xfId="4" applyNumberFormat="1" applyFont="1" applyBorder="1" applyAlignment="1" applyProtection="1">
      <alignment horizontal="center"/>
      <protection locked="0"/>
    </xf>
    <xf numFmtId="0" fontId="16" fillId="0" borderId="14" xfId="16" applyNumberFormat="1" applyFill="1" applyBorder="1" applyAlignment="1">
      <alignment horizontal="center" vertical="center"/>
    </xf>
    <xf numFmtId="0" fontId="0" fillId="0" borderId="0" xfId="0" applyNumberFormat="1"/>
    <xf numFmtId="0" fontId="13" fillId="8" borderId="12" xfId="4" applyNumberFormat="1" applyFont="1" applyFill="1" applyBorder="1" applyAlignment="1" applyProtection="1">
      <alignment horizontal="right"/>
      <protection locked="0"/>
    </xf>
    <xf numFmtId="0" fontId="12" fillId="0" borderId="0" xfId="4" applyNumberFormat="1" applyFont="1" applyFill="1" applyAlignment="1" applyProtection="1">
      <protection locked="0"/>
    </xf>
    <xf numFmtId="173" fontId="16" fillId="0" borderId="14" xfId="16" applyNumberFormat="1" applyFill="1" applyBorder="1" applyAlignment="1">
      <alignment horizontal="center" vertical="center"/>
    </xf>
    <xf numFmtId="173" fontId="0" fillId="0" borderId="0" xfId="0" applyNumberFormat="1"/>
    <xf numFmtId="173" fontId="13" fillId="8" borderId="12" xfId="4" applyNumberFormat="1" applyFont="1" applyFill="1" applyBorder="1" applyAlignment="1" applyProtection="1">
      <alignment horizontal="right"/>
      <protection locked="0"/>
    </xf>
    <xf numFmtId="2" fontId="0" fillId="0" borderId="1" xfId="0" applyNumberFormat="1" applyBorder="1"/>
    <xf numFmtId="0" fontId="17" fillId="30" borderId="0" xfId="17"/>
    <xf numFmtId="176" fontId="0" fillId="0" borderId="0" xfId="0" applyNumberFormat="1"/>
    <xf numFmtId="0" fontId="17" fillId="30" borderId="0" xfId="17" applyAlignment="1">
      <alignment horizontal="center"/>
    </xf>
    <xf numFmtId="0" fontId="0" fillId="31" borderId="0" xfId="0" applyFill="1"/>
    <xf numFmtId="0" fontId="18" fillId="31" borderId="0" xfId="0" applyFont="1" applyFill="1"/>
    <xf numFmtId="0" fontId="15" fillId="24" borderId="18" xfId="0" applyFont="1" applyFill="1" applyBorder="1" applyAlignment="1">
      <alignment horizontal="center" vertical="center" wrapText="1"/>
    </xf>
    <xf numFmtId="0" fontId="15" fillId="24" borderId="19" xfId="0" applyFont="1" applyFill="1" applyBorder="1" applyAlignment="1">
      <alignment horizontal="center" vertical="center" wrapText="1"/>
    </xf>
    <xf numFmtId="0" fontId="15" fillId="24" borderId="20" xfId="0" applyFont="1" applyFill="1" applyBorder="1" applyAlignment="1">
      <alignment horizontal="center" vertical="center" wrapText="1"/>
    </xf>
    <xf numFmtId="0" fontId="15" fillId="24" borderId="21" xfId="0" applyFont="1" applyFill="1" applyBorder="1" applyAlignment="1">
      <alignment horizontal="center" vertical="center" wrapText="1"/>
    </xf>
    <xf numFmtId="0" fontId="15" fillId="24" borderId="22" xfId="0" applyFont="1" applyFill="1" applyBorder="1" applyAlignment="1">
      <alignment horizontal="center" vertical="center" wrapText="1"/>
    </xf>
    <xf numFmtId="0" fontId="15" fillId="24" borderId="23" xfId="0" applyFont="1" applyFill="1" applyBorder="1" applyAlignment="1">
      <alignment horizontal="center" vertical="center" wrapText="1"/>
    </xf>
    <xf numFmtId="0" fontId="0" fillId="19" borderId="2" xfId="0" applyFont="1" applyFill="1" applyBorder="1" applyAlignment="1">
      <alignment horizontal="center"/>
    </xf>
    <xf numFmtId="0" fontId="0" fillId="19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" xfId="4" applyFont="1" applyBorder="1" applyAlignment="1" applyProtection="1">
      <alignment horizontal="center" vertical="center"/>
      <protection locked="0"/>
    </xf>
    <xf numFmtId="0" fontId="2" fillId="12" borderId="13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19" borderId="16" xfId="0" applyFont="1" applyFill="1" applyBorder="1" applyAlignment="1">
      <alignment horizontal="center"/>
    </xf>
    <xf numFmtId="0" fontId="6" fillId="16" borderId="7" xfId="0" applyFont="1" applyFill="1" applyBorder="1" applyAlignment="1">
      <alignment horizontal="left"/>
    </xf>
    <xf numFmtId="0" fontId="6" fillId="16" borderId="8" xfId="0" applyFont="1" applyFill="1" applyBorder="1" applyAlignment="1">
      <alignment horizontal="left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19" fillId="10" borderId="0" xfId="0" applyFont="1" applyFill="1" applyAlignment="1">
      <alignment horizontal="center" vertical="center"/>
    </xf>
    <xf numFmtId="0" fontId="20" fillId="32" borderId="0" xfId="0" applyFont="1" applyFill="1" applyAlignment="1">
      <alignment horizontal="center"/>
    </xf>
    <xf numFmtId="0" fontId="21" fillId="32" borderId="0" xfId="0" applyFont="1" applyFill="1" applyAlignment="1">
      <alignment horizontal="center"/>
    </xf>
  </cellXfs>
  <cellStyles count="18">
    <cellStyle name="40% - Accent1 2" xfId="6"/>
    <cellStyle name="60% - Accent4 2" xfId="9"/>
    <cellStyle name="Bad" xfId="17" builtinId="27"/>
    <cellStyle name="Check Cell 2" xfId="8"/>
    <cellStyle name="Comma 2" xfId="5"/>
    <cellStyle name="Comma 4" xfId="15"/>
    <cellStyle name="Currency" xfId="1" builtinId="4"/>
    <cellStyle name="Currency 2" xfId="7"/>
    <cellStyle name="Currency 3" xfId="13"/>
    <cellStyle name="Hyperlink" xfId="16" builtinId="8"/>
    <cellStyle name="MyBlue" xfId="10"/>
    <cellStyle name="Normal" xfId="0" builtinId="0"/>
    <cellStyle name="Normal 2" xfId="4"/>
    <cellStyle name="Normal 2 2" xfId="14"/>
    <cellStyle name="Normal 2 3" xfId="3"/>
    <cellStyle name="Normal 3" xfId="11"/>
    <cellStyle name="Percent" xfId="2" builtinId="5"/>
    <cellStyle name="Percent 2" xfId="12"/>
  </cellStyles>
  <dxfs count="1">
    <dxf>
      <fill>
        <patternFill>
          <bgColor rgb="FF00CC00"/>
        </patternFill>
      </fill>
    </dxf>
  </dxfs>
  <tableStyles count="0" defaultTableStyle="TableStyleMedium2" defaultPivotStyle="PivotStyleLight16"/>
  <colors>
    <mruColors>
      <color rgb="FF00CC00"/>
      <color rgb="FF2FCC04"/>
      <color rgb="FF3DF2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D0F-4CB1-8C1F-5E9059D7ABC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D0F-4CB1-8C1F-5E9059D7ABC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D0F-4CB1-8C1F-5E9059D7ABC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D0F-4CB1-8C1F-5E9059D7ABC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D0F-4CB1-8C1F-5E9059D7ABC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D0F-4CB1-8C1F-5E9059D7ABC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D0F-4CB1-8C1F-5E9059D7ABC4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D0F-4CB1-8C1F-5E9059D7AB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D0F-4CB1-8C1F-5E9059D7ABC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'Q18'!$A$9:$A$17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</c:strCache>
            </c:strRef>
          </c:cat>
          <c:val>
            <c:numRef>
              <c:f>'Q18'!$B$9:$B$17</c:f>
              <c:numCache>
                <c:formatCode>_([$$-409]* #,##0_);_([$$-409]* \(#,##0\);_([$$-409]* "-"??_);_(@_)</c:formatCode>
                <c:ptCount val="9"/>
                <c:pt idx="0">
                  <c:v>880299.5</c:v>
                </c:pt>
                <c:pt idx="1">
                  <c:v>1559442.31</c:v>
                </c:pt>
                <c:pt idx="2">
                  <c:v>2039873.8800000001</c:v>
                </c:pt>
                <c:pt idx="3">
                  <c:v>2380838.2599999998</c:v>
                </c:pt>
                <c:pt idx="4">
                  <c:v>4581934.9400000004</c:v>
                </c:pt>
                <c:pt idx="5">
                  <c:v>5831815.1100000003</c:v>
                </c:pt>
                <c:pt idx="6">
                  <c:v>4950794.3899999997</c:v>
                </c:pt>
                <c:pt idx="7">
                  <c:v>5964321.3399999999</c:v>
                </c:pt>
                <c:pt idx="8">
                  <c:v>6543217.8899999997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1-4209-991C-882598704F7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20" fmlaLink="Sheet2!$C$1" fmlaRange="Sheet2!$B$1:$B$13" noThreeD="1" sel="9" val="5"/>
</file>

<file path=xl/ctrlProps/ctrlProp2.xml><?xml version="1.0" encoding="utf-8"?>
<formControlPr xmlns="http://schemas.microsoft.com/office/spreadsheetml/2009/9/main" objectType="Drop" dropStyle="combo" dx="20" fmlaLink="Sheet2!$F$1" fmlaRange="Sheet2!$E$2:$E$7" noThreeD="1" sel="5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ster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161924</xdr:rowOff>
    </xdr:from>
    <xdr:to>
      <xdr:col>5</xdr:col>
      <xdr:colOff>600074</xdr:colOff>
      <xdr:row>2</xdr:row>
      <xdr:rowOff>133350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19450" y="161924"/>
          <a:ext cx="552449" cy="352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6</xdr:col>
      <xdr:colOff>161924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00625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152400</xdr:rowOff>
    </xdr:from>
    <xdr:to>
      <xdr:col>5</xdr:col>
      <xdr:colOff>552449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05250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161925</xdr:rowOff>
    </xdr:from>
    <xdr:to>
      <xdr:col>5</xdr:col>
      <xdr:colOff>619124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781425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161925</xdr:rowOff>
    </xdr:from>
    <xdr:to>
      <xdr:col>6</xdr:col>
      <xdr:colOff>47624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00600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577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552449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81350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152400</xdr:rowOff>
    </xdr:from>
    <xdr:to>
      <xdr:col>6</xdr:col>
      <xdr:colOff>9524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67325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5</xdr:col>
      <xdr:colOff>590549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0861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152400</xdr:rowOff>
    </xdr:from>
    <xdr:to>
      <xdr:col>5</xdr:col>
      <xdr:colOff>619124</xdr:colOff>
      <xdr:row>2</xdr:row>
      <xdr:rowOff>123826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2943225" y="152400"/>
          <a:ext cx="552449" cy="35242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171450</xdr:rowOff>
    </xdr:from>
    <xdr:to>
      <xdr:col>5</xdr:col>
      <xdr:colOff>609599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228975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0</xdr:row>
      <xdr:rowOff>180975</xdr:rowOff>
    </xdr:from>
    <xdr:to>
      <xdr:col>5</xdr:col>
      <xdr:colOff>600074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91075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171450</xdr:rowOff>
    </xdr:from>
    <xdr:to>
      <xdr:col>6</xdr:col>
      <xdr:colOff>219074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676775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6</xdr:col>
      <xdr:colOff>200024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0</xdr:row>
      <xdr:rowOff>171450</xdr:rowOff>
    </xdr:from>
    <xdr:to>
      <xdr:col>6</xdr:col>
      <xdr:colOff>200024</xdr:colOff>
      <xdr:row>2</xdr:row>
      <xdr:rowOff>142876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600700" y="171450"/>
          <a:ext cx="552449" cy="352426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0</xdr:rowOff>
    </xdr:from>
    <xdr:to>
      <xdr:col>6</xdr:col>
      <xdr:colOff>200024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648075" y="190500"/>
          <a:ext cx="552449" cy="352426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161925</xdr:rowOff>
    </xdr:from>
    <xdr:to>
      <xdr:col>5</xdr:col>
      <xdr:colOff>609599</xdr:colOff>
      <xdr:row>2</xdr:row>
      <xdr:rowOff>133351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505200" y="161925"/>
          <a:ext cx="552449" cy="352426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</xdr:row>
      <xdr:rowOff>9525</xdr:rowOff>
    </xdr:from>
    <xdr:to>
      <xdr:col>6</xdr:col>
      <xdr:colOff>19049</xdr:colOff>
      <xdr:row>2</xdr:row>
      <xdr:rowOff>171451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019425" y="200025"/>
          <a:ext cx="552449" cy="352426"/>
        </a:xfrm>
        <a:prstGeom prst="rect">
          <a:avLst/>
        </a:prstGeom>
      </xdr:spPr>
    </xdr:pic>
    <xdr:clientData/>
  </xdr:twoCellAnchor>
  <xdr:twoCellAnchor>
    <xdr:from>
      <xdr:col>4</xdr:col>
      <xdr:colOff>259080</xdr:colOff>
      <xdr:row>5</xdr:row>
      <xdr:rowOff>163830</xdr:rowOff>
    </xdr:from>
    <xdr:to>
      <xdr:col>12</xdr:col>
      <xdr:colOff>487680</xdr:colOff>
      <xdr:row>24</xdr:row>
      <xdr:rowOff>68580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051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0</xdr:rowOff>
    </xdr:from>
    <xdr:to>
      <xdr:col>5</xdr:col>
      <xdr:colOff>600074</xdr:colOff>
      <xdr:row>2</xdr:row>
      <xdr:rowOff>161926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57675" y="190500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0</xdr:row>
      <xdr:rowOff>180975</xdr:rowOff>
    </xdr:from>
    <xdr:to>
      <xdr:col>5</xdr:col>
      <xdr:colOff>609599</xdr:colOff>
      <xdr:row>2</xdr:row>
      <xdr:rowOff>152401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0515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0</xdr:row>
      <xdr:rowOff>161925</xdr:rowOff>
    </xdr:from>
    <xdr:to>
      <xdr:col>6</xdr:col>
      <xdr:colOff>628649</xdr:colOff>
      <xdr:row>2</xdr:row>
      <xdr:rowOff>133351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867400" y="161925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</xdr:row>
      <xdr:rowOff>0</xdr:rowOff>
    </xdr:from>
    <xdr:to>
      <xdr:col>6</xdr:col>
      <xdr:colOff>600074</xdr:colOff>
      <xdr:row>2</xdr:row>
      <xdr:rowOff>161926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57675" y="190500"/>
          <a:ext cx="552449" cy="35242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0</xdr:row>
      <xdr:rowOff>180975</xdr:rowOff>
    </xdr:from>
    <xdr:to>
      <xdr:col>6</xdr:col>
      <xdr:colOff>609599</xdr:colOff>
      <xdr:row>2</xdr:row>
      <xdr:rowOff>152401</xdr:rowOff>
    </xdr:to>
    <xdr:pic>
      <xdr:nvPicPr>
        <xdr:cNvPr id="4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267200" y="180975"/>
          <a:ext cx="552449" cy="352426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335280</xdr:colOff>
          <xdr:row>3</xdr:row>
          <xdr:rowOff>38100</xdr:rowOff>
        </xdr:from>
        <xdr:to>
          <xdr:col>1</xdr:col>
          <xdr:colOff>1859280</xdr:colOff>
          <xdr:row>4</xdr:row>
          <xdr:rowOff>68580</xdr:rowOff>
        </xdr:to>
        <xdr:sp macro="" textlink="">
          <xdr:nvSpPr>
            <xdr:cNvPr id="24590" name="Drop Down 14" hidden="1">
              <a:extLst>
                <a:ext uri="{63B3BB69-23CF-44E3-9099-C40C66FF867C}">
                  <a14:compatExt spid="_x0000_s2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45720</xdr:colOff>
      <xdr:row>3</xdr:row>
      <xdr:rowOff>53340</xdr:rowOff>
    </xdr:from>
    <xdr:to>
      <xdr:col>1</xdr:col>
      <xdr:colOff>259080</xdr:colOff>
      <xdr:row>4</xdr:row>
      <xdr:rowOff>45720</xdr:rowOff>
    </xdr:to>
    <xdr:sp macro="" textlink="">
      <xdr:nvSpPr>
        <xdr:cNvPr id="2" name="Rectangle 1"/>
        <xdr:cNvSpPr/>
      </xdr:nvSpPr>
      <xdr:spPr>
        <a:xfrm>
          <a:off x="45720" y="53340"/>
          <a:ext cx="822960" cy="1752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Select MONTH</a:t>
          </a:r>
        </a:p>
      </xdr:txBody>
    </xdr:sp>
    <xdr:clientData/>
  </xdr:twoCellAnchor>
  <xdr:twoCellAnchor>
    <xdr:from>
      <xdr:col>0</xdr:col>
      <xdr:colOff>45720</xdr:colOff>
      <xdr:row>4</xdr:row>
      <xdr:rowOff>137160</xdr:rowOff>
    </xdr:from>
    <xdr:to>
      <xdr:col>1</xdr:col>
      <xdr:colOff>259080</xdr:colOff>
      <xdr:row>5</xdr:row>
      <xdr:rowOff>129540</xdr:rowOff>
    </xdr:to>
    <xdr:sp macro="" textlink="">
      <xdr:nvSpPr>
        <xdr:cNvPr id="24" name="Rectangle 23"/>
        <xdr:cNvSpPr/>
      </xdr:nvSpPr>
      <xdr:spPr>
        <a:xfrm>
          <a:off x="45720" y="320040"/>
          <a:ext cx="822960" cy="1752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/>
            <a:t>Select REGION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335280</xdr:colOff>
          <xdr:row>4</xdr:row>
          <xdr:rowOff>114300</xdr:rowOff>
        </xdr:from>
        <xdr:to>
          <xdr:col>1</xdr:col>
          <xdr:colOff>1859280</xdr:colOff>
          <xdr:row>5</xdr:row>
          <xdr:rowOff>144780</xdr:rowOff>
        </xdr:to>
        <xdr:sp macro="" textlink="">
          <xdr:nvSpPr>
            <xdr:cNvPr id="24598" name="Drop Down 22" hidden="1">
              <a:extLst>
                <a:ext uri="{63B3BB69-23CF-44E3-9099-C40C66FF867C}">
                  <a14:compatExt spid="_x0000_s24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showGridLines="0" workbookViewId="0">
      <pane ySplit="3" topLeftCell="A4" activePane="bottomLeft" state="frozen"/>
      <selection pane="bottomLeft" activeCell="B9" sqref="B9"/>
    </sheetView>
  </sheetViews>
  <sheetFormatPr defaultColWidth="9.109375" defaultRowHeight="14.4" x14ac:dyDescent="0.3"/>
  <cols>
    <col min="1" max="2" width="9.109375" style="94"/>
    <col min="3" max="3" width="80.109375" style="94" bestFit="1" customWidth="1"/>
    <col min="4" max="4" width="7.44140625" style="94" customWidth="1"/>
    <col min="5" max="16384" width="9.109375" style="94"/>
  </cols>
  <sheetData>
    <row r="1" spans="2:4" x14ac:dyDescent="0.3">
      <c r="B1" s="171" t="s">
        <v>9431</v>
      </c>
      <c r="C1" s="172"/>
      <c r="D1" s="173"/>
    </row>
    <row r="2" spans="2:4" x14ac:dyDescent="0.3">
      <c r="B2" s="174"/>
      <c r="C2" s="175"/>
      <c r="D2" s="176"/>
    </row>
    <row r="3" spans="2:4" x14ac:dyDescent="0.3">
      <c r="B3" s="153" t="s">
        <v>9432</v>
      </c>
      <c r="C3" s="153" t="s">
        <v>9433</v>
      </c>
      <c r="D3" s="153" t="s">
        <v>9456</v>
      </c>
    </row>
    <row r="4" spans="2:4" x14ac:dyDescent="0.3">
      <c r="B4" s="143" t="s">
        <v>9434</v>
      </c>
      <c r="C4" s="125" t="s">
        <v>26</v>
      </c>
      <c r="D4" s="124">
        <v>4</v>
      </c>
    </row>
    <row r="5" spans="2:4" x14ac:dyDescent="0.3">
      <c r="B5" s="143" t="s">
        <v>9435</v>
      </c>
      <c r="C5" s="125" t="s">
        <v>819</v>
      </c>
      <c r="D5" s="124">
        <v>4</v>
      </c>
    </row>
    <row r="6" spans="2:4" x14ac:dyDescent="0.3">
      <c r="B6" s="144" t="s">
        <v>9436</v>
      </c>
      <c r="C6" s="127" t="s">
        <v>831</v>
      </c>
      <c r="D6" s="126">
        <v>4</v>
      </c>
    </row>
    <row r="7" spans="2:4" x14ac:dyDescent="0.3">
      <c r="B7" s="145" t="s">
        <v>9437</v>
      </c>
      <c r="C7" s="128" t="s">
        <v>836</v>
      </c>
      <c r="D7" s="133">
        <v>4</v>
      </c>
    </row>
    <row r="8" spans="2:4" ht="43.2" x14ac:dyDescent="0.3">
      <c r="B8" s="145" t="s">
        <v>9438</v>
      </c>
      <c r="C8" s="128" t="s">
        <v>841</v>
      </c>
      <c r="D8" s="133">
        <v>4</v>
      </c>
    </row>
    <row r="9" spans="2:4" ht="28.8" x14ac:dyDescent="0.3">
      <c r="B9" s="145" t="s">
        <v>9439</v>
      </c>
      <c r="C9" s="128" t="s">
        <v>9124</v>
      </c>
      <c r="D9" s="133">
        <v>4</v>
      </c>
    </row>
    <row r="10" spans="2:4" x14ac:dyDescent="0.3">
      <c r="B10" s="145" t="s">
        <v>9440</v>
      </c>
      <c r="C10" s="128" t="s">
        <v>9129</v>
      </c>
      <c r="D10" s="133">
        <v>4</v>
      </c>
    </row>
    <row r="11" spans="2:4" x14ac:dyDescent="0.3">
      <c r="B11" s="146" t="s">
        <v>9441</v>
      </c>
      <c r="C11" s="129" t="s">
        <v>9449</v>
      </c>
      <c r="D11" s="134">
        <v>4</v>
      </c>
    </row>
    <row r="12" spans="2:4" x14ac:dyDescent="0.3">
      <c r="B12" s="146" t="s">
        <v>9442</v>
      </c>
      <c r="C12" s="129" t="s">
        <v>9139</v>
      </c>
      <c r="D12" s="134">
        <v>4</v>
      </c>
    </row>
    <row r="13" spans="2:4" ht="28.8" x14ac:dyDescent="0.3">
      <c r="B13" s="146" t="s">
        <v>9443</v>
      </c>
      <c r="C13" s="129" t="s">
        <v>9149</v>
      </c>
      <c r="D13" s="134">
        <v>4</v>
      </c>
    </row>
    <row r="14" spans="2:4" x14ac:dyDescent="0.3">
      <c r="B14" s="146" t="s">
        <v>9444</v>
      </c>
      <c r="C14" s="129" t="s">
        <v>9151</v>
      </c>
      <c r="D14" s="134">
        <v>4</v>
      </c>
    </row>
    <row r="15" spans="2:4" x14ac:dyDescent="0.3">
      <c r="B15" s="147" t="s">
        <v>9445</v>
      </c>
      <c r="C15" s="130" t="s">
        <v>9153</v>
      </c>
      <c r="D15" s="135">
        <v>4</v>
      </c>
    </row>
    <row r="16" spans="2:4" x14ac:dyDescent="0.3">
      <c r="B16" s="147" t="s">
        <v>9446</v>
      </c>
      <c r="C16" s="130" t="s">
        <v>9426</v>
      </c>
      <c r="D16" s="135">
        <v>4</v>
      </c>
    </row>
    <row r="17" spans="2:4" ht="28.8" x14ac:dyDescent="0.3">
      <c r="B17" s="148" t="s">
        <v>9447</v>
      </c>
      <c r="C17" s="131" t="s">
        <v>9427</v>
      </c>
      <c r="D17" s="136">
        <v>4</v>
      </c>
    </row>
    <row r="18" spans="2:4" ht="28.8" x14ac:dyDescent="0.3">
      <c r="B18" s="148" t="s">
        <v>9448</v>
      </c>
      <c r="C18" s="131" t="s">
        <v>9429</v>
      </c>
      <c r="D18" s="136">
        <v>4</v>
      </c>
    </row>
    <row r="19" spans="2:4" ht="28.8" x14ac:dyDescent="0.3">
      <c r="B19" s="148" t="s">
        <v>9450</v>
      </c>
      <c r="C19" s="131" t="s">
        <v>9486</v>
      </c>
      <c r="D19" s="136">
        <v>4</v>
      </c>
    </row>
    <row r="20" spans="2:4" ht="28.8" x14ac:dyDescent="0.3">
      <c r="B20" s="144" t="s">
        <v>9451</v>
      </c>
      <c r="C20" s="141" t="s">
        <v>9513</v>
      </c>
      <c r="D20" s="142">
        <v>4</v>
      </c>
    </row>
    <row r="21" spans="2:4" x14ac:dyDescent="0.3">
      <c r="B21" s="144" t="s">
        <v>9452</v>
      </c>
      <c r="C21" s="141" t="s">
        <v>826</v>
      </c>
      <c r="D21" s="142">
        <v>4</v>
      </c>
    </row>
    <row r="22" spans="2:4" ht="28.8" x14ac:dyDescent="0.3">
      <c r="B22" s="144" t="s">
        <v>9453</v>
      </c>
      <c r="C22" s="141" t="s">
        <v>0</v>
      </c>
      <c r="D22" s="142">
        <v>4</v>
      </c>
    </row>
    <row r="23" spans="2:4" x14ac:dyDescent="0.3">
      <c r="B23" s="144" t="s">
        <v>9454</v>
      </c>
      <c r="C23" s="141" t="s">
        <v>13</v>
      </c>
      <c r="D23" s="142">
        <v>4</v>
      </c>
    </row>
    <row r="24" spans="2:4" ht="28.8" x14ac:dyDescent="0.3">
      <c r="B24" s="144" t="s">
        <v>9455</v>
      </c>
      <c r="C24" s="141" t="s">
        <v>9049</v>
      </c>
      <c r="D24" s="142">
        <v>20</v>
      </c>
    </row>
  </sheetData>
  <mergeCells count="1">
    <mergeCell ref="B1:D2"/>
  </mergeCells>
  <hyperlinks>
    <hyperlink ref="B4" location="'Q1'!A1" display="Q1"/>
    <hyperlink ref="B5" location="'Q2'!A1" display="Q2"/>
    <hyperlink ref="B6" location="'Q3'!A1" display="Q3"/>
    <hyperlink ref="B7" location="'Q4'!A1" display="Q4"/>
    <hyperlink ref="B8" location="'Q5'!A1" display="Q5"/>
    <hyperlink ref="B9" location="'Q6'!A1" display="Q6"/>
    <hyperlink ref="B10" location="'Q7'!A1" display="Q7"/>
    <hyperlink ref="B11" location="'Q8'!A1" display="Q8"/>
    <hyperlink ref="B12" location="'Q9'!A1" display="Q9"/>
    <hyperlink ref="B13" location="'Q10'!A1" display="Q10"/>
    <hyperlink ref="B14" location="'Q11'!A1" display="Q11"/>
    <hyperlink ref="B15" location="'Q12'!A1" display="Q12"/>
    <hyperlink ref="B16" location="'Q13'!A1" display="Q13"/>
    <hyperlink ref="B17" location="'Q14'!A1" display="Q14"/>
    <hyperlink ref="B18" location="'Q15'!A1" display="Q15"/>
    <hyperlink ref="B19" location="'Q16'!A1" display="Q16"/>
    <hyperlink ref="B20" location="'Q17'!A1" display="Q17"/>
    <hyperlink ref="B21" location="'Q18'!A1" display="Q18"/>
    <hyperlink ref="B22" location="'Q19'!A1" display="Q19"/>
    <hyperlink ref="B23" location="'Q20'!A1" display="Q20"/>
    <hyperlink ref="B24" location="'Q21'!A1" display="Q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workbookViewId="0">
      <selection activeCell="B1" sqref="B1"/>
    </sheetView>
  </sheetViews>
  <sheetFormatPr defaultColWidth="9.109375" defaultRowHeight="14.4" x14ac:dyDescent="0.3"/>
  <cols>
    <col min="1" max="1" width="11" style="7" bestFit="1" customWidth="1"/>
    <col min="2" max="16384" width="9.109375" style="7"/>
  </cols>
  <sheetData>
    <row r="1" spans="1:17" x14ac:dyDescent="0.3">
      <c r="A1" s="152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x14ac:dyDescent="0.3">
      <c r="A3" s="150"/>
      <c r="B3" s="150"/>
      <c r="C3" s="150"/>
      <c r="D3" s="150"/>
    </row>
    <row r="4" spans="1:17" x14ac:dyDescent="0.3">
      <c r="A4" s="7" t="s">
        <v>26</v>
      </c>
    </row>
    <row r="6" spans="1:17" ht="15" thickBot="1" x14ac:dyDescent="0.35"/>
    <row r="7" spans="1:17" ht="15" thickBot="1" x14ac:dyDescent="0.35">
      <c r="A7" s="8" t="s">
        <v>18</v>
      </c>
      <c r="D7" s="177">
        <f>COUNTIF(A8:A15,"app*")</f>
        <v>4</v>
      </c>
      <c r="E7" s="178"/>
    </row>
    <row r="8" spans="1:17" x14ac:dyDescent="0.3">
      <c r="A8" s="9" t="s">
        <v>19</v>
      </c>
    </row>
    <row r="9" spans="1:17" x14ac:dyDescent="0.3">
      <c r="A9" s="9" t="s">
        <v>20</v>
      </c>
    </row>
    <row r="10" spans="1:17" x14ac:dyDescent="0.3">
      <c r="A10" s="9" t="s">
        <v>20</v>
      </c>
    </row>
    <row r="11" spans="1:17" x14ac:dyDescent="0.3">
      <c r="A11" s="9" t="s">
        <v>21</v>
      </c>
    </row>
    <row r="12" spans="1:17" x14ac:dyDescent="0.3">
      <c r="A12" s="9" t="s">
        <v>22</v>
      </c>
    </row>
    <row r="13" spans="1:17" x14ac:dyDescent="0.3">
      <c r="A13" s="9" t="s">
        <v>23</v>
      </c>
    </row>
    <row r="14" spans="1:17" x14ac:dyDescent="0.3">
      <c r="A14" s="9" t="s">
        <v>24</v>
      </c>
    </row>
    <row r="15" spans="1:17" x14ac:dyDescent="0.3">
      <c r="A15" s="9" t="s">
        <v>25</v>
      </c>
    </row>
  </sheetData>
  <mergeCells count="1">
    <mergeCell ref="D7:E7"/>
  </mergeCells>
  <hyperlinks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>
      <selection activeCell="C1" sqref="C1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9.6640625" bestFit="1" customWidth="1"/>
    <col min="5" max="5" width="10.109375" bestFit="1" customWidth="1"/>
    <col min="6" max="6" width="5.88671875" bestFit="1" customWidth="1"/>
    <col min="7" max="7" width="8.44140625" bestFit="1" customWidth="1"/>
    <col min="8" max="8" width="8" bestFit="1" customWidth="1"/>
    <col min="9" max="9" width="10" bestFit="1" customWidth="1"/>
    <col min="10" max="10" width="4.44140625" bestFit="1" customWidth="1"/>
    <col min="11" max="17" width="5.88671875" customWidth="1"/>
  </cols>
  <sheetData>
    <row r="1" spans="1:17" s="94" customFormat="1" x14ac:dyDescent="0.3">
      <c r="A1" s="149" t="s">
        <v>9434</v>
      </c>
      <c r="B1" s="151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819</v>
      </c>
    </row>
    <row r="7" spans="1:17" ht="15" thickBot="1" x14ac:dyDescent="0.35">
      <c r="A7" s="17" t="s">
        <v>33</v>
      </c>
      <c r="B7" s="18" t="s">
        <v>34</v>
      </c>
      <c r="C7" s="19" t="s">
        <v>35</v>
      </c>
      <c r="D7" s="19" t="s">
        <v>36</v>
      </c>
      <c r="E7" s="20" t="s">
        <v>37</v>
      </c>
      <c r="F7" s="21" t="s">
        <v>38</v>
      </c>
      <c r="G7" s="19" t="s">
        <v>39</v>
      </c>
      <c r="H7" s="22" t="s">
        <v>40</v>
      </c>
      <c r="I7" s="18" t="s">
        <v>41</v>
      </c>
    </row>
    <row r="8" spans="1:17" ht="15" thickBot="1" x14ac:dyDescent="0.35">
      <c r="A8" s="12" t="s">
        <v>42</v>
      </c>
      <c r="B8" s="23" t="s">
        <v>43</v>
      </c>
      <c r="C8" s="12" t="s">
        <v>44</v>
      </c>
      <c r="D8" s="12" t="s">
        <v>45</v>
      </c>
      <c r="E8" s="15">
        <v>36526</v>
      </c>
      <c r="F8" s="24">
        <v>17</v>
      </c>
      <c r="G8" s="25" t="s">
        <v>46</v>
      </c>
      <c r="H8" s="26">
        <v>29260</v>
      </c>
      <c r="I8" s="27">
        <v>4</v>
      </c>
      <c r="K8" s="179">
        <f>SUMIF(B8:B748,"North",H8:H748)+SUMIF(B8:B748,"Watson",H8:H748)</f>
        <v>14601460</v>
      </c>
      <c r="L8" s="180"/>
    </row>
    <row r="9" spans="1:17" x14ac:dyDescent="0.3">
      <c r="A9" s="12" t="s">
        <v>47</v>
      </c>
      <c r="B9" s="23" t="s">
        <v>48</v>
      </c>
      <c r="C9" s="12" t="s">
        <v>44</v>
      </c>
      <c r="D9" s="12" t="s">
        <v>45</v>
      </c>
      <c r="E9" s="15">
        <v>39137</v>
      </c>
      <c r="F9" s="24">
        <v>10</v>
      </c>
      <c r="G9" s="25" t="s">
        <v>46</v>
      </c>
      <c r="H9" s="26">
        <v>39000</v>
      </c>
      <c r="I9" s="27">
        <v>5</v>
      </c>
    </row>
    <row r="10" spans="1:17" x14ac:dyDescent="0.3">
      <c r="A10" s="12" t="s">
        <v>49</v>
      </c>
      <c r="B10" s="23" t="s">
        <v>48</v>
      </c>
      <c r="C10" s="12" t="s">
        <v>50</v>
      </c>
      <c r="D10" s="12" t="s">
        <v>45</v>
      </c>
      <c r="E10" s="15">
        <v>40198</v>
      </c>
      <c r="F10" s="24">
        <v>7</v>
      </c>
      <c r="G10" s="25" t="s">
        <v>51</v>
      </c>
      <c r="H10" s="26">
        <v>49260</v>
      </c>
      <c r="I10" s="27">
        <v>3</v>
      </c>
    </row>
    <row r="11" spans="1:17" x14ac:dyDescent="0.3">
      <c r="A11" s="12" t="s">
        <v>52</v>
      </c>
      <c r="B11" s="23" t="s">
        <v>43</v>
      </c>
      <c r="C11" s="12" t="s">
        <v>44</v>
      </c>
      <c r="D11" s="12" t="s">
        <v>45</v>
      </c>
      <c r="E11" s="15">
        <v>40574</v>
      </c>
      <c r="F11" s="24">
        <v>6</v>
      </c>
      <c r="G11" s="25" t="s">
        <v>53</v>
      </c>
      <c r="H11" s="26">
        <v>24840</v>
      </c>
      <c r="I11" s="27">
        <v>1</v>
      </c>
    </row>
    <row r="12" spans="1:17" x14ac:dyDescent="0.3">
      <c r="A12" s="12" t="s">
        <v>54</v>
      </c>
      <c r="B12" s="23" t="s">
        <v>55</v>
      </c>
      <c r="C12" s="12" t="s">
        <v>44</v>
      </c>
      <c r="D12" s="12" t="s">
        <v>45</v>
      </c>
      <c r="E12" s="15">
        <v>36290</v>
      </c>
      <c r="F12" s="24">
        <v>18</v>
      </c>
      <c r="G12" s="25" t="s">
        <v>53</v>
      </c>
      <c r="H12" s="26">
        <v>39000</v>
      </c>
      <c r="I12" s="27">
        <v>3</v>
      </c>
    </row>
    <row r="13" spans="1:17" x14ac:dyDescent="0.3">
      <c r="A13" s="12" t="s">
        <v>56</v>
      </c>
      <c r="B13" s="23" t="s">
        <v>55</v>
      </c>
      <c r="C13" s="12" t="s">
        <v>57</v>
      </c>
      <c r="D13" s="12" t="s">
        <v>58</v>
      </c>
      <c r="E13" s="15">
        <v>36765</v>
      </c>
      <c r="F13" s="24">
        <v>17</v>
      </c>
      <c r="G13" s="25"/>
      <c r="H13" s="26">
        <v>74500</v>
      </c>
      <c r="I13" s="27">
        <v>4</v>
      </c>
    </row>
    <row r="14" spans="1:17" x14ac:dyDescent="0.3">
      <c r="A14" s="12" t="s">
        <v>59</v>
      </c>
      <c r="B14" s="23" t="s">
        <v>48</v>
      </c>
      <c r="C14" s="12" t="s">
        <v>60</v>
      </c>
      <c r="D14" s="12" t="s">
        <v>45</v>
      </c>
      <c r="E14" s="15">
        <v>38807</v>
      </c>
      <c r="F14" s="24">
        <v>11</v>
      </c>
      <c r="G14" s="25" t="s">
        <v>46</v>
      </c>
      <c r="H14" s="26">
        <v>79730</v>
      </c>
      <c r="I14" s="27">
        <v>2</v>
      </c>
    </row>
    <row r="15" spans="1:17" x14ac:dyDescent="0.3">
      <c r="A15" s="12" t="s">
        <v>61</v>
      </c>
      <c r="B15" s="23" t="s">
        <v>48</v>
      </c>
      <c r="C15" s="12" t="s">
        <v>62</v>
      </c>
      <c r="D15" s="12" t="s">
        <v>45</v>
      </c>
      <c r="E15" s="15">
        <v>40918</v>
      </c>
      <c r="F15" s="24">
        <v>5</v>
      </c>
      <c r="G15" s="25" t="s">
        <v>63</v>
      </c>
      <c r="H15" s="26">
        <v>82500</v>
      </c>
      <c r="I15" s="27">
        <v>5</v>
      </c>
    </row>
    <row r="16" spans="1:17" x14ac:dyDescent="0.3">
      <c r="A16" s="12" t="s">
        <v>64</v>
      </c>
      <c r="B16" s="23" t="s">
        <v>48</v>
      </c>
      <c r="C16" s="12" t="s">
        <v>65</v>
      </c>
      <c r="D16" s="12" t="s">
        <v>66</v>
      </c>
      <c r="E16" s="15">
        <v>40807</v>
      </c>
      <c r="F16" s="24">
        <v>6</v>
      </c>
      <c r="G16" s="25" t="s">
        <v>67</v>
      </c>
      <c r="H16" s="26">
        <v>35045</v>
      </c>
      <c r="I16" s="27">
        <v>4</v>
      </c>
    </row>
    <row r="17" spans="1:9" x14ac:dyDescent="0.3">
      <c r="A17" s="12" t="s">
        <v>68</v>
      </c>
      <c r="B17" s="23" t="s">
        <v>69</v>
      </c>
      <c r="C17" s="12" t="s">
        <v>44</v>
      </c>
      <c r="D17" s="12" t="s">
        <v>58</v>
      </c>
      <c r="E17" s="15">
        <v>40587</v>
      </c>
      <c r="F17" s="24">
        <v>6</v>
      </c>
      <c r="G17" s="25"/>
      <c r="H17" s="26">
        <v>89450</v>
      </c>
      <c r="I17" s="27">
        <v>2</v>
      </c>
    </row>
    <row r="18" spans="1:9" x14ac:dyDescent="0.3">
      <c r="A18" s="12" t="s">
        <v>70</v>
      </c>
      <c r="B18" s="23" t="s">
        <v>71</v>
      </c>
      <c r="C18" s="12" t="s">
        <v>72</v>
      </c>
      <c r="D18" s="12" t="s">
        <v>58</v>
      </c>
      <c r="E18" s="15">
        <v>36375</v>
      </c>
      <c r="F18" s="24">
        <v>18</v>
      </c>
      <c r="G18" s="25"/>
      <c r="H18" s="26">
        <v>71300</v>
      </c>
      <c r="I18" s="27">
        <v>5</v>
      </c>
    </row>
    <row r="19" spans="1:9" x14ac:dyDescent="0.3">
      <c r="A19" s="12" t="s">
        <v>73</v>
      </c>
      <c r="B19" s="23" t="s">
        <v>43</v>
      </c>
      <c r="C19" s="12" t="s">
        <v>72</v>
      </c>
      <c r="D19" s="12" t="s">
        <v>74</v>
      </c>
      <c r="E19" s="15">
        <v>36028</v>
      </c>
      <c r="F19" s="24">
        <v>19</v>
      </c>
      <c r="G19" s="25"/>
      <c r="H19" s="26">
        <v>16688</v>
      </c>
      <c r="I19" s="27">
        <v>3</v>
      </c>
    </row>
    <row r="20" spans="1:9" x14ac:dyDescent="0.3">
      <c r="A20" s="12" t="s">
        <v>75</v>
      </c>
      <c r="B20" s="23" t="s">
        <v>71</v>
      </c>
      <c r="C20" s="12" t="s">
        <v>65</v>
      </c>
      <c r="D20" s="12" t="s">
        <v>66</v>
      </c>
      <c r="E20" s="16">
        <v>40393</v>
      </c>
      <c r="F20" s="24">
        <v>7</v>
      </c>
      <c r="G20" s="25" t="s">
        <v>46</v>
      </c>
      <c r="H20" s="26">
        <v>16925</v>
      </c>
      <c r="I20" s="27">
        <v>1</v>
      </c>
    </row>
    <row r="21" spans="1:9" x14ac:dyDescent="0.3">
      <c r="A21" s="12" t="s">
        <v>76</v>
      </c>
      <c r="B21" s="23" t="s">
        <v>43</v>
      </c>
      <c r="C21" s="12" t="s">
        <v>77</v>
      </c>
      <c r="D21" s="12" t="s">
        <v>58</v>
      </c>
      <c r="E21" s="15">
        <v>35826</v>
      </c>
      <c r="F21" s="24">
        <v>19</v>
      </c>
      <c r="G21" s="25"/>
      <c r="H21" s="26">
        <v>45030</v>
      </c>
      <c r="I21" s="27">
        <v>3</v>
      </c>
    </row>
    <row r="22" spans="1:9" x14ac:dyDescent="0.3">
      <c r="A22" s="12" t="s">
        <v>78</v>
      </c>
      <c r="B22" s="23" t="s">
        <v>43</v>
      </c>
      <c r="C22" s="12" t="s">
        <v>3</v>
      </c>
      <c r="D22" s="12" t="s">
        <v>45</v>
      </c>
      <c r="E22" s="15">
        <v>40235</v>
      </c>
      <c r="F22" s="24">
        <v>7</v>
      </c>
      <c r="G22" s="25" t="s">
        <v>53</v>
      </c>
      <c r="H22" s="26">
        <v>22860</v>
      </c>
      <c r="I22" s="27">
        <v>5</v>
      </c>
    </row>
    <row r="23" spans="1:9" x14ac:dyDescent="0.3">
      <c r="A23" s="12" t="s">
        <v>79</v>
      </c>
      <c r="B23" s="23" t="s">
        <v>43</v>
      </c>
      <c r="C23" s="12" t="s">
        <v>72</v>
      </c>
      <c r="D23" s="12" t="s">
        <v>45</v>
      </c>
      <c r="E23" s="15">
        <v>40477</v>
      </c>
      <c r="F23" s="24">
        <v>7</v>
      </c>
      <c r="G23" s="25" t="s">
        <v>63</v>
      </c>
      <c r="H23" s="26">
        <v>63206</v>
      </c>
      <c r="I23" s="27">
        <v>1</v>
      </c>
    </row>
    <row r="24" spans="1:9" x14ac:dyDescent="0.3">
      <c r="A24" s="12" t="s">
        <v>80</v>
      </c>
      <c r="B24" s="23" t="s">
        <v>43</v>
      </c>
      <c r="C24" s="12" t="s">
        <v>60</v>
      </c>
      <c r="D24" s="12" t="s">
        <v>74</v>
      </c>
      <c r="E24" s="15">
        <v>35982</v>
      </c>
      <c r="F24" s="24">
        <v>19</v>
      </c>
      <c r="G24" s="25"/>
      <c r="H24" s="26">
        <v>8904</v>
      </c>
      <c r="I24" s="27">
        <v>3</v>
      </c>
    </row>
    <row r="25" spans="1:9" x14ac:dyDescent="0.3">
      <c r="A25" s="12" t="s">
        <v>81</v>
      </c>
      <c r="B25" s="23" t="s">
        <v>43</v>
      </c>
      <c r="C25" s="12" t="s">
        <v>72</v>
      </c>
      <c r="D25" s="12" t="s">
        <v>45</v>
      </c>
      <c r="E25" s="15">
        <v>37701</v>
      </c>
      <c r="F25" s="24">
        <v>14</v>
      </c>
      <c r="G25" s="25" t="s">
        <v>67</v>
      </c>
      <c r="H25" s="26">
        <v>23560</v>
      </c>
      <c r="I25" s="27">
        <v>3</v>
      </c>
    </row>
    <row r="26" spans="1:9" x14ac:dyDescent="0.3">
      <c r="A26" s="12" t="s">
        <v>82</v>
      </c>
      <c r="B26" s="23" t="s">
        <v>48</v>
      </c>
      <c r="C26" s="12" t="s">
        <v>72</v>
      </c>
      <c r="D26" s="12" t="s">
        <v>45</v>
      </c>
      <c r="E26" s="15">
        <v>39335</v>
      </c>
      <c r="F26" s="24">
        <v>10</v>
      </c>
      <c r="G26" s="25" t="s">
        <v>46</v>
      </c>
      <c r="H26" s="26">
        <v>62688</v>
      </c>
      <c r="I26" s="27">
        <v>2</v>
      </c>
    </row>
    <row r="27" spans="1:9" x14ac:dyDescent="0.3">
      <c r="A27" s="12" t="s">
        <v>83</v>
      </c>
      <c r="B27" s="23" t="s">
        <v>48</v>
      </c>
      <c r="C27" s="12" t="s">
        <v>44</v>
      </c>
      <c r="D27" s="12" t="s">
        <v>74</v>
      </c>
      <c r="E27" s="15">
        <v>40515</v>
      </c>
      <c r="F27" s="24">
        <v>7</v>
      </c>
      <c r="G27" s="25"/>
      <c r="H27" s="26">
        <v>33508</v>
      </c>
      <c r="I27" s="27">
        <v>4</v>
      </c>
    </row>
    <row r="28" spans="1:9" x14ac:dyDescent="0.3">
      <c r="A28" s="12" t="s">
        <v>84</v>
      </c>
      <c r="B28" s="23" t="s">
        <v>48</v>
      </c>
      <c r="C28" s="12" t="s">
        <v>72</v>
      </c>
      <c r="D28" s="12" t="s">
        <v>45</v>
      </c>
      <c r="E28" s="15">
        <v>39174</v>
      </c>
      <c r="F28" s="24">
        <v>10</v>
      </c>
      <c r="G28" s="25" t="s">
        <v>46</v>
      </c>
      <c r="H28" s="26">
        <v>23320</v>
      </c>
      <c r="I28" s="27">
        <v>4</v>
      </c>
    </row>
    <row r="29" spans="1:9" x14ac:dyDescent="0.3">
      <c r="A29" s="12" t="s">
        <v>85</v>
      </c>
      <c r="B29" s="23" t="s">
        <v>48</v>
      </c>
      <c r="C29" s="12" t="s">
        <v>60</v>
      </c>
      <c r="D29" s="12" t="s">
        <v>58</v>
      </c>
      <c r="E29" s="15">
        <v>40462</v>
      </c>
      <c r="F29" s="24">
        <v>7</v>
      </c>
      <c r="G29" s="25"/>
      <c r="H29" s="26">
        <v>52940</v>
      </c>
      <c r="I29" s="27">
        <v>4</v>
      </c>
    </row>
    <row r="30" spans="1:9" x14ac:dyDescent="0.3">
      <c r="A30" s="12" t="s">
        <v>86</v>
      </c>
      <c r="B30" s="23" t="s">
        <v>71</v>
      </c>
      <c r="C30" s="12" t="s">
        <v>87</v>
      </c>
      <c r="D30" s="12" t="s">
        <v>45</v>
      </c>
      <c r="E30" s="15">
        <v>37684</v>
      </c>
      <c r="F30" s="24">
        <v>14</v>
      </c>
      <c r="G30" s="25" t="s">
        <v>53</v>
      </c>
      <c r="H30" s="26">
        <v>42800</v>
      </c>
      <c r="I30" s="27">
        <v>5</v>
      </c>
    </row>
    <row r="31" spans="1:9" x14ac:dyDescent="0.3">
      <c r="A31" s="12" t="s">
        <v>88</v>
      </c>
      <c r="B31" s="23" t="s">
        <v>69</v>
      </c>
      <c r="C31" s="12" t="s">
        <v>62</v>
      </c>
      <c r="D31" s="12" t="s">
        <v>58</v>
      </c>
      <c r="E31" s="15">
        <v>40550</v>
      </c>
      <c r="F31" s="24">
        <v>6</v>
      </c>
      <c r="G31" s="25"/>
      <c r="H31" s="26">
        <v>80050</v>
      </c>
      <c r="I31" s="27">
        <v>2</v>
      </c>
    </row>
    <row r="32" spans="1:9" x14ac:dyDescent="0.3">
      <c r="A32" s="12" t="s">
        <v>89</v>
      </c>
      <c r="B32" s="23" t="s">
        <v>71</v>
      </c>
      <c r="C32" s="12" t="s">
        <v>44</v>
      </c>
      <c r="D32" s="12" t="s">
        <v>45</v>
      </c>
      <c r="E32" s="15">
        <v>36514</v>
      </c>
      <c r="F32" s="24">
        <v>18</v>
      </c>
      <c r="G32" s="25" t="s">
        <v>53</v>
      </c>
      <c r="H32" s="26">
        <v>48250</v>
      </c>
      <c r="I32" s="27">
        <v>3</v>
      </c>
    </row>
    <row r="33" spans="1:9" x14ac:dyDescent="0.3">
      <c r="A33" s="12" t="s">
        <v>90</v>
      </c>
      <c r="B33" s="23" t="s">
        <v>43</v>
      </c>
      <c r="C33" s="12" t="s">
        <v>3</v>
      </c>
      <c r="D33" s="12" t="s">
        <v>45</v>
      </c>
      <c r="E33" s="15">
        <v>41209</v>
      </c>
      <c r="F33" s="24">
        <v>5</v>
      </c>
      <c r="G33" s="25" t="s">
        <v>67</v>
      </c>
      <c r="H33" s="26">
        <v>87980</v>
      </c>
      <c r="I33" s="27">
        <v>1</v>
      </c>
    </row>
    <row r="34" spans="1:9" x14ac:dyDescent="0.3">
      <c r="A34" s="12" t="s">
        <v>91</v>
      </c>
      <c r="B34" s="23" t="s">
        <v>92</v>
      </c>
      <c r="C34" s="12" t="s">
        <v>65</v>
      </c>
      <c r="D34" s="12" t="s">
        <v>45</v>
      </c>
      <c r="E34" s="15">
        <v>39085</v>
      </c>
      <c r="F34" s="24">
        <v>10</v>
      </c>
      <c r="G34" s="25" t="s">
        <v>46</v>
      </c>
      <c r="H34" s="26">
        <v>87030</v>
      </c>
      <c r="I34" s="27">
        <v>3</v>
      </c>
    </row>
    <row r="35" spans="1:9" x14ac:dyDescent="0.3">
      <c r="A35" s="12" t="s">
        <v>93</v>
      </c>
      <c r="B35" s="23" t="s">
        <v>48</v>
      </c>
      <c r="C35" s="12" t="s">
        <v>65</v>
      </c>
      <c r="D35" s="12" t="s">
        <v>74</v>
      </c>
      <c r="E35" s="15">
        <v>37711</v>
      </c>
      <c r="F35" s="24">
        <v>14</v>
      </c>
      <c r="G35" s="25"/>
      <c r="H35" s="26">
        <v>21648</v>
      </c>
      <c r="I35" s="27">
        <v>2</v>
      </c>
    </row>
    <row r="36" spans="1:9" x14ac:dyDescent="0.3">
      <c r="A36" s="12" t="s">
        <v>94</v>
      </c>
      <c r="B36" s="23" t="s">
        <v>43</v>
      </c>
      <c r="C36" s="12" t="s">
        <v>60</v>
      </c>
      <c r="D36" s="12" t="s">
        <v>45</v>
      </c>
      <c r="E36" s="15">
        <v>36332</v>
      </c>
      <c r="F36" s="24">
        <v>18</v>
      </c>
      <c r="G36" s="25" t="s">
        <v>63</v>
      </c>
      <c r="H36" s="26">
        <v>37760</v>
      </c>
      <c r="I36" s="27">
        <v>2</v>
      </c>
    </row>
    <row r="37" spans="1:9" x14ac:dyDescent="0.3">
      <c r="A37" s="12" t="s">
        <v>95</v>
      </c>
      <c r="B37" s="23" t="s">
        <v>55</v>
      </c>
      <c r="C37" s="12" t="s">
        <v>72</v>
      </c>
      <c r="D37" s="12" t="s">
        <v>45</v>
      </c>
      <c r="E37" s="15">
        <v>40264</v>
      </c>
      <c r="F37" s="24">
        <v>7</v>
      </c>
      <c r="G37" s="25" t="s">
        <v>51</v>
      </c>
      <c r="H37" s="26">
        <v>29760</v>
      </c>
      <c r="I37" s="27">
        <v>2</v>
      </c>
    </row>
    <row r="38" spans="1:9" x14ac:dyDescent="0.3">
      <c r="A38" s="12" t="s">
        <v>96</v>
      </c>
      <c r="B38" s="23" t="s">
        <v>48</v>
      </c>
      <c r="C38" s="12" t="s">
        <v>44</v>
      </c>
      <c r="D38" s="12" t="s">
        <v>74</v>
      </c>
      <c r="E38" s="15">
        <v>35861</v>
      </c>
      <c r="F38" s="24">
        <v>19</v>
      </c>
      <c r="G38" s="25"/>
      <c r="H38" s="26">
        <v>12836</v>
      </c>
      <c r="I38" s="27">
        <v>5</v>
      </c>
    </row>
    <row r="39" spans="1:9" x14ac:dyDescent="0.3">
      <c r="A39" s="12" t="s">
        <v>97</v>
      </c>
      <c r="B39" s="23" t="s">
        <v>43</v>
      </c>
      <c r="C39" s="12" t="s">
        <v>98</v>
      </c>
      <c r="D39" s="12" t="s">
        <v>45</v>
      </c>
      <c r="E39" s="15">
        <v>39683</v>
      </c>
      <c r="F39" s="24">
        <v>9</v>
      </c>
      <c r="G39" s="25" t="s">
        <v>46</v>
      </c>
      <c r="H39" s="26">
        <v>47350</v>
      </c>
      <c r="I39" s="27">
        <v>5</v>
      </c>
    </row>
    <row r="40" spans="1:9" x14ac:dyDescent="0.3">
      <c r="A40" s="12" t="s">
        <v>99</v>
      </c>
      <c r="B40" s="23" t="s">
        <v>43</v>
      </c>
      <c r="C40" s="12" t="s">
        <v>100</v>
      </c>
      <c r="D40" s="12" t="s">
        <v>45</v>
      </c>
      <c r="E40" s="15">
        <v>36116</v>
      </c>
      <c r="F40" s="24">
        <v>19</v>
      </c>
      <c r="G40" s="25" t="s">
        <v>51</v>
      </c>
      <c r="H40" s="26">
        <v>49770</v>
      </c>
      <c r="I40" s="27">
        <v>1</v>
      </c>
    </row>
    <row r="41" spans="1:9" x14ac:dyDescent="0.3">
      <c r="A41" s="12" t="s">
        <v>101</v>
      </c>
      <c r="B41" s="23" t="s">
        <v>43</v>
      </c>
      <c r="C41" s="12" t="s">
        <v>77</v>
      </c>
      <c r="D41" s="12" t="s">
        <v>45</v>
      </c>
      <c r="E41" s="15">
        <v>36549</v>
      </c>
      <c r="F41" s="24">
        <v>17</v>
      </c>
      <c r="G41" s="25" t="s">
        <v>53</v>
      </c>
      <c r="H41" s="26">
        <v>35460</v>
      </c>
      <c r="I41" s="27">
        <v>1</v>
      </c>
    </row>
    <row r="42" spans="1:9" x14ac:dyDescent="0.3">
      <c r="A42" s="12" t="s">
        <v>102</v>
      </c>
      <c r="B42" s="23" t="s">
        <v>55</v>
      </c>
      <c r="C42" s="12" t="s">
        <v>60</v>
      </c>
      <c r="D42" s="12" t="s">
        <v>45</v>
      </c>
      <c r="E42" s="15">
        <v>39655</v>
      </c>
      <c r="F42" s="24">
        <v>9</v>
      </c>
      <c r="G42" s="25" t="s">
        <v>51</v>
      </c>
      <c r="H42" s="26">
        <v>34480</v>
      </c>
      <c r="I42" s="27">
        <v>3</v>
      </c>
    </row>
    <row r="43" spans="1:9" x14ac:dyDescent="0.3">
      <c r="A43" s="12" t="s">
        <v>103</v>
      </c>
      <c r="B43" s="23" t="s">
        <v>71</v>
      </c>
      <c r="C43" s="12" t="s">
        <v>104</v>
      </c>
      <c r="D43" s="12" t="s">
        <v>45</v>
      </c>
      <c r="E43" s="15">
        <v>40818</v>
      </c>
      <c r="F43" s="24">
        <v>6</v>
      </c>
      <c r="G43" s="25" t="s">
        <v>63</v>
      </c>
      <c r="H43" s="26">
        <v>44560</v>
      </c>
      <c r="I43" s="27">
        <v>2</v>
      </c>
    </row>
    <row r="44" spans="1:9" x14ac:dyDescent="0.3">
      <c r="A44" s="12" t="s">
        <v>105</v>
      </c>
      <c r="B44" s="23" t="s">
        <v>43</v>
      </c>
      <c r="C44" s="12" t="s">
        <v>104</v>
      </c>
      <c r="D44" s="12" t="s">
        <v>45</v>
      </c>
      <c r="E44" s="15">
        <v>40551</v>
      </c>
      <c r="F44" s="24">
        <v>6</v>
      </c>
      <c r="G44" s="25" t="s">
        <v>46</v>
      </c>
      <c r="H44" s="26">
        <v>71730</v>
      </c>
      <c r="I44" s="27">
        <v>1</v>
      </c>
    </row>
    <row r="45" spans="1:9" x14ac:dyDescent="0.3">
      <c r="A45" s="12" t="s">
        <v>106</v>
      </c>
      <c r="B45" s="23" t="s">
        <v>43</v>
      </c>
      <c r="C45" s="12" t="s">
        <v>50</v>
      </c>
      <c r="D45" s="12" t="s">
        <v>58</v>
      </c>
      <c r="E45" s="15">
        <v>37641</v>
      </c>
      <c r="F45" s="24">
        <v>14</v>
      </c>
      <c r="G45" s="25"/>
      <c r="H45" s="26">
        <v>31970</v>
      </c>
      <c r="I45" s="27">
        <v>5</v>
      </c>
    </row>
    <row r="46" spans="1:9" x14ac:dyDescent="0.3">
      <c r="A46" s="12" t="s">
        <v>107</v>
      </c>
      <c r="B46" s="23" t="s">
        <v>43</v>
      </c>
      <c r="C46" s="12" t="s">
        <v>60</v>
      </c>
      <c r="D46" s="12" t="s">
        <v>45</v>
      </c>
      <c r="E46" s="15">
        <v>37068</v>
      </c>
      <c r="F46" s="24">
        <v>16</v>
      </c>
      <c r="G46" s="25" t="s">
        <v>67</v>
      </c>
      <c r="H46" s="26">
        <v>66010</v>
      </c>
      <c r="I46" s="27">
        <v>5</v>
      </c>
    </row>
    <row r="47" spans="1:9" x14ac:dyDescent="0.3">
      <c r="A47" s="12" t="s">
        <v>108</v>
      </c>
      <c r="B47" s="23" t="s">
        <v>55</v>
      </c>
      <c r="C47" s="12" t="s">
        <v>65</v>
      </c>
      <c r="D47" s="12" t="s">
        <v>66</v>
      </c>
      <c r="E47" s="15">
        <v>37470</v>
      </c>
      <c r="F47" s="24">
        <v>15</v>
      </c>
      <c r="G47" s="25" t="s">
        <v>46</v>
      </c>
      <c r="H47" s="26">
        <v>33810</v>
      </c>
      <c r="I47" s="27">
        <v>5</v>
      </c>
    </row>
    <row r="48" spans="1:9" x14ac:dyDescent="0.3">
      <c r="A48" s="12" t="s">
        <v>109</v>
      </c>
      <c r="B48" s="23" t="s">
        <v>69</v>
      </c>
      <c r="C48" s="12" t="s">
        <v>60</v>
      </c>
      <c r="D48" s="12" t="s">
        <v>66</v>
      </c>
      <c r="E48" s="15">
        <v>35807</v>
      </c>
      <c r="F48" s="24">
        <v>19</v>
      </c>
      <c r="G48" s="25" t="s">
        <v>46</v>
      </c>
      <c r="H48" s="26">
        <v>48835</v>
      </c>
      <c r="I48" s="27">
        <v>5</v>
      </c>
    </row>
    <row r="49" spans="1:9" x14ac:dyDescent="0.3">
      <c r="A49" s="12" t="s">
        <v>110</v>
      </c>
      <c r="B49" s="23" t="s">
        <v>48</v>
      </c>
      <c r="C49" s="12" t="s">
        <v>72</v>
      </c>
      <c r="D49" s="12" t="s">
        <v>45</v>
      </c>
      <c r="E49" s="15">
        <v>40332</v>
      </c>
      <c r="F49" s="24">
        <v>7</v>
      </c>
      <c r="G49" s="25" t="s">
        <v>46</v>
      </c>
      <c r="H49" s="26">
        <v>47340</v>
      </c>
      <c r="I49" s="27">
        <v>2</v>
      </c>
    </row>
    <row r="50" spans="1:9" x14ac:dyDescent="0.3">
      <c r="A50" s="12" t="s">
        <v>111</v>
      </c>
      <c r="B50" s="23" t="s">
        <v>71</v>
      </c>
      <c r="C50" s="12" t="s">
        <v>77</v>
      </c>
      <c r="D50" s="12" t="s">
        <v>66</v>
      </c>
      <c r="E50" s="15">
        <v>40410</v>
      </c>
      <c r="F50" s="24">
        <v>7</v>
      </c>
      <c r="G50" s="25" t="s">
        <v>53</v>
      </c>
      <c r="H50" s="26">
        <v>38105</v>
      </c>
      <c r="I50" s="27">
        <v>2</v>
      </c>
    </row>
    <row r="51" spans="1:9" x14ac:dyDescent="0.3">
      <c r="A51" s="12" t="s">
        <v>112</v>
      </c>
      <c r="B51" s="23" t="s">
        <v>43</v>
      </c>
      <c r="C51" s="12" t="s">
        <v>77</v>
      </c>
      <c r="D51" s="12" t="s">
        <v>45</v>
      </c>
      <c r="E51" s="15">
        <v>36672</v>
      </c>
      <c r="F51" s="24">
        <v>17</v>
      </c>
      <c r="G51" s="25" t="s">
        <v>67</v>
      </c>
      <c r="H51" s="26">
        <v>65320</v>
      </c>
      <c r="I51" s="27">
        <v>5</v>
      </c>
    </row>
    <row r="52" spans="1:9" x14ac:dyDescent="0.3">
      <c r="A52" s="12" t="s">
        <v>113</v>
      </c>
      <c r="B52" s="23" t="s">
        <v>43</v>
      </c>
      <c r="C52" s="12" t="s">
        <v>114</v>
      </c>
      <c r="D52" s="12" t="s">
        <v>45</v>
      </c>
      <c r="E52" s="15">
        <v>41018</v>
      </c>
      <c r="F52" s="24">
        <v>5</v>
      </c>
      <c r="G52" s="25" t="s">
        <v>46</v>
      </c>
      <c r="H52" s="26">
        <v>46220</v>
      </c>
      <c r="I52" s="27">
        <v>3</v>
      </c>
    </row>
    <row r="53" spans="1:9" x14ac:dyDescent="0.3">
      <c r="A53" s="12" t="s">
        <v>115</v>
      </c>
      <c r="B53" s="23" t="s">
        <v>55</v>
      </c>
      <c r="C53" s="12" t="s">
        <v>116</v>
      </c>
      <c r="D53" s="12" t="s">
        <v>45</v>
      </c>
      <c r="E53" s="15">
        <v>37960</v>
      </c>
      <c r="F53" s="24">
        <v>14</v>
      </c>
      <c r="G53" s="25" t="s">
        <v>46</v>
      </c>
      <c r="H53" s="26">
        <v>66890</v>
      </c>
      <c r="I53" s="27">
        <v>5</v>
      </c>
    </row>
    <row r="54" spans="1:9" x14ac:dyDescent="0.3">
      <c r="A54" s="12" t="s">
        <v>117</v>
      </c>
      <c r="B54" s="23" t="s">
        <v>92</v>
      </c>
      <c r="C54" s="12" t="s">
        <v>60</v>
      </c>
      <c r="D54" s="12" t="s">
        <v>58</v>
      </c>
      <c r="E54" s="15">
        <v>39378</v>
      </c>
      <c r="F54" s="24">
        <v>10</v>
      </c>
      <c r="G54" s="25"/>
      <c r="H54" s="26">
        <v>35460</v>
      </c>
      <c r="I54" s="27">
        <v>3</v>
      </c>
    </row>
    <row r="55" spans="1:9" x14ac:dyDescent="0.3">
      <c r="A55" s="12" t="s">
        <v>118</v>
      </c>
      <c r="B55" s="23" t="s">
        <v>69</v>
      </c>
      <c r="C55" s="12" t="s">
        <v>65</v>
      </c>
      <c r="D55" s="12" t="s">
        <v>45</v>
      </c>
      <c r="E55" s="15">
        <v>40370</v>
      </c>
      <c r="F55" s="24">
        <v>7</v>
      </c>
      <c r="G55" s="25" t="s">
        <v>46</v>
      </c>
      <c r="H55" s="26">
        <v>66840</v>
      </c>
      <c r="I55" s="27">
        <v>4</v>
      </c>
    </row>
    <row r="56" spans="1:9" x14ac:dyDescent="0.3">
      <c r="A56" s="12" t="s">
        <v>119</v>
      </c>
      <c r="B56" s="23" t="s">
        <v>71</v>
      </c>
      <c r="C56" s="12" t="s">
        <v>60</v>
      </c>
      <c r="D56" s="12" t="s">
        <v>58</v>
      </c>
      <c r="E56" s="15">
        <v>40473</v>
      </c>
      <c r="F56" s="24">
        <v>7</v>
      </c>
      <c r="G56" s="25"/>
      <c r="H56" s="26">
        <v>28260</v>
      </c>
      <c r="I56" s="27">
        <v>5</v>
      </c>
    </row>
    <row r="57" spans="1:9" x14ac:dyDescent="0.3">
      <c r="A57" s="12" t="s">
        <v>120</v>
      </c>
      <c r="B57" s="23" t="s">
        <v>69</v>
      </c>
      <c r="C57" s="12" t="s">
        <v>60</v>
      </c>
      <c r="D57" s="12" t="s">
        <v>58</v>
      </c>
      <c r="E57" s="15">
        <v>39144</v>
      </c>
      <c r="F57" s="24">
        <v>10</v>
      </c>
      <c r="G57" s="25"/>
      <c r="H57" s="26">
        <v>64430</v>
      </c>
      <c r="I57" s="27">
        <v>4</v>
      </c>
    </row>
    <row r="58" spans="1:9" x14ac:dyDescent="0.3">
      <c r="A58" s="12" t="s">
        <v>121</v>
      </c>
      <c r="B58" s="23" t="s">
        <v>48</v>
      </c>
      <c r="C58" s="12" t="s">
        <v>65</v>
      </c>
      <c r="D58" s="12" t="s">
        <v>45</v>
      </c>
      <c r="E58" s="15">
        <v>38227</v>
      </c>
      <c r="F58" s="24">
        <v>13</v>
      </c>
      <c r="G58" s="25" t="s">
        <v>53</v>
      </c>
      <c r="H58" s="26">
        <v>86200</v>
      </c>
      <c r="I58" s="27">
        <v>3</v>
      </c>
    </row>
    <row r="59" spans="1:9" x14ac:dyDescent="0.3">
      <c r="A59" s="12" t="s">
        <v>122</v>
      </c>
      <c r="B59" s="23" t="s">
        <v>43</v>
      </c>
      <c r="C59" s="12" t="s">
        <v>100</v>
      </c>
      <c r="D59" s="12" t="s">
        <v>66</v>
      </c>
      <c r="E59" s="15">
        <v>39457</v>
      </c>
      <c r="F59" s="24">
        <v>9</v>
      </c>
      <c r="G59" s="25" t="s">
        <v>46</v>
      </c>
      <c r="H59" s="26">
        <v>31255</v>
      </c>
      <c r="I59" s="27">
        <v>5</v>
      </c>
    </row>
    <row r="60" spans="1:9" x14ac:dyDescent="0.3">
      <c r="A60" s="12" t="s">
        <v>123</v>
      </c>
      <c r="B60" s="23" t="s">
        <v>71</v>
      </c>
      <c r="C60" s="12" t="s">
        <v>44</v>
      </c>
      <c r="D60" s="12" t="s">
        <v>45</v>
      </c>
      <c r="E60" s="15">
        <v>37625</v>
      </c>
      <c r="F60" s="24">
        <v>14</v>
      </c>
      <c r="G60" s="25" t="s">
        <v>53</v>
      </c>
      <c r="H60" s="26">
        <v>82490</v>
      </c>
      <c r="I60" s="27">
        <v>5</v>
      </c>
    </row>
    <row r="61" spans="1:9" x14ac:dyDescent="0.3">
      <c r="A61" s="12" t="s">
        <v>124</v>
      </c>
      <c r="B61" s="23" t="s">
        <v>55</v>
      </c>
      <c r="C61" s="12" t="s">
        <v>60</v>
      </c>
      <c r="D61" s="12" t="s">
        <v>58</v>
      </c>
      <c r="E61" s="15">
        <v>39538</v>
      </c>
      <c r="F61" s="24">
        <v>9</v>
      </c>
      <c r="G61" s="25"/>
      <c r="H61" s="26">
        <v>62780</v>
      </c>
      <c r="I61" s="27">
        <v>4</v>
      </c>
    </row>
    <row r="62" spans="1:9" x14ac:dyDescent="0.3">
      <c r="A62" s="12" t="s">
        <v>125</v>
      </c>
      <c r="B62" s="23" t="s">
        <v>55</v>
      </c>
      <c r="C62" s="12" t="s">
        <v>77</v>
      </c>
      <c r="D62" s="12" t="s">
        <v>58</v>
      </c>
      <c r="E62" s="15">
        <v>36193</v>
      </c>
      <c r="F62" s="24">
        <v>18</v>
      </c>
      <c r="G62" s="25"/>
      <c r="H62" s="26">
        <v>58250</v>
      </c>
      <c r="I62" s="27">
        <v>2</v>
      </c>
    </row>
    <row r="63" spans="1:9" x14ac:dyDescent="0.3">
      <c r="A63" s="12" t="s">
        <v>126</v>
      </c>
      <c r="B63" s="23" t="s">
        <v>55</v>
      </c>
      <c r="C63" s="12" t="s">
        <v>114</v>
      </c>
      <c r="D63" s="12" t="s">
        <v>45</v>
      </c>
      <c r="E63" s="15">
        <v>40106</v>
      </c>
      <c r="F63" s="24">
        <v>8</v>
      </c>
      <c r="G63" s="25" t="s">
        <v>67</v>
      </c>
      <c r="H63" s="26">
        <v>51180</v>
      </c>
      <c r="I63" s="27">
        <v>3</v>
      </c>
    </row>
    <row r="64" spans="1:9" x14ac:dyDescent="0.3">
      <c r="A64" s="12" t="s">
        <v>127</v>
      </c>
      <c r="B64" s="23" t="s">
        <v>92</v>
      </c>
      <c r="C64" s="12" t="s">
        <v>77</v>
      </c>
      <c r="D64" s="12" t="s">
        <v>58</v>
      </c>
      <c r="E64" s="15">
        <v>39272</v>
      </c>
      <c r="F64" s="24">
        <v>10</v>
      </c>
      <c r="G64" s="25"/>
      <c r="H64" s="26">
        <v>35240</v>
      </c>
      <c r="I64" s="27">
        <v>3</v>
      </c>
    </row>
    <row r="65" spans="1:9" x14ac:dyDescent="0.3">
      <c r="A65" s="12" t="s">
        <v>128</v>
      </c>
      <c r="B65" s="23" t="s">
        <v>43</v>
      </c>
      <c r="C65" s="12" t="s">
        <v>44</v>
      </c>
      <c r="D65" s="12" t="s">
        <v>45</v>
      </c>
      <c r="E65" s="15">
        <v>38784</v>
      </c>
      <c r="F65" s="24">
        <v>11</v>
      </c>
      <c r="G65" s="25" t="s">
        <v>46</v>
      </c>
      <c r="H65" s="26">
        <v>78710</v>
      </c>
      <c r="I65" s="27">
        <v>4</v>
      </c>
    </row>
    <row r="66" spans="1:9" x14ac:dyDescent="0.3">
      <c r="A66" s="12" t="s">
        <v>129</v>
      </c>
      <c r="B66" s="23" t="s">
        <v>69</v>
      </c>
      <c r="C66" s="12" t="s">
        <v>100</v>
      </c>
      <c r="D66" s="12" t="s">
        <v>45</v>
      </c>
      <c r="E66" s="15">
        <v>40395</v>
      </c>
      <c r="F66" s="24">
        <v>7</v>
      </c>
      <c r="G66" s="25" t="s">
        <v>46</v>
      </c>
      <c r="H66" s="26">
        <v>57560</v>
      </c>
      <c r="I66" s="27">
        <v>4</v>
      </c>
    </row>
    <row r="67" spans="1:9" x14ac:dyDescent="0.3">
      <c r="A67" s="12" t="s">
        <v>130</v>
      </c>
      <c r="B67" s="23" t="s">
        <v>43</v>
      </c>
      <c r="C67" s="12" t="s">
        <v>114</v>
      </c>
      <c r="D67" s="12" t="s">
        <v>66</v>
      </c>
      <c r="E67" s="15">
        <v>39417</v>
      </c>
      <c r="F67" s="24">
        <v>10</v>
      </c>
      <c r="G67" s="25" t="s">
        <v>63</v>
      </c>
      <c r="H67" s="26">
        <v>46095</v>
      </c>
      <c r="I67" s="27">
        <v>3</v>
      </c>
    </row>
    <row r="68" spans="1:9" x14ac:dyDescent="0.3">
      <c r="A68" s="12" t="s">
        <v>131</v>
      </c>
      <c r="B68" s="23" t="s">
        <v>55</v>
      </c>
      <c r="C68" s="12" t="s">
        <v>116</v>
      </c>
      <c r="D68" s="12" t="s">
        <v>58</v>
      </c>
      <c r="E68" s="15">
        <v>39040</v>
      </c>
      <c r="F68" s="24">
        <v>11</v>
      </c>
      <c r="G68" s="25"/>
      <c r="H68" s="26">
        <v>62150</v>
      </c>
      <c r="I68" s="27">
        <v>4</v>
      </c>
    </row>
    <row r="69" spans="1:9" x14ac:dyDescent="0.3">
      <c r="A69" s="12" t="s">
        <v>132</v>
      </c>
      <c r="B69" s="23" t="s">
        <v>69</v>
      </c>
      <c r="C69" s="12" t="s">
        <v>133</v>
      </c>
      <c r="D69" s="12" t="s">
        <v>58</v>
      </c>
      <c r="E69" s="15">
        <v>40263</v>
      </c>
      <c r="F69" s="24">
        <v>7</v>
      </c>
      <c r="G69" s="25" t="s">
        <v>63</v>
      </c>
      <c r="H69" s="26">
        <v>71190</v>
      </c>
      <c r="I69" s="27">
        <v>4</v>
      </c>
    </row>
    <row r="70" spans="1:9" x14ac:dyDescent="0.3">
      <c r="A70" s="12" t="s">
        <v>134</v>
      </c>
      <c r="B70" s="23" t="s">
        <v>55</v>
      </c>
      <c r="C70" s="12" t="s">
        <v>72</v>
      </c>
      <c r="D70" s="12" t="s">
        <v>74</v>
      </c>
      <c r="E70" s="15">
        <v>35946</v>
      </c>
      <c r="F70" s="24">
        <v>19</v>
      </c>
      <c r="G70" s="25"/>
      <c r="H70" s="26">
        <v>14332</v>
      </c>
      <c r="I70" s="27">
        <v>5</v>
      </c>
    </row>
    <row r="71" spans="1:9" x14ac:dyDescent="0.3">
      <c r="A71" s="12" t="s">
        <v>135</v>
      </c>
      <c r="B71" s="23" t="s">
        <v>55</v>
      </c>
      <c r="C71" s="12" t="s">
        <v>77</v>
      </c>
      <c r="D71" s="12" t="s">
        <v>58</v>
      </c>
      <c r="E71" s="15">
        <v>41094</v>
      </c>
      <c r="F71" s="24">
        <v>5</v>
      </c>
      <c r="G71" s="25"/>
      <c r="H71" s="26">
        <v>59128</v>
      </c>
      <c r="I71" s="27">
        <v>4</v>
      </c>
    </row>
    <row r="72" spans="1:9" x14ac:dyDescent="0.3">
      <c r="A72" s="12" t="s">
        <v>136</v>
      </c>
      <c r="B72" s="23" t="s">
        <v>92</v>
      </c>
      <c r="C72" s="12" t="s">
        <v>3</v>
      </c>
      <c r="D72" s="12" t="s">
        <v>66</v>
      </c>
      <c r="E72" s="15">
        <v>40263</v>
      </c>
      <c r="F72" s="24">
        <v>7</v>
      </c>
      <c r="G72" s="25" t="s">
        <v>46</v>
      </c>
      <c r="H72" s="26">
        <v>49405</v>
      </c>
      <c r="I72" s="27">
        <v>4</v>
      </c>
    </row>
    <row r="73" spans="1:9" x14ac:dyDescent="0.3">
      <c r="A73" s="12" t="s">
        <v>137</v>
      </c>
      <c r="B73" s="23" t="s">
        <v>55</v>
      </c>
      <c r="C73" s="12" t="s">
        <v>72</v>
      </c>
      <c r="D73" s="12" t="s">
        <v>58</v>
      </c>
      <c r="E73" s="15">
        <v>36086</v>
      </c>
      <c r="F73" s="24">
        <v>19</v>
      </c>
      <c r="G73" s="25"/>
      <c r="H73" s="26">
        <v>47520</v>
      </c>
      <c r="I73" s="27">
        <v>1</v>
      </c>
    </row>
    <row r="74" spans="1:9" x14ac:dyDescent="0.3">
      <c r="A74" s="12" t="s">
        <v>138</v>
      </c>
      <c r="B74" s="23" t="s">
        <v>43</v>
      </c>
      <c r="C74" s="12" t="s">
        <v>60</v>
      </c>
      <c r="D74" s="12" t="s">
        <v>66</v>
      </c>
      <c r="E74" s="15">
        <v>36604</v>
      </c>
      <c r="F74" s="24">
        <v>17</v>
      </c>
      <c r="G74" s="25" t="s">
        <v>53</v>
      </c>
      <c r="H74" s="26">
        <v>46710</v>
      </c>
      <c r="I74" s="27">
        <v>3</v>
      </c>
    </row>
    <row r="75" spans="1:9" x14ac:dyDescent="0.3">
      <c r="A75" s="12" t="s">
        <v>139</v>
      </c>
      <c r="B75" s="23" t="s">
        <v>55</v>
      </c>
      <c r="C75" s="12" t="s">
        <v>60</v>
      </c>
      <c r="D75" s="12" t="s">
        <v>45</v>
      </c>
      <c r="E75" s="15">
        <v>38798</v>
      </c>
      <c r="F75" s="24">
        <v>11</v>
      </c>
      <c r="G75" s="25" t="s">
        <v>53</v>
      </c>
      <c r="H75" s="26">
        <v>73144</v>
      </c>
      <c r="I75" s="27">
        <v>5</v>
      </c>
    </row>
    <row r="76" spans="1:9" x14ac:dyDescent="0.3">
      <c r="A76" s="12" t="s">
        <v>140</v>
      </c>
      <c r="B76" s="23" t="s">
        <v>43</v>
      </c>
      <c r="C76" s="12" t="s">
        <v>60</v>
      </c>
      <c r="D76" s="12" t="s">
        <v>58</v>
      </c>
      <c r="E76" s="15">
        <v>35972</v>
      </c>
      <c r="F76" s="24">
        <v>19</v>
      </c>
      <c r="G76" s="25"/>
      <c r="H76" s="26">
        <v>71710</v>
      </c>
      <c r="I76" s="27">
        <v>5</v>
      </c>
    </row>
    <row r="77" spans="1:9" x14ac:dyDescent="0.3">
      <c r="A77" s="12" t="s">
        <v>141</v>
      </c>
      <c r="B77" s="23" t="s">
        <v>48</v>
      </c>
      <c r="C77" s="12" t="s">
        <v>60</v>
      </c>
      <c r="D77" s="12" t="s">
        <v>45</v>
      </c>
      <c r="E77" s="15">
        <v>39696</v>
      </c>
      <c r="F77" s="24">
        <v>9</v>
      </c>
      <c r="G77" s="25" t="s">
        <v>46</v>
      </c>
      <c r="H77" s="26">
        <v>69320</v>
      </c>
      <c r="I77" s="27">
        <v>3</v>
      </c>
    </row>
    <row r="78" spans="1:9" x14ac:dyDescent="0.3">
      <c r="A78" s="12" t="s">
        <v>142</v>
      </c>
      <c r="B78" s="23" t="s">
        <v>43</v>
      </c>
      <c r="C78" s="12" t="s">
        <v>143</v>
      </c>
      <c r="D78" s="12" t="s">
        <v>58</v>
      </c>
      <c r="E78" s="15">
        <v>39639</v>
      </c>
      <c r="F78" s="24">
        <v>9</v>
      </c>
      <c r="G78" s="25"/>
      <c r="H78" s="26">
        <v>64720</v>
      </c>
      <c r="I78" s="27">
        <v>5</v>
      </c>
    </row>
    <row r="79" spans="1:9" x14ac:dyDescent="0.3">
      <c r="A79" s="12" t="s">
        <v>144</v>
      </c>
      <c r="B79" s="23" t="s">
        <v>48</v>
      </c>
      <c r="C79" s="12" t="s">
        <v>60</v>
      </c>
      <c r="D79" s="12" t="s">
        <v>45</v>
      </c>
      <c r="E79" s="15">
        <v>40634</v>
      </c>
      <c r="F79" s="24">
        <v>6</v>
      </c>
      <c r="G79" s="25" t="s">
        <v>46</v>
      </c>
      <c r="H79" s="26">
        <v>47440</v>
      </c>
      <c r="I79" s="27">
        <v>3</v>
      </c>
    </row>
    <row r="80" spans="1:9" x14ac:dyDescent="0.3">
      <c r="A80" s="12" t="s">
        <v>145</v>
      </c>
      <c r="B80" s="23" t="s">
        <v>43</v>
      </c>
      <c r="C80" s="12" t="s">
        <v>44</v>
      </c>
      <c r="D80" s="12" t="s">
        <v>58</v>
      </c>
      <c r="E80" s="15">
        <v>39720</v>
      </c>
      <c r="F80" s="24">
        <v>9</v>
      </c>
      <c r="G80" s="25"/>
      <c r="H80" s="26">
        <v>43320</v>
      </c>
      <c r="I80" s="27">
        <v>5</v>
      </c>
    </row>
    <row r="81" spans="1:9" x14ac:dyDescent="0.3">
      <c r="A81" s="13" t="s">
        <v>146</v>
      </c>
      <c r="B81" s="23" t="s">
        <v>48</v>
      </c>
      <c r="C81" s="13" t="s">
        <v>147</v>
      </c>
      <c r="D81" s="13" t="s">
        <v>66</v>
      </c>
      <c r="E81" s="14">
        <v>40779</v>
      </c>
      <c r="F81" s="24">
        <v>6</v>
      </c>
      <c r="G81" s="25" t="s">
        <v>67</v>
      </c>
      <c r="H81" s="26">
        <v>30445</v>
      </c>
      <c r="I81" s="27">
        <v>1</v>
      </c>
    </row>
    <row r="82" spans="1:9" x14ac:dyDescent="0.3">
      <c r="A82" s="12" t="s">
        <v>148</v>
      </c>
      <c r="B82" s="23" t="s">
        <v>55</v>
      </c>
      <c r="C82" s="12" t="s">
        <v>60</v>
      </c>
      <c r="D82" s="12" t="s">
        <v>45</v>
      </c>
      <c r="E82" s="15">
        <v>40578</v>
      </c>
      <c r="F82" s="24">
        <v>6</v>
      </c>
      <c r="G82" s="25" t="s">
        <v>46</v>
      </c>
      <c r="H82" s="26">
        <v>43820</v>
      </c>
      <c r="I82" s="27">
        <v>2</v>
      </c>
    </row>
    <row r="83" spans="1:9" x14ac:dyDescent="0.3">
      <c r="A83" s="12" t="s">
        <v>149</v>
      </c>
      <c r="B83" s="23" t="s">
        <v>48</v>
      </c>
      <c r="C83" s="12" t="s">
        <v>116</v>
      </c>
      <c r="D83" s="12" t="s">
        <v>58</v>
      </c>
      <c r="E83" s="15">
        <v>35848</v>
      </c>
      <c r="F83" s="24">
        <v>19</v>
      </c>
      <c r="G83" s="25"/>
      <c r="H83" s="26">
        <v>85480</v>
      </c>
      <c r="I83" s="27">
        <v>5</v>
      </c>
    </row>
    <row r="84" spans="1:9" x14ac:dyDescent="0.3">
      <c r="A84" s="12" t="s">
        <v>150</v>
      </c>
      <c r="B84" s="23" t="s">
        <v>69</v>
      </c>
      <c r="C84" s="12" t="s">
        <v>60</v>
      </c>
      <c r="D84" s="12" t="s">
        <v>45</v>
      </c>
      <c r="E84" s="15">
        <v>40424</v>
      </c>
      <c r="F84" s="24">
        <v>7</v>
      </c>
      <c r="G84" s="25" t="s">
        <v>63</v>
      </c>
      <c r="H84" s="26">
        <v>39520</v>
      </c>
      <c r="I84" s="27">
        <v>5</v>
      </c>
    </row>
    <row r="85" spans="1:9" x14ac:dyDescent="0.3">
      <c r="A85" s="12" t="s">
        <v>151</v>
      </c>
      <c r="B85" s="23" t="s">
        <v>55</v>
      </c>
      <c r="C85" s="12" t="s">
        <v>100</v>
      </c>
      <c r="D85" s="12" t="s">
        <v>66</v>
      </c>
      <c r="E85" s="15">
        <v>39098</v>
      </c>
      <c r="F85" s="24">
        <v>10</v>
      </c>
      <c r="G85" s="25" t="s">
        <v>53</v>
      </c>
      <c r="H85" s="26">
        <v>47705</v>
      </c>
      <c r="I85" s="27">
        <v>5</v>
      </c>
    </row>
    <row r="86" spans="1:9" x14ac:dyDescent="0.3">
      <c r="A86" s="12" t="s">
        <v>152</v>
      </c>
      <c r="B86" s="23" t="s">
        <v>43</v>
      </c>
      <c r="C86" s="12" t="s">
        <v>77</v>
      </c>
      <c r="D86" s="12" t="s">
        <v>74</v>
      </c>
      <c r="E86" s="15">
        <v>40360</v>
      </c>
      <c r="F86" s="24">
        <v>7</v>
      </c>
      <c r="G86" s="25"/>
      <c r="H86" s="26">
        <v>33752</v>
      </c>
      <c r="I86" s="27">
        <v>3</v>
      </c>
    </row>
    <row r="87" spans="1:9" x14ac:dyDescent="0.3">
      <c r="A87" s="12" t="s">
        <v>153</v>
      </c>
      <c r="B87" s="23" t="s">
        <v>92</v>
      </c>
      <c r="C87" s="12" t="s">
        <v>60</v>
      </c>
      <c r="D87" s="12" t="s">
        <v>58</v>
      </c>
      <c r="E87" s="15">
        <v>36704</v>
      </c>
      <c r="F87" s="24">
        <v>17</v>
      </c>
      <c r="G87" s="25"/>
      <c r="H87" s="26">
        <v>57760</v>
      </c>
      <c r="I87" s="27">
        <v>3</v>
      </c>
    </row>
    <row r="88" spans="1:9" x14ac:dyDescent="0.3">
      <c r="A88" s="12" t="s">
        <v>154</v>
      </c>
      <c r="B88" s="23" t="s">
        <v>48</v>
      </c>
      <c r="C88" s="12" t="s">
        <v>44</v>
      </c>
      <c r="D88" s="12" t="s">
        <v>74</v>
      </c>
      <c r="E88" s="15">
        <v>39293</v>
      </c>
      <c r="F88" s="24">
        <v>10</v>
      </c>
      <c r="G88" s="25"/>
      <c r="H88" s="26">
        <v>26484</v>
      </c>
      <c r="I88" s="27">
        <v>5</v>
      </c>
    </row>
    <row r="89" spans="1:9" x14ac:dyDescent="0.3">
      <c r="A89" s="12" t="s">
        <v>155</v>
      </c>
      <c r="B89" s="23" t="s">
        <v>92</v>
      </c>
      <c r="C89" s="12" t="s">
        <v>3</v>
      </c>
      <c r="D89" s="12" t="s">
        <v>45</v>
      </c>
      <c r="E89" s="15">
        <v>40533</v>
      </c>
      <c r="F89" s="24">
        <v>7</v>
      </c>
      <c r="G89" s="25" t="s">
        <v>51</v>
      </c>
      <c r="H89" s="26">
        <v>62180</v>
      </c>
      <c r="I89" s="27">
        <v>2</v>
      </c>
    </row>
    <row r="90" spans="1:9" x14ac:dyDescent="0.3">
      <c r="A90" s="12" t="s">
        <v>156</v>
      </c>
      <c r="B90" s="23" t="s">
        <v>43</v>
      </c>
      <c r="C90" s="12" t="s">
        <v>100</v>
      </c>
      <c r="D90" s="12" t="s">
        <v>45</v>
      </c>
      <c r="E90" s="15">
        <v>36463</v>
      </c>
      <c r="F90" s="24">
        <v>18</v>
      </c>
      <c r="G90" s="25" t="s">
        <v>46</v>
      </c>
      <c r="H90" s="26">
        <v>44220</v>
      </c>
      <c r="I90" s="27">
        <v>3</v>
      </c>
    </row>
    <row r="91" spans="1:9" x14ac:dyDescent="0.3">
      <c r="A91" s="12" t="s">
        <v>157</v>
      </c>
      <c r="B91" s="23" t="s">
        <v>43</v>
      </c>
      <c r="C91" s="12" t="s">
        <v>77</v>
      </c>
      <c r="D91" s="12" t="s">
        <v>58</v>
      </c>
      <c r="E91" s="15">
        <v>39648</v>
      </c>
      <c r="F91" s="24">
        <v>9</v>
      </c>
      <c r="G91" s="25"/>
      <c r="H91" s="26">
        <v>45105</v>
      </c>
      <c r="I91" s="27">
        <v>1</v>
      </c>
    </row>
    <row r="92" spans="1:9" x14ac:dyDescent="0.3">
      <c r="A92" s="12" t="s">
        <v>158</v>
      </c>
      <c r="B92" s="23" t="s">
        <v>69</v>
      </c>
      <c r="C92" s="12" t="s">
        <v>100</v>
      </c>
      <c r="D92" s="12" t="s">
        <v>45</v>
      </c>
      <c r="E92" s="15">
        <v>41070</v>
      </c>
      <c r="F92" s="24">
        <v>5</v>
      </c>
      <c r="G92" s="25" t="s">
        <v>67</v>
      </c>
      <c r="H92" s="26">
        <v>73930</v>
      </c>
      <c r="I92" s="27">
        <v>1</v>
      </c>
    </row>
    <row r="93" spans="1:9" x14ac:dyDescent="0.3">
      <c r="A93" s="12" t="s">
        <v>159</v>
      </c>
      <c r="B93" s="23" t="s">
        <v>43</v>
      </c>
      <c r="C93" s="12" t="s">
        <v>116</v>
      </c>
      <c r="D93" s="12" t="s">
        <v>74</v>
      </c>
      <c r="E93" s="15">
        <v>40925</v>
      </c>
      <c r="F93" s="24">
        <v>5</v>
      </c>
      <c r="G93" s="25"/>
      <c r="H93" s="26">
        <v>14568</v>
      </c>
      <c r="I93" s="27">
        <v>3</v>
      </c>
    </row>
    <row r="94" spans="1:9" x14ac:dyDescent="0.3">
      <c r="A94" s="12" t="s">
        <v>160</v>
      </c>
      <c r="B94" s="23" t="s">
        <v>43</v>
      </c>
      <c r="C94" s="12" t="s">
        <v>60</v>
      </c>
      <c r="D94" s="12" t="s">
        <v>45</v>
      </c>
      <c r="E94" s="15">
        <v>35932</v>
      </c>
      <c r="F94" s="24">
        <v>19</v>
      </c>
      <c r="G94" s="25" t="s">
        <v>53</v>
      </c>
      <c r="H94" s="26">
        <v>89740</v>
      </c>
      <c r="I94" s="27">
        <v>5</v>
      </c>
    </row>
    <row r="95" spans="1:9" x14ac:dyDescent="0.3">
      <c r="A95" s="12" t="s">
        <v>161</v>
      </c>
      <c r="B95" s="23" t="s">
        <v>69</v>
      </c>
      <c r="C95" s="12" t="s">
        <v>3</v>
      </c>
      <c r="D95" s="12" t="s">
        <v>58</v>
      </c>
      <c r="E95" s="15">
        <v>39011</v>
      </c>
      <c r="F95" s="24">
        <v>11</v>
      </c>
      <c r="G95" s="25"/>
      <c r="H95" s="26">
        <v>86470</v>
      </c>
      <c r="I95" s="27">
        <v>4</v>
      </c>
    </row>
    <row r="96" spans="1:9" x14ac:dyDescent="0.3">
      <c r="A96" s="12" t="s">
        <v>162</v>
      </c>
      <c r="B96" s="23" t="s">
        <v>48</v>
      </c>
      <c r="C96" s="12" t="s">
        <v>72</v>
      </c>
      <c r="D96" s="12" t="s">
        <v>45</v>
      </c>
      <c r="E96" s="15">
        <v>40624</v>
      </c>
      <c r="F96" s="24">
        <v>6</v>
      </c>
      <c r="G96" s="25" t="s">
        <v>51</v>
      </c>
      <c r="H96" s="26">
        <v>86500</v>
      </c>
      <c r="I96" s="27">
        <v>1</v>
      </c>
    </row>
    <row r="97" spans="1:9" x14ac:dyDescent="0.3">
      <c r="A97" s="12" t="s">
        <v>163</v>
      </c>
      <c r="B97" s="23" t="s">
        <v>48</v>
      </c>
      <c r="C97" s="12" t="s">
        <v>60</v>
      </c>
      <c r="D97" s="12" t="s">
        <v>74</v>
      </c>
      <c r="E97" s="15">
        <v>40574</v>
      </c>
      <c r="F97" s="24">
        <v>6</v>
      </c>
      <c r="G97" s="25"/>
      <c r="H97" s="26">
        <v>28424</v>
      </c>
      <c r="I97" s="27">
        <v>4</v>
      </c>
    </row>
    <row r="98" spans="1:9" x14ac:dyDescent="0.3">
      <c r="A98" s="13" t="s">
        <v>164</v>
      </c>
      <c r="B98" s="23" t="s">
        <v>55</v>
      </c>
      <c r="C98" s="13" t="s">
        <v>147</v>
      </c>
      <c r="D98" s="13" t="s">
        <v>45</v>
      </c>
      <c r="E98" s="14">
        <v>39704</v>
      </c>
      <c r="F98" s="24">
        <v>9</v>
      </c>
      <c r="G98" s="25" t="s">
        <v>51</v>
      </c>
      <c r="H98" s="26">
        <v>58290</v>
      </c>
      <c r="I98" s="27">
        <v>5</v>
      </c>
    </row>
    <row r="99" spans="1:9" x14ac:dyDescent="0.3">
      <c r="A99" s="12" t="s">
        <v>165</v>
      </c>
      <c r="B99" s="23" t="s">
        <v>92</v>
      </c>
      <c r="C99" s="12" t="s">
        <v>100</v>
      </c>
      <c r="D99" s="12" t="s">
        <v>58</v>
      </c>
      <c r="E99" s="15">
        <v>39330</v>
      </c>
      <c r="F99" s="24">
        <v>10</v>
      </c>
      <c r="G99" s="25"/>
      <c r="H99" s="26">
        <v>81930</v>
      </c>
      <c r="I99" s="27">
        <v>5</v>
      </c>
    </row>
    <row r="100" spans="1:9" x14ac:dyDescent="0.3">
      <c r="A100" s="12" t="s">
        <v>166</v>
      </c>
      <c r="B100" s="23" t="s">
        <v>69</v>
      </c>
      <c r="C100" s="12" t="s">
        <v>60</v>
      </c>
      <c r="D100" s="12" t="s">
        <v>45</v>
      </c>
      <c r="E100" s="15">
        <v>36198</v>
      </c>
      <c r="F100" s="24">
        <v>18</v>
      </c>
      <c r="G100" s="25" t="s">
        <v>51</v>
      </c>
      <c r="H100" s="26">
        <v>81400</v>
      </c>
      <c r="I100" s="27">
        <v>2</v>
      </c>
    </row>
    <row r="101" spans="1:9" x14ac:dyDescent="0.3">
      <c r="A101" s="12" t="s">
        <v>167</v>
      </c>
      <c r="B101" s="23" t="s">
        <v>71</v>
      </c>
      <c r="C101" s="12" t="s">
        <v>3</v>
      </c>
      <c r="D101" s="12" t="s">
        <v>74</v>
      </c>
      <c r="E101" s="15">
        <v>37827</v>
      </c>
      <c r="F101" s="24">
        <v>14</v>
      </c>
      <c r="G101" s="25"/>
      <c r="H101" s="26">
        <v>11044</v>
      </c>
      <c r="I101" s="27">
        <v>2</v>
      </c>
    </row>
    <row r="102" spans="1:9" x14ac:dyDescent="0.3">
      <c r="A102" s="12" t="s">
        <v>168</v>
      </c>
      <c r="B102" s="23" t="s">
        <v>48</v>
      </c>
      <c r="C102" s="12" t="s">
        <v>72</v>
      </c>
      <c r="D102" s="12" t="s">
        <v>66</v>
      </c>
      <c r="E102" s="15">
        <v>40166</v>
      </c>
      <c r="F102" s="24">
        <v>8</v>
      </c>
      <c r="G102" s="25" t="s">
        <v>51</v>
      </c>
      <c r="H102" s="26">
        <v>25245</v>
      </c>
      <c r="I102" s="27">
        <v>5</v>
      </c>
    </row>
    <row r="103" spans="1:9" x14ac:dyDescent="0.3">
      <c r="A103" s="12" t="s">
        <v>169</v>
      </c>
      <c r="B103" s="23" t="s">
        <v>43</v>
      </c>
      <c r="C103" s="12" t="s">
        <v>72</v>
      </c>
      <c r="D103" s="12" t="s">
        <v>45</v>
      </c>
      <c r="E103" s="15">
        <v>39262</v>
      </c>
      <c r="F103" s="24">
        <v>10</v>
      </c>
      <c r="G103" s="25" t="s">
        <v>51</v>
      </c>
      <c r="H103" s="26">
        <v>63440</v>
      </c>
      <c r="I103" s="27">
        <v>3</v>
      </c>
    </row>
    <row r="104" spans="1:9" x14ac:dyDescent="0.3">
      <c r="A104" s="12" t="s">
        <v>170</v>
      </c>
      <c r="B104" s="23" t="s">
        <v>48</v>
      </c>
      <c r="C104" s="12" t="s">
        <v>100</v>
      </c>
      <c r="D104" s="12" t="s">
        <v>45</v>
      </c>
      <c r="E104" s="15">
        <v>36456</v>
      </c>
      <c r="F104" s="24">
        <v>18</v>
      </c>
      <c r="G104" s="25" t="s">
        <v>53</v>
      </c>
      <c r="H104" s="26">
        <v>43460</v>
      </c>
      <c r="I104" s="27">
        <v>5</v>
      </c>
    </row>
    <row r="105" spans="1:9" x14ac:dyDescent="0.3">
      <c r="A105" s="12" t="s">
        <v>171</v>
      </c>
      <c r="B105" s="23" t="s">
        <v>43</v>
      </c>
      <c r="C105" s="12" t="s">
        <v>50</v>
      </c>
      <c r="D105" s="12" t="s">
        <v>66</v>
      </c>
      <c r="E105" s="15">
        <v>40184</v>
      </c>
      <c r="F105" s="24">
        <v>7</v>
      </c>
      <c r="G105" s="25" t="s">
        <v>51</v>
      </c>
      <c r="H105" s="26">
        <v>21220</v>
      </c>
      <c r="I105" s="27">
        <v>3</v>
      </c>
    </row>
    <row r="106" spans="1:9" x14ac:dyDescent="0.3">
      <c r="A106" s="12" t="s">
        <v>172</v>
      </c>
      <c r="B106" s="23" t="s">
        <v>92</v>
      </c>
      <c r="C106" s="12" t="s">
        <v>60</v>
      </c>
      <c r="D106" s="12" t="s">
        <v>45</v>
      </c>
      <c r="E106" s="15">
        <v>39181</v>
      </c>
      <c r="F106" s="24">
        <v>10</v>
      </c>
      <c r="G106" s="25" t="s">
        <v>53</v>
      </c>
      <c r="H106" s="26">
        <v>23330</v>
      </c>
      <c r="I106" s="27">
        <v>4</v>
      </c>
    </row>
    <row r="107" spans="1:9" x14ac:dyDescent="0.3">
      <c r="A107" s="12" t="s">
        <v>173</v>
      </c>
      <c r="B107" s="23" t="s">
        <v>71</v>
      </c>
      <c r="C107" s="12" t="s">
        <v>60</v>
      </c>
      <c r="D107" s="12" t="s">
        <v>58</v>
      </c>
      <c r="E107" s="15">
        <v>39785</v>
      </c>
      <c r="F107" s="24">
        <v>9</v>
      </c>
      <c r="G107" s="25"/>
      <c r="H107" s="26">
        <v>80690</v>
      </c>
      <c r="I107" s="27">
        <v>3</v>
      </c>
    </row>
    <row r="108" spans="1:9" x14ac:dyDescent="0.3">
      <c r="A108" s="12" t="s">
        <v>174</v>
      </c>
      <c r="B108" s="23" t="s">
        <v>43</v>
      </c>
      <c r="C108" s="12" t="s">
        <v>72</v>
      </c>
      <c r="D108" s="12" t="s">
        <v>58</v>
      </c>
      <c r="E108" s="15">
        <v>36787</v>
      </c>
      <c r="F108" s="24">
        <v>17</v>
      </c>
      <c r="G108" s="25"/>
      <c r="H108" s="26">
        <v>89640</v>
      </c>
      <c r="I108" s="27">
        <v>4</v>
      </c>
    </row>
    <row r="109" spans="1:9" x14ac:dyDescent="0.3">
      <c r="A109" s="12" t="s">
        <v>175</v>
      </c>
      <c r="B109" s="23" t="s">
        <v>55</v>
      </c>
      <c r="C109" s="12" t="s">
        <v>100</v>
      </c>
      <c r="D109" s="12" t="s">
        <v>45</v>
      </c>
      <c r="E109" s="15">
        <v>36662</v>
      </c>
      <c r="F109" s="24">
        <v>17</v>
      </c>
      <c r="G109" s="25" t="s">
        <v>53</v>
      </c>
      <c r="H109" s="26">
        <v>52490</v>
      </c>
      <c r="I109" s="27">
        <v>4</v>
      </c>
    </row>
    <row r="110" spans="1:9" x14ac:dyDescent="0.3">
      <c r="A110" s="12" t="s">
        <v>176</v>
      </c>
      <c r="B110" s="23" t="s">
        <v>48</v>
      </c>
      <c r="C110" s="12" t="s">
        <v>133</v>
      </c>
      <c r="D110" s="12" t="s">
        <v>74</v>
      </c>
      <c r="E110" s="15">
        <v>36519</v>
      </c>
      <c r="F110" s="24">
        <v>18</v>
      </c>
      <c r="G110" s="25" t="s">
        <v>53</v>
      </c>
      <c r="H110" s="26">
        <v>61860</v>
      </c>
      <c r="I110" s="27">
        <v>5</v>
      </c>
    </row>
    <row r="111" spans="1:9" x14ac:dyDescent="0.3">
      <c r="A111" s="12" t="s">
        <v>177</v>
      </c>
      <c r="B111" s="23" t="s">
        <v>55</v>
      </c>
      <c r="C111" s="12" t="s">
        <v>72</v>
      </c>
      <c r="D111" s="12" t="s">
        <v>58</v>
      </c>
      <c r="E111" s="16">
        <v>40410</v>
      </c>
      <c r="F111" s="24">
        <v>7</v>
      </c>
      <c r="G111" s="25"/>
      <c r="H111" s="26">
        <v>57680</v>
      </c>
      <c r="I111" s="27">
        <v>4</v>
      </c>
    </row>
    <row r="112" spans="1:9" x14ac:dyDescent="0.3">
      <c r="A112" s="12" t="s">
        <v>178</v>
      </c>
      <c r="B112" s="23" t="s">
        <v>43</v>
      </c>
      <c r="C112" s="12" t="s">
        <v>179</v>
      </c>
      <c r="D112" s="12" t="s">
        <v>66</v>
      </c>
      <c r="E112" s="15">
        <v>40572</v>
      </c>
      <c r="F112" s="24">
        <v>6</v>
      </c>
      <c r="G112" s="25" t="s">
        <v>53</v>
      </c>
      <c r="H112" s="26">
        <v>10520</v>
      </c>
      <c r="I112" s="27">
        <v>4</v>
      </c>
    </row>
    <row r="113" spans="1:9" x14ac:dyDescent="0.3">
      <c r="A113" s="12" t="s">
        <v>180</v>
      </c>
      <c r="B113" s="23" t="s">
        <v>71</v>
      </c>
      <c r="C113" s="12" t="s">
        <v>44</v>
      </c>
      <c r="D113" s="12" t="s">
        <v>74</v>
      </c>
      <c r="E113" s="15">
        <v>36557</v>
      </c>
      <c r="F113" s="24">
        <v>17</v>
      </c>
      <c r="G113" s="25"/>
      <c r="H113" s="26">
        <v>15552</v>
      </c>
      <c r="I113" s="27">
        <v>4</v>
      </c>
    </row>
    <row r="114" spans="1:9" x14ac:dyDescent="0.3">
      <c r="A114" s="12" t="s">
        <v>181</v>
      </c>
      <c r="B114" s="23" t="s">
        <v>92</v>
      </c>
      <c r="C114" s="12" t="s">
        <v>57</v>
      </c>
      <c r="D114" s="12" t="s">
        <v>45</v>
      </c>
      <c r="E114" s="15">
        <v>41137</v>
      </c>
      <c r="F114" s="24">
        <v>5</v>
      </c>
      <c r="G114" s="25" t="s">
        <v>46</v>
      </c>
      <c r="H114" s="26">
        <v>39160</v>
      </c>
      <c r="I114" s="27">
        <v>3</v>
      </c>
    </row>
    <row r="115" spans="1:9" x14ac:dyDescent="0.3">
      <c r="A115" s="12" t="s">
        <v>182</v>
      </c>
      <c r="B115" s="23" t="s">
        <v>43</v>
      </c>
      <c r="C115" s="12" t="s">
        <v>60</v>
      </c>
      <c r="D115" s="12" t="s">
        <v>58</v>
      </c>
      <c r="E115" s="15">
        <v>38044</v>
      </c>
      <c r="F115" s="24">
        <v>13</v>
      </c>
      <c r="G115" s="25"/>
      <c r="H115" s="26">
        <v>57410</v>
      </c>
      <c r="I115" s="27">
        <v>2</v>
      </c>
    </row>
    <row r="116" spans="1:9" x14ac:dyDescent="0.3">
      <c r="A116" s="12" t="s">
        <v>183</v>
      </c>
      <c r="B116" s="23" t="s">
        <v>55</v>
      </c>
      <c r="C116" s="12" t="s">
        <v>114</v>
      </c>
      <c r="D116" s="12" t="s">
        <v>45</v>
      </c>
      <c r="E116" s="15">
        <v>36619</v>
      </c>
      <c r="F116" s="24">
        <v>17</v>
      </c>
      <c r="G116" s="25" t="s">
        <v>63</v>
      </c>
      <c r="H116" s="26">
        <v>56440</v>
      </c>
      <c r="I116" s="27">
        <v>1</v>
      </c>
    </row>
    <row r="117" spans="1:9" x14ac:dyDescent="0.3">
      <c r="A117" s="12" t="s">
        <v>184</v>
      </c>
      <c r="B117" s="23" t="s">
        <v>55</v>
      </c>
      <c r="C117" s="12" t="s">
        <v>60</v>
      </c>
      <c r="D117" s="12" t="s">
        <v>45</v>
      </c>
      <c r="E117" s="15">
        <v>36122</v>
      </c>
      <c r="F117" s="24">
        <v>19</v>
      </c>
      <c r="G117" s="25" t="s">
        <v>67</v>
      </c>
      <c r="H117" s="26">
        <v>22660</v>
      </c>
      <c r="I117" s="27">
        <v>2</v>
      </c>
    </row>
    <row r="118" spans="1:9" x14ac:dyDescent="0.3">
      <c r="A118" s="12" t="s">
        <v>185</v>
      </c>
      <c r="B118" s="23" t="s">
        <v>48</v>
      </c>
      <c r="C118" s="12" t="s">
        <v>72</v>
      </c>
      <c r="D118" s="12" t="s">
        <v>45</v>
      </c>
      <c r="E118" s="15">
        <v>36195</v>
      </c>
      <c r="F118" s="24">
        <v>18</v>
      </c>
      <c r="G118" s="25" t="s">
        <v>63</v>
      </c>
      <c r="H118" s="26">
        <v>46360</v>
      </c>
      <c r="I118" s="27">
        <v>5</v>
      </c>
    </row>
    <row r="119" spans="1:9" x14ac:dyDescent="0.3">
      <c r="A119" s="12" t="s">
        <v>186</v>
      </c>
      <c r="B119" s="23" t="s">
        <v>69</v>
      </c>
      <c r="C119" s="12" t="s">
        <v>77</v>
      </c>
      <c r="D119" s="12" t="s">
        <v>58</v>
      </c>
      <c r="E119" s="16">
        <v>40638</v>
      </c>
      <c r="F119" s="24">
        <v>6</v>
      </c>
      <c r="G119" s="25"/>
      <c r="H119" s="26">
        <v>42990</v>
      </c>
      <c r="I119" s="27">
        <v>4</v>
      </c>
    </row>
    <row r="120" spans="1:9" x14ac:dyDescent="0.3">
      <c r="A120" s="12" t="s">
        <v>187</v>
      </c>
      <c r="B120" s="23" t="s">
        <v>69</v>
      </c>
      <c r="C120" s="12" t="s">
        <v>72</v>
      </c>
      <c r="D120" s="12" t="s">
        <v>58</v>
      </c>
      <c r="E120" s="15">
        <v>38986</v>
      </c>
      <c r="F120" s="24">
        <v>11</v>
      </c>
      <c r="G120" s="25"/>
      <c r="H120" s="26">
        <v>36230</v>
      </c>
      <c r="I120" s="27">
        <v>2</v>
      </c>
    </row>
    <row r="121" spans="1:9" x14ac:dyDescent="0.3">
      <c r="A121" s="12" t="s">
        <v>188</v>
      </c>
      <c r="B121" s="23" t="s">
        <v>48</v>
      </c>
      <c r="C121" s="12" t="s">
        <v>60</v>
      </c>
      <c r="D121" s="12" t="s">
        <v>45</v>
      </c>
      <c r="E121" s="15">
        <v>40936</v>
      </c>
      <c r="F121" s="24">
        <v>5</v>
      </c>
      <c r="G121" s="25" t="s">
        <v>46</v>
      </c>
      <c r="H121" s="26">
        <v>52940</v>
      </c>
      <c r="I121" s="27">
        <v>4</v>
      </c>
    </row>
    <row r="122" spans="1:9" x14ac:dyDescent="0.3">
      <c r="A122" s="12" t="s">
        <v>189</v>
      </c>
      <c r="B122" s="23" t="s">
        <v>48</v>
      </c>
      <c r="C122" s="12" t="s">
        <v>60</v>
      </c>
      <c r="D122" s="12" t="s">
        <v>58</v>
      </c>
      <c r="E122" s="15">
        <v>35992</v>
      </c>
      <c r="F122" s="24">
        <v>19</v>
      </c>
      <c r="G122" s="25"/>
      <c r="H122" s="26">
        <v>68260</v>
      </c>
      <c r="I122" s="27">
        <v>5</v>
      </c>
    </row>
    <row r="123" spans="1:9" x14ac:dyDescent="0.3">
      <c r="A123" s="12" t="s">
        <v>190</v>
      </c>
      <c r="B123" s="23" t="s">
        <v>48</v>
      </c>
      <c r="C123" s="12" t="s">
        <v>65</v>
      </c>
      <c r="D123" s="12" t="s">
        <v>74</v>
      </c>
      <c r="E123" s="15">
        <v>36329</v>
      </c>
      <c r="F123" s="24">
        <v>18</v>
      </c>
      <c r="G123" s="25"/>
      <c r="H123" s="26">
        <v>39764</v>
      </c>
      <c r="I123" s="27">
        <v>1</v>
      </c>
    </row>
    <row r="124" spans="1:9" x14ac:dyDescent="0.3">
      <c r="A124" s="12" t="s">
        <v>191</v>
      </c>
      <c r="B124" s="23" t="s">
        <v>48</v>
      </c>
      <c r="C124" s="12" t="s">
        <v>114</v>
      </c>
      <c r="D124" s="12" t="s">
        <v>66</v>
      </c>
      <c r="E124" s="15">
        <v>40152</v>
      </c>
      <c r="F124" s="24">
        <v>8</v>
      </c>
      <c r="G124" s="25" t="s">
        <v>53</v>
      </c>
      <c r="H124" s="26">
        <v>28680</v>
      </c>
      <c r="I124" s="27">
        <v>1</v>
      </c>
    </row>
    <row r="125" spans="1:9" x14ac:dyDescent="0.3">
      <c r="A125" s="12" t="s">
        <v>192</v>
      </c>
      <c r="B125" s="23" t="s">
        <v>43</v>
      </c>
      <c r="C125" s="12" t="s">
        <v>72</v>
      </c>
      <c r="D125" s="12" t="s">
        <v>66</v>
      </c>
      <c r="E125" s="15">
        <v>36084</v>
      </c>
      <c r="F125" s="24">
        <v>19</v>
      </c>
      <c r="G125" s="25" t="s">
        <v>67</v>
      </c>
      <c r="H125" s="26">
        <v>45750</v>
      </c>
      <c r="I125" s="27">
        <v>5</v>
      </c>
    </row>
    <row r="126" spans="1:9" x14ac:dyDescent="0.3">
      <c r="A126" s="12" t="s">
        <v>193</v>
      </c>
      <c r="B126" s="23" t="s">
        <v>69</v>
      </c>
      <c r="C126" s="12" t="s">
        <v>44</v>
      </c>
      <c r="D126" s="12" t="s">
        <v>45</v>
      </c>
      <c r="E126" s="15">
        <v>39134</v>
      </c>
      <c r="F126" s="24">
        <v>10</v>
      </c>
      <c r="G126" s="25" t="s">
        <v>53</v>
      </c>
      <c r="H126" s="26">
        <v>45110</v>
      </c>
      <c r="I126" s="27">
        <v>2</v>
      </c>
    </row>
    <row r="127" spans="1:9" x14ac:dyDescent="0.3">
      <c r="A127" s="13" t="s">
        <v>194</v>
      </c>
      <c r="B127" s="23" t="s">
        <v>48</v>
      </c>
      <c r="C127" s="13" t="s">
        <v>147</v>
      </c>
      <c r="D127" s="13" t="s">
        <v>45</v>
      </c>
      <c r="E127" s="14">
        <v>38142</v>
      </c>
      <c r="F127" s="24">
        <v>13</v>
      </c>
      <c r="G127" s="25" t="s">
        <v>46</v>
      </c>
      <c r="H127" s="26">
        <v>49350</v>
      </c>
      <c r="I127" s="27">
        <v>4</v>
      </c>
    </row>
    <row r="128" spans="1:9" x14ac:dyDescent="0.3">
      <c r="A128" s="12" t="s">
        <v>195</v>
      </c>
      <c r="B128" s="23" t="s">
        <v>48</v>
      </c>
      <c r="C128" s="12" t="s">
        <v>100</v>
      </c>
      <c r="D128" s="12" t="s">
        <v>45</v>
      </c>
      <c r="E128" s="15">
        <v>35857</v>
      </c>
      <c r="F128" s="24">
        <v>19</v>
      </c>
      <c r="G128" s="25" t="s">
        <v>53</v>
      </c>
      <c r="H128" s="26">
        <v>82110</v>
      </c>
      <c r="I128" s="27">
        <v>3</v>
      </c>
    </row>
    <row r="129" spans="1:9" x14ac:dyDescent="0.3">
      <c r="A129" s="12" t="s">
        <v>196</v>
      </c>
      <c r="B129" s="23" t="s">
        <v>69</v>
      </c>
      <c r="C129" s="12" t="s">
        <v>50</v>
      </c>
      <c r="D129" s="12" t="s">
        <v>45</v>
      </c>
      <c r="E129" s="15">
        <v>36082</v>
      </c>
      <c r="F129" s="24">
        <v>19</v>
      </c>
      <c r="G129" s="25" t="s">
        <v>53</v>
      </c>
      <c r="H129" s="26">
        <v>82400</v>
      </c>
      <c r="I129" s="27">
        <v>2</v>
      </c>
    </row>
    <row r="130" spans="1:9" x14ac:dyDescent="0.3">
      <c r="A130" s="12" t="s">
        <v>197</v>
      </c>
      <c r="B130" s="23" t="s">
        <v>48</v>
      </c>
      <c r="C130" s="12" t="s">
        <v>3</v>
      </c>
      <c r="D130" s="12" t="s">
        <v>74</v>
      </c>
      <c r="E130" s="15">
        <v>40494</v>
      </c>
      <c r="F130" s="24">
        <v>7</v>
      </c>
      <c r="G130" s="25"/>
      <c r="H130" s="26">
        <v>35312</v>
      </c>
      <c r="I130" s="27">
        <v>3</v>
      </c>
    </row>
    <row r="131" spans="1:9" x14ac:dyDescent="0.3">
      <c r="A131" s="12" t="s">
        <v>198</v>
      </c>
      <c r="B131" s="23" t="s">
        <v>55</v>
      </c>
      <c r="C131" s="12" t="s">
        <v>72</v>
      </c>
      <c r="D131" s="12" t="s">
        <v>45</v>
      </c>
      <c r="E131" s="15">
        <v>39899</v>
      </c>
      <c r="F131" s="24">
        <v>8</v>
      </c>
      <c r="G131" s="25" t="s">
        <v>46</v>
      </c>
      <c r="H131" s="26">
        <v>24790</v>
      </c>
      <c r="I131" s="27">
        <v>3</v>
      </c>
    </row>
    <row r="132" spans="1:9" x14ac:dyDescent="0.3">
      <c r="A132" s="12" t="s">
        <v>199</v>
      </c>
      <c r="B132" s="23" t="s">
        <v>43</v>
      </c>
      <c r="C132" s="12" t="s">
        <v>44</v>
      </c>
      <c r="D132" s="12" t="s">
        <v>58</v>
      </c>
      <c r="E132" s="15">
        <v>38793</v>
      </c>
      <c r="F132" s="24">
        <v>11</v>
      </c>
      <c r="G132" s="25"/>
      <c r="H132" s="26">
        <v>85930</v>
      </c>
      <c r="I132" s="27">
        <v>2</v>
      </c>
    </row>
    <row r="133" spans="1:9" x14ac:dyDescent="0.3">
      <c r="A133" s="12" t="s">
        <v>200</v>
      </c>
      <c r="B133" s="23" t="s">
        <v>92</v>
      </c>
      <c r="C133" s="12" t="s">
        <v>50</v>
      </c>
      <c r="D133" s="12" t="s">
        <v>45</v>
      </c>
      <c r="E133" s="15">
        <v>41177</v>
      </c>
      <c r="F133" s="24">
        <v>5</v>
      </c>
      <c r="G133" s="25" t="s">
        <v>46</v>
      </c>
      <c r="H133" s="26">
        <v>64510</v>
      </c>
      <c r="I133" s="27">
        <v>3</v>
      </c>
    </row>
    <row r="134" spans="1:9" x14ac:dyDescent="0.3">
      <c r="A134" s="12" t="s">
        <v>201</v>
      </c>
      <c r="B134" s="23" t="s">
        <v>71</v>
      </c>
      <c r="C134" s="12" t="s">
        <v>60</v>
      </c>
      <c r="D134" s="12" t="s">
        <v>58</v>
      </c>
      <c r="E134" s="15">
        <v>37820</v>
      </c>
      <c r="F134" s="24">
        <v>14</v>
      </c>
      <c r="G134" s="25"/>
      <c r="H134" s="26">
        <v>75420</v>
      </c>
      <c r="I134" s="27">
        <v>1</v>
      </c>
    </row>
    <row r="135" spans="1:9" x14ac:dyDescent="0.3">
      <c r="A135" s="12" t="s">
        <v>202</v>
      </c>
      <c r="B135" s="23" t="s">
        <v>43</v>
      </c>
      <c r="C135" s="12" t="s">
        <v>116</v>
      </c>
      <c r="D135" s="12" t="s">
        <v>45</v>
      </c>
      <c r="E135" s="15">
        <v>36506</v>
      </c>
      <c r="F135" s="24">
        <v>18</v>
      </c>
      <c r="G135" s="25" t="s">
        <v>53</v>
      </c>
      <c r="H135" s="26">
        <v>32100</v>
      </c>
      <c r="I135" s="27">
        <v>1</v>
      </c>
    </row>
    <row r="136" spans="1:9" x14ac:dyDescent="0.3">
      <c r="A136" s="12" t="s">
        <v>203</v>
      </c>
      <c r="B136" s="23" t="s">
        <v>55</v>
      </c>
      <c r="C136" s="12" t="s">
        <v>65</v>
      </c>
      <c r="D136" s="12" t="s">
        <v>45</v>
      </c>
      <c r="E136" s="15">
        <v>40452</v>
      </c>
      <c r="F136" s="24">
        <v>7</v>
      </c>
      <c r="G136" s="25" t="s">
        <v>53</v>
      </c>
      <c r="H136" s="26">
        <v>43410</v>
      </c>
      <c r="I136" s="27">
        <v>1</v>
      </c>
    </row>
    <row r="137" spans="1:9" x14ac:dyDescent="0.3">
      <c r="A137" s="12" t="s">
        <v>204</v>
      </c>
      <c r="B137" s="23" t="s">
        <v>43</v>
      </c>
      <c r="C137" s="12" t="s">
        <v>72</v>
      </c>
      <c r="D137" s="12" t="s">
        <v>58</v>
      </c>
      <c r="E137" s="15">
        <v>40259</v>
      </c>
      <c r="F137" s="24">
        <v>7</v>
      </c>
      <c r="G137" s="25"/>
      <c r="H137" s="26">
        <v>73190</v>
      </c>
      <c r="I137" s="27">
        <v>1</v>
      </c>
    </row>
    <row r="138" spans="1:9" x14ac:dyDescent="0.3">
      <c r="A138" s="12" t="s">
        <v>205</v>
      </c>
      <c r="B138" s="23" t="s">
        <v>43</v>
      </c>
      <c r="C138" s="12" t="s">
        <v>77</v>
      </c>
      <c r="D138" s="12" t="s">
        <v>45</v>
      </c>
      <c r="E138" s="15">
        <v>39283</v>
      </c>
      <c r="F138" s="24">
        <v>10</v>
      </c>
      <c r="G138" s="25" t="s">
        <v>46</v>
      </c>
      <c r="H138" s="26">
        <v>24980</v>
      </c>
      <c r="I138" s="27">
        <v>3</v>
      </c>
    </row>
    <row r="139" spans="1:9" x14ac:dyDescent="0.3">
      <c r="A139" s="12" t="s">
        <v>206</v>
      </c>
      <c r="B139" s="23" t="s">
        <v>69</v>
      </c>
      <c r="C139" s="12" t="s">
        <v>207</v>
      </c>
      <c r="D139" s="12" t="s">
        <v>66</v>
      </c>
      <c r="E139" s="16">
        <v>40505</v>
      </c>
      <c r="F139" s="24">
        <v>7</v>
      </c>
      <c r="G139" s="25" t="s">
        <v>53</v>
      </c>
      <c r="H139" s="26">
        <v>46230</v>
      </c>
      <c r="I139" s="27">
        <v>2</v>
      </c>
    </row>
    <row r="140" spans="1:9" x14ac:dyDescent="0.3">
      <c r="A140" s="12" t="s">
        <v>208</v>
      </c>
      <c r="B140" s="23" t="s">
        <v>92</v>
      </c>
      <c r="C140" s="12" t="s">
        <v>60</v>
      </c>
      <c r="D140" s="12" t="s">
        <v>58</v>
      </c>
      <c r="E140" s="15">
        <v>36600</v>
      </c>
      <c r="F140" s="24">
        <v>17</v>
      </c>
      <c r="G140" s="25"/>
      <c r="H140" s="26">
        <v>41840</v>
      </c>
      <c r="I140" s="27">
        <v>2</v>
      </c>
    </row>
    <row r="141" spans="1:9" x14ac:dyDescent="0.3">
      <c r="A141" s="12" t="s">
        <v>209</v>
      </c>
      <c r="B141" s="23" t="s">
        <v>43</v>
      </c>
      <c r="C141" s="12" t="s">
        <v>60</v>
      </c>
      <c r="D141" s="12" t="s">
        <v>45</v>
      </c>
      <c r="E141" s="15">
        <v>39407</v>
      </c>
      <c r="F141" s="24">
        <v>10</v>
      </c>
      <c r="G141" s="25" t="s">
        <v>53</v>
      </c>
      <c r="H141" s="26">
        <v>73072</v>
      </c>
      <c r="I141" s="27">
        <v>5</v>
      </c>
    </row>
    <row r="142" spans="1:9" x14ac:dyDescent="0.3">
      <c r="A142" s="12" t="s">
        <v>210</v>
      </c>
      <c r="B142" s="23" t="s">
        <v>43</v>
      </c>
      <c r="C142" s="12" t="s">
        <v>44</v>
      </c>
      <c r="D142" s="12" t="s">
        <v>45</v>
      </c>
      <c r="E142" s="15">
        <v>36407</v>
      </c>
      <c r="F142" s="24">
        <v>18</v>
      </c>
      <c r="G142" s="25" t="s">
        <v>67</v>
      </c>
      <c r="H142" s="26">
        <v>45880</v>
      </c>
      <c r="I142" s="27">
        <v>5</v>
      </c>
    </row>
    <row r="143" spans="1:9" x14ac:dyDescent="0.3">
      <c r="A143" s="12" t="s">
        <v>211</v>
      </c>
      <c r="B143" s="23" t="s">
        <v>55</v>
      </c>
      <c r="C143" s="12" t="s">
        <v>60</v>
      </c>
      <c r="D143" s="12" t="s">
        <v>58</v>
      </c>
      <c r="E143" s="15">
        <v>39633</v>
      </c>
      <c r="F143" s="24">
        <v>9</v>
      </c>
      <c r="G143" s="25"/>
      <c r="H143" s="26">
        <v>39680</v>
      </c>
      <c r="I143" s="27">
        <v>1</v>
      </c>
    </row>
    <row r="144" spans="1:9" x14ac:dyDescent="0.3">
      <c r="A144" s="12" t="s">
        <v>212</v>
      </c>
      <c r="B144" s="23" t="s">
        <v>43</v>
      </c>
      <c r="C144" s="12" t="s">
        <v>60</v>
      </c>
      <c r="D144" s="12" t="s">
        <v>45</v>
      </c>
      <c r="E144" s="15">
        <v>37394</v>
      </c>
      <c r="F144" s="24">
        <v>15</v>
      </c>
      <c r="G144" s="25" t="s">
        <v>46</v>
      </c>
      <c r="H144" s="26">
        <v>28970</v>
      </c>
      <c r="I144" s="27">
        <v>3</v>
      </c>
    </row>
    <row r="145" spans="1:9" x14ac:dyDescent="0.3">
      <c r="A145" s="12" t="s">
        <v>213</v>
      </c>
      <c r="B145" s="23" t="s">
        <v>48</v>
      </c>
      <c r="C145" s="12" t="s">
        <v>60</v>
      </c>
      <c r="D145" s="12" t="s">
        <v>58</v>
      </c>
      <c r="E145" s="15">
        <v>39262</v>
      </c>
      <c r="F145" s="24">
        <v>10</v>
      </c>
      <c r="G145" s="25"/>
      <c r="H145" s="26">
        <v>45770</v>
      </c>
      <c r="I145" s="27">
        <v>5</v>
      </c>
    </row>
    <row r="146" spans="1:9" x14ac:dyDescent="0.3">
      <c r="A146" s="12" t="s">
        <v>214</v>
      </c>
      <c r="B146" s="23" t="s">
        <v>92</v>
      </c>
      <c r="C146" s="12" t="s">
        <v>60</v>
      </c>
      <c r="D146" s="12" t="s">
        <v>45</v>
      </c>
      <c r="E146" s="15">
        <v>39472</v>
      </c>
      <c r="F146" s="24">
        <v>9</v>
      </c>
      <c r="G146" s="25" t="s">
        <v>46</v>
      </c>
      <c r="H146" s="26">
        <v>41060</v>
      </c>
      <c r="I146" s="27">
        <v>3</v>
      </c>
    </row>
    <row r="147" spans="1:9" x14ac:dyDescent="0.3">
      <c r="A147" s="12" t="s">
        <v>215</v>
      </c>
      <c r="B147" s="23" t="s">
        <v>55</v>
      </c>
      <c r="C147" s="12" t="s">
        <v>60</v>
      </c>
      <c r="D147" s="12" t="s">
        <v>58</v>
      </c>
      <c r="E147" s="15">
        <v>39822</v>
      </c>
      <c r="F147" s="24">
        <v>8</v>
      </c>
      <c r="G147" s="25"/>
      <c r="H147" s="26">
        <v>60040</v>
      </c>
      <c r="I147" s="27">
        <v>5</v>
      </c>
    </row>
    <row r="148" spans="1:9" x14ac:dyDescent="0.3">
      <c r="A148" s="12" t="s">
        <v>216</v>
      </c>
      <c r="B148" s="23" t="s">
        <v>48</v>
      </c>
      <c r="C148" s="12" t="s">
        <v>104</v>
      </c>
      <c r="D148" s="12" t="s">
        <v>45</v>
      </c>
      <c r="E148" s="15">
        <v>40745</v>
      </c>
      <c r="F148" s="24">
        <v>6</v>
      </c>
      <c r="G148" s="25" t="s">
        <v>46</v>
      </c>
      <c r="H148" s="26">
        <v>69400</v>
      </c>
      <c r="I148" s="27">
        <v>5</v>
      </c>
    </row>
    <row r="149" spans="1:9" x14ac:dyDescent="0.3">
      <c r="A149" s="12" t="s">
        <v>217</v>
      </c>
      <c r="B149" s="23" t="s">
        <v>92</v>
      </c>
      <c r="C149" s="12" t="s">
        <v>116</v>
      </c>
      <c r="D149" s="12" t="s">
        <v>58</v>
      </c>
      <c r="E149" s="15">
        <v>36038</v>
      </c>
      <c r="F149" s="24">
        <v>19</v>
      </c>
      <c r="G149" s="25"/>
      <c r="H149" s="26">
        <v>30340</v>
      </c>
      <c r="I149" s="27">
        <v>3</v>
      </c>
    </row>
    <row r="150" spans="1:9" x14ac:dyDescent="0.3">
      <c r="A150" s="12" t="s">
        <v>218</v>
      </c>
      <c r="B150" s="23" t="s">
        <v>71</v>
      </c>
      <c r="C150" s="12" t="s">
        <v>77</v>
      </c>
      <c r="D150" s="12" t="s">
        <v>58</v>
      </c>
      <c r="E150" s="30">
        <v>40334</v>
      </c>
      <c r="F150" s="24">
        <v>7</v>
      </c>
      <c r="G150" s="25"/>
      <c r="H150" s="26">
        <v>47280</v>
      </c>
      <c r="I150" s="27">
        <v>1</v>
      </c>
    </row>
    <row r="151" spans="1:9" x14ac:dyDescent="0.3">
      <c r="A151" s="12" t="s">
        <v>219</v>
      </c>
      <c r="B151" s="23" t="s">
        <v>43</v>
      </c>
      <c r="C151" s="12" t="s">
        <v>44</v>
      </c>
      <c r="D151" s="12" t="s">
        <v>45</v>
      </c>
      <c r="E151" s="15">
        <v>39745</v>
      </c>
      <c r="F151" s="24">
        <v>9</v>
      </c>
      <c r="G151" s="25" t="s">
        <v>53</v>
      </c>
      <c r="H151" s="26">
        <v>29330</v>
      </c>
      <c r="I151" s="27">
        <v>5</v>
      </c>
    </row>
    <row r="152" spans="1:9" x14ac:dyDescent="0.3">
      <c r="A152" s="12" t="s">
        <v>220</v>
      </c>
      <c r="B152" s="23" t="s">
        <v>71</v>
      </c>
      <c r="C152" s="12" t="s">
        <v>62</v>
      </c>
      <c r="D152" s="12" t="s">
        <v>58</v>
      </c>
      <c r="E152" s="15">
        <v>36342</v>
      </c>
      <c r="F152" s="24">
        <v>18</v>
      </c>
      <c r="G152" s="25"/>
      <c r="H152" s="26">
        <v>86970</v>
      </c>
      <c r="I152" s="27">
        <v>4</v>
      </c>
    </row>
    <row r="153" spans="1:9" x14ac:dyDescent="0.3">
      <c r="A153" s="12" t="s">
        <v>221</v>
      </c>
      <c r="B153" s="23" t="s">
        <v>48</v>
      </c>
      <c r="C153" s="12" t="s">
        <v>207</v>
      </c>
      <c r="D153" s="12" t="s">
        <v>45</v>
      </c>
      <c r="E153" s="15">
        <v>39492</v>
      </c>
      <c r="F153" s="24">
        <v>9</v>
      </c>
      <c r="G153" s="25" t="s">
        <v>46</v>
      </c>
      <c r="H153" s="26">
        <v>36630</v>
      </c>
      <c r="I153" s="27">
        <v>4</v>
      </c>
    </row>
    <row r="154" spans="1:9" x14ac:dyDescent="0.3">
      <c r="A154" s="12" t="s">
        <v>222</v>
      </c>
      <c r="B154" s="23" t="s">
        <v>71</v>
      </c>
      <c r="C154" s="12" t="s">
        <v>60</v>
      </c>
      <c r="D154" s="12" t="s">
        <v>45</v>
      </c>
      <c r="E154" s="15">
        <v>39455</v>
      </c>
      <c r="F154" s="24">
        <v>9</v>
      </c>
      <c r="G154" s="25" t="s">
        <v>53</v>
      </c>
      <c r="H154" s="26">
        <v>59420</v>
      </c>
      <c r="I154" s="27">
        <v>4</v>
      </c>
    </row>
    <row r="155" spans="1:9" x14ac:dyDescent="0.3">
      <c r="A155" s="12" t="s">
        <v>223</v>
      </c>
      <c r="B155" s="23" t="s">
        <v>48</v>
      </c>
      <c r="C155" s="12" t="s">
        <v>77</v>
      </c>
      <c r="D155" s="12" t="s">
        <v>58</v>
      </c>
      <c r="E155" s="15">
        <v>39768</v>
      </c>
      <c r="F155" s="24">
        <v>9</v>
      </c>
      <c r="G155" s="25"/>
      <c r="H155" s="26">
        <v>63610</v>
      </c>
      <c r="I155" s="27">
        <v>5</v>
      </c>
    </row>
    <row r="156" spans="1:9" x14ac:dyDescent="0.3">
      <c r="A156" s="12" t="s">
        <v>224</v>
      </c>
      <c r="B156" s="23" t="s">
        <v>43</v>
      </c>
      <c r="C156" s="12" t="s">
        <v>77</v>
      </c>
      <c r="D156" s="12" t="s">
        <v>45</v>
      </c>
      <c r="E156" s="15">
        <v>36025</v>
      </c>
      <c r="F156" s="24">
        <v>19</v>
      </c>
      <c r="G156" s="25" t="s">
        <v>67</v>
      </c>
      <c r="H156" s="26">
        <v>64470</v>
      </c>
      <c r="I156" s="27">
        <v>5</v>
      </c>
    </row>
    <row r="157" spans="1:9" x14ac:dyDescent="0.3">
      <c r="A157" s="12" t="s">
        <v>225</v>
      </c>
      <c r="B157" s="23" t="s">
        <v>43</v>
      </c>
      <c r="C157" s="12" t="s">
        <v>104</v>
      </c>
      <c r="D157" s="12" t="s">
        <v>74</v>
      </c>
      <c r="E157" s="15">
        <v>39733</v>
      </c>
      <c r="F157" s="24">
        <v>9</v>
      </c>
      <c r="G157" s="25"/>
      <c r="H157" s="26">
        <v>33232</v>
      </c>
      <c r="I157" s="27">
        <v>4</v>
      </c>
    </row>
    <row r="158" spans="1:9" x14ac:dyDescent="0.3">
      <c r="A158" s="12" t="s">
        <v>226</v>
      </c>
      <c r="B158" s="23" t="s">
        <v>92</v>
      </c>
      <c r="C158" s="12" t="s">
        <v>77</v>
      </c>
      <c r="D158" s="12" t="s">
        <v>66</v>
      </c>
      <c r="E158" s="15">
        <v>36053</v>
      </c>
      <c r="F158" s="24">
        <v>19</v>
      </c>
      <c r="G158" s="25" t="s">
        <v>51</v>
      </c>
      <c r="H158" s="26">
        <v>46105</v>
      </c>
      <c r="I158" s="27">
        <v>5</v>
      </c>
    </row>
    <row r="159" spans="1:9" x14ac:dyDescent="0.3">
      <c r="A159" s="12" t="s">
        <v>227</v>
      </c>
      <c r="B159" s="23" t="s">
        <v>48</v>
      </c>
      <c r="C159" s="12" t="s">
        <v>50</v>
      </c>
      <c r="D159" s="12" t="s">
        <v>66</v>
      </c>
      <c r="E159" s="15">
        <v>39768</v>
      </c>
      <c r="F159" s="24">
        <v>9</v>
      </c>
      <c r="G159" s="25" t="s">
        <v>46</v>
      </c>
      <c r="H159" s="26">
        <v>39515</v>
      </c>
      <c r="I159" s="27">
        <v>5</v>
      </c>
    </row>
    <row r="160" spans="1:9" x14ac:dyDescent="0.3">
      <c r="A160" s="12" t="s">
        <v>228</v>
      </c>
      <c r="B160" s="23" t="s">
        <v>48</v>
      </c>
      <c r="C160" s="12" t="s">
        <v>116</v>
      </c>
      <c r="D160" s="12" t="s">
        <v>45</v>
      </c>
      <c r="E160" s="15">
        <v>40200</v>
      </c>
      <c r="F160" s="24">
        <v>7</v>
      </c>
      <c r="G160" s="25" t="s">
        <v>63</v>
      </c>
      <c r="H160" s="26">
        <v>77350</v>
      </c>
      <c r="I160" s="27">
        <v>5</v>
      </c>
    </row>
    <row r="161" spans="1:9" x14ac:dyDescent="0.3">
      <c r="A161" s="12" t="s">
        <v>229</v>
      </c>
      <c r="B161" s="23" t="s">
        <v>48</v>
      </c>
      <c r="C161" s="12" t="s">
        <v>72</v>
      </c>
      <c r="D161" s="12" t="s">
        <v>66</v>
      </c>
      <c r="E161" s="15">
        <v>37249</v>
      </c>
      <c r="F161" s="24">
        <v>16</v>
      </c>
      <c r="G161" s="25" t="s">
        <v>51</v>
      </c>
      <c r="H161" s="26">
        <v>12545</v>
      </c>
      <c r="I161" s="27">
        <v>4</v>
      </c>
    </row>
    <row r="162" spans="1:9" x14ac:dyDescent="0.3">
      <c r="A162" s="12" t="s">
        <v>230</v>
      </c>
      <c r="B162" s="23" t="s">
        <v>43</v>
      </c>
      <c r="C162" s="12" t="s">
        <v>50</v>
      </c>
      <c r="D162" s="12" t="s">
        <v>66</v>
      </c>
      <c r="E162" s="15">
        <v>40299</v>
      </c>
      <c r="F162" s="24">
        <v>7</v>
      </c>
      <c r="G162" s="25" t="s">
        <v>51</v>
      </c>
      <c r="H162" s="26">
        <v>32835</v>
      </c>
      <c r="I162" s="27">
        <v>2</v>
      </c>
    </row>
    <row r="163" spans="1:9" x14ac:dyDescent="0.3">
      <c r="A163" s="12" t="s">
        <v>231</v>
      </c>
      <c r="B163" s="23" t="s">
        <v>55</v>
      </c>
      <c r="C163" s="12" t="s">
        <v>87</v>
      </c>
      <c r="D163" s="12" t="s">
        <v>58</v>
      </c>
      <c r="E163" s="15">
        <v>40692</v>
      </c>
      <c r="F163" s="24">
        <v>6</v>
      </c>
      <c r="G163" s="25"/>
      <c r="H163" s="26">
        <v>85510</v>
      </c>
      <c r="I163" s="27">
        <v>4</v>
      </c>
    </row>
    <row r="164" spans="1:9" x14ac:dyDescent="0.3">
      <c r="A164" s="12" t="s">
        <v>232</v>
      </c>
      <c r="B164" s="23" t="s">
        <v>43</v>
      </c>
      <c r="C164" s="12" t="s">
        <v>98</v>
      </c>
      <c r="D164" s="12" t="s">
        <v>58</v>
      </c>
      <c r="E164" s="15">
        <v>39623</v>
      </c>
      <c r="F164" s="24">
        <v>9</v>
      </c>
      <c r="G164" s="25"/>
      <c r="H164" s="26">
        <v>60060</v>
      </c>
      <c r="I164" s="27">
        <v>2</v>
      </c>
    </row>
    <row r="165" spans="1:9" x14ac:dyDescent="0.3">
      <c r="A165" s="12" t="s">
        <v>233</v>
      </c>
      <c r="B165" s="23" t="s">
        <v>43</v>
      </c>
      <c r="C165" s="12" t="s">
        <v>77</v>
      </c>
      <c r="D165" s="12" t="s">
        <v>45</v>
      </c>
      <c r="E165" s="15">
        <v>36956</v>
      </c>
      <c r="F165" s="24">
        <v>16</v>
      </c>
      <c r="G165" s="25" t="s">
        <v>51</v>
      </c>
      <c r="H165" s="26">
        <v>49930</v>
      </c>
      <c r="I165" s="27">
        <v>1</v>
      </c>
    </row>
    <row r="166" spans="1:9" x14ac:dyDescent="0.3">
      <c r="A166" s="12" t="s">
        <v>234</v>
      </c>
      <c r="B166" s="23" t="s">
        <v>43</v>
      </c>
      <c r="C166" s="12" t="s">
        <v>77</v>
      </c>
      <c r="D166" s="12" t="s">
        <v>45</v>
      </c>
      <c r="E166" s="15">
        <v>37810</v>
      </c>
      <c r="F166" s="24">
        <v>14</v>
      </c>
      <c r="G166" s="25" t="s">
        <v>53</v>
      </c>
      <c r="H166" s="26">
        <v>48010</v>
      </c>
      <c r="I166" s="27">
        <v>3</v>
      </c>
    </row>
    <row r="167" spans="1:9" x14ac:dyDescent="0.3">
      <c r="A167" s="12" t="s">
        <v>235</v>
      </c>
      <c r="B167" s="23" t="s">
        <v>71</v>
      </c>
      <c r="C167" s="12" t="s">
        <v>60</v>
      </c>
      <c r="D167" s="12" t="s">
        <v>58</v>
      </c>
      <c r="E167" s="15">
        <v>37899</v>
      </c>
      <c r="F167" s="24">
        <v>14</v>
      </c>
      <c r="G167" s="25"/>
      <c r="H167" s="26">
        <v>64220</v>
      </c>
      <c r="I167" s="27">
        <v>5</v>
      </c>
    </row>
    <row r="168" spans="1:9" x14ac:dyDescent="0.3">
      <c r="A168" s="12" t="s">
        <v>236</v>
      </c>
      <c r="B168" s="23" t="s">
        <v>48</v>
      </c>
      <c r="C168" s="12" t="s">
        <v>77</v>
      </c>
      <c r="D168" s="12" t="s">
        <v>45</v>
      </c>
      <c r="E168" s="15">
        <v>41111</v>
      </c>
      <c r="F168" s="24">
        <v>5</v>
      </c>
      <c r="G168" s="25" t="s">
        <v>67</v>
      </c>
      <c r="H168" s="26">
        <v>62780</v>
      </c>
      <c r="I168" s="27">
        <v>3</v>
      </c>
    </row>
    <row r="169" spans="1:9" x14ac:dyDescent="0.3">
      <c r="A169" s="13" t="s">
        <v>237</v>
      </c>
      <c r="B169" s="23" t="s">
        <v>55</v>
      </c>
      <c r="C169" s="13" t="s">
        <v>238</v>
      </c>
      <c r="D169" s="13" t="s">
        <v>58</v>
      </c>
      <c r="E169" s="14">
        <v>39147</v>
      </c>
      <c r="F169" s="24">
        <v>10</v>
      </c>
      <c r="G169" s="25"/>
      <c r="H169" s="26">
        <v>42540</v>
      </c>
      <c r="I169" s="27">
        <v>5</v>
      </c>
    </row>
    <row r="170" spans="1:9" x14ac:dyDescent="0.3">
      <c r="A170" s="12" t="s">
        <v>239</v>
      </c>
      <c r="B170" s="23" t="s">
        <v>48</v>
      </c>
      <c r="C170" s="12" t="s">
        <v>60</v>
      </c>
      <c r="D170" s="12" t="s">
        <v>45</v>
      </c>
      <c r="E170" s="15">
        <v>37943</v>
      </c>
      <c r="F170" s="24">
        <v>14</v>
      </c>
      <c r="G170" s="25" t="s">
        <v>46</v>
      </c>
      <c r="H170" s="26">
        <v>75176</v>
      </c>
      <c r="I170" s="27">
        <v>3</v>
      </c>
    </row>
    <row r="171" spans="1:9" x14ac:dyDescent="0.3">
      <c r="A171" s="12" t="s">
        <v>240</v>
      </c>
      <c r="B171" s="23" t="s">
        <v>43</v>
      </c>
      <c r="C171" s="12" t="s">
        <v>44</v>
      </c>
      <c r="D171" s="12" t="s">
        <v>58</v>
      </c>
      <c r="E171" s="15">
        <v>36479</v>
      </c>
      <c r="F171" s="24">
        <v>18</v>
      </c>
      <c r="G171" s="25"/>
      <c r="H171" s="26">
        <v>54840</v>
      </c>
      <c r="I171" s="27">
        <v>4</v>
      </c>
    </row>
    <row r="172" spans="1:9" x14ac:dyDescent="0.3">
      <c r="A172" s="12" t="s">
        <v>241</v>
      </c>
      <c r="B172" s="23" t="s">
        <v>92</v>
      </c>
      <c r="C172" s="12" t="s">
        <v>60</v>
      </c>
      <c r="D172" s="12" t="s">
        <v>45</v>
      </c>
      <c r="E172" s="15">
        <v>36084</v>
      </c>
      <c r="F172" s="24">
        <v>19</v>
      </c>
      <c r="G172" s="25" t="s">
        <v>46</v>
      </c>
      <c r="H172" s="26">
        <v>33210</v>
      </c>
      <c r="I172" s="27">
        <v>4</v>
      </c>
    </row>
    <row r="173" spans="1:9" x14ac:dyDescent="0.3">
      <c r="A173" s="12" t="s">
        <v>242</v>
      </c>
      <c r="B173" s="23" t="s">
        <v>43</v>
      </c>
      <c r="C173" s="12" t="s">
        <v>116</v>
      </c>
      <c r="D173" s="12" t="s">
        <v>45</v>
      </c>
      <c r="E173" s="15">
        <v>40320</v>
      </c>
      <c r="F173" s="24">
        <v>7</v>
      </c>
      <c r="G173" s="25" t="s">
        <v>63</v>
      </c>
      <c r="H173" s="26">
        <v>77580</v>
      </c>
      <c r="I173" s="27">
        <v>3</v>
      </c>
    </row>
    <row r="174" spans="1:9" x14ac:dyDescent="0.3">
      <c r="A174" s="12" t="s">
        <v>243</v>
      </c>
      <c r="B174" s="23" t="s">
        <v>43</v>
      </c>
      <c r="C174" s="12" t="s">
        <v>72</v>
      </c>
      <c r="D174" s="12" t="s">
        <v>45</v>
      </c>
      <c r="E174" s="15">
        <v>40438</v>
      </c>
      <c r="F174" s="24">
        <v>7</v>
      </c>
      <c r="G174" s="25" t="s">
        <v>63</v>
      </c>
      <c r="H174" s="26">
        <v>59150</v>
      </c>
      <c r="I174" s="27">
        <v>4</v>
      </c>
    </row>
    <row r="175" spans="1:9" x14ac:dyDescent="0.3">
      <c r="A175" s="12" t="s">
        <v>244</v>
      </c>
      <c r="B175" s="23" t="s">
        <v>48</v>
      </c>
      <c r="C175" s="12" t="s">
        <v>44</v>
      </c>
      <c r="D175" s="12" t="s">
        <v>58</v>
      </c>
      <c r="E175" s="15">
        <v>36406</v>
      </c>
      <c r="F175" s="24">
        <v>18</v>
      </c>
      <c r="G175" s="25"/>
      <c r="H175" s="26">
        <v>60800</v>
      </c>
      <c r="I175" s="27">
        <v>4</v>
      </c>
    </row>
    <row r="176" spans="1:9" x14ac:dyDescent="0.3">
      <c r="A176" s="12" t="s">
        <v>245</v>
      </c>
      <c r="B176" s="23" t="s">
        <v>48</v>
      </c>
      <c r="C176" s="12" t="s">
        <v>60</v>
      </c>
      <c r="D176" s="12" t="s">
        <v>58</v>
      </c>
      <c r="E176" s="15">
        <v>36455</v>
      </c>
      <c r="F176" s="24">
        <v>18</v>
      </c>
      <c r="G176" s="25"/>
      <c r="H176" s="26">
        <v>23810</v>
      </c>
      <c r="I176" s="27">
        <v>4</v>
      </c>
    </row>
    <row r="177" spans="1:9" x14ac:dyDescent="0.3">
      <c r="A177" s="12" t="s">
        <v>246</v>
      </c>
      <c r="B177" s="23" t="s">
        <v>43</v>
      </c>
      <c r="C177" s="12" t="s">
        <v>60</v>
      </c>
      <c r="D177" s="12" t="s">
        <v>74</v>
      </c>
      <c r="E177" s="15">
        <v>37730</v>
      </c>
      <c r="F177" s="24">
        <v>14</v>
      </c>
      <c r="G177" s="25"/>
      <c r="H177" s="26">
        <v>8892</v>
      </c>
      <c r="I177" s="27">
        <v>1</v>
      </c>
    </row>
    <row r="178" spans="1:9" x14ac:dyDescent="0.3">
      <c r="A178" s="12" t="s">
        <v>247</v>
      </c>
      <c r="B178" s="23" t="s">
        <v>55</v>
      </c>
      <c r="C178" s="12" t="s">
        <v>60</v>
      </c>
      <c r="D178" s="12" t="s">
        <v>45</v>
      </c>
      <c r="E178" s="15">
        <v>38733</v>
      </c>
      <c r="F178" s="24">
        <v>11</v>
      </c>
      <c r="G178" s="25" t="s">
        <v>51</v>
      </c>
      <c r="H178" s="26">
        <v>68710</v>
      </c>
      <c r="I178" s="27">
        <v>4</v>
      </c>
    </row>
    <row r="179" spans="1:9" x14ac:dyDescent="0.3">
      <c r="A179" s="12" t="s">
        <v>248</v>
      </c>
      <c r="B179" s="23" t="s">
        <v>43</v>
      </c>
      <c r="C179" s="12" t="s">
        <v>104</v>
      </c>
      <c r="D179" s="12" t="s">
        <v>66</v>
      </c>
      <c r="E179" s="15">
        <v>39687</v>
      </c>
      <c r="F179" s="24">
        <v>9</v>
      </c>
      <c r="G179" s="25" t="s">
        <v>63</v>
      </c>
      <c r="H179" s="26">
        <v>24815</v>
      </c>
      <c r="I179" s="27">
        <v>1</v>
      </c>
    </row>
    <row r="180" spans="1:9" x14ac:dyDescent="0.3">
      <c r="A180" s="12" t="s">
        <v>249</v>
      </c>
      <c r="B180" s="23" t="s">
        <v>43</v>
      </c>
      <c r="C180" s="12" t="s">
        <v>60</v>
      </c>
      <c r="D180" s="12" t="s">
        <v>58</v>
      </c>
      <c r="E180" s="15">
        <v>38321</v>
      </c>
      <c r="F180" s="24">
        <v>13</v>
      </c>
      <c r="G180" s="25"/>
      <c r="H180" s="26">
        <v>37980</v>
      </c>
      <c r="I180" s="27">
        <v>4</v>
      </c>
    </row>
    <row r="181" spans="1:9" x14ac:dyDescent="0.3">
      <c r="A181" s="12" t="s">
        <v>250</v>
      </c>
      <c r="B181" s="23" t="s">
        <v>48</v>
      </c>
      <c r="C181" s="12" t="s">
        <v>116</v>
      </c>
      <c r="D181" s="12" t="s">
        <v>45</v>
      </c>
      <c r="E181" s="15">
        <v>40501</v>
      </c>
      <c r="F181" s="24">
        <v>7</v>
      </c>
      <c r="G181" s="25" t="s">
        <v>63</v>
      </c>
      <c r="H181" s="26">
        <v>77820</v>
      </c>
      <c r="I181" s="27">
        <v>3</v>
      </c>
    </row>
    <row r="182" spans="1:9" x14ac:dyDescent="0.3">
      <c r="A182" s="12" t="s">
        <v>251</v>
      </c>
      <c r="B182" s="23" t="s">
        <v>43</v>
      </c>
      <c r="C182" s="12" t="s">
        <v>133</v>
      </c>
      <c r="D182" s="12" t="s">
        <v>74</v>
      </c>
      <c r="E182" s="15">
        <v>37946</v>
      </c>
      <c r="F182" s="24">
        <v>14</v>
      </c>
      <c r="G182" s="25" t="s">
        <v>46</v>
      </c>
      <c r="H182" s="26">
        <v>85130</v>
      </c>
      <c r="I182" s="27">
        <v>5</v>
      </c>
    </row>
    <row r="183" spans="1:9" x14ac:dyDescent="0.3">
      <c r="A183" s="12" t="s">
        <v>252</v>
      </c>
      <c r="B183" s="23" t="s">
        <v>69</v>
      </c>
      <c r="C183" s="12" t="s">
        <v>72</v>
      </c>
      <c r="D183" s="12" t="s">
        <v>45</v>
      </c>
      <c r="E183" s="15">
        <v>36136</v>
      </c>
      <c r="F183" s="24">
        <v>19</v>
      </c>
      <c r="G183" s="25" t="s">
        <v>53</v>
      </c>
      <c r="H183" s="26">
        <v>45000</v>
      </c>
      <c r="I183" s="27">
        <v>4</v>
      </c>
    </row>
    <row r="184" spans="1:9" x14ac:dyDescent="0.3">
      <c r="A184" s="12" t="s">
        <v>253</v>
      </c>
      <c r="B184" s="23" t="s">
        <v>92</v>
      </c>
      <c r="C184" s="12" t="s">
        <v>60</v>
      </c>
      <c r="D184" s="12" t="s">
        <v>45</v>
      </c>
      <c r="E184" s="15">
        <v>39348</v>
      </c>
      <c r="F184" s="24">
        <v>10</v>
      </c>
      <c r="G184" s="25" t="s">
        <v>46</v>
      </c>
      <c r="H184" s="26">
        <v>46220</v>
      </c>
      <c r="I184" s="27">
        <v>2</v>
      </c>
    </row>
    <row r="185" spans="1:9" x14ac:dyDescent="0.3">
      <c r="A185" s="12" t="s">
        <v>254</v>
      </c>
      <c r="B185" s="23" t="s">
        <v>92</v>
      </c>
      <c r="C185" s="12" t="s">
        <v>65</v>
      </c>
      <c r="D185" s="12" t="s">
        <v>58</v>
      </c>
      <c r="E185" s="15">
        <v>35921</v>
      </c>
      <c r="F185" s="24">
        <v>19</v>
      </c>
      <c r="G185" s="25"/>
      <c r="H185" s="26">
        <v>63330</v>
      </c>
      <c r="I185" s="27">
        <v>4</v>
      </c>
    </row>
    <row r="186" spans="1:9" x14ac:dyDescent="0.3">
      <c r="A186" s="12" t="s">
        <v>255</v>
      </c>
      <c r="B186" s="23" t="s">
        <v>43</v>
      </c>
      <c r="C186" s="12" t="s">
        <v>44</v>
      </c>
      <c r="D186" s="12" t="s">
        <v>45</v>
      </c>
      <c r="E186" s="15">
        <v>39273</v>
      </c>
      <c r="F186" s="24">
        <v>10</v>
      </c>
      <c r="G186" s="25" t="s">
        <v>46</v>
      </c>
      <c r="H186" s="26">
        <v>54200</v>
      </c>
      <c r="I186" s="27">
        <v>4</v>
      </c>
    </row>
    <row r="187" spans="1:9" x14ac:dyDescent="0.3">
      <c r="A187" s="12" t="s">
        <v>256</v>
      </c>
      <c r="B187" s="23" t="s">
        <v>43</v>
      </c>
      <c r="C187" s="12" t="s">
        <v>114</v>
      </c>
      <c r="D187" s="12" t="s">
        <v>45</v>
      </c>
      <c r="E187" s="15">
        <v>36214</v>
      </c>
      <c r="F187" s="24">
        <v>18</v>
      </c>
      <c r="G187" s="25" t="s">
        <v>51</v>
      </c>
      <c r="H187" s="26">
        <v>47850</v>
      </c>
      <c r="I187" s="27">
        <v>1</v>
      </c>
    </row>
    <row r="188" spans="1:9" x14ac:dyDescent="0.3">
      <c r="A188" s="13" t="s">
        <v>257</v>
      </c>
      <c r="B188" s="23" t="s">
        <v>69</v>
      </c>
      <c r="C188" s="13" t="s">
        <v>238</v>
      </c>
      <c r="D188" s="13" t="s">
        <v>74</v>
      </c>
      <c r="E188" s="14">
        <v>41151</v>
      </c>
      <c r="F188" s="24">
        <v>5</v>
      </c>
      <c r="G188" s="25"/>
      <c r="H188" s="26">
        <v>35680</v>
      </c>
      <c r="I188" s="27">
        <v>2</v>
      </c>
    </row>
    <row r="189" spans="1:9" x14ac:dyDescent="0.3">
      <c r="A189" s="12" t="s">
        <v>258</v>
      </c>
      <c r="B189" s="23" t="s">
        <v>92</v>
      </c>
      <c r="C189" s="12" t="s">
        <v>62</v>
      </c>
      <c r="D189" s="12" t="s">
        <v>58</v>
      </c>
      <c r="E189" s="15">
        <v>37667</v>
      </c>
      <c r="F189" s="24">
        <v>14</v>
      </c>
      <c r="G189" s="25"/>
      <c r="H189" s="26">
        <v>73390</v>
      </c>
      <c r="I189" s="27">
        <v>2</v>
      </c>
    </row>
    <row r="190" spans="1:9" x14ac:dyDescent="0.3">
      <c r="A190" s="12" t="s">
        <v>259</v>
      </c>
      <c r="B190" s="23" t="s">
        <v>43</v>
      </c>
      <c r="C190" s="12" t="s">
        <v>44</v>
      </c>
      <c r="D190" s="12" t="s">
        <v>45</v>
      </c>
      <c r="E190" s="15">
        <v>40990</v>
      </c>
      <c r="F190" s="24">
        <v>5</v>
      </c>
      <c r="G190" s="25" t="s">
        <v>46</v>
      </c>
      <c r="H190" s="26">
        <v>65571</v>
      </c>
      <c r="I190" s="27">
        <v>3</v>
      </c>
    </row>
    <row r="191" spans="1:9" x14ac:dyDescent="0.3">
      <c r="A191" s="12" t="s">
        <v>260</v>
      </c>
      <c r="B191" s="23" t="s">
        <v>48</v>
      </c>
      <c r="C191" s="12" t="s">
        <v>60</v>
      </c>
      <c r="D191" s="12" t="s">
        <v>45</v>
      </c>
      <c r="E191" s="15">
        <v>40270</v>
      </c>
      <c r="F191" s="24">
        <v>7</v>
      </c>
      <c r="G191" s="25" t="s">
        <v>53</v>
      </c>
      <c r="H191" s="26">
        <v>35300</v>
      </c>
      <c r="I191" s="27">
        <v>5</v>
      </c>
    </row>
    <row r="192" spans="1:9" x14ac:dyDescent="0.3">
      <c r="A192" s="12" t="s">
        <v>261</v>
      </c>
      <c r="B192" s="23" t="s">
        <v>71</v>
      </c>
      <c r="C192" s="12" t="s">
        <v>72</v>
      </c>
      <c r="D192" s="12" t="s">
        <v>66</v>
      </c>
      <c r="E192" s="15">
        <v>40293</v>
      </c>
      <c r="F192" s="24">
        <v>7</v>
      </c>
      <c r="G192" s="25" t="s">
        <v>46</v>
      </c>
      <c r="H192" s="26">
        <v>11810</v>
      </c>
      <c r="I192" s="27">
        <v>1</v>
      </c>
    </row>
    <row r="193" spans="1:9" x14ac:dyDescent="0.3">
      <c r="A193" s="12" t="s">
        <v>262</v>
      </c>
      <c r="B193" s="23" t="s">
        <v>69</v>
      </c>
      <c r="C193" s="12" t="s">
        <v>60</v>
      </c>
      <c r="D193" s="12" t="s">
        <v>58</v>
      </c>
      <c r="E193" s="15">
        <v>38912</v>
      </c>
      <c r="F193" s="24">
        <v>11</v>
      </c>
      <c r="G193" s="25"/>
      <c r="H193" s="26">
        <v>80330</v>
      </c>
      <c r="I193" s="27">
        <v>4</v>
      </c>
    </row>
    <row r="194" spans="1:9" x14ac:dyDescent="0.3">
      <c r="A194" s="12" t="s">
        <v>263</v>
      </c>
      <c r="B194" s="23" t="s">
        <v>55</v>
      </c>
      <c r="C194" s="12" t="s">
        <v>65</v>
      </c>
      <c r="D194" s="12" t="s">
        <v>45</v>
      </c>
      <c r="E194" s="15">
        <v>40925</v>
      </c>
      <c r="F194" s="24">
        <v>5</v>
      </c>
      <c r="G194" s="25" t="s">
        <v>53</v>
      </c>
      <c r="H194" s="26">
        <v>43190</v>
      </c>
      <c r="I194" s="27">
        <v>2</v>
      </c>
    </row>
    <row r="195" spans="1:9" x14ac:dyDescent="0.3">
      <c r="A195" s="12" t="s">
        <v>264</v>
      </c>
      <c r="B195" s="23" t="s">
        <v>43</v>
      </c>
      <c r="C195" s="12" t="s">
        <v>77</v>
      </c>
      <c r="D195" s="12" t="s">
        <v>66</v>
      </c>
      <c r="E195" s="15">
        <v>39253</v>
      </c>
      <c r="F195" s="24">
        <v>10</v>
      </c>
      <c r="G195" s="25" t="s">
        <v>51</v>
      </c>
      <c r="H195" s="26">
        <v>11230</v>
      </c>
      <c r="I195" s="27">
        <v>4</v>
      </c>
    </row>
    <row r="196" spans="1:9" x14ac:dyDescent="0.3">
      <c r="A196" s="12" t="s">
        <v>265</v>
      </c>
      <c r="B196" s="23" t="s">
        <v>43</v>
      </c>
      <c r="C196" s="12" t="s">
        <v>60</v>
      </c>
      <c r="D196" s="12" t="s">
        <v>58</v>
      </c>
      <c r="E196" s="15">
        <v>41079</v>
      </c>
      <c r="F196" s="24">
        <v>5</v>
      </c>
      <c r="G196" s="25"/>
      <c r="H196" s="26">
        <v>32190</v>
      </c>
      <c r="I196" s="27">
        <v>3</v>
      </c>
    </row>
    <row r="197" spans="1:9" x14ac:dyDescent="0.3">
      <c r="A197" s="12" t="s">
        <v>266</v>
      </c>
      <c r="B197" s="23" t="s">
        <v>43</v>
      </c>
      <c r="C197" s="12" t="s">
        <v>77</v>
      </c>
      <c r="D197" s="12" t="s">
        <v>58</v>
      </c>
      <c r="E197" s="15">
        <v>40235</v>
      </c>
      <c r="F197" s="24">
        <v>7</v>
      </c>
      <c r="G197" s="25"/>
      <c r="H197" s="26">
        <v>80729</v>
      </c>
      <c r="I197" s="27">
        <v>3</v>
      </c>
    </row>
    <row r="198" spans="1:9" x14ac:dyDescent="0.3">
      <c r="A198" s="12" t="s">
        <v>267</v>
      </c>
      <c r="B198" s="23" t="s">
        <v>43</v>
      </c>
      <c r="C198" s="12" t="s">
        <v>72</v>
      </c>
      <c r="D198" s="12" t="s">
        <v>45</v>
      </c>
      <c r="E198" s="15">
        <v>39703</v>
      </c>
      <c r="F198" s="24">
        <v>9</v>
      </c>
      <c r="G198" s="25" t="s">
        <v>63</v>
      </c>
      <c r="H198" s="26">
        <v>46110</v>
      </c>
      <c r="I198" s="27">
        <v>4</v>
      </c>
    </row>
    <row r="199" spans="1:9" x14ac:dyDescent="0.3">
      <c r="A199" s="12" t="s">
        <v>268</v>
      </c>
      <c r="B199" s="23" t="s">
        <v>43</v>
      </c>
      <c r="C199" s="12" t="s">
        <v>104</v>
      </c>
      <c r="D199" s="12" t="s">
        <v>45</v>
      </c>
      <c r="E199" s="15">
        <v>39761</v>
      </c>
      <c r="F199" s="24">
        <v>9</v>
      </c>
      <c r="G199" s="25" t="s">
        <v>46</v>
      </c>
      <c r="H199" s="26">
        <v>40940</v>
      </c>
      <c r="I199" s="27">
        <v>3</v>
      </c>
    </row>
    <row r="200" spans="1:9" x14ac:dyDescent="0.3">
      <c r="A200" s="12" t="s">
        <v>269</v>
      </c>
      <c r="B200" s="23" t="s">
        <v>48</v>
      </c>
      <c r="C200" s="12" t="s">
        <v>50</v>
      </c>
      <c r="D200" s="12" t="s">
        <v>45</v>
      </c>
      <c r="E200" s="15">
        <v>40399</v>
      </c>
      <c r="F200" s="24">
        <v>7</v>
      </c>
      <c r="G200" s="25" t="s">
        <v>63</v>
      </c>
      <c r="H200" s="26">
        <v>32640</v>
      </c>
      <c r="I200" s="27">
        <v>4</v>
      </c>
    </row>
    <row r="201" spans="1:9" x14ac:dyDescent="0.3">
      <c r="A201" s="12" t="s">
        <v>270</v>
      </c>
      <c r="B201" s="23" t="s">
        <v>43</v>
      </c>
      <c r="C201" s="12" t="s">
        <v>50</v>
      </c>
      <c r="D201" s="12" t="s">
        <v>45</v>
      </c>
      <c r="E201" s="15">
        <v>40366</v>
      </c>
      <c r="F201" s="24">
        <v>7</v>
      </c>
      <c r="G201" s="25" t="s">
        <v>46</v>
      </c>
      <c r="H201" s="26">
        <v>63780</v>
      </c>
      <c r="I201" s="27">
        <v>5</v>
      </c>
    </row>
    <row r="202" spans="1:9" x14ac:dyDescent="0.3">
      <c r="A202" s="12" t="s">
        <v>271</v>
      </c>
      <c r="B202" s="23" t="s">
        <v>48</v>
      </c>
      <c r="C202" s="12" t="s">
        <v>100</v>
      </c>
      <c r="D202" s="12" t="s">
        <v>66</v>
      </c>
      <c r="E202" s="15">
        <v>40351</v>
      </c>
      <c r="F202" s="24">
        <v>7</v>
      </c>
      <c r="G202" s="25" t="s">
        <v>53</v>
      </c>
      <c r="H202" s="26">
        <v>20040</v>
      </c>
      <c r="I202" s="27">
        <v>3</v>
      </c>
    </row>
    <row r="203" spans="1:9" x14ac:dyDescent="0.3">
      <c r="A203" s="12" t="s">
        <v>272</v>
      </c>
      <c r="B203" s="23" t="s">
        <v>55</v>
      </c>
      <c r="C203" s="12" t="s">
        <v>72</v>
      </c>
      <c r="D203" s="12" t="s">
        <v>45</v>
      </c>
      <c r="E203" s="15">
        <v>35821</v>
      </c>
      <c r="F203" s="24">
        <v>19</v>
      </c>
      <c r="G203" s="25" t="s">
        <v>63</v>
      </c>
      <c r="H203" s="26">
        <v>22870</v>
      </c>
      <c r="I203" s="27">
        <v>3</v>
      </c>
    </row>
    <row r="204" spans="1:9" x14ac:dyDescent="0.3">
      <c r="A204" s="12" t="s">
        <v>273</v>
      </c>
      <c r="B204" s="23" t="s">
        <v>71</v>
      </c>
      <c r="C204" s="12" t="s">
        <v>116</v>
      </c>
      <c r="D204" s="12" t="s">
        <v>45</v>
      </c>
      <c r="E204" s="15">
        <v>39379</v>
      </c>
      <c r="F204" s="24">
        <v>10</v>
      </c>
      <c r="G204" s="25" t="s">
        <v>46</v>
      </c>
      <c r="H204" s="26">
        <v>67890</v>
      </c>
      <c r="I204" s="27">
        <v>5</v>
      </c>
    </row>
    <row r="205" spans="1:9" x14ac:dyDescent="0.3">
      <c r="A205" s="12" t="s">
        <v>274</v>
      </c>
      <c r="B205" s="23" t="s">
        <v>48</v>
      </c>
      <c r="C205" s="12" t="s">
        <v>44</v>
      </c>
      <c r="D205" s="12" t="s">
        <v>66</v>
      </c>
      <c r="E205" s="15">
        <v>38975</v>
      </c>
      <c r="F205" s="24">
        <v>11</v>
      </c>
      <c r="G205" s="25" t="s">
        <v>53</v>
      </c>
      <c r="H205" s="26">
        <v>42740</v>
      </c>
      <c r="I205" s="27">
        <v>2</v>
      </c>
    </row>
    <row r="206" spans="1:9" x14ac:dyDescent="0.3">
      <c r="A206" s="12" t="s">
        <v>275</v>
      </c>
      <c r="B206" s="23" t="s">
        <v>43</v>
      </c>
      <c r="C206" s="12" t="s">
        <v>60</v>
      </c>
      <c r="D206" s="12" t="s">
        <v>45</v>
      </c>
      <c r="E206" s="15">
        <v>38813</v>
      </c>
      <c r="F206" s="24">
        <v>11</v>
      </c>
      <c r="G206" s="25" t="s">
        <v>53</v>
      </c>
      <c r="H206" s="26">
        <v>32390</v>
      </c>
      <c r="I206" s="27">
        <v>2</v>
      </c>
    </row>
    <row r="207" spans="1:9" x14ac:dyDescent="0.3">
      <c r="A207" s="12" t="s">
        <v>276</v>
      </c>
      <c r="B207" s="23" t="s">
        <v>69</v>
      </c>
      <c r="C207" s="12" t="s">
        <v>60</v>
      </c>
      <c r="D207" s="12" t="s">
        <v>58</v>
      </c>
      <c r="E207" s="15">
        <v>35927</v>
      </c>
      <c r="F207" s="24">
        <v>19</v>
      </c>
      <c r="G207" s="25"/>
      <c r="H207" s="26">
        <v>76910</v>
      </c>
      <c r="I207" s="27">
        <v>1</v>
      </c>
    </row>
    <row r="208" spans="1:9" x14ac:dyDescent="0.3">
      <c r="A208" s="12" t="s">
        <v>277</v>
      </c>
      <c r="B208" s="23" t="s">
        <v>48</v>
      </c>
      <c r="C208" s="12" t="s">
        <v>62</v>
      </c>
      <c r="D208" s="12" t="s">
        <v>58</v>
      </c>
      <c r="E208" s="15">
        <v>39024</v>
      </c>
      <c r="F208" s="24">
        <v>11</v>
      </c>
      <c r="G208" s="25"/>
      <c r="H208" s="26">
        <v>76020</v>
      </c>
      <c r="I208" s="27">
        <v>1</v>
      </c>
    </row>
    <row r="209" spans="1:9" x14ac:dyDescent="0.3">
      <c r="A209" s="12" t="s">
        <v>278</v>
      </c>
      <c r="B209" s="23" t="s">
        <v>92</v>
      </c>
      <c r="C209" s="12" t="s">
        <v>60</v>
      </c>
      <c r="D209" s="12" t="s">
        <v>45</v>
      </c>
      <c r="E209" s="15">
        <v>36413</v>
      </c>
      <c r="F209" s="24">
        <v>18</v>
      </c>
      <c r="G209" s="25" t="s">
        <v>46</v>
      </c>
      <c r="H209" s="26">
        <v>40060</v>
      </c>
      <c r="I209" s="27">
        <v>3</v>
      </c>
    </row>
    <row r="210" spans="1:9" x14ac:dyDescent="0.3">
      <c r="A210" s="12" t="s">
        <v>279</v>
      </c>
      <c r="B210" s="23" t="s">
        <v>43</v>
      </c>
      <c r="C210" s="12" t="s">
        <v>100</v>
      </c>
      <c r="D210" s="12" t="s">
        <v>45</v>
      </c>
      <c r="E210" s="15">
        <v>39258</v>
      </c>
      <c r="F210" s="24">
        <v>10</v>
      </c>
      <c r="G210" s="25" t="s">
        <v>51</v>
      </c>
      <c r="H210" s="26">
        <v>66920</v>
      </c>
      <c r="I210" s="27">
        <v>2</v>
      </c>
    </row>
    <row r="211" spans="1:9" x14ac:dyDescent="0.3">
      <c r="A211" s="12" t="s">
        <v>280</v>
      </c>
      <c r="B211" s="23" t="s">
        <v>43</v>
      </c>
      <c r="C211" s="12" t="s">
        <v>44</v>
      </c>
      <c r="D211" s="12" t="s">
        <v>45</v>
      </c>
      <c r="E211" s="15">
        <v>40909</v>
      </c>
      <c r="F211" s="24">
        <v>5</v>
      </c>
      <c r="G211" s="25" t="s">
        <v>46</v>
      </c>
      <c r="H211" s="26">
        <v>54830</v>
      </c>
      <c r="I211" s="27">
        <v>1</v>
      </c>
    </row>
    <row r="212" spans="1:9" x14ac:dyDescent="0.3">
      <c r="A212" s="12" t="s">
        <v>281</v>
      </c>
      <c r="B212" s="23" t="s">
        <v>55</v>
      </c>
      <c r="C212" s="12" t="s">
        <v>72</v>
      </c>
      <c r="D212" s="12" t="s">
        <v>58</v>
      </c>
      <c r="E212" s="15">
        <v>40963</v>
      </c>
      <c r="F212" s="24">
        <v>5</v>
      </c>
      <c r="G212" s="25"/>
      <c r="H212" s="26">
        <v>60550</v>
      </c>
      <c r="I212" s="27">
        <v>2</v>
      </c>
    </row>
    <row r="213" spans="1:9" x14ac:dyDescent="0.3">
      <c r="A213" s="12" t="s">
        <v>282</v>
      </c>
      <c r="B213" s="23" t="s">
        <v>55</v>
      </c>
      <c r="C213" s="12" t="s">
        <v>114</v>
      </c>
      <c r="D213" s="12" t="s">
        <v>66</v>
      </c>
      <c r="E213" s="15">
        <v>38851</v>
      </c>
      <c r="F213" s="24">
        <v>11</v>
      </c>
      <c r="G213" s="25" t="s">
        <v>46</v>
      </c>
      <c r="H213" s="26">
        <v>11025</v>
      </c>
      <c r="I213" s="27">
        <v>1</v>
      </c>
    </row>
    <row r="214" spans="1:9" x14ac:dyDescent="0.3">
      <c r="A214" s="12" t="s">
        <v>283</v>
      </c>
      <c r="B214" s="23" t="s">
        <v>48</v>
      </c>
      <c r="C214" s="12" t="s">
        <v>116</v>
      </c>
      <c r="D214" s="12" t="s">
        <v>45</v>
      </c>
      <c r="E214" s="15">
        <v>37176</v>
      </c>
      <c r="F214" s="24">
        <v>16</v>
      </c>
      <c r="G214" s="25" t="s">
        <v>63</v>
      </c>
      <c r="H214" s="26">
        <v>62790</v>
      </c>
      <c r="I214" s="27">
        <v>2</v>
      </c>
    </row>
    <row r="215" spans="1:9" x14ac:dyDescent="0.3">
      <c r="A215" s="12" t="s">
        <v>284</v>
      </c>
      <c r="B215" s="23" t="s">
        <v>71</v>
      </c>
      <c r="C215" s="12" t="s">
        <v>60</v>
      </c>
      <c r="D215" s="12" t="s">
        <v>45</v>
      </c>
      <c r="E215" s="15">
        <v>38321</v>
      </c>
      <c r="F215" s="24">
        <v>13</v>
      </c>
      <c r="G215" s="25" t="s">
        <v>67</v>
      </c>
      <c r="H215" s="26">
        <v>70760</v>
      </c>
      <c r="I215" s="27">
        <v>1</v>
      </c>
    </row>
    <row r="216" spans="1:9" x14ac:dyDescent="0.3">
      <c r="A216" s="12" t="s">
        <v>285</v>
      </c>
      <c r="B216" s="23" t="s">
        <v>48</v>
      </c>
      <c r="C216" s="12" t="s">
        <v>116</v>
      </c>
      <c r="D216" s="12" t="s">
        <v>45</v>
      </c>
      <c r="E216" s="15">
        <v>39215</v>
      </c>
      <c r="F216" s="24">
        <v>10</v>
      </c>
      <c r="G216" s="25" t="s">
        <v>46</v>
      </c>
      <c r="H216" s="26">
        <v>31910</v>
      </c>
      <c r="I216" s="27">
        <v>5</v>
      </c>
    </row>
    <row r="217" spans="1:9" x14ac:dyDescent="0.3">
      <c r="A217" s="12" t="s">
        <v>286</v>
      </c>
      <c r="B217" s="23" t="s">
        <v>69</v>
      </c>
      <c r="C217" s="12" t="s">
        <v>65</v>
      </c>
      <c r="D217" s="12" t="s">
        <v>58</v>
      </c>
      <c r="E217" s="15">
        <v>39616</v>
      </c>
      <c r="F217" s="24">
        <v>9</v>
      </c>
      <c r="G217" s="25"/>
      <c r="H217" s="26">
        <v>66710</v>
      </c>
      <c r="I217" s="27">
        <v>2</v>
      </c>
    </row>
    <row r="218" spans="1:9" x14ac:dyDescent="0.3">
      <c r="A218" s="12" t="s">
        <v>287</v>
      </c>
      <c r="B218" s="23" t="s">
        <v>71</v>
      </c>
      <c r="C218" s="12" t="s">
        <v>143</v>
      </c>
      <c r="D218" s="12" t="s">
        <v>74</v>
      </c>
      <c r="E218" s="15">
        <v>40543</v>
      </c>
      <c r="F218" s="24">
        <v>6</v>
      </c>
      <c r="G218" s="25"/>
      <c r="H218" s="26">
        <v>19044</v>
      </c>
      <c r="I218" s="27">
        <v>1</v>
      </c>
    </row>
    <row r="219" spans="1:9" x14ac:dyDescent="0.3">
      <c r="A219" s="12" t="s">
        <v>288</v>
      </c>
      <c r="B219" s="23" t="s">
        <v>48</v>
      </c>
      <c r="C219" s="12" t="s">
        <v>179</v>
      </c>
      <c r="D219" s="12" t="s">
        <v>45</v>
      </c>
      <c r="E219" s="15">
        <v>36249</v>
      </c>
      <c r="F219" s="24">
        <v>18</v>
      </c>
      <c r="G219" s="25" t="s">
        <v>46</v>
      </c>
      <c r="H219" s="26">
        <v>49860</v>
      </c>
      <c r="I219" s="27">
        <v>2</v>
      </c>
    </row>
    <row r="220" spans="1:9" x14ac:dyDescent="0.3">
      <c r="A220" s="12" t="s">
        <v>289</v>
      </c>
      <c r="B220" s="23" t="s">
        <v>55</v>
      </c>
      <c r="C220" s="12" t="s">
        <v>72</v>
      </c>
      <c r="D220" s="12" t="s">
        <v>58</v>
      </c>
      <c r="E220" s="15">
        <v>40883</v>
      </c>
      <c r="F220" s="24">
        <v>6</v>
      </c>
      <c r="G220" s="25"/>
      <c r="H220" s="26">
        <v>50840</v>
      </c>
      <c r="I220" s="27">
        <v>4</v>
      </c>
    </row>
    <row r="221" spans="1:9" x14ac:dyDescent="0.3">
      <c r="A221" s="12" t="s">
        <v>290</v>
      </c>
      <c r="B221" s="23" t="s">
        <v>48</v>
      </c>
      <c r="C221" s="12" t="s">
        <v>44</v>
      </c>
      <c r="D221" s="12" t="s">
        <v>74</v>
      </c>
      <c r="E221" s="15">
        <v>39458</v>
      </c>
      <c r="F221" s="24">
        <v>9</v>
      </c>
      <c r="G221" s="25"/>
      <c r="H221" s="26">
        <v>36788</v>
      </c>
      <c r="I221" s="27">
        <v>4</v>
      </c>
    </row>
    <row r="222" spans="1:9" x14ac:dyDescent="0.3">
      <c r="A222" s="12" t="s">
        <v>291</v>
      </c>
      <c r="B222" s="23" t="s">
        <v>43</v>
      </c>
      <c r="C222" s="12" t="s">
        <v>65</v>
      </c>
      <c r="D222" s="12" t="s">
        <v>45</v>
      </c>
      <c r="E222" s="15">
        <v>38807</v>
      </c>
      <c r="F222" s="24">
        <v>11</v>
      </c>
      <c r="G222" s="25" t="s">
        <v>46</v>
      </c>
      <c r="H222" s="26">
        <v>47060</v>
      </c>
      <c r="I222" s="27">
        <v>4</v>
      </c>
    </row>
    <row r="223" spans="1:9" x14ac:dyDescent="0.3">
      <c r="A223" s="12" t="s">
        <v>292</v>
      </c>
      <c r="B223" s="23" t="s">
        <v>43</v>
      </c>
      <c r="C223" s="12" t="s">
        <v>72</v>
      </c>
      <c r="D223" s="12" t="s">
        <v>45</v>
      </c>
      <c r="E223" s="15">
        <v>38980</v>
      </c>
      <c r="F223" s="24">
        <v>11</v>
      </c>
      <c r="G223" s="25" t="s">
        <v>67</v>
      </c>
      <c r="H223" s="26">
        <v>24340</v>
      </c>
      <c r="I223" s="27">
        <v>4</v>
      </c>
    </row>
    <row r="224" spans="1:9" x14ac:dyDescent="0.3">
      <c r="A224" s="12" t="s">
        <v>293</v>
      </c>
      <c r="B224" s="23" t="s">
        <v>48</v>
      </c>
      <c r="C224" s="12" t="s">
        <v>60</v>
      </c>
      <c r="D224" s="12" t="s">
        <v>66</v>
      </c>
      <c r="E224" s="15">
        <v>36269</v>
      </c>
      <c r="F224" s="24">
        <v>18</v>
      </c>
      <c r="G224" s="25" t="s">
        <v>53</v>
      </c>
      <c r="H224" s="26">
        <v>48190</v>
      </c>
      <c r="I224" s="27">
        <v>1</v>
      </c>
    </row>
    <row r="225" spans="1:9" x14ac:dyDescent="0.3">
      <c r="A225" s="12" t="s">
        <v>294</v>
      </c>
      <c r="B225" s="23" t="s">
        <v>48</v>
      </c>
      <c r="C225" s="12" t="s">
        <v>72</v>
      </c>
      <c r="D225" s="12" t="s">
        <v>45</v>
      </c>
      <c r="E225" s="15">
        <v>40815</v>
      </c>
      <c r="F225" s="24">
        <v>6</v>
      </c>
      <c r="G225" s="25" t="s">
        <v>67</v>
      </c>
      <c r="H225" s="26">
        <v>54500</v>
      </c>
      <c r="I225" s="27">
        <v>5</v>
      </c>
    </row>
    <row r="226" spans="1:9" x14ac:dyDescent="0.3">
      <c r="A226" s="12" t="s">
        <v>295</v>
      </c>
      <c r="B226" s="23" t="s">
        <v>71</v>
      </c>
      <c r="C226" s="12" t="s">
        <v>3</v>
      </c>
      <c r="D226" s="12" t="s">
        <v>45</v>
      </c>
      <c r="E226" s="15">
        <v>36466</v>
      </c>
      <c r="F226" s="24">
        <v>18</v>
      </c>
      <c r="G226" s="25" t="s">
        <v>53</v>
      </c>
      <c r="H226" s="26">
        <v>68410</v>
      </c>
      <c r="I226" s="27">
        <v>5</v>
      </c>
    </row>
    <row r="227" spans="1:9" x14ac:dyDescent="0.3">
      <c r="A227" s="12" t="s">
        <v>296</v>
      </c>
      <c r="B227" s="23" t="s">
        <v>48</v>
      </c>
      <c r="C227" s="12" t="s">
        <v>60</v>
      </c>
      <c r="D227" s="12" t="s">
        <v>45</v>
      </c>
      <c r="E227" s="15">
        <v>39518</v>
      </c>
      <c r="F227" s="24">
        <v>9</v>
      </c>
      <c r="G227" s="25" t="s">
        <v>53</v>
      </c>
      <c r="H227" s="26">
        <v>24710</v>
      </c>
      <c r="I227" s="27">
        <v>2</v>
      </c>
    </row>
    <row r="228" spans="1:9" x14ac:dyDescent="0.3">
      <c r="A228" s="12" t="s">
        <v>297</v>
      </c>
      <c r="B228" s="23" t="s">
        <v>43</v>
      </c>
      <c r="C228" s="12" t="s">
        <v>72</v>
      </c>
      <c r="D228" s="12" t="s">
        <v>45</v>
      </c>
      <c r="E228" s="15">
        <v>38815</v>
      </c>
      <c r="F228" s="24">
        <v>11</v>
      </c>
      <c r="G228" s="25" t="s">
        <v>46</v>
      </c>
      <c r="H228" s="26">
        <v>63270</v>
      </c>
      <c r="I228" s="27">
        <v>1</v>
      </c>
    </row>
    <row r="229" spans="1:9" x14ac:dyDescent="0.3">
      <c r="A229" s="12" t="s">
        <v>298</v>
      </c>
      <c r="B229" s="23" t="s">
        <v>55</v>
      </c>
      <c r="C229" s="12" t="s">
        <v>72</v>
      </c>
      <c r="D229" s="12" t="s">
        <v>58</v>
      </c>
      <c r="E229" s="15">
        <v>38828</v>
      </c>
      <c r="F229" s="24">
        <v>11</v>
      </c>
      <c r="G229" s="25"/>
      <c r="H229" s="26">
        <v>49530</v>
      </c>
      <c r="I229" s="27">
        <v>4</v>
      </c>
    </row>
    <row r="230" spans="1:9" x14ac:dyDescent="0.3">
      <c r="A230" s="12" t="s">
        <v>299</v>
      </c>
      <c r="B230" s="23" t="s">
        <v>55</v>
      </c>
      <c r="C230" s="12" t="s">
        <v>72</v>
      </c>
      <c r="D230" s="12" t="s">
        <v>58</v>
      </c>
      <c r="E230" s="15">
        <v>40943</v>
      </c>
      <c r="F230" s="24">
        <v>5</v>
      </c>
      <c r="G230" s="25"/>
      <c r="H230" s="26">
        <v>47590</v>
      </c>
      <c r="I230" s="27">
        <v>3</v>
      </c>
    </row>
    <row r="231" spans="1:9" x14ac:dyDescent="0.3">
      <c r="A231" s="12" t="s">
        <v>300</v>
      </c>
      <c r="B231" s="23" t="s">
        <v>48</v>
      </c>
      <c r="C231" s="12" t="s">
        <v>60</v>
      </c>
      <c r="D231" s="12" t="s">
        <v>45</v>
      </c>
      <c r="E231" s="15">
        <v>41026</v>
      </c>
      <c r="F231" s="24">
        <v>5</v>
      </c>
      <c r="G231" s="25" t="s">
        <v>53</v>
      </c>
      <c r="H231" s="26">
        <v>26190</v>
      </c>
      <c r="I231" s="27">
        <v>5</v>
      </c>
    </row>
    <row r="232" spans="1:9" x14ac:dyDescent="0.3">
      <c r="A232" s="12" t="s">
        <v>301</v>
      </c>
      <c r="B232" s="23" t="s">
        <v>43</v>
      </c>
      <c r="C232" s="12" t="s">
        <v>44</v>
      </c>
      <c r="D232" s="12" t="s">
        <v>45</v>
      </c>
      <c r="E232" s="15">
        <v>36312</v>
      </c>
      <c r="F232" s="24">
        <v>18</v>
      </c>
      <c r="G232" s="25" t="s">
        <v>46</v>
      </c>
      <c r="H232" s="26">
        <v>69200</v>
      </c>
      <c r="I232" s="27">
        <v>4</v>
      </c>
    </row>
    <row r="233" spans="1:9" x14ac:dyDescent="0.3">
      <c r="A233" s="13" t="s">
        <v>302</v>
      </c>
      <c r="B233" s="23" t="s">
        <v>55</v>
      </c>
      <c r="C233" s="13" t="s">
        <v>147</v>
      </c>
      <c r="D233" s="13" t="s">
        <v>74</v>
      </c>
      <c r="E233" s="14">
        <v>40126</v>
      </c>
      <c r="F233" s="24">
        <v>8</v>
      </c>
      <c r="G233" s="25"/>
      <c r="H233" s="26">
        <v>10636</v>
      </c>
      <c r="I233" s="27">
        <v>4</v>
      </c>
    </row>
    <row r="234" spans="1:9" x14ac:dyDescent="0.3">
      <c r="A234" s="12" t="s">
        <v>303</v>
      </c>
      <c r="B234" s="23" t="s">
        <v>48</v>
      </c>
      <c r="C234" s="12" t="s">
        <v>50</v>
      </c>
      <c r="D234" s="12" t="s">
        <v>58</v>
      </c>
      <c r="E234" s="15">
        <v>35939</v>
      </c>
      <c r="F234" s="24">
        <v>19</v>
      </c>
      <c r="G234" s="25"/>
      <c r="H234" s="26">
        <v>25120</v>
      </c>
      <c r="I234" s="27">
        <v>5</v>
      </c>
    </row>
    <row r="235" spans="1:9" x14ac:dyDescent="0.3">
      <c r="A235" s="12" t="s">
        <v>304</v>
      </c>
      <c r="B235" s="23" t="s">
        <v>48</v>
      </c>
      <c r="C235" s="12" t="s">
        <v>77</v>
      </c>
      <c r="D235" s="12" t="s">
        <v>45</v>
      </c>
      <c r="E235" s="15">
        <v>41262</v>
      </c>
      <c r="F235" s="24">
        <v>5</v>
      </c>
      <c r="G235" s="25" t="s">
        <v>67</v>
      </c>
      <c r="H235" s="26">
        <v>59490</v>
      </c>
      <c r="I235" s="27">
        <v>3</v>
      </c>
    </row>
    <row r="236" spans="1:9" x14ac:dyDescent="0.3">
      <c r="A236" s="12" t="s">
        <v>305</v>
      </c>
      <c r="B236" s="23" t="s">
        <v>48</v>
      </c>
      <c r="C236" s="12" t="s">
        <v>116</v>
      </c>
      <c r="D236" s="12" t="s">
        <v>58</v>
      </c>
      <c r="E236" s="15">
        <v>39803</v>
      </c>
      <c r="F236" s="24">
        <v>9</v>
      </c>
      <c r="G236" s="25"/>
      <c r="H236" s="26">
        <v>42940</v>
      </c>
      <c r="I236" s="27">
        <v>1</v>
      </c>
    </row>
    <row r="237" spans="1:9" x14ac:dyDescent="0.3">
      <c r="A237" s="12" t="s">
        <v>306</v>
      </c>
      <c r="B237" s="23" t="s">
        <v>71</v>
      </c>
      <c r="C237" s="12" t="s">
        <v>62</v>
      </c>
      <c r="D237" s="12" t="s">
        <v>45</v>
      </c>
      <c r="E237" s="15">
        <v>38774</v>
      </c>
      <c r="F237" s="24">
        <v>11</v>
      </c>
      <c r="G237" s="25" t="s">
        <v>46</v>
      </c>
      <c r="H237" s="26">
        <v>80120</v>
      </c>
      <c r="I237" s="27">
        <v>4</v>
      </c>
    </row>
    <row r="238" spans="1:9" x14ac:dyDescent="0.3">
      <c r="A238" s="12" t="s">
        <v>307</v>
      </c>
      <c r="B238" s="23" t="s">
        <v>55</v>
      </c>
      <c r="C238" s="12" t="s">
        <v>77</v>
      </c>
      <c r="D238" s="12" t="s">
        <v>45</v>
      </c>
      <c r="E238" s="15">
        <v>39602</v>
      </c>
      <c r="F238" s="24">
        <v>9</v>
      </c>
      <c r="G238" s="25" t="s">
        <v>46</v>
      </c>
      <c r="H238" s="26">
        <v>79380</v>
      </c>
      <c r="I238" s="27">
        <v>5</v>
      </c>
    </row>
    <row r="239" spans="1:9" x14ac:dyDescent="0.3">
      <c r="A239" s="12" t="s">
        <v>308</v>
      </c>
      <c r="B239" s="23" t="s">
        <v>43</v>
      </c>
      <c r="C239" s="12" t="s">
        <v>65</v>
      </c>
      <c r="D239" s="12" t="s">
        <v>45</v>
      </c>
      <c r="E239" s="15">
        <v>35903</v>
      </c>
      <c r="F239" s="24">
        <v>19</v>
      </c>
      <c r="G239" s="25" t="s">
        <v>46</v>
      </c>
      <c r="H239" s="26">
        <v>68520</v>
      </c>
      <c r="I239" s="27">
        <v>5</v>
      </c>
    </row>
    <row r="240" spans="1:9" x14ac:dyDescent="0.3">
      <c r="A240" s="12" t="s">
        <v>309</v>
      </c>
      <c r="B240" s="23" t="s">
        <v>48</v>
      </c>
      <c r="C240" s="12" t="s">
        <v>104</v>
      </c>
      <c r="D240" s="12" t="s">
        <v>45</v>
      </c>
      <c r="E240" s="15">
        <v>40841</v>
      </c>
      <c r="F240" s="24">
        <v>6</v>
      </c>
      <c r="G240" s="25" t="s">
        <v>46</v>
      </c>
      <c r="H240" s="26">
        <v>81530</v>
      </c>
      <c r="I240" s="27">
        <v>5</v>
      </c>
    </row>
    <row r="241" spans="1:9" x14ac:dyDescent="0.3">
      <c r="A241" s="12" t="s">
        <v>310</v>
      </c>
      <c r="B241" s="23" t="s">
        <v>71</v>
      </c>
      <c r="C241" s="12" t="s">
        <v>50</v>
      </c>
      <c r="D241" s="12" t="s">
        <v>58</v>
      </c>
      <c r="E241" s="15">
        <v>40259</v>
      </c>
      <c r="F241" s="24">
        <v>7</v>
      </c>
      <c r="G241" s="25"/>
      <c r="H241" s="26">
        <v>45710</v>
      </c>
      <c r="I241" s="27">
        <v>3</v>
      </c>
    </row>
    <row r="242" spans="1:9" x14ac:dyDescent="0.3">
      <c r="A242" s="12" t="s">
        <v>311</v>
      </c>
      <c r="B242" s="23" t="s">
        <v>43</v>
      </c>
      <c r="C242" s="12" t="s">
        <v>104</v>
      </c>
      <c r="D242" s="12" t="s">
        <v>45</v>
      </c>
      <c r="E242" s="15">
        <v>40585</v>
      </c>
      <c r="F242" s="24">
        <v>6</v>
      </c>
      <c r="G242" s="25" t="s">
        <v>46</v>
      </c>
      <c r="H242" s="26">
        <v>87950</v>
      </c>
      <c r="I242" s="27">
        <v>4</v>
      </c>
    </row>
    <row r="243" spans="1:9" x14ac:dyDescent="0.3">
      <c r="A243" s="12" t="s">
        <v>312</v>
      </c>
      <c r="B243" s="23" t="s">
        <v>43</v>
      </c>
      <c r="C243" s="12" t="s">
        <v>77</v>
      </c>
      <c r="D243" s="12" t="s">
        <v>58</v>
      </c>
      <c r="E243" s="15">
        <v>39087</v>
      </c>
      <c r="F243" s="24">
        <v>10</v>
      </c>
      <c r="G243" s="25"/>
      <c r="H243" s="26">
        <v>70150</v>
      </c>
      <c r="I243" s="27">
        <v>2</v>
      </c>
    </row>
    <row r="244" spans="1:9" x14ac:dyDescent="0.3">
      <c r="A244" s="12" t="s">
        <v>313</v>
      </c>
      <c r="B244" s="23" t="s">
        <v>43</v>
      </c>
      <c r="C244" s="12" t="s">
        <v>60</v>
      </c>
      <c r="D244" s="12" t="s">
        <v>45</v>
      </c>
      <c r="E244" s="16">
        <v>40603</v>
      </c>
      <c r="F244" s="24">
        <v>6</v>
      </c>
      <c r="G244" s="25" t="s">
        <v>63</v>
      </c>
      <c r="H244" s="26">
        <v>44260</v>
      </c>
      <c r="I244" s="27">
        <v>1</v>
      </c>
    </row>
    <row r="245" spans="1:9" x14ac:dyDescent="0.3">
      <c r="A245" s="12" t="s">
        <v>314</v>
      </c>
      <c r="B245" s="23" t="s">
        <v>43</v>
      </c>
      <c r="C245" s="12" t="s">
        <v>77</v>
      </c>
      <c r="D245" s="12" t="s">
        <v>58</v>
      </c>
      <c r="E245" s="15">
        <v>39719</v>
      </c>
      <c r="F245" s="24">
        <v>9</v>
      </c>
      <c r="G245" s="25"/>
      <c r="H245" s="26">
        <v>23340</v>
      </c>
      <c r="I245" s="27">
        <v>4</v>
      </c>
    </row>
    <row r="246" spans="1:9" x14ac:dyDescent="0.3">
      <c r="A246" s="12" t="s">
        <v>315</v>
      </c>
      <c r="B246" s="23" t="s">
        <v>71</v>
      </c>
      <c r="C246" s="12" t="s">
        <v>72</v>
      </c>
      <c r="D246" s="12" t="s">
        <v>45</v>
      </c>
      <c r="E246" s="15">
        <v>38790</v>
      </c>
      <c r="F246" s="24">
        <v>11</v>
      </c>
      <c r="G246" s="25" t="s">
        <v>67</v>
      </c>
      <c r="H246" s="26">
        <v>62688</v>
      </c>
      <c r="I246" s="27">
        <v>3</v>
      </c>
    </row>
    <row r="247" spans="1:9" x14ac:dyDescent="0.3">
      <c r="A247" s="12" t="s">
        <v>316</v>
      </c>
      <c r="B247" s="23" t="s">
        <v>92</v>
      </c>
      <c r="C247" s="12" t="s">
        <v>77</v>
      </c>
      <c r="D247" s="12" t="s">
        <v>45</v>
      </c>
      <c r="E247" s="15">
        <v>39091</v>
      </c>
      <c r="F247" s="24">
        <v>10</v>
      </c>
      <c r="G247" s="25" t="s">
        <v>53</v>
      </c>
      <c r="H247" s="26">
        <v>46410</v>
      </c>
      <c r="I247" s="27">
        <v>2</v>
      </c>
    </row>
    <row r="248" spans="1:9" x14ac:dyDescent="0.3">
      <c r="A248" s="12" t="s">
        <v>317</v>
      </c>
      <c r="B248" s="23" t="s">
        <v>43</v>
      </c>
      <c r="C248" s="12" t="s">
        <v>100</v>
      </c>
      <c r="D248" s="12" t="s">
        <v>45</v>
      </c>
      <c r="E248" s="15">
        <v>39147</v>
      </c>
      <c r="F248" s="24">
        <v>10</v>
      </c>
      <c r="G248" s="25" t="s">
        <v>63</v>
      </c>
      <c r="H248" s="26">
        <v>45180</v>
      </c>
      <c r="I248" s="27">
        <v>5</v>
      </c>
    </row>
    <row r="249" spans="1:9" x14ac:dyDescent="0.3">
      <c r="A249" s="12" t="s">
        <v>318</v>
      </c>
      <c r="B249" s="23" t="s">
        <v>43</v>
      </c>
      <c r="C249" s="12" t="s">
        <v>133</v>
      </c>
      <c r="D249" s="12" t="s">
        <v>66</v>
      </c>
      <c r="E249" s="15">
        <v>37505</v>
      </c>
      <c r="F249" s="24">
        <v>15</v>
      </c>
      <c r="G249" s="25" t="s">
        <v>51</v>
      </c>
      <c r="H249" s="26">
        <v>51800</v>
      </c>
      <c r="I249" s="27">
        <v>1</v>
      </c>
    </row>
    <row r="250" spans="1:9" x14ac:dyDescent="0.3">
      <c r="A250" s="12" t="s">
        <v>319</v>
      </c>
      <c r="B250" s="23" t="s">
        <v>48</v>
      </c>
      <c r="C250" s="12" t="s">
        <v>72</v>
      </c>
      <c r="D250" s="12" t="s">
        <v>58</v>
      </c>
      <c r="E250" s="15">
        <v>39809</v>
      </c>
      <c r="F250" s="24">
        <v>8</v>
      </c>
      <c r="G250" s="25"/>
      <c r="H250" s="26">
        <v>58650</v>
      </c>
      <c r="I250" s="27">
        <v>4</v>
      </c>
    </row>
    <row r="251" spans="1:9" x14ac:dyDescent="0.3">
      <c r="A251" s="12" t="s">
        <v>320</v>
      </c>
      <c r="B251" s="23" t="s">
        <v>92</v>
      </c>
      <c r="C251" s="12" t="s">
        <v>44</v>
      </c>
      <c r="D251" s="12" t="s">
        <v>66</v>
      </c>
      <c r="E251" s="15">
        <v>37815</v>
      </c>
      <c r="F251" s="24">
        <v>14</v>
      </c>
      <c r="G251" s="25" t="s">
        <v>46</v>
      </c>
      <c r="H251" s="26">
        <v>48740</v>
      </c>
      <c r="I251" s="27">
        <v>1</v>
      </c>
    </row>
    <row r="252" spans="1:9" x14ac:dyDescent="0.3">
      <c r="A252" s="12" t="s">
        <v>321</v>
      </c>
      <c r="B252" s="23" t="s">
        <v>48</v>
      </c>
      <c r="C252" s="12" t="s">
        <v>60</v>
      </c>
      <c r="D252" s="12" t="s">
        <v>66</v>
      </c>
      <c r="E252" s="15">
        <v>36503</v>
      </c>
      <c r="F252" s="24">
        <v>18</v>
      </c>
      <c r="G252" s="25" t="s">
        <v>63</v>
      </c>
      <c r="H252" s="26">
        <v>41615</v>
      </c>
      <c r="I252" s="27">
        <v>1</v>
      </c>
    </row>
    <row r="253" spans="1:9" x14ac:dyDescent="0.3">
      <c r="A253" s="12" t="s">
        <v>322</v>
      </c>
      <c r="B253" s="23" t="s">
        <v>69</v>
      </c>
      <c r="C253" s="12" t="s">
        <v>60</v>
      </c>
      <c r="D253" s="12" t="s">
        <v>45</v>
      </c>
      <c r="E253" s="15">
        <v>39597</v>
      </c>
      <c r="F253" s="24">
        <v>9</v>
      </c>
      <c r="G253" s="25" t="s">
        <v>46</v>
      </c>
      <c r="H253" s="26">
        <v>81010</v>
      </c>
      <c r="I253" s="27">
        <v>4</v>
      </c>
    </row>
    <row r="254" spans="1:9" x14ac:dyDescent="0.3">
      <c r="A254" s="12" t="s">
        <v>323</v>
      </c>
      <c r="B254" s="23" t="s">
        <v>92</v>
      </c>
      <c r="C254" s="12" t="s">
        <v>179</v>
      </c>
      <c r="D254" s="12" t="s">
        <v>45</v>
      </c>
      <c r="E254" s="15">
        <v>36182</v>
      </c>
      <c r="F254" s="24">
        <v>18</v>
      </c>
      <c r="G254" s="25" t="s">
        <v>53</v>
      </c>
      <c r="H254" s="26">
        <v>68300</v>
      </c>
      <c r="I254" s="27">
        <v>5</v>
      </c>
    </row>
    <row r="255" spans="1:9" x14ac:dyDescent="0.3">
      <c r="A255" s="12" t="s">
        <v>324</v>
      </c>
      <c r="B255" s="23" t="s">
        <v>48</v>
      </c>
      <c r="C255" s="12" t="s">
        <v>100</v>
      </c>
      <c r="D255" s="12" t="s">
        <v>45</v>
      </c>
      <c r="E255" s="15">
        <v>40361</v>
      </c>
      <c r="F255" s="24">
        <v>7</v>
      </c>
      <c r="G255" s="25" t="s">
        <v>63</v>
      </c>
      <c r="H255" s="26">
        <v>75780</v>
      </c>
      <c r="I255" s="27">
        <v>2</v>
      </c>
    </row>
    <row r="256" spans="1:9" x14ac:dyDescent="0.3">
      <c r="A256" s="12" t="s">
        <v>325</v>
      </c>
      <c r="B256" s="23" t="s">
        <v>69</v>
      </c>
      <c r="C256" s="12" t="s">
        <v>77</v>
      </c>
      <c r="D256" s="12" t="s">
        <v>45</v>
      </c>
      <c r="E256" s="15">
        <v>36843</v>
      </c>
      <c r="F256" s="24">
        <v>17</v>
      </c>
      <c r="G256" s="25" t="s">
        <v>53</v>
      </c>
      <c r="H256" s="26">
        <v>47630</v>
      </c>
      <c r="I256" s="27">
        <v>3</v>
      </c>
    </row>
    <row r="257" spans="1:9" x14ac:dyDescent="0.3">
      <c r="A257" s="12" t="s">
        <v>326</v>
      </c>
      <c r="B257" s="23" t="s">
        <v>43</v>
      </c>
      <c r="C257" s="12" t="s">
        <v>116</v>
      </c>
      <c r="D257" s="12" t="s">
        <v>66</v>
      </c>
      <c r="E257" s="15">
        <v>40777</v>
      </c>
      <c r="F257" s="24">
        <v>6</v>
      </c>
      <c r="G257" s="25" t="s">
        <v>67</v>
      </c>
      <c r="H257" s="26">
        <v>13800</v>
      </c>
      <c r="I257" s="27">
        <v>3</v>
      </c>
    </row>
    <row r="258" spans="1:9" x14ac:dyDescent="0.3">
      <c r="A258" s="12" t="s">
        <v>327</v>
      </c>
      <c r="B258" s="23" t="s">
        <v>43</v>
      </c>
      <c r="C258" s="12" t="s">
        <v>77</v>
      </c>
      <c r="D258" s="12" t="s">
        <v>66</v>
      </c>
      <c r="E258" s="15">
        <v>36462</v>
      </c>
      <c r="F258" s="24">
        <v>18</v>
      </c>
      <c r="G258" s="25" t="s">
        <v>53</v>
      </c>
      <c r="H258" s="26">
        <v>26185</v>
      </c>
      <c r="I258" s="27">
        <v>5</v>
      </c>
    </row>
    <row r="259" spans="1:9" x14ac:dyDescent="0.3">
      <c r="A259" s="12" t="s">
        <v>328</v>
      </c>
      <c r="B259" s="23" t="s">
        <v>92</v>
      </c>
      <c r="C259" s="12" t="s">
        <v>72</v>
      </c>
      <c r="D259" s="12" t="s">
        <v>58</v>
      </c>
      <c r="E259" s="15">
        <v>39298</v>
      </c>
      <c r="F259" s="24">
        <v>10</v>
      </c>
      <c r="G259" s="25"/>
      <c r="H259" s="26">
        <v>76870</v>
      </c>
      <c r="I259" s="27">
        <v>5</v>
      </c>
    </row>
    <row r="260" spans="1:9" x14ac:dyDescent="0.3">
      <c r="A260" s="12" t="s">
        <v>329</v>
      </c>
      <c r="B260" s="23" t="s">
        <v>43</v>
      </c>
      <c r="C260" s="12" t="s">
        <v>77</v>
      </c>
      <c r="D260" s="12" t="s">
        <v>58</v>
      </c>
      <c r="E260" s="15">
        <v>40800</v>
      </c>
      <c r="F260" s="24">
        <v>6</v>
      </c>
      <c r="G260" s="25"/>
      <c r="H260" s="26">
        <v>62480</v>
      </c>
      <c r="I260" s="27">
        <v>5</v>
      </c>
    </row>
    <row r="261" spans="1:9" x14ac:dyDescent="0.3">
      <c r="A261" s="12" t="s">
        <v>330</v>
      </c>
      <c r="B261" s="23" t="s">
        <v>92</v>
      </c>
      <c r="C261" s="12" t="s">
        <v>72</v>
      </c>
      <c r="D261" s="12" t="s">
        <v>66</v>
      </c>
      <c r="E261" s="15">
        <v>35826</v>
      </c>
      <c r="F261" s="24">
        <v>19</v>
      </c>
      <c r="G261" s="25" t="s">
        <v>46</v>
      </c>
      <c r="H261" s="26">
        <v>31205</v>
      </c>
      <c r="I261" s="27">
        <v>2</v>
      </c>
    </row>
    <row r="262" spans="1:9" x14ac:dyDescent="0.3">
      <c r="A262" s="12" t="s">
        <v>331</v>
      </c>
      <c r="B262" s="23" t="s">
        <v>43</v>
      </c>
      <c r="C262" s="12" t="s">
        <v>77</v>
      </c>
      <c r="D262" s="12" t="s">
        <v>45</v>
      </c>
      <c r="E262" s="15">
        <v>36967</v>
      </c>
      <c r="F262" s="24">
        <v>16</v>
      </c>
      <c r="G262" s="25" t="s">
        <v>46</v>
      </c>
      <c r="H262" s="26">
        <v>63060</v>
      </c>
      <c r="I262" s="27">
        <v>4</v>
      </c>
    </row>
    <row r="263" spans="1:9" x14ac:dyDescent="0.3">
      <c r="A263" s="12" t="s">
        <v>332</v>
      </c>
      <c r="B263" s="23" t="s">
        <v>69</v>
      </c>
      <c r="C263" s="12" t="s">
        <v>77</v>
      </c>
      <c r="D263" s="12" t="s">
        <v>45</v>
      </c>
      <c r="E263" s="15">
        <v>39722</v>
      </c>
      <c r="F263" s="24">
        <v>9</v>
      </c>
      <c r="G263" s="25" t="s">
        <v>46</v>
      </c>
      <c r="H263" s="26">
        <v>44530</v>
      </c>
      <c r="I263" s="27">
        <v>2</v>
      </c>
    </row>
    <row r="264" spans="1:9" x14ac:dyDescent="0.3">
      <c r="A264" s="12" t="s">
        <v>333</v>
      </c>
      <c r="B264" s="23" t="s">
        <v>71</v>
      </c>
      <c r="C264" s="12" t="s">
        <v>143</v>
      </c>
      <c r="D264" s="12" t="s">
        <v>66</v>
      </c>
      <c r="E264" s="15">
        <v>36557</v>
      </c>
      <c r="F264" s="24">
        <v>17</v>
      </c>
      <c r="G264" s="25" t="s">
        <v>46</v>
      </c>
      <c r="H264" s="26">
        <v>31250</v>
      </c>
      <c r="I264" s="27">
        <v>2</v>
      </c>
    </row>
    <row r="265" spans="1:9" x14ac:dyDescent="0.3">
      <c r="A265" s="12" t="s">
        <v>334</v>
      </c>
      <c r="B265" s="23" t="s">
        <v>55</v>
      </c>
      <c r="C265" s="12" t="s">
        <v>60</v>
      </c>
      <c r="D265" s="12" t="s">
        <v>45</v>
      </c>
      <c r="E265" s="15">
        <v>41025</v>
      </c>
      <c r="F265" s="24">
        <v>5</v>
      </c>
      <c r="G265" s="25" t="s">
        <v>53</v>
      </c>
      <c r="H265" s="26">
        <v>58910</v>
      </c>
      <c r="I265" s="27">
        <v>1</v>
      </c>
    </row>
    <row r="266" spans="1:9" x14ac:dyDescent="0.3">
      <c r="A266" s="12" t="s">
        <v>335</v>
      </c>
      <c r="B266" s="23" t="s">
        <v>69</v>
      </c>
      <c r="C266" s="12" t="s">
        <v>65</v>
      </c>
      <c r="D266" s="12" t="s">
        <v>58</v>
      </c>
      <c r="E266" s="30">
        <v>40620</v>
      </c>
      <c r="F266" s="24">
        <v>6</v>
      </c>
      <c r="G266" s="25"/>
      <c r="H266" s="26">
        <v>84300</v>
      </c>
      <c r="I266" s="27">
        <v>1</v>
      </c>
    </row>
    <row r="267" spans="1:9" x14ac:dyDescent="0.3">
      <c r="A267" s="12" t="s">
        <v>336</v>
      </c>
      <c r="B267" s="23" t="s">
        <v>55</v>
      </c>
      <c r="C267" s="12" t="s">
        <v>98</v>
      </c>
      <c r="D267" s="12" t="s">
        <v>45</v>
      </c>
      <c r="E267" s="16">
        <v>40400</v>
      </c>
      <c r="F267" s="24">
        <v>7</v>
      </c>
      <c r="G267" s="25" t="s">
        <v>53</v>
      </c>
      <c r="H267" s="26">
        <v>79150</v>
      </c>
      <c r="I267" s="27">
        <v>2</v>
      </c>
    </row>
    <row r="268" spans="1:9" x14ac:dyDescent="0.3">
      <c r="A268" s="12" t="s">
        <v>337</v>
      </c>
      <c r="B268" s="23" t="s">
        <v>48</v>
      </c>
      <c r="C268" s="12" t="s">
        <v>100</v>
      </c>
      <c r="D268" s="12" t="s">
        <v>45</v>
      </c>
      <c r="E268" s="15">
        <v>40447</v>
      </c>
      <c r="F268" s="24">
        <v>7</v>
      </c>
      <c r="G268" s="25" t="s">
        <v>46</v>
      </c>
      <c r="H268" s="26">
        <v>33970</v>
      </c>
      <c r="I268" s="27">
        <v>4</v>
      </c>
    </row>
    <row r="269" spans="1:9" x14ac:dyDescent="0.3">
      <c r="A269" s="12" t="s">
        <v>338</v>
      </c>
      <c r="B269" s="23" t="s">
        <v>92</v>
      </c>
      <c r="C269" s="12" t="s">
        <v>116</v>
      </c>
      <c r="D269" s="12" t="s">
        <v>58</v>
      </c>
      <c r="E269" s="15">
        <v>40233</v>
      </c>
      <c r="F269" s="24">
        <v>7</v>
      </c>
      <c r="G269" s="25"/>
      <c r="H269" s="26">
        <v>64390</v>
      </c>
      <c r="I269" s="27">
        <v>2</v>
      </c>
    </row>
    <row r="270" spans="1:9" x14ac:dyDescent="0.3">
      <c r="A270" s="12" t="s">
        <v>339</v>
      </c>
      <c r="B270" s="23" t="s">
        <v>43</v>
      </c>
      <c r="C270" s="12" t="s">
        <v>77</v>
      </c>
      <c r="D270" s="12" t="s">
        <v>74</v>
      </c>
      <c r="E270" s="15">
        <v>39208</v>
      </c>
      <c r="F270" s="24">
        <v>10</v>
      </c>
      <c r="G270" s="25"/>
      <c r="H270" s="26">
        <v>26944</v>
      </c>
      <c r="I270" s="27">
        <v>4</v>
      </c>
    </row>
    <row r="271" spans="1:9" x14ac:dyDescent="0.3">
      <c r="A271" s="12" t="s">
        <v>340</v>
      </c>
      <c r="B271" s="23" t="s">
        <v>48</v>
      </c>
      <c r="C271" s="12" t="s">
        <v>50</v>
      </c>
      <c r="D271" s="12" t="s">
        <v>45</v>
      </c>
      <c r="E271" s="15">
        <v>40710</v>
      </c>
      <c r="F271" s="24">
        <v>6</v>
      </c>
      <c r="G271" s="25" t="s">
        <v>53</v>
      </c>
      <c r="H271" s="26">
        <v>32140</v>
      </c>
      <c r="I271" s="27">
        <v>2</v>
      </c>
    </row>
    <row r="272" spans="1:9" x14ac:dyDescent="0.3">
      <c r="A272" s="12" t="s">
        <v>341</v>
      </c>
      <c r="B272" s="23" t="s">
        <v>92</v>
      </c>
      <c r="C272" s="12" t="s">
        <v>65</v>
      </c>
      <c r="D272" s="12" t="s">
        <v>58</v>
      </c>
      <c r="E272" s="15">
        <v>39783</v>
      </c>
      <c r="F272" s="24">
        <v>9</v>
      </c>
      <c r="G272" s="25"/>
      <c r="H272" s="26">
        <v>54000</v>
      </c>
      <c r="I272" s="27">
        <v>3</v>
      </c>
    </row>
    <row r="273" spans="1:9" x14ac:dyDescent="0.3">
      <c r="A273" s="12" t="s">
        <v>342</v>
      </c>
      <c r="B273" s="23" t="s">
        <v>69</v>
      </c>
      <c r="C273" s="12" t="s">
        <v>65</v>
      </c>
      <c r="D273" s="12" t="s">
        <v>66</v>
      </c>
      <c r="E273" s="15">
        <v>39299</v>
      </c>
      <c r="F273" s="24">
        <v>10</v>
      </c>
      <c r="G273" s="25" t="s">
        <v>51</v>
      </c>
      <c r="H273" s="26">
        <v>47760</v>
      </c>
      <c r="I273" s="27">
        <v>3</v>
      </c>
    </row>
    <row r="274" spans="1:9" x14ac:dyDescent="0.3">
      <c r="A274" s="12" t="s">
        <v>343</v>
      </c>
      <c r="B274" s="23" t="s">
        <v>48</v>
      </c>
      <c r="C274" s="12" t="s">
        <v>72</v>
      </c>
      <c r="D274" s="12" t="s">
        <v>58</v>
      </c>
      <c r="E274" s="15">
        <v>39109</v>
      </c>
      <c r="F274" s="24">
        <v>10</v>
      </c>
      <c r="G274" s="25"/>
      <c r="H274" s="26">
        <v>33120</v>
      </c>
      <c r="I274" s="27">
        <v>2</v>
      </c>
    </row>
    <row r="275" spans="1:9" x14ac:dyDescent="0.3">
      <c r="A275" s="12" t="s">
        <v>344</v>
      </c>
      <c r="B275" s="23" t="s">
        <v>48</v>
      </c>
      <c r="C275" s="12" t="s">
        <v>44</v>
      </c>
      <c r="D275" s="12" t="s">
        <v>58</v>
      </c>
      <c r="E275" s="15">
        <v>36642</v>
      </c>
      <c r="F275" s="24">
        <v>17</v>
      </c>
      <c r="G275" s="25"/>
      <c r="H275" s="26">
        <v>77760</v>
      </c>
      <c r="I275" s="27">
        <v>3</v>
      </c>
    </row>
    <row r="276" spans="1:9" x14ac:dyDescent="0.3">
      <c r="A276" s="12" t="s">
        <v>345</v>
      </c>
      <c r="B276" s="23" t="s">
        <v>48</v>
      </c>
      <c r="C276" s="12" t="s">
        <v>50</v>
      </c>
      <c r="D276" s="12" t="s">
        <v>74</v>
      </c>
      <c r="E276" s="15">
        <v>39893</v>
      </c>
      <c r="F276" s="24">
        <v>8</v>
      </c>
      <c r="G276" s="25"/>
      <c r="H276" s="26">
        <v>15744</v>
      </c>
      <c r="I276" s="27">
        <v>3</v>
      </c>
    </row>
    <row r="277" spans="1:9" x14ac:dyDescent="0.3">
      <c r="A277" s="12" t="s">
        <v>346</v>
      </c>
      <c r="B277" s="23" t="s">
        <v>92</v>
      </c>
      <c r="C277" s="12" t="s">
        <v>77</v>
      </c>
      <c r="D277" s="12" t="s">
        <v>58</v>
      </c>
      <c r="E277" s="15">
        <v>40451</v>
      </c>
      <c r="F277" s="24">
        <v>7</v>
      </c>
      <c r="G277" s="25"/>
      <c r="H277" s="26">
        <v>87830</v>
      </c>
      <c r="I277" s="27">
        <v>2</v>
      </c>
    </row>
    <row r="278" spans="1:9" x14ac:dyDescent="0.3">
      <c r="A278" s="12" t="s">
        <v>347</v>
      </c>
      <c r="B278" s="23" t="s">
        <v>69</v>
      </c>
      <c r="C278" s="12" t="s">
        <v>100</v>
      </c>
      <c r="D278" s="12" t="s">
        <v>45</v>
      </c>
      <c r="E278" s="15">
        <v>40712</v>
      </c>
      <c r="F278" s="24">
        <v>6</v>
      </c>
      <c r="G278" s="25" t="s">
        <v>46</v>
      </c>
      <c r="H278" s="26">
        <v>22900</v>
      </c>
      <c r="I278" s="27">
        <v>1</v>
      </c>
    </row>
    <row r="279" spans="1:9" x14ac:dyDescent="0.3">
      <c r="A279" s="12" t="s">
        <v>348</v>
      </c>
      <c r="B279" s="23" t="s">
        <v>48</v>
      </c>
      <c r="C279" s="12" t="s">
        <v>116</v>
      </c>
      <c r="D279" s="12" t="s">
        <v>45</v>
      </c>
      <c r="E279" s="15">
        <v>40880</v>
      </c>
      <c r="F279" s="24">
        <v>6</v>
      </c>
      <c r="G279" s="25" t="s">
        <v>67</v>
      </c>
      <c r="H279" s="26">
        <v>61400</v>
      </c>
      <c r="I279" s="27">
        <v>5</v>
      </c>
    </row>
    <row r="280" spans="1:9" x14ac:dyDescent="0.3">
      <c r="A280" s="12" t="s">
        <v>349</v>
      </c>
      <c r="B280" s="23" t="s">
        <v>48</v>
      </c>
      <c r="C280" s="12" t="s">
        <v>60</v>
      </c>
      <c r="D280" s="12" t="s">
        <v>45</v>
      </c>
      <c r="E280" s="15">
        <v>39264</v>
      </c>
      <c r="F280" s="24">
        <v>10</v>
      </c>
      <c r="G280" s="25" t="s">
        <v>53</v>
      </c>
      <c r="H280" s="26">
        <v>81980</v>
      </c>
      <c r="I280" s="27">
        <v>2</v>
      </c>
    </row>
    <row r="281" spans="1:9" x14ac:dyDescent="0.3">
      <c r="A281" s="12" t="s">
        <v>350</v>
      </c>
      <c r="B281" s="23" t="s">
        <v>43</v>
      </c>
      <c r="C281" s="12" t="s">
        <v>65</v>
      </c>
      <c r="D281" s="12" t="s">
        <v>45</v>
      </c>
      <c r="E281" s="15">
        <v>39120</v>
      </c>
      <c r="F281" s="24">
        <v>10</v>
      </c>
      <c r="G281" s="25" t="s">
        <v>46</v>
      </c>
      <c r="H281" s="26">
        <v>88850</v>
      </c>
      <c r="I281" s="27">
        <v>3</v>
      </c>
    </row>
    <row r="282" spans="1:9" x14ac:dyDescent="0.3">
      <c r="A282" s="12" t="s">
        <v>351</v>
      </c>
      <c r="B282" s="23" t="s">
        <v>43</v>
      </c>
      <c r="C282" s="12" t="s">
        <v>77</v>
      </c>
      <c r="D282" s="12" t="s">
        <v>66</v>
      </c>
      <c r="E282" s="15">
        <v>40696</v>
      </c>
      <c r="F282" s="24">
        <v>6</v>
      </c>
      <c r="G282" s="25" t="s">
        <v>53</v>
      </c>
      <c r="H282" s="26">
        <v>13455</v>
      </c>
      <c r="I282" s="27">
        <v>2</v>
      </c>
    </row>
    <row r="283" spans="1:9" x14ac:dyDescent="0.3">
      <c r="A283" s="12" t="s">
        <v>352</v>
      </c>
      <c r="B283" s="23" t="s">
        <v>71</v>
      </c>
      <c r="C283" s="12" t="s">
        <v>57</v>
      </c>
      <c r="D283" s="12" t="s">
        <v>58</v>
      </c>
      <c r="E283" s="16">
        <v>40292</v>
      </c>
      <c r="F283" s="24">
        <v>7</v>
      </c>
      <c r="G283" s="25"/>
      <c r="H283" s="26">
        <v>61890</v>
      </c>
      <c r="I283" s="27">
        <v>2</v>
      </c>
    </row>
    <row r="284" spans="1:9" x14ac:dyDescent="0.3">
      <c r="A284" s="12" t="s">
        <v>353</v>
      </c>
      <c r="B284" s="23" t="s">
        <v>43</v>
      </c>
      <c r="C284" s="12" t="s">
        <v>207</v>
      </c>
      <c r="D284" s="12" t="s">
        <v>58</v>
      </c>
      <c r="E284" s="15">
        <v>38755</v>
      </c>
      <c r="F284" s="24">
        <v>11</v>
      </c>
      <c r="G284" s="25"/>
      <c r="H284" s="26">
        <v>78860</v>
      </c>
      <c r="I284" s="27">
        <v>2</v>
      </c>
    </row>
    <row r="285" spans="1:9" x14ac:dyDescent="0.3">
      <c r="A285" s="12" t="s">
        <v>354</v>
      </c>
      <c r="B285" s="23" t="s">
        <v>55</v>
      </c>
      <c r="C285" s="12" t="s">
        <v>116</v>
      </c>
      <c r="D285" s="12" t="s">
        <v>45</v>
      </c>
      <c r="E285" s="15">
        <v>35965</v>
      </c>
      <c r="F285" s="28">
        <v>19</v>
      </c>
      <c r="G285" s="29" t="s">
        <v>63</v>
      </c>
      <c r="H285" s="26">
        <v>34780</v>
      </c>
      <c r="I285" s="27">
        <v>4</v>
      </c>
    </row>
    <row r="286" spans="1:9" x14ac:dyDescent="0.3">
      <c r="A286" s="12" t="s">
        <v>355</v>
      </c>
      <c r="B286" s="23" t="s">
        <v>55</v>
      </c>
      <c r="C286" s="12" t="s">
        <v>50</v>
      </c>
      <c r="D286" s="12" t="s">
        <v>58</v>
      </c>
      <c r="E286" s="15">
        <v>39144</v>
      </c>
      <c r="F286" s="24">
        <v>10</v>
      </c>
      <c r="G286" s="25"/>
      <c r="H286" s="26">
        <v>45040</v>
      </c>
      <c r="I286" s="27">
        <v>5</v>
      </c>
    </row>
    <row r="287" spans="1:9" x14ac:dyDescent="0.3">
      <c r="A287" s="12" t="s">
        <v>356</v>
      </c>
      <c r="B287" s="23" t="s">
        <v>43</v>
      </c>
      <c r="C287" s="12" t="s">
        <v>116</v>
      </c>
      <c r="D287" s="12" t="s">
        <v>45</v>
      </c>
      <c r="E287" s="15">
        <v>37348</v>
      </c>
      <c r="F287" s="24">
        <v>15</v>
      </c>
      <c r="G287" s="25" t="s">
        <v>67</v>
      </c>
      <c r="H287" s="26">
        <v>85880</v>
      </c>
      <c r="I287" s="27">
        <v>3</v>
      </c>
    </row>
    <row r="288" spans="1:9" x14ac:dyDescent="0.3">
      <c r="A288" s="12" t="s">
        <v>357</v>
      </c>
      <c r="B288" s="23" t="s">
        <v>43</v>
      </c>
      <c r="C288" s="12" t="s">
        <v>72</v>
      </c>
      <c r="D288" s="12" t="s">
        <v>45</v>
      </c>
      <c r="E288" s="15">
        <v>38903</v>
      </c>
      <c r="F288" s="24">
        <v>11</v>
      </c>
      <c r="G288" s="25" t="s">
        <v>53</v>
      </c>
      <c r="H288" s="26">
        <v>34060</v>
      </c>
      <c r="I288" s="27">
        <v>2</v>
      </c>
    </row>
    <row r="289" spans="1:9" x14ac:dyDescent="0.3">
      <c r="A289" s="12" t="s">
        <v>358</v>
      </c>
      <c r="B289" s="23" t="s">
        <v>43</v>
      </c>
      <c r="C289" s="12" t="s">
        <v>44</v>
      </c>
      <c r="D289" s="12" t="s">
        <v>45</v>
      </c>
      <c r="E289" s="15">
        <v>40581</v>
      </c>
      <c r="F289" s="24">
        <v>6</v>
      </c>
      <c r="G289" s="25" t="s">
        <v>63</v>
      </c>
      <c r="H289" s="26">
        <v>80260</v>
      </c>
      <c r="I289" s="27">
        <v>3</v>
      </c>
    </row>
    <row r="290" spans="1:9" x14ac:dyDescent="0.3">
      <c r="A290" s="12" t="s">
        <v>359</v>
      </c>
      <c r="B290" s="23" t="s">
        <v>71</v>
      </c>
      <c r="C290" s="12" t="s">
        <v>44</v>
      </c>
      <c r="D290" s="12" t="s">
        <v>66</v>
      </c>
      <c r="E290" s="15">
        <v>41195</v>
      </c>
      <c r="F290" s="24">
        <v>5</v>
      </c>
      <c r="G290" s="25" t="s">
        <v>53</v>
      </c>
      <c r="H290" s="26">
        <v>25885</v>
      </c>
      <c r="I290" s="27">
        <v>5</v>
      </c>
    </row>
    <row r="291" spans="1:9" x14ac:dyDescent="0.3">
      <c r="A291" s="12" t="s">
        <v>360</v>
      </c>
      <c r="B291" s="23" t="s">
        <v>55</v>
      </c>
      <c r="C291" s="12" t="s">
        <v>60</v>
      </c>
      <c r="D291" s="12" t="s">
        <v>45</v>
      </c>
      <c r="E291" s="15">
        <v>38809</v>
      </c>
      <c r="F291" s="24">
        <v>11</v>
      </c>
      <c r="G291" s="25" t="s">
        <v>67</v>
      </c>
      <c r="H291" s="26">
        <v>76584</v>
      </c>
      <c r="I291" s="27">
        <v>1</v>
      </c>
    </row>
    <row r="292" spans="1:9" x14ac:dyDescent="0.3">
      <c r="A292" s="12" t="s">
        <v>361</v>
      </c>
      <c r="B292" s="23" t="s">
        <v>71</v>
      </c>
      <c r="C292" s="12" t="s">
        <v>60</v>
      </c>
      <c r="D292" s="12" t="s">
        <v>74</v>
      </c>
      <c r="E292" s="15">
        <v>39747</v>
      </c>
      <c r="F292" s="24">
        <v>9</v>
      </c>
      <c r="G292" s="25"/>
      <c r="H292" s="26">
        <v>10572</v>
      </c>
      <c r="I292" s="27">
        <v>4</v>
      </c>
    </row>
    <row r="293" spans="1:9" x14ac:dyDescent="0.3">
      <c r="A293" s="12" t="s">
        <v>362</v>
      </c>
      <c r="B293" s="23" t="s">
        <v>71</v>
      </c>
      <c r="C293" s="12" t="s">
        <v>77</v>
      </c>
      <c r="D293" s="12" t="s">
        <v>45</v>
      </c>
      <c r="E293" s="15">
        <v>39063</v>
      </c>
      <c r="F293" s="24">
        <v>11</v>
      </c>
      <c r="G293" s="25" t="s">
        <v>46</v>
      </c>
      <c r="H293" s="26">
        <v>86320</v>
      </c>
      <c r="I293" s="27">
        <v>4</v>
      </c>
    </row>
    <row r="294" spans="1:9" x14ac:dyDescent="0.3">
      <c r="A294" s="12" t="s">
        <v>363</v>
      </c>
      <c r="B294" s="23" t="s">
        <v>55</v>
      </c>
      <c r="C294" s="12" t="s">
        <v>104</v>
      </c>
      <c r="D294" s="12" t="s">
        <v>45</v>
      </c>
      <c r="E294" s="15">
        <v>40893</v>
      </c>
      <c r="F294" s="24">
        <v>6</v>
      </c>
      <c r="G294" s="25" t="s">
        <v>53</v>
      </c>
      <c r="H294" s="26">
        <v>44620</v>
      </c>
      <c r="I294" s="27">
        <v>5</v>
      </c>
    </row>
    <row r="295" spans="1:9" x14ac:dyDescent="0.3">
      <c r="A295" s="12" t="s">
        <v>364</v>
      </c>
      <c r="B295" s="23" t="s">
        <v>43</v>
      </c>
      <c r="C295" s="12" t="s">
        <v>77</v>
      </c>
      <c r="D295" s="12" t="s">
        <v>45</v>
      </c>
      <c r="E295" s="15">
        <v>40389</v>
      </c>
      <c r="F295" s="24">
        <v>7</v>
      </c>
      <c r="G295" s="25" t="s">
        <v>46</v>
      </c>
      <c r="H295" s="26">
        <v>58370</v>
      </c>
      <c r="I295" s="27">
        <v>5</v>
      </c>
    </row>
    <row r="296" spans="1:9" x14ac:dyDescent="0.3">
      <c r="A296" s="12" t="s">
        <v>365</v>
      </c>
      <c r="B296" s="23" t="s">
        <v>48</v>
      </c>
      <c r="C296" s="12" t="s">
        <v>44</v>
      </c>
      <c r="D296" s="12" t="s">
        <v>45</v>
      </c>
      <c r="E296" s="15">
        <v>40469</v>
      </c>
      <c r="F296" s="24">
        <v>7</v>
      </c>
      <c r="G296" s="25" t="s">
        <v>67</v>
      </c>
      <c r="H296" s="26">
        <v>63030</v>
      </c>
      <c r="I296" s="27">
        <v>1</v>
      </c>
    </row>
    <row r="297" spans="1:9" x14ac:dyDescent="0.3">
      <c r="A297" s="12" t="s">
        <v>366</v>
      </c>
      <c r="B297" s="23" t="s">
        <v>48</v>
      </c>
      <c r="C297" s="12" t="s">
        <v>179</v>
      </c>
      <c r="D297" s="12" t="s">
        <v>66</v>
      </c>
      <c r="E297" s="16">
        <v>40516</v>
      </c>
      <c r="F297" s="24">
        <v>7</v>
      </c>
      <c r="G297" s="25" t="s">
        <v>53</v>
      </c>
      <c r="H297" s="26">
        <v>28625</v>
      </c>
      <c r="I297" s="27">
        <v>1</v>
      </c>
    </row>
    <row r="298" spans="1:9" x14ac:dyDescent="0.3">
      <c r="A298" s="12" t="s">
        <v>367</v>
      </c>
      <c r="B298" s="23" t="s">
        <v>48</v>
      </c>
      <c r="C298" s="12" t="s">
        <v>72</v>
      </c>
      <c r="D298" s="12" t="s">
        <v>45</v>
      </c>
      <c r="E298" s="15">
        <v>36536</v>
      </c>
      <c r="F298" s="24">
        <v>17</v>
      </c>
      <c r="G298" s="25" t="s">
        <v>46</v>
      </c>
      <c r="H298" s="26">
        <v>62400</v>
      </c>
      <c r="I298" s="27">
        <v>4</v>
      </c>
    </row>
    <row r="299" spans="1:9" x14ac:dyDescent="0.3">
      <c r="A299" s="12" t="s">
        <v>368</v>
      </c>
      <c r="B299" s="23" t="s">
        <v>55</v>
      </c>
      <c r="C299" s="12" t="s">
        <v>60</v>
      </c>
      <c r="D299" s="12" t="s">
        <v>66</v>
      </c>
      <c r="E299" s="15">
        <v>37620</v>
      </c>
      <c r="F299" s="24">
        <v>14</v>
      </c>
      <c r="G299" s="25" t="s">
        <v>46</v>
      </c>
      <c r="H299" s="26">
        <v>24460</v>
      </c>
      <c r="I299" s="27">
        <v>1</v>
      </c>
    </row>
    <row r="300" spans="1:9" x14ac:dyDescent="0.3">
      <c r="A300" s="12" t="s">
        <v>369</v>
      </c>
      <c r="B300" s="23" t="s">
        <v>71</v>
      </c>
      <c r="C300" s="12" t="s">
        <v>60</v>
      </c>
      <c r="D300" s="12" t="s">
        <v>45</v>
      </c>
      <c r="E300" s="15">
        <v>37936</v>
      </c>
      <c r="F300" s="24">
        <v>14</v>
      </c>
      <c r="G300" s="25" t="s">
        <v>53</v>
      </c>
      <c r="H300" s="26">
        <v>30920</v>
      </c>
      <c r="I300" s="27">
        <v>5</v>
      </c>
    </row>
    <row r="301" spans="1:9" x14ac:dyDescent="0.3">
      <c r="A301" s="12" t="s">
        <v>370</v>
      </c>
      <c r="B301" s="23" t="s">
        <v>92</v>
      </c>
      <c r="C301" s="12" t="s">
        <v>77</v>
      </c>
      <c r="D301" s="12" t="s">
        <v>45</v>
      </c>
      <c r="E301" s="15">
        <v>39441</v>
      </c>
      <c r="F301" s="24">
        <v>10</v>
      </c>
      <c r="G301" s="25" t="s">
        <v>67</v>
      </c>
      <c r="H301" s="26">
        <v>68860</v>
      </c>
      <c r="I301" s="27">
        <v>2</v>
      </c>
    </row>
    <row r="302" spans="1:9" x14ac:dyDescent="0.3">
      <c r="A302" s="12" t="s">
        <v>371</v>
      </c>
      <c r="B302" s="23" t="s">
        <v>43</v>
      </c>
      <c r="C302" s="12" t="s">
        <v>44</v>
      </c>
      <c r="D302" s="12" t="s">
        <v>45</v>
      </c>
      <c r="E302" s="15">
        <v>35896</v>
      </c>
      <c r="F302" s="24">
        <v>19</v>
      </c>
      <c r="G302" s="25" t="s">
        <v>53</v>
      </c>
      <c r="H302" s="26">
        <v>70280</v>
      </c>
      <c r="I302" s="27">
        <v>3</v>
      </c>
    </row>
    <row r="303" spans="1:9" x14ac:dyDescent="0.3">
      <c r="A303" s="12" t="s">
        <v>372</v>
      </c>
      <c r="B303" s="23" t="s">
        <v>43</v>
      </c>
      <c r="C303" s="12" t="s">
        <v>77</v>
      </c>
      <c r="D303" s="12" t="s">
        <v>66</v>
      </c>
      <c r="E303" s="15">
        <v>38753</v>
      </c>
      <c r="F303" s="24">
        <v>11</v>
      </c>
      <c r="G303" s="25" t="s">
        <v>67</v>
      </c>
      <c r="H303" s="26">
        <v>37660</v>
      </c>
      <c r="I303" s="27">
        <v>4</v>
      </c>
    </row>
    <row r="304" spans="1:9" x14ac:dyDescent="0.3">
      <c r="A304" s="12" t="s">
        <v>373</v>
      </c>
      <c r="B304" s="23" t="s">
        <v>43</v>
      </c>
      <c r="C304" s="12" t="s">
        <v>72</v>
      </c>
      <c r="D304" s="12" t="s">
        <v>45</v>
      </c>
      <c r="E304" s="15">
        <v>39864</v>
      </c>
      <c r="F304" s="24">
        <v>8</v>
      </c>
      <c r="G304" s="25" t="s">
        <v>46</v>
      </c>
      <c r="H304" s="26">
        <v>64320</v>
      </c>
      <c r="I304" s="27">
        <v>5</v>
      </c>
    </row>
    <row r="305" spans="1:9" x14ac:dyDescent="0.3">
      <c r="A305" s="12" t="s">
        <v>374</v>
      </c>
      <c r="B305" s="23" t="s">
        <v>48</v>
      </c>
      <c r="C305" s="12" t="s">
        <v>60</v>
      </c>
      <c r="D305" s="12" t="s">
        <v>45</v>
      </c>
      <c r="E305" s="15">
        <v>40953</v>
      </c>
      <c r="F305" s="24">
        <v>5</v>
      </c>
      <c r="G305" s="25" t="s">
        <v>51</v>
      </c>
      <c r="H305" s="26">
        <v>60380</v>
      </c>
      <c r="I305" s="27">
        <v>4</v>
      </c>
    </row>
    <row r="306" spans="1:9" x14ac:dyDescent="0.3">
      <c r="A306" s="12" t="s">
        <v>375</v>
      </c>
      <c r="B306" s="23" t="s">
        <v>43</v>
      </c>
      <c r="C306" s="12" t="s">
        <v>57</v>
      </c>
      <c r="D306" s="12" t="s">
        <v>45</v>
      </c>
      <c r="E306" s="15">
        <v>37936</v>
      </c>
      <c r="F306" s="24">
        <v>14</v>
      </c>
      <c r="G306" s="25" t="s">
        <v>53</v>
      </c>
      <c r="H306" s="26">
        <v>53870</v>
      </c>
      <c r="I306" s="27">
        <v>2</v>
      </c>
    </row>
    <row r="307" spans="1:9" x14ac:dyDescent="0.3">
      <c r="A307" s="12" t="s">
        <v>376</v>
      </c>
      <c r="B307" s="23" t="s">
        <v>48</v>
      </c>
      <c r="C307" s="12" t="s">
        <v>72</v>
      </c>
      <c r="D307" s="12" t="s">
        <v>45</v>
      </c>
      <c r="E307" s="15">
        <v>40831</v>
      </c>
      <c r="F307" s="24">
        <v>6</v>
      </c>
      <c r="G307" s="25" t="s">
        <v>63</v>
      </c>
      <c r="H307" s="26">
        <v>79400</v>
      </c>
      <c r="I307" s="27">
        <v>4</v>
      </c>
    </row>
    <row r="308" spans="1:9" x14ac:dyDescent="0.3">
      <c r="A308" s="12" t="s">
        <v>377</v>
      </c>
      <c r="B308" s="23" t="s">
        <v>43</v>
      </c>
      <c r="C308" s="12" t="s">
        <v>60</v>
      </c>
      <c r="D308" s="12" t="s">
        <v>58</v>
      </c>
      <c r="E308" s="15">
        <v>40298</v>
      </c>
      <c r="F308" s="24">
        <v>7</v>
      </c>
      <c r="G308" s="25"/>
      <c r="H308" s="26">
        <v>24410</v>
      </c>
      <c r="I308" s="27">
        <v>3</v>
      </c>
    </row>
    <row r="309" spans="1:9" x14ac:dyDescent="0.3">
      <c r="A309" s="12" t="s">
        <v>378</v>
      </c>
      <c r="B309" s="23" t="s">
        <v>43</v>
      </c>
      <c r="C309" s="12" t="s">
        <v>65</v>
      </c>
      <c r="D309" s="12" t="s">
        <v>45</v>
      </c>
      <c r="E309" s="15">
        <v>38916</v>
      </c>
      <c r="F309" s="24">
        <v>11</v>
      </c>
      <c r="G309" s="25" t="s">
        <v>67</v>
      </c>
      <c r="H309" s="26">
        <v>27560</v>
      </c>
      <c r="I309" s="27">
        <v>2</v>
      </c>
    </row>
    <row r="310" spans="1:9" x14ac:dyDescent="0.3">
      <c r="A310" s="12" t="s">
        <v>379</v>
      </c>
      <c r="B310" s="23" t="s">
        <v>55</v>
      </c>
      <c r="C310" s="12" t="s">
        <v>116</v>
      </c>
      <c r="D310" s="12" t="s">
        <v>45</v>
      </c>
      <c r="E310" s="15">
        <v>41091</v>
      </c>
      <c r="F310" s="24">
        <v>5</v>
      </c>
      <c r="G310" s="25" t="s">
        <v>46</v>
      </c>
      <c r="H310" s="26">
        <v>71150</v>
      </c>
      <c r="I310" s="27">
        <v>2</v>
      </c>
    </row>
    <row r="311" spans="1:9" x14ac:dyDescent="0.3">
      <c r="A311" s="12" t="s">
        <v>380</v>
      </c>
      <c r="B311" s="23" t="s">
        <v>92</v>
      </c>
      <c r="C311" s="12" t="s">
        <v>77</v>
      </c>
      <c r="D311" s="12" t="s">
        <v>58</v>
      </c>
      <c r="E311" s="15">
        <v>39534</v>
      </c>
      <c r="F311" s="24">
        <v>9</v>
      </c>
      <c r="G311" s="25"/>
      <c r="H311" s="26">
        <v>32880</v>
      </c>
      <c r="I311" s="27">
        <v>3</v>
      </c>
    </row>
    <row r="312" spans="1:9" x14ac:dyDescent="0.3">
      <c r="A312" s="12" t="s">
        <v>381</v>
      </c>
      <c r="B312" s="23" t="s">
        <v>55</v>
      </c>
      <c r="C312" s="12" t="s">
        <v>72</v>
      </c>
      <c r="D312" s="12" t="s">
        <v>66</v>
      </c>
      <c r="E312" s="15">
        <v>40976</v>
      </c>
      <c r="F312" s="24">
        <v>5</v>
      </c>
      <c r="G312" s="25" t="s">
        <v>46</v>
      </c>
      <c r="H312" s="26">
        <v>46380</v>
      </c>
      <c r="I312" s="27">
        <v>3</v>
      </c>
    </row>
    <row r="313" spans="1:9" x14ac:dyDescent="0.3">
      <c r="A313" s="12" t="s">
        <v>382</v>
      </c>
      <c r="B313" s="23" t="s">
        <v>48</v>
      </c>
      <c r="C313" s="12" t="s">
        <v>179</v>
      </c>
      <c r="D313" s="12" t="s">
        <v>74</v>
      </c>
      <c r="E313" s="16">
        <v>40313</v>
      </c>
      <c r="F313" s="24">
        <v>7</v>
      </c>
      <c r="G313" s="25"/>
      <c r="H313" s="26">
        <v>27484</v>
      </c>
      <c r="I313" s="27">
        <v>4</v>
      </c>
    </row>
    <row r="314" spans="1:9" x14ac:dyDescent="0.3">
      <c r="A314" s="12" t="s">
        <v>383</v>
      </c>
      <c r="B314" s="23" t="s">
        <v>48</v>
      </c>
      <c r="C314" s="12" t="s">
        <v>65</v>
      </c>
      <c r="D314" s="12" t="s">
        <v>74</v>
      </c>
      <c r="E314" s="16">
        <v>40452</v>
      </c>
      <c r="F314" s="24">
        <v>7</v>
      </c>
      <c r="G314" s="25"/>
      <c r="H314" s="26">
        <v>9180</v>
      </c>
      <c r="I314" s="27">
        <v>3</v>
      </c>
    </row>
    <row r="315" spans="1:9" x14ac:dyDescent="0.3">
      <c r="A315" s="12" t="s">
        <v>384</v>
      </c>
      <c r="B315" s="23" t="s">
        <v>43</v>
      </c>
      <c r="C315" s="12" t="s">
        <v>60</v>
      </c>
      <c r="D315" s="12" t="s">
        <v>45</v>
      </c>
      <c r="E315" s="15">
        <v>38832</v>
      </c>
      <c r="F315" s="24">
        <v>11</v>
      </c>
      <c r="G315" s="25" t="s">
        <v>51</v>
      </c>
      <c r="H315" s="26">
        <v>29420</v>
      </c>
      <c r="I315" s="27">
        <v>5</v>
      </c>
    </row>
    <row r="316" spans="1:9" x14ac:dyDescent="0.3">
      <c r="A316" s="12" t="s">
        <v>385</v>
      </c>
      <c r="B316" s="23" t="s">
        <v>71</v>
      </c>
      <c r="C316" s="12" t="s">
        <v>44</v>
      </c>
      <c r="D316" s="12" t="s">
        <v>74</v>
      </c>
      <c r="E316" s="15">
        <v>39417</v>
      </c>
      <c r="F316" s="24">
        <v>10</v>
      </c>
      <c r="G316" s="25"/>
      <c r="H316" s="26">
        <v>23692</v>
      </c>
      <c r="I316" s="27">
        <v>4</v>
      </c>
    </row>
    <row r="317" spans="1:9" x14ac:dyDescent="0.3">
      <c r="A317" s="12" t="s">
        <v>386</v>
      </c>
      <c r="B317" s="23" t="s">
        <v>43</v>
      </c>
      <c r="C317" s="12" t="s">
        <v>65</v>
      </c>
      <c r="D317" s="12" t="s">
        <v>45</v>
      </c>
      <c r="E317" s="15">
        <v>40762</v>
      </c>
      <c r="F317" s="24">
        <v>6</v>
      </c>
      <c r="G317" s="25" t="s">
        <v>63</v>
      </c>
      <c r="H317" s="26">
        <v>61470</v>
      </c>
      <c r="I317" s="27">
        <v>5</v>
      </c>
    </row>
    <row r="318" spans="1:9" x14ac:dyDescent="0.3">
      <c r="A318" s="12" t="s">
        <v>387</v>
      </c>
      <c r="B318" s="23" t="s">
        <v>43</v>
      </c>
      <c r="C318" s="12" t="s">
        <v>44</v>
      </c>
      <c r="D318" s="12" t="s">
        <v>58</v>
      </c>
      <c r="E318" s="15">
        <v>36214</v>
      </c>
      <c r="F318" s="24">
        <v>18</v>
      </c>
      <c r="G318" s="25"/>
      <c r="H318" s="26">
        <v>53310</v>
      </c>
      <c r="I318" s="27">
        <v>5</v>
      </c>
    </row>
    <row r="319" spans="1:9" x14ac:dyDescent="0.3">
      <c r="A319" s="12" t="s">
        <v>388</v>
      </c>
      <c r="B319" s="23" t="s">
        <v>43</v>
      </c>
      <c r="C319" s="12" t="s">
        <v>100</v>
      </c>
      <c r="D319" s="12" t="s">
        <v>45</v>
      </c>
      <c r="E319" s="15">
        <v>41000</v>
      </c>
      <c r="F319" s="24">
        <v>5</v>
      </c>
      <c r="G319" s="25" t="s">
        <v>67</v>
      </c>
      <c r="H319" s="26">
        <v>60560</v>
      </c>
      <c r="I319" s="27">
        <v>4</v>
      </c>
    </row>
    <row r="320" spans="1:9" x14ac:dyDescent="0.3">
      <c r="A320" s="13" t="s">
        <v>389</v>
      </c>
      <c r="B320" s="23" t="s">
        <v>92</v>
      </c>
      <c r="C320" s="13" t="s">
        <v>147</v>
      </c>
      <c r="D320" s="13" t="s">
        <v>74</v>
      </c>
      <c r="E320" s="14">
        <v>40787</v>
      </c>
      <c r="F320" s="24">
        <v>6</v>
      </c>
      <c r="G320" s="25" t="s">
        <v>46</v>
      </c>
      <c r="H320" s="26">
        <v>29070</v>
      </c>
      <c r="I320" s="27">
        <v>3</v>
      </c>
    </row>
    <row r="321" spans="1:9" x14ac:dyDescent="0.3">
      <c r="A321" s="12" t="s">
        <v>390</v>
      </c>
      <c r="B321" s="23" t="s">
        <v>43</v>
      </c>
      <c r="C321" s="12" t="s">
        <v>72</v>
      </c>
      <c r="D321" s="12" t="s">
        <v>58</v>
      </c>
      <c r="E321" s="15">
        <v>39772</v>
      </c>
      <c r="F321" s="24">
        <v>9</v>
      </c>
      <c r="G321" s="25"/>
      <c r="H321" s="26">
        <v>85980</v>
      </c>
      <c r="I321" s="27">
        <v>2</v>
      </c>
    </row>
    <row r="322" spans="1:9" x14ac:dyDescent="0.3">
      <c r="A322" s="12" t="s">
        <v>391</v>
      </c>
      <c r="B322" s="23" t="s">
        <v>48</v>
      </c>
      <c r="C322" s="12" t="s">
        <v>100</v>
      </c>
      <c r="D322" s="12" t="s">
        <v>66</v>
      </c>
      <c r="E322" s="15">
        <v>40624</v>
      </c>
      <c r="F322" s="24">
        <v>6</v>
      </c>
      <c r="G322" s="25" t="s">
        <v>63</v>
      </c>
      <c r="H322" s="26">
        <v>13090</v>
      </c>
      <c r="I322" s="27">
        <v>4</v>
      </c>
    </row>
    <row r="323" spans="1:9" x14ac:dyDescent="0.3">
      <c r="A323" s="12" t="s">
        <v>392</v>
      </c>
      <c r="B323" s="23" t="s">
        <v>43</v>
      </c>
      <c r="C323" s="12" t="s">
        <v>44</v>
      </c>
      <c r="D323" s="12" t="s">
        <v>45</v>
      </c>
      <c r="E323" s="15">
        <v>39797</v>
      </c>
      <c r="F323" s="24">
        <v>9</v>
      </c>
      <c r="G323" s="25" t="s">
        <v>46</v>
      </c>
      <c r="H323" s="26">
        <v>53900</v>
      </c>
      <c r="I323" s="27">
        <v>5</v>
      </c>
    </row>
    <row r="324" spans="1:9" x14ac:dyDescent="0.3">
      <c r="A324" s="12" t="s">
        <v>393</v>
      </c>
      <c r="B324" s="23" t="s">
        <v>43</v>
      </c>
      <c r="C324" s="12" t="s">
        <v>116</v>
      </c>
      <c r="D324" s="12" t="s">
        <v>45</v>
      </c>
      <c r="E324" s="15">
        <v>37785</v>
      </c>
      <c r="F324" s="24">
        <v>14</v>
      </c>
      <c r="G324" s="25" t="s">
        <v>53</v>
      </c>
      <c r="H324" s="26">
        <v>87280</v>
      </c>
      <c r="I324" s="27">
        <v>4</v>
      </c>
    </row>
    <row r="325" spans="1:9" x14ac:dyDescent="0.3">
      <c r="A325" s="12" t="s">
        <v>394</v>
      </c>
      <c r="B325" s="23" t="s">
        <v>48</v>
      </c>
      <c r="C325" s="12" t="s">
        <v>44</v>
      </c>
      <c r="D325" s="12" t="s">
        <v>45</v>
      </c>
      <c r="E325" s="15">
        <v>40486</v>
      </c>
      <c r="F325" s="24">
        <v>7</v>
      </c>
      <c r="G325" s="25" t="s">
        <v>53</v>
      </c>
      <c r="H325" s="26">
        <v>66440</v>
      </c>
      <c r="I325" s="27">
        <v>3</v>
      </c>
    </row>
    <row r="326" spans="1:9" x14ac:dyDescent="0.3">
      <c r="A326" s="12" t="s">
        <v>395</v>
      </c>
      <c r="B326" s="23" t="s">
        <v>43</v>
      </c>
      <c r="C326" s="12" t="s">
        <v>77</v>
      </c>
      <c r="D326" s="12" t="s">
        <v>58</v>
      </c>
      <c r="E326" s="15">
        <v>40867</v>
      </c>
      <c r="F326" s="24">
        <v>6</v>
      </c>
      <c r="G326" s="25"/>
      <c r="H326" s="26">
        <v>57500</v>
      </c>
      <c r="I326" s="27">
        <v>1</v>
      </c>
    </row>
    <row r="327" spans="1:9" x14ac:dyDescent="0.3">
      <c r="A327" s="12" t="s">
        <v>396</v>
      </c>
      <c r="B327" s="23" t="s">
        <v>71</v>
      </c>
      <c r="C327" s="12" t="s">
        <v>72</v>
      </c>
      <c r="D327" s="12" t="s">
        <v>66</v>
      </c>
      <c r="E327" s="15">
        <v>38723</v>
      </c>
      <c r="F327" s="24">
        <v>11</v>
      </c>
      <c r="G327" s="25" t="s">
        <v>53</v>
      </c>
      <c r="H327" s="26">
        <v>10630</v>
      </c>
      <c r="I327" s="27">
        <v>3</v>
      </c>
    </row>
    <row r="328" spans="1:9" x14ac:dyDescent="0.3">
      <c r="A328" s="12" t="s">
        <v>397</v>
      </c>
      <c r="B328" s="23" t="s">
        <v>48</v>
      </c>
      <c r="C328" s="12" t="s">
        <v>44</v>
      </c>
      <c r="D328" s="12" t="s">
        <v>58</v>
      </c>
      <c r="E328" s="15">
        <v>40350</v>
      </c>
      <c r="F328" s="24">
        <v>7</v>
      </c>
      <c r="G328" s="25"/>
      <c r="H328" s="26">
        <v>21580</v>
      </c>
      <c r="I328" s="27">
        <v>3</v>
      </c>
    </row>
    <row r="329" spans="1:9" x14ac:dyDescent="0.3">
      <c r="A329" s="12" t="s">
        <v>398</v>
      </c>
      <c r="B329" s="23" t="s">
        <v>92</v>
      </c>
      <c r="C329" s="12" t="s">
        <v>60</v>
      </c>
      <c r="D329" s="12" t="s">
        <v>58</v>
      </c>
      <c r="E329" s="15">
        <v>38874</v>
      </c>
      <c r="F329" s="24">
        <v>11</v>
      </c>
      <c r="G329" s="25"/>
      <c r="H329" s="26">
        <v>59330</v>
      </c>
      <c r="I329" s="27">
        <v>4</v>
      </c>
    </row>
    <row r="330" spans="1:9" x14ac:dyDescent="0.3">
      <c r="A330" s="12" t="s">
        <v>399</v>
      </c>
      <c r="B330" s="23" t="s">
        <v>92</v>
      </c>
      <c r="C330" s="12" t="s">
        <v>60</v>
      </c>
      <c r="D330" s="12" t="s">
        <v>45</v>
      </c>
      <c r="E330" s="15">
        <v>38816</v>
      </c>
      <c r="F330" s="24">
        <v>11</v>
      </c>
      <c r="G330" s="25" t="s">
        <v>63</v>
      </c>
      <c r="H330" s="26">
        <v>44920</v>
      </c>
      <c r="I330" s="27">
        <v>1</v>
      </c>
    </row>
    <row r="331" spans="1:9" x14ac:dyDescent="0.3">
      <c r="A331" s="12" t="s">
        <v>400</v>
      </c>
      <c r="B331" s="23" t="s">
        <v>48</v>
      </c>
      <c r="C331" s="12" t="s">
        <v>100</v>
      </c>
      <c r="D331" s="12" t="s">
        <v>45</v>
      </c>
      <c r="E331" s="15">
        <v>40209</v>
      </c>
      <c r="F331" s="24">
        <v>7</v>
      </c>
      <c r="G331" s="25" t="s">
        <v>53</v>
      </c>
      <c r="H331" s="26">
        <v>45260</v>
      </c>
      <c r="I331" s="27">
        <v>4</v>
      </c>
    </row>
    <row r="332" spans="1:9" x14ac:dyDescent="0.3">
      <c r="A332" s="12" t="s">
        <v>401</v>
      </c>
      <c r="B332" s="23" t="s">
        <v>48</v>
      </c>
      <c r="C332" s="12" t="s">
        <v>72</v>
      </c>
      <c r="D332" s="12" t="s">
        <v>74</v>
      </c>
      <c r="E332" s="15">
        <v>36380</v>
      </c>
      <c r="F332" s="24">
        <v>18</v>
      </c>
      <c r="G332" s="25"/>
      <c r="H332" s="26">
        <v>36052</v>
      </c>
      <c r="I332" s="27">
        <v>5</v>
      </c>
    </row>
    <row r="333" spans="1:9" x14ac:dyDescent="0.3">
      <c r="A333" s="12" t="s">
        <v>402</v>
      </c>
      <c r="B333" s="23" t="s">
        <v>48</v>
      </c>
      <c r="C333" s="12" t="s">
        <v>77</v>
      </c>
      <c r="D333" s="12" t="s">
        <v>66</v>
      </c>
      <c r="E333" s="15">
        <v>39267</v>
      </c>
      <c r="F333" s="24">
        <v>10</v>
      </c>
      <c r="G333" s="25" t="s">
        <v>46</v>
      </c>
      <c r="H333" s="26">
        <v>49545</v>
      </c>
      <c r="I333" s="27">
        <v>2</v>
      </c>
    </row>
    <row r="334" spans="1:9" x14ac:dyDescent="0.3">
      <c r="A334" s="12" t="s">
        <v>403</v>
      </c>
      <c r="B334" s="23" t="s">
        <v>55</v>
      </c>
      <c r="C334" s="12" t="s">
        <v>116</v>
      </c>
      <c r="D334" s="12" t="s">
        <v>58</v>
      </c>
      <c r="E334" s="15">
        <v>36470</v>
      </c>
      <c r="F334" s="24">
        <v>18</v>
      </c>
      <c r="G334" s="25"/>
      <c r="H334" s="26">
        <v>23560</v>
      </c>
      <c r="I334" s="27">
        <v>3</v>
      </c>
    </row>
    <row r="335" spans="1:9" x14ac:dyDescent="0.3">
      <c r="A335" s="12" t="s">
        <v>404</v>
      </c>
      <c r="B335" s="23" t="s">
        <v>69</v>
      </c>
      <c r="C335" s="12" t="s">
        <v>116</v>
      </c>
      <c r="D335" s="12" t="s">
        <v>45</v>
      </c>
      <c r="E335" s="15">
        <v>40310</v>
      </c>
      <c r="F335" s="24">
        <v>7</v>
      </c>
      <c r="G335" s="25" t="s">
        <v>51</v>
      </c>
      <c r="H335" s="26">
        <v>82120</v>
      </c>
      <c r="I335" s="27">
        <v>5</v>
      </c>
    </row>
    <row r="336" spans="1:9" x14ac:dyDescent="0.3">
      <c r="A336" s="12" t="s">
        <v>405</v>
      </c>
      <c r="B336" s="23" t="s">
        <v>43</v>
      </c>
      <c r="C336" s="12" t="s">
        <v>60</v>
      </c>
      <c r="D336" s="12" t="s">
        <v>58</v>
      </c>
      <c r="E336" s="15">
        <v>36718</v>
      </c>
      <c r="F336" s="24">
        <v>17</v>
      </c>
      <c r="G336" s="25"/>
      <c r="H336" s="26">
        <v>89520</v>
      </c>
      <c r="I336" s="27">
        <v>5</v>
      </c>
    </row>
    <row r="337" spans="1:9" x14ac:dyDescent="0.3">
      <c r="A337" s="12" t="s">
        <v>406</v>
      </c>
      <c r="B337" s="23" t="s">
        <v>92</v>
      </c>
      <c r="C337" s="12" t="s">
        <v>44</v>
      </c>
      <c r="D337" s="12" t="s">
        <v>45</v>
      </c>
      <c r="E337" s="15">
        <v>40078</v>
      </c>
      <c r="F337" s="24">
        <v>8</v>
      </c>
      <c r="G337" s="25" t="s">
        <v>53</v>
      </c>
      <c r="H337" s="26">
        <v>23190</v>
      </c>
      <c r="I337" s="27">
        <v>5</v>
      </c>
    </row>
    <row r="338" spans="1:9" x14ac:dyDescent="0.3">
      <c r="A338" s="12" t="s">
        <v>407</v>
      </c>
      <c r="B338" s="23" t="s">
        <v>55</v>
      </c>
      <c r="C338" s="12" t="s">
        <v>100</v>
      </c>
      <c r="D338" s="12" t="s">
        <v>45</v>
      </c>
      <c r="E338" s="15">
        <v>39157</v>
      </c>
      <c r="F338" s="24">
        <v>10</v>
      </c>
      <c r="G338" s="25" t="s">
        <v>53</v>
      </c>
      <c r="H338" s="26">
        <v>47610</v>
      </c>
      <c r="I338" s="27">
        <v>4</v>
      </c>
    </row>
    <row r="339" spans="1:9" x14ac:dyDescent="0.3">
      <c r="A339" s="12" t="s">
        <v>408</v>
      </c>
      <c r="B339" s="23" t="s">
        <v>55</v>
      </c>
      <c r="C339" s="12" t="s">
        <v>60</v>
      </c>
      <c r="D339" s="12" t="s">
        <v>45</v>
      </c>
      <c r="E339" s="15">
        <v>36698</v>
      </c>
      <c r="F339" s="24">
        <v>17</v>
      </c>
      <c r="G339" s="25" t="s">
        <v>63</v>
      </c>
      <c r="H339" s="26">
        <v>23650</v>
      </c>
      <c r="I339" s="27">
        <v>1</v>
      </c>
    </row>
    <row r="340" spans="1:9" x14ac:dyDescent="0.3">
      <c r="A340" s="12" t="s">
        <v>409</v>
      </c>
      <c r="B340" s="23" t="s">
        <v>48</v>
      </c>
      <c r="C340" s="12" t="s">
        <v>77</v>
      </c>
      <c r="D340" s="12" t="s">
        <v>45</v>
      </c>
      <c r="E340" s="15">
        <v>40637</v>
      </c>
      <c r="F340" s="24">
        <v>6</v>
      </c>
      <c r="G340" s="25" t="s">
        <v>46</v>
      </c>
      <c r="H340" s="26">
        <v>86640</v>
      </c>
      <c r="I340" s="27">
        <v>3</v>
      </c>
    </row>
    <row r="341" spans="1:9" x14ac:dyDescent="0.3">
      <c r="A341" s="12" t="s">
        <v>410</v>
      </c>
      <c r="B341" s="23" t="s">
        <v>55</v>
      </c>
      <c r="C341" s="12" t="s">
        <v>72</v>
      </c>
      <c r="D341" s="12" t="s">
        <v>45</v>
      </c>
      <c r="E341" s="15">
        <v>39372</v>
      </c>
      <c r="F341" s="24">
        <v>10</v>
      </c>
      <c r="G341" s="25" t="s">
        <v>46</v>
      </c>
      <c r="H341" s="26">
        <v>50570</v>
      </c>
      <c r="I341" s="27">
        <v>4</v>
      </c>
    </row>
    <row r="342" spans="1:9" x14ac:dyDescent="0.3">
      <c r="A342" s="12" t="s">
        <v>411</v>
      </c>
      <c r="B342" s="23" t="s">
        <v>48</v>
      </c>
      <c r="C342" s="12" t="s">
        <v>60</v>
      </c>
      <c r="D342" s="12" t="s">
        <v>74</v>
      </c>
      <c r="E342" s="15">
        <v>36305</v>
      </c>
      <c r="F342" s="24">
        <v>18</v>
      </c>
      <c r="G342" s="25"/>
      <c r="H342" s="26">
        <v>9424</v>
      </c>
      <c r="I342" s="27">
        <v>4</v>
      </c>
    </row>
    <row r="343" spans="1:9" x14ac:dyDescent="0.3">
      <c r="A343" s="12" t="s">
        <v>412</v>
      </c>
      <c r="B343" s="23" t="s">
        <v>71</v>
      </c>
      <c r="C343" s="12" t="s">
        <v>62</v>
      </c>
      <c r="D343" s="12" t="s">
        <v>45</v>
      </c>
      <c r="E343" s="15">
        <v>37612</v>
      </c>
      <c r="F343" s="24">
        <v>15</v>
      </c>
      <c r="G343" s="25" t="s">
        <v>63</v>
      </c>
      <c r="H343" s="26">
        <v>39740</v>
      </c>
      <c r="I343" s="27">
        <v>1</v>
      </c>
    </row>
    <row r="344" spans="1:9" x14ac:dyDescent="0.3">
      <c r="A344" s="12" t="s">
        <v>413</v>
      </c>
      <c r="B344" s="23" t="s">
        <v>55</v>
      </c>
      <c r="C344" s="12" t="s">
        <v>100</v>
      </c>
      <c r="D344" s="12" t="s">
        <v>45</v>
      </c>
      <c r="E344" s="15">
        <v>40367</v>
      </c>
      <c r="F344" s="24">
        <v>7</v>
      </c>
      <c r="G344" s="25" t="s">
        <v>46</v>
      </c>
      <c r="H344" s="26">
        <v>48800</v>
      </c>
      <c r="I344" s="27">
        <v>4</v>
      </c>
    </row>
    <row r="345" spans="1:9" x14ac:dyDescent="0.3">
      <c r="A345" s="12" t="s">
        <v>414</v>
      </c>
      <c r="B345" s="23" t="s">
        <v>43</v>
      </c>
      <c r="C345" s="12" t="s">
        <v>72</v>
      </c>
      <c r="D345" s="12" t="s">
        <v>45</v>
      </c>
      <c r="E345" s="15">
        <v>35958</v>
      </c>
      <c r="F345" s="24">
        <v>19</v>
      </c>
      <c r="G345" s="25" t="s">
        <v>53</v>
      </c>
      <c r="H345" s="26">
        <v>61420</v>
      </c>
      <c r="I345" s="27">
        <v>4</v>
      </c>
    </row>
    <row r="346" spans="1:9" x14ac:dyDescent="0.3">
      <c r="A346" s="12" t="s">
        <v>415</v>
      </c>
      <c r="B346" s="23" t="s">
        <v>48</v>
      </c>
      <c r="C346" s="12" t="s">
        <v>60</v>
      </c>
      <c r="D346" s="12" t="s">
        <v>45</v>
      </c>
      <c r="E346" s="15">
        <v>35996</v>
      </c>
      <c r="F346" s="24">
        <v>19</v>
      </c>
      <c r="G346" s="25" t="s">
        <v>46</v>
      </c>
      <c r="H346" s="26">
        <v>40340</v>
      </c>
      <c r="I346" s="27">
        <v>2</v>
      </c>
    </row>
    <row r="347" spans="1:9" x14ac:dyDescent="0.3">
      <c r="A347" s="12" t="s">
        <v>416</v>
      </c>
      <c r="B347" s="23" t="s">
        <v>55</v>
      </c>
      <c r="C347" s="12" t="s">
        <v>116</v>
      </c>
      <c r="D347" s="12" t="s">
        <v>58</v>
      </c>
      <c r="E347" s="15">
        <v>38970</v>
      </c>
      <c r="F347" s="24">
        <v>11</v>
      </c>
      <c r="G347" s="25"/>
      <c r="H347" s="26">
        <v>83070</v>
      </c>
      <c r="I347" s="27">
        <v>3</v>
      </c>
    </row>
    <row r="348" spans="1:9" x14ac:dyDescent="0.3">
      <c r="A348" s="12" t="s">
        <v>417</v>
      </c>
      <c r="B348" s="23" t="s">
        <v>69</v>
      </c>
      <c r="C348" s="12" t="s">
        <v>72</v>
      </c>
      <c r="D348" s="12" t="s">
        <v>45</v>
      </c>
      <c r="E348" s="15">
        <v>35918</v>
      </c>
      <c r="F348" s="24">
        <v>19</v>
      </c>
      <c r="G348" s="25" t="s">
        <v>67</v>
      </c>
      <c r="H348" s="26">
        <v>73740</v>
      </c>
      <c r="I348" s="27">
        <v>4</v>
      </c>
    </row>
    <row r="349" spans="1:9" x14ac:dyDescent="0.3">
      <c r="A349" s="12" t="s">
        <v>418</v>
      </c>
      <c r="B349" s="23" t="s">
        <v>48</v>
      </c>
      <c r="C349" s="12" t="s">
        <v>72</v>
      </c>
      <c r="D349" s="12" t="s">
        <v>45</v>
      </c>
      <c r="E349" s="15">
        <v>40137</v>
      </c>
      <c r="F349" s="24">
        <v>8</v>
      </c>
      <c r="G349" s="25" t="s">
        <v>46</v>
      </c>
      <c r="H349" s="26">
        <v>54190</v>
      </c>
      <c r="I349" s="27">
        <v>4</v>
      </c>
    </row>
    <row r="350" spans="1:9" x14ac:dyDescent="0.3">
      <c r="A350" s="12" t="s">
        <v>419</v>
      </c>
      <c r="B350" s="23" t="s">
        <v>43</v>
      </c>
      <c r="C350" s="12" t="s">
        <v>72</v>
      </c>
      <c r="D350" s="12" t="s">
        <v>45</v>
      </c>
      <c r="E350" s="15">
        <v>37568</v>
      </c>
      <c r="F350" s="24">
        <v>15</v>
      </c>
      <c r="G350" s="25" t="s">
        <v>67</v>
      </c>
      <c r="H350" s="26">
        <v>45100</v>
      </c>
      <c r="I350" s="27">
        <v>2</v>
      </c>
    </row>
    <row r="351" spans="1:9" x14ac:dyDescent="0.3">
      <c r="A351" s="12" t="s">
        <v>420</v>
      </c>
      <c r="B351" s="23" t="s">
        <v>55</v>
      </c>
      <c r="C351" s="12" t="s">
        <v>100</v>
      </c>
      <c r="D351" s="12" t="s">
        <v>66</v>
      </c>
      <c r="E351" s="15">
        <v>36121</v>
      </c>
      <c r="F351" s="24">
        <v>19</v>
      </c>
      <c r="G351" s="25" t="s">
        <v>53</v>
      </c>
      <c r="H351" s="26">
        <v>28880</v>
      </c>
      <c r="I351" s="27">
        <v>3</v>
      </c>
    </row>
    <row r="352" spans="1:9" x14ac:dyDescent="0.3">
      <c r="A352" s="12" t="s">
        <v>421</v>
      </c>
      <c r="B352" s="23" t="s">
        <v>71</v>
      </c>
      <c r="C352" s="12" t="s">
        <v>77</v>
      </c>
      <c r="D352" s="12" t="s">
        <v>58</v>
      </c>
      <c r="E352" s="15">
        <v>37141</v>
      </c>
      <c r="F352" s="24">
        <v>16</v>
      </c>
      <c r="G352" s="25"/>
      <c r="H352" s="26">
        <v>25530</v>
      </c>
      <c r="I352" s="27">
        <v>3</v>
      </c>
    </row>
    <row r="353" spans="1:9" x14ac:dyDescent="0.3">
      <c r="A353" s="12" t="s">
        <v>422</v>
      </c>
      <c r="B353" s="23" t="s">
        <v>71</v>
      </c>
      <c r="C353" s="12" t="s">
        <v>100</v>
      </c>
      <c r="D353" s="12" t="s">
        <v>45</v>
      </c>
      <c r="E353" s="15">
        <v>40083</v>
      </c>
      <c r="F353" s="24">
        <v>8</v>
      </c>
      <c r="G353" s="25" t="s">
        <v>53</v>
      </c>
      <c r="H353" s="26">
        <v>44150</v>
      </c>
      <c r="I353" s="27">
        <v>4</v>
      </c>
    </row>
    <row r="354" spans="1:9" x14ac:dyDescent="0.3">
      <c r="A354" s="12" t="s">
        <v>423</v>
      </c>
      <c r="B354" s="23" t="s">
        <v>92</v>
      </c>
      <c r="C354" s="12" t="s">
        <v>44</v>
      </c>
      <c r="D354" s="12" t="s">
        <v>45</v>
      </c>
      <c r="E354" s="15">
        <v>39448</v>
      </c>
      <c r="F354" s="24">
        <v>9</v>
      </c>
      <c r="G354" s="25" t="s">
        <v>53</v>
      </c>
      <c r="H354" s="26">
        <v>83710</v>
      </c>
      <c r="I354" s="27">
        <v>3</v>
      </c>
    </row>
    <row r="355" spans="1:9" x14ac:dyDescent="0.3">
      <c r="A355" s="12" t="s">
        <v>424</v>
      </c>
      <c r="B355" s="23" t="s">
        <v>55</v>
      </c>
      <c r="C355" s="12" t="s">
        <v>100</v>
      </c>
      <c r="D355" s="12" t="s">
        <v>66</v>
      </c>
      <c r="E355" s="15">
        <v>37138</v>
      </c>
      <c r="F355" s="24">
        <v>16</v>
      </c>
      <c r="G355" s="25" t="s">
        <v>67</v>
      </c>
      <c r="H355" s="26">
        <v>31110</v>
      </c>
      <c r="I355" s="27">
        <v>1</v>
      </c>
    </row>
    <row r="356" spans="1:9" x14ac:dyDescent="0.3">
      <c r="A356" s="12" t="s">
        <v>425</v>
      </c>
      <c r="B356" s="23" t="s">
        <v>69</v>
      </c>
      <c r="C356" s="12" t="s">
        <v>100</v>
      </c>
      <c r="D356" s="12" t="s">
        <v>45</v>
      </c>
      <c r="E356" s="15">
        <v>36392</v>
      </c>
      <c r="F356" s="24">
        <v>18</v>
      </c>
      <c r="G356" s="25" t="s">
        <v>53</v>
      </c>
      <c r="H356" s="26">
        <v>51410</v>
      </c>
      <c r="I356" s="27">
        <v>4</v>
      </c>
    </row>
    <row r="357" spans="1:9" x14ac:dyDescent="0.3">
      <c r="A357" s="12" t="s">
        <v>426</v>
      </c>
      <c r="B357" s="23" t="s">
        <v>43</v>
      </c>
      <c r="C357" s="12" t="s">
        <v>50</v>
      </c>
      <c r="D357" s="12" t="s">
        <v>58</v>
      </c>
      <c r="E357" s="15">
        <v>40729</v>
      </c>
      <c r="F357" s="24">
        <v>6</v>
      </c>
      <c r="G357" s="25"/>
      <c r="H357" s="26">
        <v>22320</v>
      </c>
      <c r="I357" s="27">
        <v>2</v>
      </c>
    </row>
    <row r="358" spans="1:9" x14ac:dyDescent="0.3">
      <c r="A358" s="12" t="s">
        <v>427</v>
      </c>
      <c r="B358" s="23" t="s">
        <v>92</v>
      </c>
      <c r="C358" s="12" t="s">
        <v>60</v>
      </c>
      <c r="D358" s="12" t="s">
        <v>74</v>
      </c>
      <c r="E358" s="15">
        <v>41056</v>
      </c>
      <c r="F358" s="24">
        <v>5</v>
      </c>
      <c r="G358" s="25"/>
      <c r="H358" s="26">
        <v>22344</v>
      </c>
      <c r="I358" s="27">
        <v>4</v>
      </c>
    </row>
    <row r="359" spans="1:9" x14ac:dyDescent="0.3">
      <c r="A359" s="12" t="s">
        <v>428</v>
      </c>
      <c r="B359" s="23" t="s">
        <v>43</v>
      </c>
      <c r="C359" s="12" t="s">
        <v>207</v>
      </c>
      <c r="D359" s="12" t="s">
        <v>45</v>
      </c>
      <c r="E359" s="15">
        <v>37883</v>
      </c>
      <c r="F359" s="24">
        <v>14</v>
      </c>
      <c r="G359" s="25" t="s">
        <v>46</v>
      </c>
      <c r="H359" s="26">
        <v>86530</v>
      </c>
      <c r="I359" s="27">
        <v>1</v>
      </c>
    </row>
    <row r="360" spans="1:9" x14ac:dyDescent="0.3">
      <c r="A360" s="12" t="s">
        <v>429</v>
      </c>
      <c r="B360" s="23" t="s">
        <v>71</v>
      </c>
      <c r="C360" s="12" t="s">
        <v>77</v>
      </c>
      <c r="D360" s="12" t="s">
        <v>58</v>
      </c>
      <c r="E360" s="15">
        <v>37065</v>
      </c>
      <c r="F360" s="24">
        <v>16</v>
      </c>
      <c r="G360" s="25"/>
      <c r="H360" s="26">
        <v>77136</v>
      </c>
      <c r="I360" s="27">
        <v>5</v>
      </c>
    </row>
    <row r="361" spans="1:9" x14ac:dyDescent="0.3">
      <c r="A361" s="12" t="s">
        <v>430</v>
      </c>
      <c r="B361" s="23" t="s">
        <v>43</v>
      </c>
      <c r="C361" s="12" t="s">
        <v>77</v>
      </c>
      <c r="D361" s="12" t="s">
        <v>58</v>
      </c>
      <c r="E361" s="16">
        <v>40563</v>
      </c>
      <c r="F361" s="24">
        <v>6</v>
      </c>
      <c r="G361" s="25"/>
      <c r="H361" s="26">
        <v>55510</v>
      </c>
      <c r="I361" s="27">
        <v>3</v>
      </c>
    </row>
    <row r="362" spans="1:9" x14ac:dyDescent="0.3">
      <c r="A362" s="12" t="s">
        <v>431</v>
      </c>
      <c r="B362" s="23" t="s">
        <v>48</v>
      </c>
      <c r="C362" s="12" t="s">
        <v>77</v>
      </c>
      <c r="D362" s="12" t="s">
        <v>58</v>
      </c>
      <c r="E362" s="15">
        <v>39106</v>
      </c>
      <c r="F362" s="24">
        <v>10</v>
      </c>
      <c r="G362" s="25"/>
      <c r="H362" s="26">
        <v>64263</v>
      </c>
      <c r="I362" s="27">
        <v>3</v>
      </c>
    </row>
    <row r="363" spans="1:9" x14ac:dyDescent="0.3">
      <c r="A363" s="12" t="s">
        <v>432</v>
      </c>
      <c r="B363" s="23" t="s">
        <v>92</v>
      </c>
      <c r="C363" s="12" t="s">
        <v>3</v>
      </c>
      <c r="D363" s="12" t="s">
        <v>45</v>
      </c>
      <c r="E363" s="15">
        <v>36567</v>
      </c>
      <c r="F363" s="24">
        <v>17</v>
      </c>
      <c r="G363" s="25" t="s">
        <v>51</v>
      </c>
      <c r="H363" s="26">
        <v>45450</v>
      </c>
      <c r="I363" s="27">
        <v>5</v>
      </c>
    </row>
    <row r="364" spans="1:9" x14ac:dyDescent="0.3">
      <c r="A364" s="12" t="s">
        <v>433</v>
      </c>
      <c r="B364" s="23" t="s">
        <v>71</v>
      </c>
      <c r="C364" s="12" t="s">
        <v>60</v>
      </c>
      <c r="D364" s="12" t="s">
        <v>45</v>
      </c>
      <c r="E364" s="15">
        <v>39312</v>
      </c>
      <c r="F364" s="24">
        <v>10</v>
      </c>
      <c r="G364" s="25" t="s">
        <v>67</v>
      </c>
      <c r="H364" s="26">
        <v>71030</v>
      </c>
      <c r="I364" s="27">
        <v>3</v>
      </c>
    </row>
    <row r="365" spans="1:9" x14ac:dyDescent="0.3">
      <c r="A365" s="12" t="s">
        <v>434</v>
      </c>
      <c r="B365" s="23" t="s">
        <v>48</v>
      </c>
      <c r="C365" s="12" t="s">
        <v>77</v>
      </c>
      <c r="D365" s="12" t="s">
        <v>58</v>
      </c>
      <c r="E365" s="31">
        <v>37099</v>
      </c>
      <c r="F365" s="24">
        <v>16</v>
      </c>
      <c r="G365" s="25"/>
      <c r="H365" s="26">
        <v>28270</v>
      </c>
      <c r="I365" s="27">
        <v>5</v>
      </c>
    </row>
    <row r="366" spans="1:9" x14ac:dyDescent="0.3">
      <c r="A366" s="12" t="s">
        <v>435</v>
      </c>
      <c r="B366" s="23" t="s">
        <v>43</v>
      </c>
      <c r="C366" s="12" t="s">
        <v>116</v>
      </c>
      <c r="D366" s="12" t="s">
        <v>58</v>
      </c>
      <c r="E366" s="15">
        <v>38856</v>
      </c>
      <c r="F366" s="24">
        <v>11</v>
      </c>
      <c r="G366" s="25"/>
      <c r="H366" s="26">
        <v>84200</v>
      </c>
      <c r="I366" s="27">
        <v>2</v>
      </c>
    </row>
    <row r="367" spans="1:9" x14ac:dyDescent="0.3">
      <c r="A367" s="12" t="s">
        <v>436</v>
      </c>
      <c r="B367" s="23" t="s">
        <v>43</v>
      </c>
      <c r="C367" s="12" t="s">
        <v>207</v>
      </c>
      <c r="D367" s="12" t="s">
        <v>45</v>
      </c>
      <c r="E367" s="15">
        <v>39923</v>
      </c>
      <c r="F367" s="24">
        <v>8</v>
      </c>
      <c r="G367" s="25" t="s">
        <v>46</v>
      </c>
      <c r="H367" s="26">
        <v>76440</v>
      </c>
      <c r="I367" s="27">
        <v>3</v>
      </c>
    </row>
    <row r="368" spans="1:9" x14ac:dyDescent="0.3">
      <c r="A368" s="12" t="s">
        <v>437</v>
      </c>
      <c r="B368" s="23" t="s">
        <v>71</v>
      </c>
      <c r="C368" s="12" t="s">
        <v>179</v>
      </c>
      <c r="D368" s="12" t="s">
        <v>45</v>
      </c>
      <c r="E368" s="15">
        <v>38801</v>
      </c>
      <c r="F368" s="24">
        <v>11</v>
      </c>
      <c r="G368" s="25" t="s">
        <v>63</v>
      </c>
      <c r="H368" s="26">
        <v>26510</v>
      </c>
      <c r="I368" s="27">
        <v>1</v>
      </c>
    </row>
    <row r="369" spans="1:9" x14ac:dyDescent="0.3">
      <c r="A369" s="12" t="s">
        <v>438</v>
      </c>
      <c r="B369" s="23" t="s">
        <v>55</v>
      </c>
      <c r="C369" s="12" t="s">
        <v>44</v>
      </c>
      <c r="D369" s="12" t="s">
        <v>74</v>
      </c>
      <c r="E369" s="15">
        <v>40561</v>
      </c>
      <c r="F369" s="24">
        <v>6</v>
      </c>
      <c r="G369" s="25"/>
      <c r="H369" s="26">
        <v>30468</v>
      </c>
      <c r="I369" s="27">
        <v>2</v>
      </c>
    </row>
    <row r="370" spans="1:9" x14ac:dyDescent="0.3">
      <c r="A370" s="12" t="s">
        <v>439</v>
      </c>
      <c r="B370" s="23" t="s">
        <v>92</v>
      </c>
      <c r="C370" s="12" t="s">
        <v>72</v>
      </c>
      <c r="D370" s="12" t="s">
        <v>66</v>
      </c>
      <c r="E370" s="15">
        <v>36217</v>
      </c>
      <c r="F370" s="24">
        <v>18</v>
      </c>
      <c r="G370" s="25" t="s">
        <v>53</v>
      </c>
      <c r="H370" s="26">
        <v>22475</v>
      </c>
      <c r="I370" s="27">
        <v>4</v>
      </c>
    </row>
    <row r="371" spans="1:9" x14ac:dyDescent="0.3">
      <c r="A371" s="12" t="s">
        <v>440</v>
      </c>
      <c r="B371" s="23" t="s">
        <v>48</v>
      </c>
      <c r="C371" s="12" t="s">
        <v>44</v>
      </c>
      <c r="D371" s="12" t="s">
        <v>66</v>
      </c>
      <c r="E371" s="15">
        <v>36531</v>
      </c>
      <c r="F371" s="24">
        <v>17</v>
      </c>
      <c r="G371" s="25" t="s">
        <v>63</v>
      </c>
      <c r="H371" s="26">
        <v>20990</v>
      </c>
      <c r="I371" s="27">
        <v>4</v>
      </c>
    </row>
    <row r="372" spans="1:9" x14ac:dyDescent="0.3">
      <c r="A372" s="12" t="s">
        <v>441</v>
      </c>
      <c r="B372" s="23" t="s">
        <v>48</v>
      </c>
      <c r="C372" s="12" t="s">
        <v>77</v>
      </c>
      <c r="D372" s="12" t="s">
        <v>45</v>
      </c>
      <c r="E372" s="15">
        <v>39784</v>
      </c>
      <c r="F372" s="24">
        <v>9</v>
      </c>
      <c r="G372" s="25" t="s">
        <v>46</v>
      </c>
      <c r="H372" s="26">
        <v>69510</v>
      </c>
      <c r="I372" s="27">
        <v>5</v>
      </c>
    </row>
    <row r="373" spans="1:9" x14ac:dyDescent="0.3">
      <c r="A373" s="12" t="s">
        <v>442</v>
      </c>
      <c r="B373" s="23" t="s">
        <v>55</v>
      </c>
      <c r="C373" s="12" t="s">
        <v>98</v>
      </c>
      <c r="D373" s="12" t="s">
        <v>58</v>
      </c>
      <c r="E373" s="15">
        <v>38738</v>
      </c>
      <c r="F373" s="24">
        <v>11</v>
      </c>
      <c r="G373" s="25"/>
      <c r="H373" s="26">
        <v>25120</v>
      </c>
      <c r="I373" s="27">
        <v>2</v>
      </c>
    </row>
    <row r="374" spans="1:9" x14ac:dyDescent="0.3">
      <c r="A374" s="12" t="s">
        <v>443</v>
      </c>
      <c r="B374" s="23" t="s">
        <v>43</v>
      </c>
      <c r="C374" s="12" t="s">
        <v>100</v>
      </c>
      <c r="D374" s="12" t="s">
        <v>45</v>
      </c>
      <c r="E374" s="15">
        <v>40911</v>
      </c>
      <c r="F374" s="24">
        <v>5</v>
      </c>
      <c r="G374" s="25" t="s">
        <v>67</v>
      </c>
      <c r="H374" s="26">
        <v>87120</v>
      </c>
      <c r="I374" s="27">
        <v>3</v>
      </c>
    </row>
    <row r="375" spans="1:9" x14ac:dyDescent="0.3">
      <c r="A375" s="12" t="s">
        <v>444</v>
      </c>
      <c r="B375" s="23" t="s">
        <v>71</v>
      </c>
      <c r="C375" s="12" t="s">
        <v>100</v>
      </c>
      <c r="D375" s="12" t="s">
        <v>58</v>
      </c>
      <c r="E375" s="15">
        <v>39167</v>
      </c>
      <c r="F375" s="24">
        <v>10</v>
      </c>
      <c r="G375" s="25"/>
      <c r="H375" s="26">
        <v>29000</v>
      </c>
      <c r="I375" s="27">
        <v>5</v>
      </c>
    </row>
    <row r="376" spans="1:9" x14ac:dyDescent="0.3">
      <c r="A376" s="12" t="s">
        <v>445</v>
      </c>
      <c r="B376" s="23" t="s">
        <v>55</v>
      </c>
      <c r="C376" s="12" t="s">
        <v>77</v>
      </c>
      <c r="D376" s="12" t="s">
        <v>66</v>
      </c>
      <c r="E376" s="15">
        <v>38805</v>
      </c>
      <c r="F376" s="24">
        <v>11</v>
      </c>
      <c r="G376" s="25" t="s">
        <v>67</v>
      </c>
      <c r="H376" s="26">
        <v>13690</v>
      </c>
      <c r="I376" s="27">
        <v>5</v>
      </c>
    </row>
    <row r="377" spans="1:9" x14ac:dyDescent="0.3">
      <c r="A377" s="12" t="s">
        <v>446</v>
      </c>
      <c r="B377" s="23" t="s">
        <v>48</v>
      </c>
      <c r="C377" s="12" t="s">
        <v>104</v>
      </c>
      <c r="D377" s="12" t="s">
        <v>45</v>
      </c>
      <c r="E377" s="15">
        <v>40625</v>
      </c>
      <c r="F377" s="24">
        <v>6</v>
      </c>
      <c r="G377" s="25" t="s">
        <v>51</v>
      </c>
      <c r="H377" s="26">
        <v>35320</v>
      </c>
      <c r="I377" s="27">
        <v>3</v>
      </c>
    </row>
    <row r="378" spans="1:9" x14ac:dyDescent="0.3">
      <c r="A378" s="12" t="s">
        <v>447</v>
      </c>
      <c r="B378" s="23" t="s">
        <v>55</v>
      </c>
      <c r="C378" s="12" t="s">
        <v>100</v>
      </c>
      <c r="D378" s="12" t="s">
        <v>66</v>
      </c>
      <c r="E378" s="15">
        <v>39871</v>
      </c>
      <c r="F378" s="24">
        <v>8</v>
      </c>
      <c r="G378" s="25" t="s">
        <v>63</v>
      </c>
      <c r="H378" s="26">
        <v>38575</v>
      </c>
      <c r="I378" s="27">
        <v>2</v>
      </c>
    </row>
    <row r="379" spans="1:9" x14ac:dyDescent="0.3">
      <c r="A379" s="12" t="s">
        <v>448</v>
      </c>
      <c r="B379" s="23" t="s">
        <v>43</v>
      </c>
      <c r="C379" s="12" t="s">
        <v>179</v>
      </c>
      <c r="D379" s="12" t="s">
        <v>45</v>
      </c>
      <c r="E379" s="15">
        <v>39147</v>
      </c>
      <c r="F379" s="24">
        <v>10</v>
      </c>
      <c r="G379" s="25" t="s">
        <v>53</v>
      </c>
      <c r="H379" s="26">
        <v>43680</v>
      </c>
      <c r="I379" s="27">
        <v>5</v>
      </c>
    </row>
    <row r="380" spans="1:9" x14ac:dyDescent="0.3">
      <c r="A380" s="12" t="s">
        <v>449</v>
      </c>
      <c r="B380" s="23" t="s">
        <v>48</v>
      </c>
      <c r="C380" s="12" t="s">
        <v>44</v>
      </c>
      <c r="D380" s="12" t="s">
        <v>58</v>
      </c>
      <c r="E380" s="15">
        <v>40726</v>
      </c>
      <c r="F380" s="24">
        <v>6</v>
      </c>
      <c r="G380" s="25"/>
      <c r="H380" s="26">
        <v>46650</v>
      </c>
      <c r="I380" s="27">
        <v>2</v>
      </c>
    </row>
    <row r="381" spans="1:9" x14ac:dyDescent="0.3">
      <c r="A381" s="12" t="s">
        <v>450</v>
      </c>
      <c r="B381" s="23" t="s">
        <v>48</v>
      </c>
      <c r="C381" s="12" t="s">
        <v>77</v>
      </c>
      <c r="D381" s="12" t="s">
        <v>45</v>
      </c>
      <c r="E381" s="15">
        <v>40584</v>
      </c>
      <c r="F381" s="24">
        <v>6</v>
      </c>
      <c r="G381" s="25" t="s">
        <v>46</v>
      </c>
      <c r="H381" s="26">
        <v>24200</v>
      </c>
      <c r="I381" s="27">
        <v>5</v>
      </c>
    </row>
    <row r="382" spans="1:9" x14ac:dyDescent="0.3">
      <c r="A382" s="12" t="s">
        <v>451</v>
      </c>
      <c r="B382" s="23" t="s">
        <v>55</v>
      </c>
      <c r="C382" s="12" t="s">
        <v>50</v>
      </c>
      <c r="D382" s="12" t="s">
        <v>66</v>
      </c>
      <c r="E382" s="15">
        <v>41014</v>
      </c>
      <c r="F382" s="24">
        <v>5</v>
      </c>
      <c r="G382" s="25" t="s">
        <v>46</v>
      </c>
      <c r="H382" s="26">
        <v>34110</v>
      </c>
      <c r="I382" s="27">
        <v>4</v>
      </c>
    </row>
    <row r="383" spans="1:9" x14ac:dyDescent="0.3">
      <c r="A383" s="12" t="s">
        <v>452</v>
      </c>
      <c r="B383" s="23" t="s">
        <v>71</v>
      </c>
      <c r="C383" s="12" t="s">
        <v>77</v>
      </c>
      <c r="D383" s="12" t="s">
        <v>74</v>
      </c>
      <c r="E383" s="15">
        <v>36458</v>
      </c>
      <c r="F383" s="24">
        <v>18</v>
      </c>
      <c r="G383" s="25"/>
      <c r="H383" s="26">
        <v>32536</v>
      </c>
      <c r="I383" s="27">
        <v>2</v>
      </c>
    </row>
    <row r="384" spans="1:9" x14ac:dyDescent="0.3">
      <c r="A384" s="12" t="s">
        <v>453</v>
      </c>
      <c r="B384" s="23" t="s">
        <v>43</v>
      </c>
      <c r="C384" s="12" t="s">
        <v>60</v>
      </c>
      <c r="D384" s="12" t="s">
        <v>58</v>
      </c>
      <c r="E384" s="15">
        <v>36977</v>
      </c>
      <c r="F384" s="24">
        <v>16</v>
      </c>
      <c r="G384" s="25"/>
      <c r="H384" s="26">
        <v>68510</v>
      </c>
      <c r="I384" s="27">
        <v>5</v>
      </c>
    </row>
    <row r="385" spans="1:9" x14ac:dyDescent="0.3">
      <c r="A385" s="12" t="s">
        <v>454</v>
      </c>
      <c r="B385" s="23" t="s">
        <v>48</v>
      </c>
      <c r="C385" s="12" t="s">
        <v>116</v>
      </c>
      <c r="D385" s="12" t="s">
        <v>58</v>
      </c>
      <c r="E385" s="15">
        <v>35902</v>
      </c>
      <c r="F385" s="24">
        <v>19</v>
      </c>
      <c r="G385" s="25"/>
      <c r="H385" s="26">
        <v>63340</v>
      </c>
      <c r="I385" s="27">
        <v>3</v>
      </c>
    </row>
    <row r="386" spans="1:9" x14ac:dyDescent="0.3">
      <c r="A386" s="12" t="s">
        <v>455</v>
      </c>
      <c r="B386" s="23" t="s">
        <v>48</v>
      </c>
      <c r="C386" s="12" t="s">
        <v>72</v>
      </c>
      <c r="D386" s="12" t="s">
        <v>45</v>
      </c>
      <c r="E386" s="15">
        <v>39282</v>
      </c>
      <c r="F386" s="24">
        <v>10</v>
      </c>
      <c r="G386" s="25" t="s">
        <v>63</v>
      </c>
      <c r="H386" s="26">
        <v>69420</v>
      </c>
      <c r="I386" s="27">
        <v>2</v>
      </c>
    </row>
    <row r="387" spans="1:9" x14ac:dyDescent="0.3">
      <c r="A387" s="12" t="s">
        <v>456</v>
      </c>
      <c r="B387" s="23" t="s">
        <v>43</v>
      </c>
      <c r="C387" s="12" t="s">
        <v>100</v>
      </c>
      <c r="D387" s="12" t="s">
        <v>74</v>
      </c>
      <c r="E387" s="15">
        <v>40610</v>
      </c>
      <c r="F387" s="24">
        <v>6</v>
      </c>
      <c r="G387" s="25"/>
      <c r="H387" s="26">
        <v>36844</v>
      </c>
      <c r="I387" s="27">
        <v>4</v>
      </c>
    </row>
    <row r="388" spans="1:9" x14ac:dyDescent="0.3">
      <c r="A388" s="12" t="s">
        <v>457</v>
      </c>
      <c r="B388" s="23" t="s">
        <v>55</v>
      </c>
      <c r="C388" s="12" t="s">
        <v>87</v>
      </c>
      <c r="D388" s="12" t="s">
        <v>45</v>
      </c>
      <c r="E388" s="15">
        <v>37073</v>
      </c>
      <c r="F388" s="24">
        <v>16</v>
      </c>
      <c r="G388" s="25" t="s">
        <v>51</v>
      </c>
      <c r="H388" s="26">
        <v>40680</v>
      </c>
      <c r="I388" s="27">
        <v>5</v>
      </c>
    </row>
    <row r="389" spans="1:9" x14ac:dyDescent="0.3">
      <c r="A389" s="12" t="s">
        <v>458</v>
      </c>
      <c r="B389" s="23" t="s">
        <v>55</v>
      </c>
      <c r="C389" s="12" t="s">
        <v>50</v>
      </c>
      <c r="D389" s="12" t="s">
        <v>45</v>
      </c>
      <c r="E389" s="15">
        <v>36643</v>
      </c>
      <c r="F389" s="24">
        <v>17</v>
      </c>
      <c r="G389" s="25" t="s">
        <v>53</v>
      </c>
      <c r="H389" s="26">
        <v>71380</v>
      </c>
      <c r="I389" s="27">
        <v>2</v>
      </c>
    </row>
    <row r="390" spans="1:9" x14ac:dyDescent="0.3">
      <c r="A390" s="12" t="s">
        <v>459</v>
      </c>
      <c r="B390" s="23" t="s">
        <v>48</v>
      </c>
      <c r="C390" s="12" t="s">
        <v>3</v>
      </c>
      <c r="D390" s="12" t="s">
        <v>45</v>
      </c>
      <c r="E390" s="15">
        <v>36175</v>
      </c>
      <c r="F390" s="24">
        <v>18</v>
      </c>
      <c r="G390" s="25" t="s">
        <v>53</v>
      </c>
      <c r="H390" s="26">
        <v>23520</v>
      </c>
      <c r="I390" s="27">
        <v>2</v>
      </c>
    </row>
    <row r="391" spans="1:9" x14ac:dyDescent="0.3">
      <c r="A391" s="12" t="s">
        <v>460</v>
      </c>
      <c r="B391" s="23" t="s">
        <v>43</v>
      </c>
      <c r="C391" s="12" t="s">
        <v>77</v>
      </c>
      <c r="D391" s="12" t="s">
        <v>45</v>
      </c>
      <c r="E391" s="15">
        <v>40986</v>
      </c>
      <c r="F391" s="24">
        <v>5</v>
      </c>
      <c r="G391" s="25" t="s">
        <v>67</v>
      </c>
      <c r="H391" s="26">
        <v>46550</v>
      </c>
      <c r="I391" s="27">
        <v>4</v>
      </c>
    </row>
    <row r="392" spans="1:9" x14ac:dyDescent="0.3">
      <c r="A392" s="12" t="s">
        <v>461</v>
      </c>
      <c r="B392" s="23" t="s">
        <v>43</v>
      </c>
      <c r="C392" s="12" t="s">
        <v>77</v>
      </c>
      <c r="D392" s="12" t="s">
        <v>58</v>
      </c>
      <c r="E392" s="15">
        <v>40523</v>
      </c>
      <c r="F392" s="24">
        <v>7</v>
      </c>
      <c r="G392" s="25"/>
      <c r="H392" s="26">
        <v>46570</v>
      </c>
      <c r="I392" s="27">
        <v>4</v>
      </c>
    </row>
    <row r="393" spans="1:9" x14ac:dyDescent="0.3">
      <c r="A393" s="12" t="s">
        <v>462</v>
      </c>
      <c r="B393" s="23" t="s">
        <v>55</v>
      </c>
      <c r="C393" s="12" t="s">
        <v>77</v>
      </c>
      <c r="D393" s="12" t="s">
        <v>45</v>
      </c>
      <c r="E393" s="15">
        <v>38347</v>
      </c>
      <c r="F393" s="24">
        <v>13</v>
      </c>
      <c r="G393" s="25" t="s">
        <v>53</v>
      </c>
      <c r="H393" s="26">
        <v>81340</v>
      </c>
      <c r="I393" s="27">
        <v>2</v>
      </c>
    </row>
    <row r="394" spans="1:9" x14ac:dyDescent="0.3">
      <c r="A394" s="12" t="s">
        <v>463</v>
      </c>
      <c r="B394" s="23" t="s">
        <v>43</v>
      </c>
      <c r="C394" s="12" t="s">
        <v>72</v>
      </c>
      <c r="D394" s="12" t="s">
        <v>74</v>
      </c>
      <c r="E394" s="15">
        <v>36340</v>
      </c>
      <c r="F394" s="24">
        <v>18</v>
      </c>
      <c r="G394" s="25"/>
      <c r="H394" s="26">
        <v>37016</v>
      </c>
      <c r="I394" s="27">
        <v>4</v>
      </c>
    </row>
    <row r="395" spans="1:9" x14ac:dyDescent="0.3">
      <c r="A395" s="12" t="s">
        <v>464</v>
      </c>
      <c r="B395" s="23" t="s">
        <v>48</v>
      </c>
      <c r="C395" s="12" t="s">
        <v>60</v>
      </c>
      <c r="D395" s="12" t="s">
        <v>45</v>
      </c>
      <c r="E395" s="15">
        <v>37436</v>
      </c>
      <c r="F395" s="24">
        <v>15</v>
      </c>
      <c r="G395" s="25" t="s">
        <v>63</v>
      </c>
      <c r="H395" s="26">
        <v>64130</v>
      </c>
      <c r="I395" s="27">
        <v>1</v>
      </c>
    </row>
    <row r="396" spans="1:9" x14ac:dyDescent="0.3">
      <c r="A396" s="12" t="s">
        <v>465</v>
      </c>
      <c r="B396" s="23" t="s">
        <v>69</v>
      </c>
      <c r="C396" s="12" t="s">
        <v>3</v>
      </c>
      <c r="D396" s="12" t="s">
        <v>58</v>
      </c>
      <c r="E396" s="15">
        <v>40333</v>
      </c>
      <c r="F396" s="24">
        <v>7</v>
      </c>
      <c r="G396" s="25"/>
      <c r="H396" s="26">
        <v>74020</v>
      </c>
      <c r="I396" s="27">
        <v>2</v>
      </c>
    </row>
    <row r="397" spans="1:9" x14ac:dyDescent="0.3">
      <c r="A397" s="12" t="s">
        <v>466</v>
      </c>
      <c r="B397" s="23" t="s">
        <v>43</v>
      </c>
      <c r="C397" s="12" t="s">
        <v>62</v>
      </c>
      <c r="D397" s="12" t="s">
        <v>45</v>
      </c>
      <c r="E397" s="15">
        <v>41128</v>
      </c>
      <c r="F397" s="24">
        <v>5</v>
      </c>
      <c r="G397" s="25" t="s">
        <v>53</v>
      </c>
      <c r="H397" s="26">
        <v>82760</v>
      </c>
      <c r="I397" s="27">
        <v>4</v>
      </c>
    </row>
    <row r="398" spans="1:9" x14ac:dyDescent="0.3">
      <c r="A398" s="12" t="s">
        <v>467</v>
      </c>
      <c r="B398" s="23" t="s">
        <v>48</v>
      </c>
      <c r="C398" s="12" t="s">
        <v>60</v>
      </c>
      <c r="D398" s="12" t="s">
        <v>58</v>
      </c>
      <c r="E398" s="15">
        <v>38738</v>
      </c>
      <c r="F398" s="24">
        <v>11</v>
      </c>
      <c r="G398" s="25"/>
      <c r="H398" s="26">
        <v>42150</v>
      </c>
      <c r="I398" s="27">
        <v>5</v>
      </c>
    </row>
    <row r="399" spans="1:9" x14ac:dyDescent="0.3">
      <c r="A399" s="12" t="s">
        <v>468</v>
      </c>
      <c r="B399" s="23" t="s">
        <v>92</v>
      </c>
      <c r="C399" s="12" t="s">
        <v>72</v>
      </c>
      <c r="D399" s="12" t="s">
        <v>45</v>
      </c>
      <c r="E399" s="15">
        <v>37848</v>
      </c>
      <c r="F399" s="24">
        <v>14</v>
      </c>
      <c r="G399" s="25" t="s">
        <v>67</v>
      </c>
      <c r="H399" s="26">
        <v>76910</v>
      </c>
      <c r="I399" s="27">
        <v>2</v>
      </c>
    </row>
    <row r="400" spans="1:9" x14ac:dyDescent="0.3">
      <c r="A400" s="12" t="s">
        <v>469</v>
      </c>
      <c r="B400" s="23" t="s">
        <v>48</v>
      </c>
      <c r="C400" s="12" t="s">
        <v>77</v>
      </c>
      <c r="D400" s="12" t="s">
        <v>58</v>
      </c>
      <c r="E400" s="15">
        <v>40811</v>
      </c>
      <c r="F400" s="24">
        <v>6</v>
      </c>
      <c r="G400" s="25"/>
      <c r="H400" s="26">
        <v>61134</v>
      </c>
      <c r="I400" s="27">
        <v>4</v>
      </c>
    </row>
    <row r="401" spans="1:9" x14ac:dyDescent="0.3">
      <c r="A401" s="12" t="s">
        <v>470</v>
      </c>
      <c r="B401" s="23" t="s">
        <v>71</v>
      </c>
      <c r="C401" s="12" t="s">
        <v>100</v>
      </c>
      <c r="D401" s="12" t="s">
        <v>45</v>
      </c>
      <c r="E401" s="15">
        <v>36297</v>
      </c>
      <c r="F401" s="24">
        <v>18</v>
      </c>
      <c r="G401" s="25" t="s">
        <v>46</v>
      </c>
      <c r="H401" s="26">
        <v>46030</v>
      </c>
      <c r="I401" s="27">
        <v>2</v>
      </c>
    </row>
    <row r="402" spans="1:9" x14ac:dyDescent="0.3">
      <c r="A402" s="12" t="s">
        <v>471</v>
      </c>
      <c r="B402" s="23" t="s">
        <v>69</v>
      </c>
      <c r="C402" s="12" t="s">
        <v>50</v>
      </c>
      <c r="D402" s="12" t="s">
        <v>45</v>
      </c>
      <c r="E402" s="15">
        <v>41228</v>
      </c>
      <c r="F402" s="24">
        <v>5</v>
      </c>
      <c r="G402" s="25" t="s">
        <v>53</v>
      </c>
      <c r="H402" s="26">
        <v>46340</v>
      </c>
      <c r="I402" s="27">
        <v>5</v>
      </c>
    </row>
    <row r="403" spans="1:9" x14ac:dyDescent="0.3">
      <c r="A403" s="12" t="s">
        <v>472</v>
      </c>
      <c r="B403" s="23" t="s">
        <v>48</v>
      </c>
      <c r="C403" s="12" t="s">
        <v>100</v>
      </c>
      <c r="D403" s="12" t="s">
        <v>58</v>
      </c>
      <c r="E403" s="15">
        <v>39283</v>
      </c>
      <c r="F403" s="24">
        <v>10</v>
      </c>
      <c r="G403" s="25"/>
      <c r="H403" s="26">
        <v>74470</v>
      </c>
      <c r="I403" s="27">
        <v>3</v>
      </c>
    </row>
    <row r="404" spans="1:9" x14ac:dyDescent="0.3">
      <c r="A404" s="12" t="s">
        <v>473</v>
      </c>
      <c r="B404" s="23" t="s">
        <v>43</v>
      </c>
      <c r="C404" s="12" t="s">
        <v>3</v>
      </c>
      <c r="D404" s="12" t="s">
        <v>58</v>
      </c>
      <c r="E404" s="15">
        <v>37803</v>
      </c>
      <c r="F404" s="24">
        <v>14</v>
      </c>
      <c r="G404" s="25"/>
      <c r="H404" s="26">
        <v>78100</v>
      </c>
      <c r="I404" s="27">
        <v>3</v>
      </c>
    </row>
    <row r="405" spans="1:9" x14ac:dyDescent="0.3">
      <c r="A405" s="12" t="s">
        <v>474</v>
      </c>
      <c r="B405" s="23" t="s">
        <v>43</v>
      </c>
      <c r="C405" s="12" t="s">
        <v>65</v>
      </c>
      <c r="D405" s="12" t="s">
        <v>45</v>
      </c>
      <c r="E405" s="15">
        <v>39404</v>
      </c>
      <c r="F405" s="24">
        <v>10</v>
      </c>
      <c r="G405" s="25" t="s">
        <v>63</v>
      </c>
      <c r="H405" s="26">
        <v>50990</v>
      </c>
      <c r="I405" s="27">
        <v>4</v>
      </c>
    </row>
    <row r="406" spans="1:9" x14ac:dyDescent="0.3">
      <c r="A406" s="12" t="s">
        <v>475</v>
      </c>
      <c r="B406" s="23" t="s">
        <v>48</v>
      </c>
      <c r="C406" s="12" t="s">
        <v>72</v>
      </c>
      <c r="D406" s="12" t="s">
        <v>45</v>
      </c>
      <c r="E406" s="15">
        <v>40666</v>
      </c>
      <c r="F406" s="24">
        <v>6</v>
      </c>
      <c r="G406" s="25" t="s">
        <v>46</v>
      </c>
      <c r="H406" s="26">
        <v>24090</v>
      </c>
      <c r="I406" s="27">
        <v>4</v>
      </c>
    </row>
    <row r="407" spans="1:9" x14ac:dyDescent="0.3">
      <c r="A407" s="12" t="s">
        <v>476</v>
      </c>
      <c r="B407" s="23" t="s">
        <v>69</v>
      </c>
      <c r="C407" s="12" t="s">
        <v>60</v>
      </c>
      <c r="D407" s="12" t="s">
        <v>66</v>
      </c>
      <c r="E407" s="15">
        <v>40456</v>
      </c>
      <c r="F407" s="24">
        <v>7</v>
      </c>
      <c r="G407" s="25" t="s">
        <v>46</v>
      </c>
      <c r="H407" s="26">
        <v>46645</v>
      </c>
      <c r="I407" s="27">
        <v>5</v>
      </c>
    </row>
    <row r="408" spans="1:9" x14ac:dyDescent="0.3">
      <c r="A408" s="12" t="s">
        <v>477</v>
      </c>
      <c r="B408" s="23" t="s">
        <v>48</v>
      </c>
      <c r="C408" s="12" t="s">
        <v>65</v>
      </c>
      <c r="D408" s="12" t="s">
        <v>45</v>
      </c>
      <c r="E408" s="15">
        <v>40525</v>
      </c>
      <c r="F408" s="24">
        <v>7</v>
      </c>
      <c r="G408" s="25" t="s">
        <v>67</v>
      </c>
      <c r="H408" s="26">
        <v>77950</v>
      </c>
      <c r="I408" s="27">
        <v>4</v>
      </c>
    </row>
    <row r="409" spans="1:9" x14ac:dyDescent="0.3">
      <c r="A409" s="12" t="s">
        <v>478</v>
      </c>
      <c r="B409" s="23" t="s">
        <v>71</v>
      </c>
      <c r="C409" s="12" t="s">
        <v>104</v>
      </c>
      <c r="D409" s="12" t="s">
        <v>45</v>
      </c>
      <c r="E409" s="15">
        <v>39754</v>
      </c>
      <c r="F409" s="24">
        <v>9</v>
      </c>
      <c r="G409" s="25" t="s">
        <v>53</v>
      </c>
      <c r="H409" s="26">
        <v>43110</v>
      </c>
      <c r="I409" s="27">
        <v>2</v>
      </c>
    </row>
    <row r="410" spans="1:9" x14ac:dyDescent="0.3">
      <c r="A410" s="12" t="s">
        <v>479</v>
      </c>
      <c r="B410" s="23" t="s">
        <v>43</v>
      </c>
      <c r="C410" s="12" t="s">
        <v>179</v>
      </c>
      <c r="D410" s="12" t="s">
        <v>45</v>
      </c>
      <c r="E410" s="15">
        <v>39646</v>
      </c>
      <c r="F410" s="24">
        <v>9</v>
      </c>
      <c r="G410" s="25" t="s">
        <v>53</v>
      </c>
      <c r="H410" s="26">
        <v>69060</v>
      </c>
      <c r="I410" s="27">
        <v>1</v>
      </c>
    </row>
    <row r="411" spans="1:9" x14ac:dyDescent="0.3">
      <c r="A411" s="12" t="s">
        <v>480</v>
      </c>
      <c r="B411" s="23" t="s">
        <v>48</v>
      </c>
      <c r="C411" s="12" t="s">
        <v>72</v>
      </c>
      <c r="D411" s="12" t="s">
        <v>58</v>
      </c>
      <c r="E411" s="15">
        <v>40820</v>
      </c>
      <c r="F411" s="24">
        <v>6</v>
      </c>
      <c r="G411" s="25"/>
      <c r="H411" s="26">
        <v>52750</v>
      </c>
      <c r="I411" s="27">
        <v>1</v>
      </c>
    </row>
    <row r="412" spans="1:9" x14ac:dyDescent="0.3">
      <c r="A412" s="12" t="s">
        <v>481</v>
      </c>
      <c r="B412" s="23" t="s">
        <v>55</v>
      </c>
      <c r="C412" s="12" t="s">
        <v>60</v>
      </c>
      <c r="D412" s="12" t="s">
        <v>58</v>
      </c>
      <c r="E412" s="15">
        <v>38289</v>
      </c>
      <c r="F412" s="24">
        <v>13</v>
      </c>
      <c r="G412" s="25"/>
      <c r="H412" s="26">
        <v>71830</v>
      </c>
      <c r="I412" s="27">
        <v>3</v>
      </c>
    </row>
    <row r="413" spans="1:9" x14ac:dyDescent="0.3">
      <c r="A413" s="12" t="s">
        <v>482</v>
      </c>
      <c r="B413" s="23" t="s">
        <v>43</v>
      </c>
      <c r="C413" s="12" t="s">
        <v>44</v>
      </c>
      <c r="D413" s="12" t="s">
        <v>45</v>
      </c>
      <c r="E413" s="15">
        <v>38856</v>
      </c>
      <c r="F413" s="24">
        <v>11</v>
      </c>
      <c r="G413" s="25" t="s">
        <v>53</v>
      </c>
      <c r="H413" s="26">
        <v>37770</v>
      </c>
      <c r="I413" s="27">
        <v>5</v>
      </c>
    </row>
    <row r="414" spans="1:9" x14ac:dyDescent="0.3">
      <c r="A414" s="12" t="s">
        <v>483</v>
      </c>
      <c r="B414" s="23" t="s">
        <v>55</v>
      </c>
      <c r="C414" s="12" t="s">
        <v>100</v>
      </c>
      <c r="D414" s="12" t="s">
        <v>58</v>
      </c>
      <c r="E414" s="15">
        <v>36192</v>
      </c>
      <c r="F414" s="24">
        <v>18</v>
      </c>
      <c r="G414" s="25"/>
      <c r="H414" s="26">
        <v>47620</v>
      </c>
      <c r="I414" s="27">
        <v>5</v>
      </c>
    </row>
    <row r="415" spans="1:9" x14ac:dyDescent="0.3">
      <c r="A415" s="12" t="s">
        <v>484</v>
      </c>
      <c r="B415" s="23" t="s">
        <v>43</v>
      </c>
      <c r="C415" s="12" t="s">
        <v>77</v>
      </c>
      <c r="D415" s="12" t="s">
        <v>45</v>
      </c>
      <c r="E415" s="15">
        <v>39728</v>
      </c>
      <c r="F415" s="24">
        <v>9</v>
      </c>
      <c r="G415" s="25" t="s">
        <v>46</v>
      </c>
      <c r="H415" s="26">
        <v>82370</v>
      </c>
      <c r="I415" s="27">
        <v>5</v>
      </c>
    </row>
    <row r="416" spans="1:9" x14ac:dyDescent="0.3">
      <c r="A416" s="12" t="s">
        <v>485</v>
      </c>
      <c r="B416" s="23" t="s">
        <v>43</v>
      </c>
      <c r="C416" s="12" t="s">
        <v>60</v>
      </c>
      <c r="D416" s="12" t="s">
        <v>58</v>
      </c>
      <c r="E416" s="15">
        <v>36729</v>
      </c>
      <c r="F416" s="24">
        <v>17</v>
      </c>
      <c r="G416" s="25"/>
      <c r="H416" s="26">
        <v>45420</v>
      </c>
      <c r="I416" s="27">
        <v>1</v>
      </c>
    </row>
    <row r="417" spans="1:9" x14ac:dyDescent="0.3">
      <c r="A417" s="12" t="s">
        <v>486</v>
      </c>
      <c r="B417" s="23" t="s">
        <v>55</v>
      </c>
      <c r="C417" s="12" t="s">
        <v>77</v>
      </c>
      <c r="D417" s="12" t="s">
        <v>58</v>
      </c>
      <c r="E417" s="15">
        <v>39728</v>
      </c>
      <c r="F417" s="24">
        <v>9</v>
      </c>
      <c r="G417" s="25"/>
      <c r="H417" s="26">
        <v>86040</v>
      </c>
      <c r="I417" s="27">
        <v>5</v>
      </c>
    </row>
    <row r="418" spans="1:9" x14ac:dyDescent="0.3">
      <c r="A418" s="12" t="s">
        <v>487</v>
      </c>
      <c r="B418" s="23" t="s">
        <v>48</v>
      </c>
      <c r="C418" s="12" t="s">
        <v>116</v>
      </c>
      <c r="D418" s="12" t="s">
        <v>45</v>
      </c>
      <c r="E418" s="15">
        <v>37241</v>
      </c>
      <c r="F418" s="24">
        <v>16</v>
      </c>
      <c r="G418" s="25" t="s">
        <v>46</v>
      </c>
      <c r="H418" s="26">
        <v>71950</v>
      </c>
      <c r="I418" s="27">
        <v>5</v>
      </c>
    </row>
    <row r="419" spans="1:9" x14ac:dyDescent="0.3">
      <c r="A419" s="12" t="s">
        <v>488</v>
      </c>
      <c r="B419" s="23" t="s">
        <v>48</v>
      </c>
      <c r="C419" s="12" t="s">
        <v>44</v>
      </c>
      <c r="D419" s="12" t="s">
        <v>45</v>
      </c>
      <c r="E419" s="15">
        <v>39141</v>
      </c>
      <c r="F419" s="24">
        <v>10</v>
      </c>
      <c r="G419" s="25" t="s">
        <v>53</v>
      </c>
      <c r="H419" s="26">
        <v>66824</v>
      </c>
      <c r="I419" s="27">
        <v>2</v>
      </c>
    </row>
    <row r="420" spans="1:9" x14ac:dyDescent="0.3">
      <c r="A420" s="12" t="s">
        <v>489</v>
      </c>
      <c r="B420" s="23" t="s">
        <v>55</v>
      </c>
      <c r="C420" s="12" t="s">
        <v>44</v>
      </c>
      <c r="D420" s="12" t="s">
        <v>45</v>
      </c>
      <c r="E420" s="15">
        <v>36081</v>
      </c>
      <c r="F420" s="24">
        <v>19</v>
      </c>
      <c r="G420" s="25" t="s">
        <v>53</v>
      </c>
      <c r="H420" s="26">
        <v>67407</v>
      </c>
      <c r="I420" s="27">
        <v>5</v>
      </c>
    </row>
    <row r="421" spans="1:9" x14ac:dyDescent="0.3">
      <c r="A421" s="12" t="s">
        <v>490</v>
      </c>
      <c r="B421" s="23" t="s">
        <v>71</v>
      </c>
      <c r="C421" s="12" t="s">
        <v>65</v>
      </c>
      <c r="D421" s="12" t="s">
        <v>45</v>
      </c>
      <c r="E421" s="15">
        <v>39123</v>
      </c>
      <c r="F421" s="24">
        <v>10</v>
      </c>
      <c r="G421" s="25" t="s">
        <v>63</v>
      </c>
      <c r="H421" s="26">
        <v>77840</v>
      </c>
      <c r="I421" s="27">
        <v>2</v>
      </c>
    </row>
    <row r="422" spans="1:9" x14ac:dyDescent="0.3">
      <c r="A422" s="12" t="s">
        <v>491</v>
      </c>
      <c r="B422" s="23" t="s">
        <v>92</v>
      </c>
      <c r="C422" s="12" t="s">
        <v>50</v>
      </c>
      <c r="D422" s="12" t="s">
        <v>45</v>
      </c>
      <c r="E422" s="15">
        <v>36414</v>
      </c>
      <c r="F422" s="24">
        <v>18</v>
      </c>
      <c r="G422" s="25" t="s">
        <v>51</v>
      </c>
      <c r="H422" s="26">
        <v>39680</v>
      </c>
      <c r="I422" s="27">
        <v>5</v>
      </c>
    </row>
    <row r="423" spans="1:9" x14ac:dyDescent="0.3">
      <c r="A423" s="12" t="s">
        <v>492</v>
      </c>
      <c r="B423" s="23" t="s">
        <v>43</v>
      </c>
      <c r="C423" s="12" t="s">
        <v>116</v>
      </c>
      <c r="D423" s="12" t="s">
        <v>74</v>
      </c>
      <c r="E423" s="15">
        <v>36602</v>
      </c>
      <c r="F423" s="24">
        <v>17</v>
      </c>
      <c r="G423" s="25"/>
      <c r="H423" s="26">
        <v>30080</v>
      </c>
      <c r="I423" s="27">
        <v>3</v>
      </c>
    </row>
    <row r="424" spans="1:9" x14ac:dyDescent="0.3">
      <c r="A424" s="12" t="s">
        <v>493</v>
      </c>
      <c r="B424" s="23" t="s">
        <v>69</v>
      </c>
      <c r="C424" s="12" t="s">
        <v>62</v>
      </c>
      <c r="D424" s="12" t="s">
        <v>58</v>
      </c>
      <c r="E424" s="15">
        <v>36176</v>
      </c>
      <c r="F424" s="24">
        <v>18</v>
      </c>
      <c r="G424" s="25"/>
      <c r="H424" s="26">
        <v>32940</v>
      </c>
      <c r="I424" s="27">
        <v>5</v>
      </c>
    </row>
    <row r="425" spans="1:9" x14ac:dyDescent="0.3">
      <c r="A425" s="12" t="s">
        <v>494</v>
      </c>
      <c r="B425" s="23" t="s">
        <v>55</v>
      </c>
      <c r="C425" s="12" t="s">
        <v>116</v>
      </c>
      <c r="D425" s="12" t="s">
        <v>74</v>
      </c>
      <c r="E425" s="15">
        <v>36487</v>
      </c>
      <c r="F425" s="24">
        <v>18</v>
      </c>
      <c r="G425" s="25"/>
      <c r="H425" s="26">
        <v>33056</v>
      </c>
      <c r="I425" s="27">
        <v>5</v>
      </c>
    </row>
    <row r="426" spans="1:9" x14ac:dyDescent="0.3">
      <c r="A426" s="12" t="s">
        <v>495</v>
      </c>
      <c r="B426" s="23" t="s">
        <v>92</v>
      </c>
      <c r="C426" s="12" t="s">
        <v>3</v>
      </c>
      <c r="D426" s="12" t="s">
        <v>45</v>
      </c>
      <c r="E426" s="15">
        <v>40922</v>
      </c>
      <c r="F426" s="24">
        <v>5</v>
      </c>
      <c r="G426" s="25" t="s">
        <v>46</v>
      </c>
      <c r="H426" s="26">
        <v>39110</v>
      </c>
      <c r="I426" s="27">
        <v>5</v>
      </c>
    </row>
    <row r="427" spans="1:9" x14ac:dyDescent="0.3">
      <c r="A427" s="12" t="s">
        <v>496</v>
      </c>
      <c r="B427" s="23" t="s">
        <v>43</v>
      </c>
      <c r="C427" s="12" t="s">
        <v>60</v>
      </c>
      <c r="D427" s="12" t="s">
        <v>45</v>
      </c>
      <c r="E427" s="15">
        <v>40312</v>
      </c>
      <c r="F427" s="24">
        <v>7</v>
      </c>
      <c r="G427" s="25" t="s">
        <v>46</v>
      </c>
      <c r="H427" s="26">
        <v>73450</v>
      </c>
      <c r="I427" s="27">
        <v>3</v>
      </c>
    </row>
    <row r="428" spans="1:9" x14ac:dyDescent="0.3">
      <c r="A428" s="12" t="s">
        <v>497</v>
      </c>
      <c r="B428" s="23" t="s">
        <v>43</v>
      </c>
      <c r="C428" s="12" t="s">
        <v>60</v>
      </c>
      <c r="D428" s="12" t="s">
        <v>45</v>
      </c>
      <c r="E428" s="15">
        <v>40203</v>
      </c>
      <c r="F428" s="24">
        <v>7</v>
      </c>
      <c r="G428" s="25" t="s">
        <v>46</v>
      </c>
      <c r="H428" s="26">
        <v>35600</v>
      </c>
      <c r="I428" s="27">
        <v>5</v>
      </c>
    </row>
    <row r="429" spans="1:9" x14ac:dyDescent="0.3">
      <c r="A429" s="12" t="s">
        <v>498</v>
      </c>
      <c r="B429" s="23" t="s">
        <v>55</v>
      </c>
      <c r="C429" s="12" t="s">
        <v>3</v>
      </c>
      <c r="D429" s="12" t="s">
        <v>58</v>
      </c>
      <c r="E429" s="15">
        <v>36047</v>
      </c>
      <c r="F429" s="24">
        <v>19</v>
      </c>
      <c r="G429" s="25"/>
      <c r="H429" s="26">
        <v>72480</v>
      </c>
      <c r="I429" s="27">
        <v>2</v>
      </c>
    </row>
    <row r="430" spans="1:9" x14ac:dyDescent="0.3">
      <c r="A430" s="12" t="s">
        <v>499</v>
      </c>
      <c r="B430" s="23" t="s">
        <v>55</v>
      </c>
      <c r="C430" s="12" t="s">
        <v>65</v>
      </c>
      <c r="D430" s="12" t="s">
        <v>45</v>
      </c>
      <c r="E430" s="15">
        <v>39657</v>
      </c>
      <c r="F430" s="24">
        <v>9</v>
      </c>
      <c r="G430" s="25" t="s">
        <v>51</v>
      </c>
      <c r="H430" s="26">
        <v>80880</v>
      </c>
      <c r="I430" s="27">
        <v>1</v>
      </c>
    </row>
    <row r="431" spans="1:9" x14ac:dyDescent="0.3">
      <c r="A431" s="12" t="s">
        <v>500</v>
      </c>
      <c r="B431" s="23" t="s">
        <v>43</v>
      </c>
      <c r="C431" s="12" t="s">
        <v>77</v>
      </c>
      <c r="D431" s="12" t="s">
        <v>45</v>
      </c>
      <c r="E431" s="15">
        <v>38328</v>
      </c>
      <c r="F431" s="24">
        <v>13</v>
      </c>
      <c r="G431" s="25" t="s">
        <v>67</v>
      </c>
      <c r="H431" s="26">
        <v>48280</v>
      </c>
      <c r="I431" s="27">
        <v>4</v>
      </c>
    </row>
    <row r="432" spans="1:9" x14ac:dyDescent="0.3">
      <c r="A432" s="12" t="s">
        <v>501</v>
      </c>
      <c r="B432" s="23" t="s">
        <v>48</v>
      </c>
      <c r="C432" s="12" t="s">
        <v>60</v>
      </c>
      <c r="D432" s="12" t="s">
        <v>58</v>
      </c>
      <c r="E432" s="15">
        <v>39539</v>
      </c>
      <c r="F432" s="24">
        <v>9</v>
      </c>
      <c r="G432" s="25"/>
      <c r="H432" s="26">
        <v>63310</v>
      </c>
      <c r="I432" s="27">
        <v>3</v>
      </c>
    </row>
    <row r="433" spans="1:9" x14ac:dyDescent="0.3">
      <c r="A433" s="12" t="s">
        <v>502</v>
      </c>
      <c r="B433" s="23" t="s">
        <v>55</v>
      </c>
      <c r="C433" s="12" t="s">
        <v>44</v>
      </c>
      <c r="D433" s="12" t="s">
        <v>58</v>
      </c>
      <c r="E433" s="15">
        <v>36070</v>
      </c>
      <c r="F433" s="24">
        <v>19</v>
      </c>
      <c r="G433" s="25"/>
      <c r="H433" s="26">
        <v>59050</v>
      </c>
      <c r="I433" s="27">
        <v>4</v>
      </c>
    </row>
    <row r="434" spans="1:9" x14ac:dyDescent="0.3">
      <c r="A434" s="12" t="s">
        <v>503</v>
      </c>
      <c r="B434" s="23" t="s">
        <v>43</v>
      </c>
      <c r="C434" s="12" t="s">
        <v>62</v>
      </c>
      <c r="D434" s="12" t="s">
        <v>66</v>
      </c>
      <c r="E434" s="15">
        <v>39107</v>
      </c>
      <c r="F434" s="24">
        <v>10</v>
      </c>
      <c r="G434" s="25" t="s">
        <v>51</v>
      </c>
      <c r="H434" s="26">
        <v>18655</v>
      </c>
      <c r="I434" s="27">
        <v>4</v>
      </c>
    </row>
    <row r="435" spans="1:9" x14ac:dyDescent="0.3">
      <c r="A435" s="12" t="s">
        <v>504</v>
      </c>
      <c r="B435" s="23" t="s">
        <v>43</v>
      </c>
      <c r="C435" s="12" t="s">
        <v>3</v>
      </c>
      <c r="D435" s="12" t="s">
        <v>45</v>
      </c>
      <c r="E435" s="15">
        <v>41046</v>
      </c>
      <c r="F435" s="24">
        <v>5</v>
      </c>
      <c r="G435" s="25" t="s">
        <v>46</v>
      </c>
      <c r="H435" s="26">
        <v>48550</v>
      </c>
      <c r="I435" s="27">
        <v>5</v>
      </c>
    </row>
    <row r="436" spans="1:9" x14ac:dyDescent="0.3">
      <c r="A436" s="12" t="s">
        <v>505</v>
      </c>
      <c r="B436" s="23" t="s">
        <v>48</v>
      </c>
      <c r="C436" s="12" t="s">
        <v>44</v>
      </c>
      <c r="D436" s="12" t="s">
        <v>66</v>
      </c>
      <c r="E436" s="15">
        <v>36196</v>
      </c>
      <c r="F436" s="24">
        <v>18</v>
      </c>
      <c r="G436" s="25" t="s">
        <v>46</v>
      </c>
      <c r="H436" s="26">
        <v>34980</v>
      </c>
      <c r="I436" s="27">
        <v>2</v>
      </c>
    </row>
    <row r="437" spans="1:9" x14ac:dyDescent="0.3">
      <c r="A437" s="12" t="s">
        <v>506</v>
      </c>
      <c r="B437" s="23" t="s">
        <v>43</v>
      </c>
      <c r="C437" s="12" t="s">
        <v>116</v>
      </c>
      <c r="D437" s="12" t="s">
        <v>45</v>
      </c>
      <c r="E437" s="15">
        <v>40596</v>
      </c>
      <c r="F437" s="24">
        <v>6</v>
      </c>
      <c r="G437" s="25" t="s">
        <v>63</v>
      </c>
      <c r="H437" s="26">
        <v>68910</v>
      </c>
      <c r="I437" s="27">
        <v>5</v>
      </c>
    </row>
    <row r="438" spans="1:9" x14ac:dyDescent="0.3">
      <c r="A438" s="12" t="s">
        <v>507</v>
      </c>
      <c r="B438" s="23" t="s">
        <v>48</v>
      </c>
      <c r="C438" s="12" t="s">
        <v>62</v>
      </c>
      <c r="D438" s="12" t="s">
        <v>45</v>
      </c>
      <c r="E438" s="15">
        <v>36077</v>
      </c>
      <c r="F438" s="24">
        <v>19</v>
      </c>
      <c r="G438" s="25" t="s">
        <v>53</v>
      </c>
      <c r="H438" s="26">
        <v>50110</v>
      </c>
      <c r="I438" s="27">
        <v>1</v>
      </c>
    </row>
    <row r="439" spans="1:9" x14ac:dyDescent="0.3">
      <c r="A439" s="12" t="s">
        <v>508</v>
      </c>
      <c r="B439" s="23" t="s">
        <v>43</v>
      </c>
      <c r="C439" s="12" t="s">
        <v>60</v>
      </c>
      <c r="D439" s="12" t="s">
        <v>45</v>
      </c>
      <c r="E439" s="15">
        <v>38821</v>
      </c>
      <c r="F439" s="24">
        <v>11</v>
      </c>
      <c r="G439" s="25" t="s">
        <v>53</v>
      </c>
      <c r="H439" s="26">
        <v>65720</v>
      </c>
      <c r="I439" s="27">
        <v>1</v>
      </c>
    </row>
    <row r="440" spans="1:9" x14ac:dyDescent="0.3">
      <c r="A440" s="12" t="s">
        <v>509</v>
      </c>
      <c r="B440" s="23" t="s">
        <v>71</v>
      </c>
      <c r="C440" s="12" t="s">
        <v>60</v>
      </c>
      <c r="D440" s="12" t="s">
        <v>45</v>
      </c>
      <c r="E440" s="15">
        <v>40474</v>
      </c>
      <c r="F440" s="24">
        <v>7</v>
      </c>
      <c r="G440" s="25" t="s">
        <v>46</v>
      </c>
      <c r="H440" s="26">
        <v>59320</v>
      </c>
      <c r="I440" s="27">
        <v>4</v>
      </c>
    </row>
    <row r="441" spans="1:9" x14ac:dyDescent="0.3">
      <c r="A441" s="12" t="s">
        <v>510</v>
      </c>
      <c r="B441" s="23" t="s">
        <v>48</v>
      </c>
      <c r="C441" s="12" t="s">
        <v>77</v>
      </c>
      <c r="D441" s="12" t="s">
        <v>66</v>
      </c>
      <c r="E441" s="15">
        <v>39155</v>
      </c>
      <c r="F441" s="24">
        <v>10</v>
      </c>
      <c r="G441" s="25" t="s">
        <v>63</v>
      </c>
      <c r="H441" s="26">
        <v>27710</v>
      </c>
      <c r="I441" s="27">
        <v>3</v>
      </c>
    </row>
    <row r="442" spans="1:9" x14ac:dyDescent="0.3">
      <c r="A442" s="12" t="s">
        <v>511</v>
      </c>
      <c r="B442" s="23" t="s">
        <v>92</v>
      </c>
      <c r="C442" s="12" t="s">
        <v>60</v>
      </c>
      <c r="D442" s="12" t="s">
        <v>74</v>
      </c>
      <c r="E442" s="15">
        <v>39278</v>
      </c>
      <c r="F442" s="24">
        <v>10</v>
      </c>
      <c r="G442" s="25"/>
      <c r="H442" s="26">
        <v>30416</v>
      </c>
      <c r="I442" s="27">
        <v>1</v>
      </c>
    </row>
    <row r="443" spans="1:9" x14ac:dyDescent="0.3">
      <c r="A443" s="12" t="s">
        <v>512</v>
      </c>
      <c r="B443" s="23" t="s">
        <v>48</v>
      </c>
      <c r="C443" s="12" t="s">
        <v>114</v>
      </c>
      <c r="D443" s="12" t="s">
        <v>45</v>
      </c>
      <c r="E443" s="15">
        <v>38746</v>
      </c>
      <c r="F443" s="24">
        <v>11</v>
      </c>
      <c r="G443" s="25" t="s">
        <v>53</v>
      </c>
      <c r="H443" s="26">
        <v>49360</v>
      </c>
      <c r="I443" s="27">
        <v>2</v>
      </c>
    </row>
    <row r="444" spans="1:9" x14ac:dyDescent="0.3">
      <c r="A444" s="12" t="s">
        <v>513</v>
      </c>
      <c r="B444" s="23" t="s">
        <v>43</v>
      </c>
      <c r="C444" s="12" t="s">
        <v>60</v>
      </c>
      <c r="D444" s="12" t="s">
        <v>45</v>
      </c>
      <c r="E444" s="15">
        <v>36431</v>
      </c>
      <c r="F444" s="24">
        <v>18</v>
      </c>
      <c r="G444" s="25" t="s">
        <v>46</v>
      </c>
      <c r="H444" s="26">
        <v>35820</v>
      </c>
      <c r="I444" s="27">
        <v>2</v>
      </c>
    </row>
    <row r="445" spans="1:9" x14ac:dyDescent="0.3">
      <c r="A445" s="12" t="s">
        <v>514</v>
      </c>
      <c r="B445" s="23" t="s">
        <v>55</v>
      </c>
      <c r="C445" s="12" t="s">
        <v>60</v>
      </c>
      <c r="D445" s="12" t="s">
        <v>45</v>
      </c>
      <c r="E445" s="15">
        <v>36444</v>
      </c>
      <c r="F445" s="24">
        <v>18</v>
      </c>
      <c r="G445" s="25" t="s">
        <v>46</v>
      </c>
      <c r="H445" s="26">
        <v>67280</v>
      </c>
      <c r="I445" s="27">
        <v>3</v>
      </c>
    </row>
    <row r="446" spans="1:9" x14ac:dyDescent="0.3">
      <c r="A446" s="12" t="s">
        <v>515</v>
      </c>
      <c r="B446" s="23" t="s">
        <v>43</v>
      </c>
      <c r="C446" s="12" t="s">
        <v>100</v>
      </c>
      <c r="D446" s="12" t="s">
        <v>58</v>
      </c>
      <c r="E446" s="15">
        <v>36703</v>
      </c>
      <c r="F446" s="24">
        <v>17</v>
      </c>
      <c r="G446" s="25"/>
      <c r="H446" s="26">
        <v>50200</v>
      </c>
      <c r="I446" s="27">
        <v>4</v>
      </c>
    </row>
    <row r="447" spans="1:9" x14ac:dyDescent="0.3">
      <c r="A447" s="12" t="s">
        <v>516</v>
      </c>
      <c r="B447" s="23" t="s">
        <v>43</v>
      </c>
      <c r="C447" s="12" t="s">
        <v>98</v>
      </c>
      <c r="D447" s="12" t="s">
        <v>45</v>
      </c>
      <c r="E447" s="15">
        <v>39197</v>
      </c>
      <c r="F447" s="24">
        <v>10</v>
      </c>
      <c r="G447" s="25" t="s">
        <v>46</v>
      </c>
      <c r="H447" s="26">
        <v>63190</v>
      </c>
      <c r="I447" s="27">
        <v>1</v>
      </c>
    </row>
    <row r="448" spans="1:9" x14ac:dyDescent="0.3">
      <c r="A448" s="12" t="s">
        <v>517</v>
      </c>
      <c r="B448" s="23" t="s">
        <v>55</v>
      </c>
      <c r="C448" s="12" t="s">
        <v>60</v>
      </c>
      <c r="D448" s="12" t="s">
        <v>45</v>
      </c>
      <c r="E448" s="15">
        <v>35938</v>
      </c>
      <c r="F448" s="24">
        <v>19</v>
      </c>
      <c r="G448" s="25" t="s">
        <v>63</v>
      </c>
      <c r="H448" s="26">
        <v>55450</v>
      </c>
      <c r="I448" s="27">
        <v>5</v>
      </c>
    </row>
    <row r="449" spans="1:9" x14ac:dyDescent="0.3">
      <c r="A449" s="12" t="s">
        <v>518</v>
      </c>
      <c r="B449" s="23" t="s">
        <v>43</v>
      </c>
      <c r="C449" s="12" t="s">
        <v>60</v>
      </c>
      <c r="D449" s="12" t="s">
        <v>45</v>
      </c>
      <c r="E449" s="15">
        <v>39354</v>
      </c>
      <c r="F449" s="24">
        <v>10</v>
      </c>
      <c r="G449" s="25" t="s">
        <v>53</v>
      </c>
      <c r="H449" s="26">
        <v>67050</v>
      </c>
      <c r="I449" s="27">
        <v>4</v>
      </c>
    </row>
    <row r="450" spans="1:9" x14ac:dyDescent="0.3">
      <c r="A450" s="12" t="s">
        <v>519</v>
      </c>
      <c r="B450" s="23" t="s">
        <v>55</v>
      </c>
      <c r="C450" s="12" t="s">
        <v>116</v>
      </c>
      <c r="D450" s="12" t="s">
        <v>74</v>
      </c>
      <c r="E450" s="15">
        <v>36059</v>
      </c>
      <c r="F450" s="24">
        <v>19</v>
      </c>
      <c r="G450" s="25"/>
      <c r="H450" s="26">
        <v>18500</v>
      </c>
      <c r="I450" s="27">
        <v>5</v>
      </c>
    </row>
    <row r="451" spans="1:9" x14ac:dyDescent="0.3">
      <c r="A451" s="12" t="s">
        <v>520</v>
      </c>
      <c r="B451" s="23" t="s">
        <v>48</v>
      </c>
      <c r="C451" s="12" t="s">
        <v>60</v>
      </c>
      <c r="D451" s="12" t="s">
        <v>66</v>
      </c>
      <c r="E451" s="15">
        <v>36177</v>
      </c>
      <c r="F451" s="24">
        <v>18</v>
      </c>
      <c r="G451" s="25" t="s">
        <v>63</v>
      </c>
      <c r="H451" s="26">
        <v>21670</v>
      </c>
      <c r="I451" s="27">
        <v>2</v>
      </c>
    </row>
    <row r="452" spans="1:9" x14ac:dyDescent="0.3">
      <c r="A452" s="12" t="s">
        <v>521</v>
      </c>
      <c r="B452" s="23" t="s">
        <v>43</v>
      </c>
      <c r="C452" s="12" t="s">
        <v>60</v>
      </c>
      <c r="D452" s="12" t="s">
        <v>58</v>
      </c>
      <c r="E452" s="15">
        <v>39189</v>
      </c>
      <c r="F452" s="24">
        <v>10</v>
      </c>
      <c r="G452" s="25"/>
      <c r="H452" s="26">
        <v>63850</v>
      </c>
      <c r="I452" s="27">
        <v>2</v>
      </c>
    </row>
    <row r="453" spans="1:9" x14ac:dyDescent="0.3">
      <c r="A453" s="12" t="s">
        <v>522</v>
      </c>
      <c r="B453" s="23" t="s">
        <v>92</v>
      </c>
      <c r="C453" s="12" t="s">
        <v>60</v>
      </c>
      <c r="D453" s="12" t="s">
        <v>45</v>
      </c>
      <c r="E453" s="15">
        <v>37229</v>
      </c>
      <c r="F453" s="24">
        <v>16</v>
      </c>
      <c r="G453" s="25" t="s">
        <v>53</v>
      </c>
      <c r="H453" s="26">
        <v>25310</v>
      </c>
      <c r="I453" s="27">
        <v>4</v>
      </c>
    </row>
    <row r="454" spans="1:9" x14ac:dyDescent="0.3">
      <c r="A454" s="12" t="s">
        <v>523</v>
      </c>
      <c r="B454" s="23" t="s">
        <v>55</v>
      </c>
      <c r="C454" s="12" t="s">
        <v>60</v>
      </c>
      <c r="D454" s="12" t="s">
        <v>74</v>
      </c>
      <c r="E454" s="15">
        <v>35829</v>
      </c>
      <c r="F454" s="24">
        <v>19</v>
      </c>
      <c r="G454" s="25"/>
      <c r="H454" s="26">
        <v>29176</v>
      </c>
      <c r="I454" s="27">
        <v>3</v>
      </c>
    </row>
    <row r="455" spans="1:9" x14ac:dyDescent="0.3">
      <c r="A455" s="12" t="s">
        <v>524</v>
      </c>
      <c r="B455" s="23" t="s">
        <v>48</v>
      </c>
      <c r="C455" s="12" t="s">
        <v>44</v>
      </c>
      <c r="D455" s="12" t="s">
        <v>45</v>
      </c>
      <c r="E455" s="15">
        <v>36012</v>
      </c>
      <c r="F455" s="24">
        <v>19</v>
      </c>
      <c r="G455" s="25" t="s">
        <v>67</v>
      </c>
      <c r="H455" s="26">
        <v>78950</v>
      </c>
      <c r="I455" s="27">
        <v>1</v>
      </c>
    </row>
    <row r="456" spans="1:9" x14ac:dyDescent="0.3">
      <c r="A456" s="12" t="s">
        <v>525</v>
      </c>
      <c r="B456" s="23" t="s">
        <v>48</v>
      </c>
      <c r="C456" s="12" t="s">
        <v>44</v>
      </c>
      <c r="D456" s="12" t="s">
        <v>45</v>
      </c>
      <c r="E456" s="15">
        <v>36078</v>
      </c>
      <c r="F456" s="24">
        <v>19</v>
      </c>
      <c r="G456" s="25" t="s">
        <v>51</v>
      </c>
      <c r="H456" s="26">
        <v>79610</v>
      </c>
      <c r="I456" s="27">
        <v>2</v>
      </c>
    </row>
    <row r="457" spans="1:9" x14ac:dyDescent="0.3">
      <c r="A457" s="12" t="s">
        <v>526</v>
      </c>
      <c r="B457" s="23" t="s">
        <v>55</v>
      </c>
      <c r="C457" s="12" t="s">
        <v>60</v>
      </c>
      <c r="D457" s="12" t="s">
        <v>66</v>
      </c>
      <c r="E457" s="15">
        <v>39276</v>
      </c>
      <c r="F457" s="24">
        <v>10</v>
      </c>
      <c r="G457" s="25" t="s">
        <v>67</v>
      </c>
      <c r="H457" s="26">
        <v>18895</v>
      </c>
      <c r="I457" s="27">
        <v>4</v>
      </c>
    </row>
    <row r="458" spans="1:9" x14ac:dyDescent="0.3">
      <c r="A458" s="12" t="s">
        <v>527</v>
      </c>
      <c r="B458" s="23" t="s">
        <v>43</v>
      </c>
      <c r="C458" s="12" t="s">
        <v>77</v>
      </c>
      <c r="D458" s="12" t="s">
        <v>58</v>
      </c>
      <c r="E458" s="15">
        <v>39239</v>
      </c>
      <c r="F458" s="24">
        <v>10</v>
      </c>
      <c r="G458" s="25"/>
      <c r="H458" s="26">
        <v>75550</v>
      </c>
      <c r="I458" s="27">
        <v>3</v>
      </c>
    </row>
    <row r="459" spans="1:9" x14ac:dyDescent="0.3">
      <c r="A459" s="12" t="s">
        <v>528</v>
      </c>
      <c r="B459" s="23" t="s">
        <v>92</v>
      </c>
      <c r="C459" s="12" t="s">
        <v>133</v>
      </c>
      <c r="D459" s="12" t="s">
        <v>45</v>
      </c>
      <c r="E459" s="15">
        <v>37043</v>
      </c>
      <c r="F459" s="24">
        <v>16</v>
      </c>
      <c r="G459" s="25" t="s">
        <v>67</v>
      </c>
      <c r="H459" s="26">
        <v>45150</v>
      </c>
      <c r="I459" s="27">
        <v>1</v>
      </c>
    </row>
    <row r="460" spans="1:9" x14ac:dyDescent="0.3">
      <c r="A460" s="12" t="s">
        <v>529</v>
      </c>
      <c r="B460" s="23" t="s">
        <v>48</v>
      </c>
      <c r="C460" s="12" t="s">
        <v>60</v>
      </c>
      <c r="D460" s="12" t="s">
        <v>58</v>
      </c>
      <c r="E460" s="15">
        <v>41124</v>
      </c>
      <c r="F460" s="24">
        <v>5</v>
      </c>
      <c r="G460" s="25"/>
      <c r="H460" s="26">
        <v>49530</v>
      </c>
      <c r="I460" s="27">
        <v>2</v>
      </c>
    </row>
    <row r="461" spans="1:9" x14ac:dyDescent="0.3">
      <c r="A461" s="12" t="s">
        <v>530</v>
      </c>
      <c r="B461" s="23" t="s">
        <v>48</v>
      </c>
      <c r="C461" s="12" t="s">
        <v>62</v>
      </c>
      <c r="D461" s="12" t="s">
        <v>45</v>
      </c>
      <c r="E461" s="15">
        <v>37113</v>
      </c>
      <c r="F461" s="24">
        <v>16</v>
      </c>
      <c r="G461" s="25" t="s">
        <v>63</v>
      </c>
      <c r="H461" s="26">
        <v>61150</v>
      </c>
      <c r="I461" s="27">
        <v>4</v>
      </c>
    </row>
    <row r="462" spans="1:9" x14ac:dyDescent="0.3">
      <c r="A462" s="12" t="s">
        <v>531</v>
      </c>
      <c r="B462" s="23" t="s">
        <v>71</v>
      </c>
      <c r="C462" s="12" t="s">
        <v>44</v>
      </c>
      <c r="D462" s="12" t="s">
        <v>45</v>
      </c>
      <c r="E462" s="15">
        <v>40853</v>
      </c>
      <c r="F462" s="24">
        <v>6</v>
      </c>
      <c r="G462" s="25" t="s">
        <v>53</v>
      </c>
      <c r="H462" s="26">
        <v>63050</v>
      </c>
      <c r="I462" s="27">
        <v>3</v>
      </c>
    </row>
    <row r="463" spans="1:9" x14ac:dyDescent="0.3">
      <c r="A463" s="12" t="s">
        <v>532</v>
      </c>
      <c r="B463" s="23" t="s">
        <v>92</v>
      </c>
      <c r="C463" s="12" t="s">
        <v>50</v>
      </c>
      <c r="D463" s="12" t="s">
        <v>74</v>
      </c>
      <c r="E463" s="15">
        <v>36263</v>
      </c>
      <c r="F463" s="24">
        <v>18</v>
      </c>
      <c r="G463" s="25"/>
      <c r="H463" s="26">
        <v>38768</v>
      </c>
      <c r="I463" s="27">
        <v>4</v>
      </c>
    </row>
    <row r="464" spans="1:9" x14ac:dyDescent="0.3">
      <c r="A464" s="12" t="s">
        <v>533</v>
      </c>
      <c r="B464" s="23" t="s">
        <v>48</v>
      </c>
      <c r="C464" s="12" t="s">
        <v>87</v>
      </c>
      <c r="D464" s="12" t="s">
        <v>45</v>
      </c>
      <c r="E464" s="15">
        <v>36991</v>
      </c>
      <c r="F464" s="24">
        <v>16</v>
      </c>
      <c r="G464" s="25" t="s">
        <v>46</v>
      </c>
      <c r="H464" s="26">
        <v>63670</v>
      </c>
      <c r="I464" s="27">
        <v>5</v>
      </c>
    </row>
    <row r="465" spans="1:9" x14ac:dyDescent="0.3">
      <c r="A465" s="12" t="s">
        <v>534</v>
      </c>
      <c r="B465" s="23" t="s">
        <v>55</v>
      </c>
      <c r="C465" s="12" t="s">
        <v>3</v>
      </c>
      <c r="D465" s="12" t="s">
        <v>58</v>
      </c>
      <c r="E465" s="15">
        <v>37236</v>
      </c>
      <c r="F465" s="24">
        <v>16</v>
      </c>
      <c r="G465" s="25"/>
      <c r="H465" s="26">
        <v>29540</v>
      </c>
      <c r="I465" s="27">
        <v>3</v>
      </c>
    </row>
    <row r="466" spans="1:9" x14ac:dyDescent="0.3">
      <c r="A466" s="12" t="s">
        <v>535</v>
      </c>
      <c r="B466" s="23" t="s">
        <v>55</v>
      </c>
      <c r="C466" s="12" t="s">
        <v>100</v>
      </c>
      <c r="D466" s="12" t="s">
        <v>45</v>
      </c>
      <c r="E466" s="15">
        <v>36145</v>
      </c>
      <c r="F466" s="24">
        <v>19</v>
      </c>
      <c r="G466" s="25" t="s">
        <v>67</v>
      </c>
      <c r="H466" s="26">
        <v>31260</v>
      </c>
      <c r="I466" s="27">
        <v>5</v>
      </c>
    </row>
    <row r="467" spans="1:9" x14ac:dyDescent="0.3">
      <c r="A467" s="12" t="s">
        <v>536</v>
      </c>
      <c r="B467" s="23" t="s">
        <v>55</v>
      </c>
      <c r="C467" s="12" t="s">
        <v>77</v>
      </c>
      <c r="D467" s="12" t="s">
        <v>58</v>
      </c>
      <c r="E467" s="15">
        <v>40706</v>
      </c>
      <c r="F467" s="24">
        <v>6</v>
      </c>
      <c r="G467" s="25"/>
      <c r="H467" s="26">
        <v>34680</v>
      </c>
      <c r="I467" s="27">
        <v>5</v>
      </c>
    </row>
    <row r="468" spans="1:9" x14ac:dyDescent="0.3">
      <c r="A468" s="12" t="s">
        <v>537</v>
      </c>
      <c r="B468" s="23" t="s">
        <v>43</v>
      </c>
      <c r="C468" s="12" t="s">
        <v>60</v>
      </c>
      <c r="D468" s="12" t="s">
        <v>66</v>
      </c>
      <c r="E468" s="15">
        <v>36360</v>
      </c>
      <c r="F468" s="24">
        <v>18</v>
      </c>
      <c r="G468" s="25" t="s">
        <v>53</v>
      </c>
      <c r="H468" s="26">
        <v>11065</v>
      </c>
      <c r="I468" s="27">
        <v>1</v>
      </c>
    </row>
    <row r="469" spans="1:9" x14ac:dyDescent="0.3">
      <c r="A469" s="12" t="s">
        <v>538</v>
      </c>
      <c r="B469" s="23" t="s">
        <v>55</v>
      </c>
      <c r="C469" s="12" t="s">
        <v>44</v>
      </c>
      <c r="D469" s="12" t="s">
        <v>45</v>
      </c>
      <c r="E469" s="15">
        <v>39815</v>
      </c>
      <c r="F469" s="24">
        <v>8</v>
      </c>
      <c r="G469" s="25" t="s">
        <v>53</v>
      </c>
      <c r="H469" s="26">
        <v>72060</v>
      </c>
      <c r="I469" s="27">
        <v>2</v>
      </c>
    </row>
    <row r="470" spans="1:9" x14ac:dyDescent="0.3">
      <c r="A470" s="12" t="s">
        <v>539</v>
      </c>
      <c r="B470" s="23" t="s">
        <v>43</v>
      </c>
      <c r="C470" s="12" t="s">
        <v>116</v>
      </c>
      <c r="D470" s="12" t="s">
        <v>58</v>
      </c>
      <c r="E470" s="15">
        <v>39959</v>
      </c>
      <c r="F470" s="24">
        <v>8</v>
      </c>
      <c r="G470" s="25"/>
      <c r="H470" s="26">
        <v>79460</v>
      </c>
      <c r="I470" s="27">
        <v>5</v>
      </c>
    </row>
    <row r="471" spans="1:9" x14ac:dyDescent="0.3">
      <c r="A471" s="12" t="s">
        <v>540</v>
      </c>
      <c r="B471" s="23" t="s">
        <v>48</v>
      </c>
      <c r="C471" s="12" t="s">
        <v>65</v>
      </c>
      <c r="D471" s="12" t="s">
        <v>45</v>
      </c>
      <c r="E471" s="15">
        <v>39284</v>
      </c>
      <c r="F471" s="24">
        <v>10</v>
      </c>
      <c r="G471" s="25" t="s">
        <v>46</v>
      </c>
      <c r="H471" s="26">
        <v>25830</v>
      </c>
      <c r="I471" s="27">
        <v>5</v>
      </c>
    </row>
    <row r="472" spans="1:9" x14ac:dyDescent="0.3">
      <c r="A472" s="12" t="s">
        <v>541</v>
      </c>
      <c r="B472" s="23" t="s">
        <v>48</v>
      </c>
      <c r="C472" s="12" t="s">
        <v>77</v>
      </c>
      <c r="D472" s="12" t="s">
        <v>45</v>
      </c>
      <c r="E472" s="16">
        <v>40680</v>
      </c>
      <c r="F472" s="24">
        <v>6</v>
      </c>
      <c r="G472" s="25" t="s">
        <v>46</v>
      </c>
      <c r="H472" s="26">
        <v>23030</v>
      </c>
      <c r="I472" s="27">
        <v>4</v>
      </c>
    </row>
    <row r="473" spans="1:9" x14ac:dyDescent="0.3">
      <c r="A473" s="12" t="s">
        <v>542</v>
      </c>
      <c r="B473" s="23" t="s">
        <v>43</v>
      </c>
      <c r="C473" s="12" t="s">
        <v>72</v>
      </c>
      <c r="D473" s="12" t="s">
        <v>58</v>
      </c>
      <c r="E473" s="15">
        <v>40414</v>
      </c>
      <c r="F473" s="24">
        <v>7</v>
      </c>
      <c r="G473" s="25"/>
      <c r="H473" s="26">
        <v>60070</v>
      </c>
      <c r="I473" s="27">
        <v>2</v>
      </c>
    </row>
    <row r="474" spans="1:9" x14ac:dyDescent="0.3">
      <c r="A474" s="12" t="s">
        <v>543</v>
      </c>
      <c r="B474" s="23" t="s">
        <v>43</v>
      </c>
      <c r="C474" s="12" t="s">
        <v>50</v>
      </c>
      <c r="D474" s="12" t="s">
        <v>45</v>
      </c>
      <c r="E474" s="15">
        <v>38135</v>
      </c>
      <c r="F474" s="24">
        <v>13</v>
      </c>
      <c r="G474" s="25" t="s">
        <v>63</v>
      </c>
      <c r="H474" s="26">
        <v>65560</v>
      </c>
      <c r="I474" s="27">
        <v>1</v>
      </c>
    </row>
    <row r="475" spans="1:9" x14ac:dyDescent="0.3">
      <c r="A475" s="12" t="s">
        <v>544</v>
      </c>
      <c r="B475" s="23" t="s">
        <v>43</v>
      </c>
      <c r="C475" s="12" t="s">
        <v>72</v>
      </c>
      <c r="D475" s="12" t="s">
        <v>58</v>
      </c>
      <c r="E475" s="15">
        <v>37526</v>
      </c>
      <c r="F475" s="24">
        <v>15</v>
      </c>
      <c r="G475" s="25"/>
      <c r="H475" s="26">
        <v>61580</v>
      </c>
      <c r="I475" s="27">
        <v>3</v>
      </c>
    </row>
    <row r="476" spans="1:9" x14ac:dyDescent="0.3">
      <c r="A476" s="12" t="s">
        <v>545</v>
      </c>
      <c r="B476" s="23" t="s">
        <v>48</v>
      </c>
      <c r="C476" s="12" t="s">
        <v>72</v>
      </c>
      <c r="D476" s="12" t="s">
        <v>45</v>
      </c>
      <c r="E476" s="15">
        <v>36088</v>
      </c>
      <c r="F476" s="24">
        <v>19</v>
      </c>
      <c r="G476" s="25" t="s">
        <v>63</v>
      </c>
      <c r="H476" s="26">
        <v>54580</v>
      </c>
      <c r="I476" s="27">
        <v>4</v>
      </c>
    </row>
    <row r="477" spans="1:9" x14ac:dyDescent="0.3">
      <c r="A477" s="12" t="s">
        <v>546</v>
      </c>
      <c r="B477" s="23" t="s">
        <v>43</v>
      </c>
      <c r="C477" s="12" t="s">
        <v>65</v>
      </c>
      <c r="D477" s="12" t="s">
        <v>66</v>
      </c>
      <c r="E477" s="15">
        <v>36695</v>
      </c>
      <c r="F477" s="24">
        <v>17</v>
      </c>
      <c r="G477" s="25" t="s">
        <v>53</v>
      </c>
      <c r="H477" s="26">
        <v>29005</v>
      </c>
      <c r="I477" s="27">
        <v>1</v>
      </c>
    </row>
    <row r="478" spans="1:9" x14ac:dyDescent="0.3">
      <c r="A478" s="12" t="s">
        <v>547</v>
      </c>
      <c r="B478" s="23" t="s">
        <v>48</v>
      </c>
      <c r="C478" s="12" t="s">
        <v>60</v>
      </c>
      <c r="D478" s="12" t="s">
        <v>58</v>
      </c>
      <c r="E478" s="15">
        <v>40470</v>
      </c>
      <c r="F478" s="24">
        <v>7</v>
      </c>
      <c r="G478" s="25"/>
      <c r="H478" s="26">
        <v>37840</v>
      </c>
      <c r="I478" s="27">
        <v>1</v>
      </c>
    </row>
    <row r="479" spans="1:9" x14ac:dyDescent="0.3">
      <c r="A479" s="12" t="s">
        <v>548</v>
      </c>
      <c r="B479" s="23" t="s">
        <v>69</v>
      </c>
      <c r="C479" s="12" t="s">
        <v>77</v>
      </c>
      <c r="D479" s="12" t="s">
        <v>45</v>
      </c>
      <c r="E479" s="15">
        <v>37495</v>
      </c>
      <c r="F479" s="24">
        <v>15</v>
      </c>
      <c r="G479" s="25" t="s">
        <v>51</v>
      </c>
      <c r="H479" s="26">
        <v>60300</v>
      </c>
      <c r="I479" s="27">
        <v>2</v>
      </c>
    </row>
    <row r="480" spans="1:9" x14ac:dyDescent="0.3">
      <c r="A480" s="12" t="s">
        <v>549</v>
      </c>
      <c r="B480" s="23" t="s">
        <v>48</v>
      </c>
      <c r="C480" s="12" t="s">
        <v>116</v>
      </c>
      <c r="D480" s="12" t="s">
        <v>45</v>
      </c>
      <c r="E480" s="15">
        <v>40832</v>
      </c>
      <c r="F480" s="24">
        <v>6</v>
      </c>
      <c r="G480" s="25" t="s">
        <v>53</v>
      </c>
      <c r="H480" s="26">
        <v>85920</v>
      </c>
      <c r="I480" s="27">
        <v>4</v>
      </c>
    </row>
    <row r="481" spans="1:9" x14ac:dyDescent="0.3">
      <c r="A481" s="12" t="s">
        <v>550</v>
      </c>
      <c r="B481" s="23" t="s">
        <v>92</v>
      </c>
      <c r="C481" s="12" t="s">
        <v>44</v>
      </c>
      <c r="D481" s="12" t="s">
        <v>45</v>
      </c>
      <c r="E481" s="15">
        <v>37793</v>
      </c>
      <c r="F481" s="24">
        <v>14</v>
      </c>
      <c r="G481" s="25" t="s">
        <v>46</v>
      </c>
      <c r="H481" s="26">
        <v>29210</v>
      </c>
      <c r="I481" s="27">
        <v>5</v>
      </c>
    </row>
    <row r="482" spans="1:9" x14ac:dyDescent="0.3">
      <c r="A482" s="12" t="s">
        <v>551</v>
      </c>
      <c r="B482" s="23" t="s">
        <v>69</v>
      </c>
      <c r="C482" s="12" t="s">
        <v>44</v>
      </c>
      <c r="D482" s="12" t="s">
        <v>45</v>
      </c>
      <c r="E482" s="15">
        <v>40759</v>
      </c>
      <c r="F482" s="24">
        <v>6</v>
      </c>
      <c r="G482" s="25" t="s">
        <v>46</v>
      </c>
      <c r="H482" s="26">
        <v>67920</v>
      </c>
      <c r="I482" s="27">
        <v>4</v>
      </c>
    </row>
    <row r="483" spans="1:9" x14ac:dyDescent="0.3">
      <c r="A483" s="12" t="s">
        <v>552</v>
      </c>
      <c r="B483" s="23" t="s">
        <v>71</v>
      </c>
      <c r="C483" s="12" t="s">
        <v>65</v>
      </c>
      <c r="D483" s="12" t="s">
        <v>45</v>
      </c>
      <c r="E483" s="15">
        <v>39678</v>
      </c>
      <c r="F483" s="24">
        <v>9</v>
      </c>
      <c r="G483" s="25" t="s">
        <v>53</v>
      </c>
      <c r="H483" s="26">
        <v>80090</v>
      </c>
      <c r="I483" s="27">
        <v>2</v>
      </c>
    </row>
    <row r="484" spans="1:9" x14ac:dyDescent="0.3">
      <c r="A484" s="12" t="s">
        <v>553</v>
      </c>
      <c r="B484" s="23" t="s">
        <v>92</v>
      </c>
      <c r="C484" s="12" t="s">
        <v>77</v>
      </c>
      <c r="D484" s="12" t="s">
        <v>58</v>
      </c>
      <c r="E484" s="15">
        <v>40393</v>
      </c>
      <c r="F484" s="24">
        <v>7</v>
      </c>
      <c r="G484" s="25"/>
      <c r="H484" s="26">
        <v>41770</v>
      </c>
      <c r="I484" s="27">
        <v>5</v>
      </c>
    </row>
    <row r="485" spans="1:9" x14ac:dyDescent="0.3">
      <c r="A485" s="12" t="s">
        <v>554</v>
      </c>
      <c r="B485" s="23" t="s">
        <v>48</v>
      </c>
      <c r="C485" s="12" t="s">
        <v>60</v>
      </c>
      <c r="D485" s="12" t="s">
        <v>45</v>
      </c>
      <c r="E485" s="15">
        <v>39390</v>
      </c>
      <c r="F485" s="24">
        <v>10</v>
      </c>
      <c r="G485" s="25" t="s">
        <v>63</v>
      </c>
      <c r="H485" s="26">
        <v>71490</v>
      </c>
      <c r="I485" s="27">
        <v>5</v>
      </c>
    </row>
    <row r="486" spans="1:9" x14ac:dyDescent="0.3">
      <c r="A486" s="12" t="s">
        <v>555</v>
      </c>
      <c r="B486" s="23" t="s">
        <v>48</v>
      </c>
      <c r="C486" s="12" t="s">
        <v>116</v>
      </c>
      <c r="D486" s="12" t="s">
        <v>66</v>
      </c>
      <c r="E486" s="15">
        <v>35842</v>
      </c>
      <c r="F486" s="24">
        <v>19</v>
      </c>
      <c r="G486" s="25" t="s">
        <v>51</v>
      </c>
      <c r="H486" s="26">
        <v>23380</v>
      </c>
      <c r="I486" s="27">
        <v>4</v>
      </c>
    </row>
    <row r="487" spans="1:9" x14ac:dyDescent="0.3">
      <c r="A487" s="12" t="s">
        <v>556</v>
      </c>
      <c r="B487" s="23" t="s">
        <v>43</v>
      </c>
      <c r="C487" s="12" t="s">
        <v>72</v>
      </c>
      <c r="D487" s="12" t="s">
        <v>45</v>
      </c>
      <c r="E487" s="15">
        <v>40282</v>
      </c>
      <c r="F487" s="24">
        <v>7</v>
      </c>
      <c r="G487" s="25" t="s">
        <v>51</v>
      </c>
      <c r="H487" s="26">
        <v>72640</v>
      </c>
      <c r="I487" s="27">
        <v>3</v>
      </c>
    </row>
    <row r="488" spans="1:9" x14ac:dyDescent="0.3">
      <c r="A488" s="12" t="s">
        <v>557</v>
      </c>
      <c r="B488" s="23" t="s">
        <v>55</v>
      </c>
      <c r="C488" s="12" t="s">
        <v>98</v>
      </c>
      <c r="D488" s="12" t="s">
        <v>45</v>
      </c>
      <c r="E488" s="15">
        <v>36569</v>
      </c>
      <c r="F488" s="24">
        <v>17</v>
      </c>
      <c r="G488" s="25" t="s">
        <v>53</v>
      </c>
      <c r="H488" s="26">
        <v>75060</v>
      </c>
      <c r="I488" s="27">
        <v>5</v>
      </c>
    </row>
    <row r="489" spans="1:9" x14ac:dyDescent="0.3">
      <c r="A489" s="12" t="s">
        <v>558</v>
      </c>
      <c r="B489" s="23" t="s">
        <v>92</v>
      </c>
      <c r="C489" s="12" t="s">
        <v>77</v>
      </c>
      <c r="D489" s="12" t="s">
        <v>45</v>
      </c>
      <c r="E489" s="15">
        <v>39171</v>
      </c>
      <c r="F489" s="24">
        <v>10</v>
      </c>
      <c r="G489" s="25" t="s">
        <v>63</v>
      </c>
      <c r="H489" s="26">
        <v>25690</v>
      </c>
      <c r="I489" s="27">
        <v>2</v>
      </c>
    </row>
    <row r="490" spans="1:9" x14ac:dyDescent="0.3">
      <c r="A490" s="12" t="s">
        <v>559</v>
      </c>
      <c r="B490" s="23" t="s">
        <v>48</v>
      </c>
      <c r="C490" s="12" t="s">
        <v>50</v>
      </c>
      <c r="D490" s="12" t="s">
        <v>45</v>
      </c>
      <c r="E490" s="15">
        <v>38892</v>
      </c>
      <c r="F490" s="24">
        <v>11</v>
      </c>
      <c r="G490" s="25" t="s">
        <v>53</v>
      </c>
      <c r="H490" s="26">
        <v>56870</v>
      </c>
      <c r="I490" s="27">
        <v>1</v>
      </c>
    </row>
    <row r="491" spans="1:9" x14ac:dyDescent="0.3">
      <c r="A491" s="12" t="s">
        <v>560</v>
      </c>
      <c r="B491" s="23" t="s">
        <v>48</v>
      </c>
      <c r="C491" s="12" t="s">
        <v>114</v>
      </c>
      <c r="D491" s="12" t="s">
        <v>74</v>
      </c>
      <c r="E491" s="15">
        <v>38961</v>
      </c>
      <c r="F491" s="24">
        <v>11</v>
      </c>
      <c r="G491" s="25"/>
      <c r="H491" s="26">
        <v>20028</v>
      </c>
      <c r="I491" s="27">
        <v>4</v>
      </c>
    </row>
    <row r="492" spans="1:9" x14ac:dyDescent="0.3">
      <c r="A492" s="12" t="s">
        <v>561</v>
      </c>
      <c r="B492" s="23" t="s">
        <v>43</v>
      </c>
      <c r="C492" s="12" t="s">
        <v>116</v>
      </c>
      <c r="D492" s="12" t="s">
        <v>45</v>
      </c>
      <c r="E492" s="15">
        <v>37018</v>
      </c>
      <c r="F492" s="24">
        <v>16</v>
      </c>
      <c r="G492" s="25" t="s">
        <v>53</v>
      </c>
      <c r="H492" s="26">
        <v>28650</v>
      </c>
      <c r="I492" s="27">
        <v>4</v>
      </c>
    </row>
    <row r="493" spans="1:9" x14ac:dyDescent="0.3">
      <c r="A493" s="12" t="s">
        <v>562</v>
      </c>
      <c r="B493" s="23" t="s">
        <v>55</v>
      </c>
      <c r="C493" s="12" t="s">
        <v>116</v>
      </c>
      <c r="D493" s="12" t="s">
        <v>66</v>
      </c>
      <c r="E493" s="15">
        <v>38804</v>
      </c>
      <c r="F493" s="24">
        <v>11</v>
      </c>
      <c r="G493" s="25" t="s">
        <v>63</v>
      </c>
      <c r="H493" s="26">
        <v>48415</v>
      </c>
      <c r="I493" s="27">
        <v>4</v>
      </c>
    </row>
    <row r="494" spans="1:9" x14ac:dyDescent="0.3">
      <c r="A494" s="12" t="s">
        <v>563</v>
      </c>
      <c r="B494" s="23" t="s">
        <v>43</v>
      </c>
      <c r="C494" s="12" t="s">
        <v>62</v>
      </c>
      <c r="D494" s="12" t="s">
        <v>74</v>
      </c>
      <c r="E494" s="15">
        <v>39758</v>
      </c>
      <c r="F494" s="24">
        <v>9</v>
      </c>
      <c r="G494" s="25"/>
      <c r="H494" s="26">
        <v>14712</v>
      </c>
      <c r="I494" s="27">
        <v>5</v>
      </c>
    </row>
    <row r="495" spans="1:9" x14ac:dyDescent="0.3">
      <c r="A495" s="12" t="s">
        <v>564</v>
      </c>
      <c r="B495" s="23" t="s">
        <v>92</v>
      </c>
      <c r="C495" s="12" t="s">
        <v>50</v>
      </c>
      <c r="D495" s="12" t="s">
        <v>45</v>
      </c>
      <c r="E495" s="15">
        <v>39654</v>
      </c>
      <c r="F495" s="24">
        <v>9</v>
      </c>
      <c r="G495" s="25" t="s">
        <v>51</v>
      </c>
      <c r="H495" s="26">
        <v>32360</v>
      </c>
      <c r="I495" s="27">
        <v>4</v>
      </c>
    </row>
    <row r="496" spans="1:9" x14ac:dyDescent="0.3">
      <c r="A496" s="12" t="s">
        <v>565</v>
      </c>
      <c r="B496" s="23" t="s">
        <v>43</v>
      </c>
      <c r="C496" s="12" t="s">
        <v>3</v>
      </c>
      <c r="D496" s="12" t="s">
        <v>58</v>
      </c>
      <c r="E496" s="15">
        <v>38734</v>
      </c>
      <c r="F496" s="24">
        <v>11</v>
      </c>
      <c r="G496" s="25"/>
      <c r="H496" s="26">
        <v>54190</v>
      </c>
      <c r="I496" s="27">
        <v>4</v>
      </c>
    </row>
    <row r="497" spans="1:9" x14ac:dyDescent="0.3">
      <c r="A497" s="12" t="s">
        <v>566</v>
      </c>
      <c r="B497" s="23" t="s">
        <v>55</v>
      </c>
      <c r="C497" s="12" t="s">
        <v>116</v>
      </c>
      <c r="D497" s="12" t="s">
        <v>45</v>
      </c>
      <c r="E497" s="15">
        <v>40653</v>
      </c>
      <c r="F497" s="24">
        <v>6</v>
      </c>
      <c r="G497" s="25" t="s">
        <v>51</v>
      </c>
      <c r="H497" s="26">
        <v>49810</v>
      </c>
      <c r="I497" s="27">
        <v>2</v>
      </c>
    </row>
    <row r="498" spans="1:9" x14ac:dyDescent="0.3">
      <c r="A498" s="12" t="s">
        <v>567</v>
      </c>
      <c r="B498" s="23" t="s">
        <v>48</v>
      </c>
      <c r="C498" s="12" t="s">
        <v>179</v>
      </c>
      <c r="D498" s="12" t="s">
        <v>45</v>
      </c>
      <c r="E498" s="15">
        <v>38736</v>
      </c>
      <c r="F498" s="24">
        <v>11</v>
      </c>
      <c r="G498" s="25" t="s">
        <v>53</v>
      </c>
      <c r="H498" s="26">
        <v>22920</v>
      </c>
      <c r="I498" s="27">
        <v>3</v>
      </c>
    </row>
    <row r="499" spans="1:9" x14ac:dyDescent="0.3">
      <c r="A499" s="12" t="s">
        <v>568</v>
      </c>
      <c r="B499" s="23" t="s">
        <v>43</v>
      </c>
      <c r="C499" s="12" t="s">
        <v>50</v>
      </c>
      <c r="D499" s="12" t="s">
        <v>45</v>
      </c>
      <c r="E499" s="15">
        <v>38753</v>
      </c>
      <c r="F499" s="24">
        <v>11</v>
      </c>
      <c r="G499" s="25" t="s">
        <v>46</v>
      </c>
      <c r="H499" s="26">
        <v>22410</v>
      </c>
      <c r="I499" s="27">
        <v>4</v>
      </c>
    </row>
    <row r="500" spans="1:9" x14ac:dyDescent="0.3">
      <c r="A500" s="12" t="s">
        <v>569</v>
      </c>
      <c r="B500" s="23" t="s">
        <v>43</v>
      </c>
      <c r="C500" s="12" t="s">
        <v>44</v>
      </c>
      <c r="D500" s="12" t="s">
        <v>58</v>
      </c>
      <c r="E500" s="15">
        <v>41219</v>
      </c>
      <c r="F500" s="24">
        <v>5</v>
      </c>
      <c r="G500" s="25"/>
      <c r="H500" s="26">
        <v>55690</v>
      </c>
      <c r="I500" s="27">
        <v>2</v>
      </c>
    </row>
    <row r="501" spans="1:9" x14ac:dyDescent="0.3">
      <c r="A501" s="13" t="s">
        <v>570</v>
      </c>
      <c r="B501" s="23" t="s">
        <v>69</v>
      </c>
      <c r="C501" s="13" t="s">
        <v>147</v>
      </c>
      <c r="D501" s="13" t="s">
        <v>66</v>
      </c>
      <c r="E501" s="14">
        <v>36217</v>
      </c>
      <c r="F501" s="24">
        <v>18</v>
      </c>
      <c r="G501" s="25" t="s">
        <v>46</v>
      </c>
      <c r="H501" s="26">
        <v>15240</v>
      </c>
      <c r="I501" s="27">
        <v>1</v>
      </c>
    </row>
    <row r="502" spans="1:9" x14ac:dyDescent="0.3">
      <c r="A502" s="12" t="s">
        <v>571</v>
      </c>
      <c r="B502" s="23" t="s">
        <v>48</v>
      </c>
      <c r="C502" s="12" t="s">
        <v>50</v>
      </c>
      <c r="D502" s="12" t="s">
        <v>45</v>
      </c>
      <c r="E502" s="15">
        <v>39692</v>
      </c>
      <c r="F502" s="24">
        <v>9</v>
      </c>
      <c r="G502" s="25" t="s">
        <v>63</v>
      </c>
      <c r="H502" s="26">
        <v>35360</v>
      </c>
      <c r="I502" s="27">
        <v>5</v>
      </c>
    </row>
    <row r="503" spans="1:9" x14ac:dyDescent="0.3">
      <c r="A503" s="12" t="s">
        <v>572</v>
      </c>
      <c r="B503" s="23" t="s">
        <v>43</v>
      </c>
      <c r="C503" s="12" t="s">
        <v>143</v>
      </c>
      <c r="D503" s="12" t="s">
        <v>58</v>
      </c>
      <c r="E503" s="15">
        <v>39116</v>
      </c>
      <c r="F503" s="24">
        <v>10</v>
      </c>
      <c r="G503" s="25"/>
      <c r="H503" s="26">
        <v>60760</v>
      </c>
      <c r="I503" s="27">
        <v>2</v>
      </c>
    </row>
    <row r="504" spans="1:9" x14ac:dyDescent="0.3">
      <c r="A504" s="12" t="s">
        <v>573</v>
      </c>
      <c r="B504" s="23" t="s">
        <v>43</v>
      </c>
      <c r="C504" s="12" t="s">
        <v>65</v>
      </c>
      <c r="D504" s="12" t="s">
        <v>45</v>
      </c>
      <c r="E504" s="15">
        <v>41183</v>
      </c>
      <c r="F504" s="24">
        <v>5</v>
      </c>
      <c r="G504" s="25" t="s">
        <v>51</v>
      </c>
      <c r="H504" s="26">
        <v>75370</v>
      </c>
      <c r="I504" s="27">
        <v>2</v>
      </c>
    </row>
    <row r="505" spans="1:9" x14ac:dyDescent="0.3">
      <c r="A505" s="12" t="s">
        <v>574</v>
      </c>
      <c r="B505" s="23" t="s">
        <v>55</v>
      </c>
      <c r="C505" s="12" t="s">
        <v>60</v>
      </c>
      <c r="D505" s="12" t="s">
        <v>58</v>
      </c>
      <c r="E505" s="15">
        <v>39166</v>
      </c>
      <c r="F505" s="24">
        <v>10</v>
      </c>
      <c r="G505" s="25"/>
      <c r="H505" s="26">
        <v>79220</v>
      </c>
      <c r="I505" s="27">
        <v>4</v>
      </c>
    </row>
    <row r="506" spans="1:9" x14ac:dyDescent="0.3">
      <c r="A506" s="12" t="s">
        <v>575</v>
      </c>
      <c r="B506" s="23" t="s">
        <v>69</v>
      </c>
      <c r="C506" s="12" t="s">
        <v>65</v>
      </c>
      <c r="D506" s="12" t="s">
        <v>66</v>
      </c>
      <c r="E506" s="15">
        <v>39731</v>
      </c>
      <c r="F506" s="24">
        <v>9</v>
      </c>
      <c r="G506" s="25" t="s">
        <v>46</v>
      </c>
      <c r="H506" s="26">
        <v>13435</v>
      </c>
      <c r="I506" s="27">
        <v>1</v>
      </c>
    </row>
    <row r="507" spans="1:9" x14ac:dyDescent="0.3">
      <c r="A507" s="12" t="s">
        <v>576</v>
      </c>
      <c r="B507" s="23" t="s">
        <v>92</v>
      </c>
      <c r="C507" s="12" t="s">
        <v>77</v>
      </c>
      <c r="D507" s="12" t="s">
        <v>58</v>
      </c>
      <c r="E507" s="15">
        <v>40718</v>
      </c>
      <c r="F507" s="24">
        <v>6</v>
      </c>
      <c r="G507" s="25"/>
      <c r="H507" s="26">
        <v>26020</v>
      </c>
      <c r="I507" s="27">
        <v>5</v>
      </c>
    </row>
    <row r="508" spans="1:9" x14ac:dyDescent="0.3">
      <c r="A508" s="12" t="s">
        <v>577</v>
      </c>
      <c r="B508" s="23" t="s">
        <v>55</v>
      </c>
      <c r="C508" s="12" t="s">
        <v>77</v>
      </c>
      <c r="D508" s="12" t="s">
        <v>66</v>
      </c>
      <c r="E508" s="15">
        <v>39343</v>
      </c>
      <c r="F508" s="24">
        <v>10</v>
      </c>
      <c r="G508" s="25" t="s">
        <v>51</v>
      </c>
      <c r="H508" s="26">
        <v>23000</v>
      </c>
      <c r="I508" s="27">
        <v>4</v>
      </c>
    </row>
    <row r="509" spans="1:9" x14ac:dyDescent="0.3">
      <c r="A509" s="12" t="s">
        <v>578</v>
      </c>
      <c r="B509" s="23" t="s">
        <v>48</v>
      </c>
      <c r="C509" s="12" t="s">
        <v>60</v>
      </c>
      <c r="D509" s="12" t="s">
        <v>45</v>
      </c>
      <c r="E509" s="15">
        <v>38876</v>
      </c>
      <c r="F509" s="24">
        <v>11</v>
      </c>
      <c r="G509" s="25" t="s">
        <v>46</v>
      </c>
      <c r="H509" s="26">
        <v>60280</v>
      </c>
      <c r="I509" s="27">
        <v>1</v>
      </c>
    </row>
    <row r="510" spans="1:9" x14ac:dyDescent="0.3">
      <c r="A510" s="12" t="s">
        <v>579</v>
      </c>
      <c r="B510" s="23" t="s">
        <v>48</v>
      </c>
      <c r="C510" s="12" t="s">
        <v>3</v>
      </c>
      <c r="D510" s="12" t="s">
        <v>66</v>
      </c>
      <c r="E510" s="15">
        <v>35961</v>
      </c>
      <c r="F510" s="24">
        <v>19</v>
      </c>
      <c r="G510" s="25" t="s">
        <v>46</v>
      </c>
      <c r="H510" s="26">
        <v>20500</v>
      </c>
      <c r="I510" s="27">
        <v>3</v>
      </c>
    </row>
    <row r="511" spans="1:9" x14ac:dyDescent="0.3">
      <c r="A511" s="12" t="s">
        <v>580</v>
      </c>
      <c r="B511" s="23" t="s">
        <v>43</v>
      </c>
      <c r="C511" s="12" t="s">
        <v>44</v>
      </c>
      <c r="D511" s="12" t="s">
        <v>45</v>
      </c>
      <c r="E511" s="15">
        <v>41016</v>
      </c>
      <c r="F511" s="24">
        <v>5</v>
      </c>
      <c r="G511" s="25" t="s">
        <v>46</v>
      </c>
      <c r="H511" s="26">
        <v>68470</v>
      </c>
      <c r="I511" s="27">
        <v>4</v>
      </c>
    </row>
    <row r="512" spans="1:9" x14ac:dyDescent="0.3">
      <c r="A512" s="12" t="s">
        <v>581</v>
      </c>
      <c r="B512" s="23" t="s">
        <v>48</v>
      </c>
      <c r="C512" s="12" t="s">
        <v>65</v>
      </c>
      <c r="D512" s="12" t="s">
        <v>58</v>
      </c>
      <c r="E512" s="15">
        <v>36623</v>
      </c>
      <c r="F512" s="24">
        <v>17</v>
      </c>
      <c r="G512" s="25"/>
      <c r="H512" s="26">
        <v>30300</v>
      </c>
      <c r="I512" s="27">
        <v>1</v>
      </c>
    </row>
    <row r="513" spans="1:9" x14ac:dyDescent="0.3">
      <c r="A513" s="12" t="s">
        <v>582</v>
      </c>
      <c r="B513" s="23" t="s">
        <v>48</v>
      </c>
      <c r="C513" s="12" t="s">
        <v>207</v>
      </c>
      <c r="D513" s="12" t="s">
        <v>58</v>
      </c>
      <c r="E513" s="15">
        <v>39529</v>
      </c>
      <c r="F513" s="24">
        <v>9</v>
      </c>
      <c r="G513" s="25"/>
      <c r="H513" s="26">
        <v>35620</v>
      </c>
      <c r="I513" s="27">
        <v>4</v>
      </c>
    </row>
    <row r="514" spans="1:9" x14ac:dyDescent="0.3">
      <c r="A514" s="12" t="s">
        <v>583</v>
      </c>
      <c r="B514" s="23" t="s">
        <v>48</v>
      </c>
      <c r="C514" s="12" t="s">
        <v>50</v>
      </c>
      <c r="D514" s="12" t="s">
        <v>58</v>
      </c>
      <c r="E514" s="15">
        <v>41254</v>
      </c>
      <c r="F514" s="24">
        <v>5</v>
      </c>
      <c r="G514" s="25"/>
      <c r="H514" s="26">
        <v>81070</v>
      </c>
      <c r="I514" s="27">
        <v>5</v>
      </c>
    </row>
    <row r="515" spans="1:9" x14ac:dyDescent="0.3">
      <c r="A515" s="13" t="s">
        <v>584</v>
      </c>
      <c r="B515" s="23" t="s">
        <v>55</v>
      </c>
      <c r="C515" s="13" t="s">
        <v>238</v>
      </c>
      <c r="D515" s="13" t="s">
        <v>45</v>
      </c>
      <c r="E515" s="14">
        <v>36171</v>
      </c>
      <c r="F515" s="24">
        <v>18</v>
      </c>
      <c r="G515" s="25" t="s">
        <v>46</v>
      </c>
      <c r="H515" s="26">
        <v>54550</v>
      </c>
      <c r="I515" s="27">
        <v>1</v>
      </c>
    </row>
    <row r="516" spans="1:9" x14ac:dyDescent="0.3">
      <c r="A516" s="12" t="s">
        <v>585</v>
      </c>
      <c r="B516" s="23" t="s">
        <v>92</v>
      </c>
      <c r="C516" s="12" t="s">
        <v>77</v>
      </c>
      <c r="D516" s="12" t="s">
        <v>45</v>
      </c>
      <c r="E516" s="15">
        <v>36243</v>
      </c>
      <c r="F516" s="24">
        <v>18</v>
      </c>
      <c r="G516" s="25" t="s">
        <v>51</v>
      </c>
      <c r="H516" s="26">
        <v>77680</v>
      </c>
      <c r="I516" s="27">
        <v>3</v>
      </c>
    </row>
    <row r="517" spans="1:9" x14ac:dyDescent="0.3">
      <c r="A517" s="12" t="s">
        <v>586</v>
      </c>
      <c r="B517" s="23" t="s">
        <v>43</v>
      </c>
      <c r="C517" s="12" t="s">
        <v>62</v>
      </c>
      <c r="D517" s="12" t="s">
        <v>74</v>
      </c>
      <c r="E517" s="15">
        <v>38960</v>
      </c>
      <c r="F517" s="24">
        <v>11</v>
      </c>
      <c r="G517" s="25"/>
      <c r="H517" s="26">
        <v>12676</v>
      </c>
      <c r="I517" s="27">
        <v>2</v>
      </c>
    </row>
    <row r="518" spans="1:9" x14ac:dyDescent="0.3">
      <c r="A518" s="12" t="s">
        <v>587</v>
      </c>
      <c r="B518" s="23" t="s">
        <v>92</v>
      </c>
      <c r="C518" s="12" t="s">
        <v>60</v>
      </c>
      <c r="D518" s="12" t="s">
        <v>58</v>
      </c>
      <c r="E518" s="15">
        <v>36011</v>
      </c>
      <c r="F518" s="24">
        <v>19</v>
      </c>
      <c r="G518" s="25"/>
      <c r="H518" s="26">
        <v>45050</v>
      </c>
      <c r="I518" s="27">
        <v>1</v>
      </c>
    </row>
    <row r="519" spans="1:9" x14ac:dyDescent="0.3">
      <c r="A519" s="12" t="s">
        <v>588</v>
      </c>
      <c r="B519" s="23" t="s">
        <v>69</v>
      </c>
      <c r="C519" s="12" t="s">
        <v>77</v>
      </c>
      <c r="D519" s="12" t="s">
        <v>66</v>
      </c>
      <c r="E519" s="15">
        <v>36365</v>
      </c>
      <c r="F519" s="24">
        <v>18</v>
      </c>
      <c r="G519" s="25" t="s">
        <v>63</v>
      </c>
      <c r="H519" s="26">
        <v>19825</v>
      </c>
      <c r="I519" s="27">
        <v>2</v>
      </c>
    </row>
    <row r="520" spans="1:9" x14ac:dyDescent="0.3">
      <c r="A520" s="12" t="s">
        <v>589</v>
      </c>
      <c r="B520" s="23" t="s">
        <v>48</v>
      </c>
      <c r="C520" s="12" t="s">
        <v>60</v>
      </c>
      <c r="D520" s="12" t="s">
        <v>45</v>
      </c>
      <c r="E520" s="15">
        <v>36101</v>
      </c>
      <c r="F520" s="24">
        <v>19</v>
      </c>
      <c r="G520" s="25" t="s">
        <v>46</v>
      </c>
      <c r="H520" s="26">
        <v>88240</v>
      </c>
      <c r="I520" s="27">
        <v>5</v>
      </c>
    </row>
    <row r="521" spans="1:9" x14ac:dyDescent="0.3">
      <c r="A521" s="12" t="s">
        <v>590</v>
      </c>
      <c r="B521" s="23" t="s">
        <v>43</v>
      </c>
      <c r="C521" s="12" t="s">
        <v>104</v>
      </c>
      <c r="D521" s="12" t="s">
        <v>66</v>
      </c>
      <c r="E521" s="15">
        <v>40654</v>
      </c>
      <c r="F521" s="24">
        <v>6</v>
      </c>
      <c r="G521" s="25" t="s">
        <v>51</v>
      </c>
      <c r="H521" s="26">
        <v>16015</v>
      </c>
      <c r="I521" s="27">
        <v>3</v>
      </c>
    </row>
    <row r="522" spans="1:9" x14ac:dyDescent="0.3">
      <c r="A522" s="12" t="s">
        <v>591</v>
      </c>
      <c r="B522" s="23" t="s">
        <v>48</v>
      </c>
      <c r="C522" s="12" t="s">
        <v>60</v>
      </c>
      <c r="D522" s="12" t="s">
        <v>45</v>
      </c>
      <c r="E522" s="15">
        <v>36535</v>
      </c>
      <c r="F522" s="24">
        <v>17</v>
      </c>
      <c r="G522" s="25" t="s">
        <v>46</v>
      </c>
      <c r="H522" s="26">
        <v>76192</v>
      </c>
      <c r="I522" s="27">
        <v>4</v>
      </c>
    </row>
    <row r="523" spans="1:9" x14ac:dyDescent="0.3">
      <c r="A523" s="12" t="s">
        <v>592</v>
      </c>
      <c r="B523" s="23" t="s">
        <v>48</v>
      </c>
      <c r="C523" s="12" t="s">
        <v>60</v>
      </c>
      <c r="D523" s="12" t="s">
        <v>58</v>
      </c>
      <c r="E523" s="15">
        <v>40492</v>
      </c>
      <c r="F523" s="24">
        <v>7</v>
      </c>
      <c r="G523" s="25"/>
      <c r="H523" s="26">
        <v>66010</v>
      </c>
      <c r="I523" s="27">
        <v>2</v>
      </c>
    </row>
    <row r="524" spans="1:9" x14ac:dyDescent="0.3">
      <c r="A524" s="12" t="s">
        <v>593</v>
      </c>
      <c r="B524" s="23" t="s">
        <v>48</v>
      </c>
      <c r="C524" s="12" t="s">
        <v>87</v>
      </c>
      <c r="D524" s="12" t="s">
        <v>58</v>
      </c>
      <c r="E524" s="15">
        <v>40719</v>
      </c>
      <c r="F524" s="24">
        <v>6</v>
      </c>
      <c r="G524" s="25"/>
      <c r="H524" s="26">
        <v>66132</v>
      </c>
      <c r="I524" s="27">
        <v>4</v>
      </c>
    </row>
    <row r="525" spans="1:9" x14ac:dyDescent="0.3">
      <c r="A525" s="12" t="s">
        <v>594</v>
      </c>
      <c r="B525" s="23" t="s">
        <v>55</v>
      </c>
      <c r="C525" s="12" t="s">
        <v>100</v>
      </c>
      <c r="D525" s="12" t="s">
        <v>45</v>
      </c>
      <c r="E525" s="15">
        <v>35856</v>
      </c>
      <c r="F525" s="24">
        <v>19</v>
      </c>
      <c r="G525" s="25" t="s">
        <v>51</v>
      </c>
      <c r="H525" s="26">
        <v>86830</v>
      </c>
      <c r="I525" s="27">
        <v>3</v>
      </c>
    </row>
    <row r="526" spans="1:9" x14ac:dyDescent="0.3">
      <c r="A526" s="12" t="s">
        <v>595</v>
      </c>
      <c r="B526" s="23" t="s">
        <v>55</v>
      </c>
      <c r="C526" s="12" t="s">
        <v>44</v>
      </c>
      <c r="D526" s="12" t="s">
        <v>45</v>
      </c>
      <c r="E526" s="15">
        <v>38237</v>
      </c>
      <c r="F526" s="24">
        <v>13</v>
      </c>
      <c r="G526" s="25" t="s">
        <v>53</v>
      </c>
      <c r="H526" s="26">
        <v>31910</v>
      </c>
      <c r="I526" s="27">
        <v>5</v>
      </c>
    </row>
    <row r="527" spans="1:9" x14ac:dyDescent="0.3">
      <c r="A527" s="12" t="s">
        <v>596</v>
      </c>
      <c r="B527" s="23" t="s">
        <v>43</v>
      </c>
      <c r="C527" s="12" t="s">
        <v>60</v>
      </c>
      <c r="D527" s="12" t="s">
        <v>66</v>
      </c>
      <c r="E527" s="15">
        <v>36422</v>
      </c>
      <c r="F527" s="24">
        <v>18</v>
      </c>
      <c r="G527" s="25" t="s">
        <v>53</v>
      </c>
      <c r="H527" s="26">
        <v>17270</v>
      </c>
      <c r="I527" s="27">
        <v>5</v>
      </c>
    </row>
    <row r="528" spans="1:9" x14ac:dyDescent="0.3">
      <c r="A528" s="12" t="s">
        <v>597</v>
      </c>
      <c r="B528" s="23" t="s">
        <v>71</v>
      </c>
      <c r="C528" s="12" t="s">
        <v>60</v>
      </c>
      <c r="D528" s="12" t="s">
        <v>58</v>
      </c>
      <c r="E528" s="15">
        <v>36350</v>
      </c>
      <c r="F528" s="24">
        <v>18</v>
      </c>
      <c r="G528" s="25"/>
      <c r="H528" s="26">
        <v>27380</v>
      </c>
      <c r="I528" s="27">
        <v>3</v>
      </c>
    </row>
    <row r="529" spans="1:9" x14ac:dyDescent="0.3">
      <c r="A529" s="12" t="s">
        <v>598</v>
      </c>
      <c r="B529" s="23" t="s">
        <v>92</v>
      </c>
      <c r="C529" s="12" t="s">
        <v>60</v>
      </c>
      <c r="D529" s="12" t="s">
        <v>74</v>
      </c>
      <c r="E529" s="15">
        <v>36067</v>
      </c>
      <c r="F529" s="24">
        <v>19</v>
      </c>
      <c r="G529" s="25"/>
      <c r="H529" s="26">
        <v>37612</v>
      </c>
      <c r="I529" s="27">
        <v>4</v>
      </c>
    </row>
    <row r="530" spans="1:9" x14ac:dyDescent="0.3">
      <c r="A530" s="12" t="s">
        <v>599</v>
      </c>
      <c r="B530" s="23" t="s">
        <v>69</v>
      </c>
      <c r="C530" s="12" t="s">
        <v>77</v>
      </c>
      <c r="D530" s="12" t="s">
        <v>45</v>
      </c>
      <c r="E530" s="15">
        <v>37009</v>
      </c>
      <c r="F530" s="24">
        <v>16</v>
      </c>
      <c r="G530" s="25" t="s">
        <v>53</v>
      </c>
      <c r="H530" s="26">
        <v>78710</v>
      </c>
      <c r="I530" s="27">
        <v>2</v>
      </c>
    </row>
    <row r="531" spans="1:9" x14ac:dyDescent="0.3">
      <c r="A531" s="12" t="s">
        <v>600</v>
      </c>
      <c r="B531" s="23" t="s">
        <v>48</v>
      </c>
      <c r="C531" s="12" t="s">
        <v>60</v>
      </c>
      <c r="D531" s="12" t="s">
        <v>58</v>
      </c>
      <c r="E531" s="15">
        <v>39545</v>
      </c>
      <c r="F531" s="24">
        <v>9</v>
      </c>
      <c r="G531" s="25"/>
      <c r="H531" s="26">
        <v>84170</v>
      </c>
      <c r="I531" s="27">
        <v>2</v>
      </c>
    </row>
    <row r="532" spans="1:9" x14ac:dyDescent="0.3">
      <c r="A532" s="12" t="s">
        <v>601</v>
      </c>
      <c r="B532" s="23" t="s">
        <v>55</v>
      </c>
      <c r="C532" s="12" t="s">
        <v>62</v>
      </c>
      <c r="D532" s="12" t="s">
        <v>45</v>
      </c>
      <c r="E532" s="15">
        <v>40752</v>
      </c>
      <c r="F532" s="24">
        <v>6</v>
      </c>
      <c r="G532" s="25" t="s">
        <v>53</v>
      </c>
      <c r="H532" s="26">
        <v>37620</v>
      </c>
      <c r="I532" s="27">
        <v>5</v>
      </c>
    </row>
    <row r="533" spans="1:9" x14ac:dyDescent="0.3">
      <c r="A533" s="12" t="s">
        <v>602</v>
      </c>
      <c r="B533" s="23" t="s">
        <v>55</v>
      </c>
      <c r="C533" s="12" t="s">
        <v>116</v>
      </c>
      <c r="D533" s="12" t="s">
        <v>58</v>
      </c>
      <c r="E533" s="15">
        <v>36087</v>
      </c>
      <c r="F533" s="24">
        <v>19</v>
      </c>
      <c r="G533" s="25"/>
      <c r="H533" s="26">
        <v>76930</v>
      </c>
      <c r="I533" s="27">
        <v>1</v>
      </c>
    </row>
    <row r="534" spans="1:9" x14ac:dyDescent="0.3">
      <c r="A534" s="12" t="s">
        <v>603</v>
      </c>
      <c r="B534" s="23" t="s">
        <v>48</v>
      </c>
      <c r="C534" s="12" t="s">
        <v>60</v>
      </c>
      <c r="D534" s="12" t="s">
        <v>45</v>
      </c>
      <c r="E534" s="15">
        <v>40469</v>
      </c>
      <c r="F534" s="24">
        <v>7</v>
      </c>
      <c r="G534" s="25" t="s">
        <v>67</v>
      </c>
      <c r="H534" s="26">
        <v>45480</v>
      </c>
      <c r="I534" s="27">
        <v>4</v>
      </c>
    </row>
    <row r="535" spans="1:9" x14ac:dyDescent="0.3">
      <c r="A535" s="12" t="s">
        <v>604</v>
      </c>
      <c r="B535" s="23" t="s">
        <v>92</v>
      </c>
      <c r="C535" s="12" t="s">
        <v>60</v>
      </c>
      <c r="D535" s="12" t="s">
        <v>45</v>
      </c>
      <c r="E535" s="15">
        <v>39972</v>
      </c>
      <c r="F535" s="24">
        <v>8</v>
      </c>
      <c r="G535" s="25" t="s">
        <v>46</v>
      </c>
      <c r="H535" s="26">
        <v>78170</v>
      </c>
      <c r="I535" s="27">
        <v>5</v>
      </c>
    </row>
    <row r="536" spans="1:9" x14ac:dyDescent="0.3">
      <c r="A536" s="12" t="s">
        <v>605</v>
      </c>
      <c r="B536" s="23" t="s">
        <v>48</v>
      </c>
      <c r="C536" s="12" t="s">
        <v>65</v>
      </c>
      <c r="D536" s="12" t="s">
        <v>45</v>
      </c>
      <c r="E536" s="15">
        <v>41186</v>
      </c>
      <c r="F536" s="24">
        <v>5</v>
      </c>
      <c r="G536" s="25" t="s">
        <v>51</v>
      </c>
      <c r="H536" s="26">
        <v>46910</v>
      </c>
      <c r="I536" s="27">
        <v>3</v>
      </c>
    </row>
    <row r="537" spans="1:9" x14ac:dyDescent="0.3">
      <c r="A537" s="12" t="s">
        <v>606</v>
      </c>
      <c r="B537" s="23" t="s">
        <v>92</v>
      </c>
      <c r="C537" s="12" t="s">
        <v>114</v>
      </c>
      <c r="D537" s="12" t="s">
        <v>58</v>
      </c>
      <c r="E537" s="15">
        <v>40508</v>
      </c>
      <c r="F537" s="24">
        <v>7</v>
      </c>
      <c r="G537" s="25"/>
      <c r="H537" s="26">
        <v>58130</v>
      </c>
      <c r="I537" s="27">
        <v>2</v>
      </c>
    </row>
    <row r="538" spans="1:9" x14ac:dyDescent="0.3">
      <c r="A538" s="13" t="s">
        <v>607</v>
      </c>
      <c r="B538" s="23" t="s">
        <v>92</v>
      </c>
      <c r="C538" s="13" t="s">
        <v>147</v>
      </c>
      <c r="D538" s="13" t="s">
        <v>45</v>
      </c>
      <c r="E538" s="14">
        <v>39029</v>
      </c>
      <c r="F538" s="24">
        <v>11</v>
      </c>
      <c r="G538" s="25" t="s">
        <v>53</v>
      </c>
      <c r="H538" s="26">
        <v>85300</v>
      </c>
      <c r="I538" s="27">
        <v>2</v>
      </c>
    </row>
    <row r="539" spans="1:9" x14ac:dyDescent="0.3">
      <c r="A539" s="12" t="s">
        <v>608</v>
      </c>
      <c r="B539" s="23" t="s">
        <v>48</v>
      </c>
      <c r="C539" s="12" t="s">
        <v>60</v>
      </c>
      <c r="D539" s="12" t="s">
        <v>58</v>
      </c>
      <c r="E539" s="15">
        <v>39092</v>
      </c>
      <c r="F539" s="24">
        <v>10</v>
      </c>
      <c r="G539" s="25"/>
      <c r="H539" s="26">
        <v>73990</v>
      </c>
      <c r="I539" s="27">
        <v>3</v>
      </c>
    </row>
    <row r="540" spans="1:9" x14ac:dyDescent="0.3">
      <c r="A540" s="12" t="s">
        <v>609</v>
      </c>
      <c r="B540" s="23" t="s">
        <v>92</v>
      </c>
      <c r="C540" s="12" t="s">
        <v>60</v>
      </c>
      <c r="D540" s="12" t="s">
        <v>58</v>
      </c>
      <c r="E540" s="15">
        <v>36283</v>
      </c>
      <c r="F540" s="24">
        <v>18</v>
      </c>
      <c r="G540" s="25"/>
      <c r="H540" s="26">
        <v>25130</v>
      </c>
      <c r="I540" s="27">
        <v>5</v>
      </c>
    </row>
    <row r="541" spans="1:9" x14ac:dyDescent="0.3">
      <c r="A541" s="12" t="s">
        <v>610</v>
      </c>
      <c r="B541" s="23" t="s">
        <v>69</v>
      </c>
      <c r="C541" s="12" t="s">
        <v>116</v>
      </c>
      <c r="D541" s="12" t="s">
        <v>58</v>
      </c>
      <c r="E541" s="15">
        <v>40983</v>
      </c>
      <c r="F541" s="24">
        <v>5</v>
      </c>
      <c r="G541" s="25"/>
      <c r="H541" s="26">
        <v>64460</v>
      </c>
      <c r="I541" s="27">
        <v>1</v>
      </c>
    </row>
    <row r="542" spans="1:9" x14ac:dyDescent="0.3">
      <c r="A542" s="12" t="s">
        <v>611</v>
      </c>
      <c r="B542" s="23" t="s">
        <v>43</v>
      </c>
      <c r="C542" s="12" t="s">
        <v>116</v>
      </c>
      <c r="D542" s="12" t="s">
        <v>45</v>
      </c>
      <c r="E542" s="15">
        <v>41200</v>
      </c>
      <c r="F542" s="24">
        <v>5</v>
      </c>
      <c r="G542" s="25" t="s">
        <v>53</v>
      </c>
      <c r="H542" s="26">
        <v>71670</v>
      </c>
      <c r="I542" s="27">
        <v>4</v>
      </c>
    </row>
    <row r="543" spans="1:9" x14ac:dyDescent="0.3">
      <c r="A543" s="12" t="s">
        <v>612</v>
      </c>
      <c r="B543" s="23" t="s">
        <v>48</v>
      </c>
      <c r="C543" s="12" t="s">
        <v>3</v>
      </c>
      <c r="D543" s="12" t="s">
        <v>74</v>
      </c>
      <c r="E543" s="15">
        <v>36084</v>
      </c>
      <c r="F543" s="24">
        <v>19</v>
      </c>
      <c r="G543" s="25"/>
      <c r="H543" s="26">
        <v>21668</v>
      </c>
      <c r="I543" s="27">
        <v>4</v>
      </c>
    </row>
    <row r="544" spans="1:9" x14ac:dyDescent="0.3">
      <c r="A544" s="12" t="s">
        <v>613</v>
      </c>
      <c r="B544" s="23" t="s">
        <v>48</v>
      </c>
      <c r="C544" s="12" t="s">
        <v>116</v>
      </c>
      <c r="D544" s="12" t="s">
        <v>45</v>
      </c>
      <c r="E544" s="15">
        <v>40085</v>
      </c>
      <c r="F544" s="24">
        <v>8</v>
      </c>
      <c r="G544" s="25" t="s">
        <v>46</v>
      </c>
      <c r="H544" s="26">
        <v>41490</v>
      </c>
      <c r="I544" s="27">
        <v>5</v>
      </c>
    </row>
    <row r="545" spans="1:9" x14ac:dyDescent="0.3">
      <c r="A545" s="12" t="s">
        <v>614</v>
      </c>
      <c r="B545" s="23" t="s">
        <v>69</v>
      </c>
      <c r="C545" s="12" t="s">
        <v>114</v>
      </c>
      <c r="D545" s="12" t="s">
        <v>45</v>
      </c>
      <c r="E545" s="15">
        <v>38051</v>
      </c>
      <c r="F545" s="24">
        <v>13</v>
      </c>
      <c r="G545" s="25" t="s">
        <v>46</v>
      </c>
      <c r="H545" s="26">
        <v>30350</v>
      </c>
      <c r="I545" s="27">
        <v>1</v>
      </c>
    </row>
    <row r="546" spans="1:9" x14ac:dyDescent="0.3">
      <c r="A546" s="12" t="s">
        <v>615</v>
      </c>
      <c r="B546" s="23" t="s">
        <v>43</v>
      </c>
      <c r="C546" s="12" t="s">
        <v>60</v>
      </c>
      <c r="D546" s="12" t="s">
        <v>66</v>
      </c>
      <c r="E546" s="15">
        <v>40302</v>
      </c>
      <c r="F546" s="24">
        <v>7</v>
      </c>
      <c r="G546" s="25" t="s">
        <v>46</v>
      </c>
      <c r="H546" s="26">
        <v>46285</v>
      </c>
      <c r="I546" s="27">
        <v>5</v>
      </c>
    </row>
    <row r="547" spans="1:9" x14ac:dyDescent="0.3">
      <c r="A547" s="12" t="s">
        <v>616</v>
      </c>
      <c r="B547" s="23" t="s">
        <v>43</v>
      </c>
      <c r="C547" s="12" t="s">
        <v>116</v>
      </c>
      <c r="D547" s="12" t="s">
        <v>45</v>
      </c>
      <c r="E547" s="15">
        <v>35829</v>
      </c>
      <c r="F547" s="24">
        <v>19</v>
      </c>
      <c r="G547" s="25" t="s">
        <v>46</v>
      </c>
      <c r="H547" s="26">
        <v>61030</v>
      </c>
      <c r="I547" s="27">
        <v>3</v>
      </c>
    </row>
    <row r="548" spans="1:9" x14ac:dyDescent="0.3">
      <c r="A548" s="12" t="s">
        <v>617</v>
      </c>
      <c r="B548" s="23" t="s">
        <v>43</v>
      </c>
      <c r="C548" s="12" t="s">
        <v>147</v>
      </c>
      <c r="D548" s="12" t="s">
        <v>45</v>
      </c>
      <c r="E548" s="15">
        <v>38751</v>
      </c>
      <c r="F548" s="24">
        <v>11</v>
      </c>
      <c r="G548" s="25" t="s">
        <v>46</v>
      </c>
      <c r="H548" s="26">
        <v>60830</v>
      </c>
      <c r="I548" s="27">
        <v>2</v>
      </c>
    </row>
    <row r="549" spans="1:9" x14ac:dyDescent="0.3">
      <c r="A549" s="12" t="s">
        <v>618</v>
      </c>
      <c r="B549" s="23" t="s">
        <v>48</v>
      </c>
      <c r="C549" s="12" t="s">
        <v>72</v>
      </c>
      <c r="D549" s="12" t="s">
        <v>45</v>
      </c>
      <c r="E549" s="15">
        <v>35990</v>
      </c>
      <c r="F549" s="24">
        <v>19</v>
      </c>
      <c r="G549" s="25" t="s">
        <v>51</v>
      </c>
      <c r="H549" s="26">
        <v>36890</v>
      </c>
      <c r="I549" s="27">
        <v>1</v>
      </c>
    </row>
    <row r="550" spans="1:9" x14ac:dyDescent="0.3">
      <c r="A550" s="12" t="s">
        <v>619</v>
      </c>
      <c r="B550" s="23" t="s">
        <v>55</v>
      </c>
      <c r="C550" s="12" t="s">
        <v>60</v>
      </c>
      <c r="D550" s="12" t="s">
        <v>45</v>
      </c>
      <c r="E550" s="15">
        <v>39001</v>
      </c>
      <c r="F550" s="24">
        <v>11</v>
      </c>
      <c r="G550" s="25" t="s">
        <v>67</v>
      </c>
      <c r="H550" s="26">
        <v>70020</v>
      </c>
      <c r="I550" s="27">
        <v>3</v>
      </c>
    </row>
    <row r="551" spans="1:9" x14ac:dyDescent="0.3">
      <c r="A551" s="12" t="s">
        <v>620</v>
      </c>
      <c r="B551" s="23" t="s">
        <v>55</v>
      </c>
      <c r="C551" s="12" t="s">
        <v>100</v>
      </c>
      <c r="D551" s="12" t="s">
        <v>45</v>
      </c>
      <c r="E551" s="15">
        <v>41007</v>
      </c>
      <c r="F551" s="24">
        <v>5</v>
      </c>
      <c r="G551" s="25" t="s">
        <v>46</v>
      </c>
      <c r="H551" s="26">
        <v>37020</v>
      </c>
      <c r="I551" s="27">
        <v>2</v>
      </c>
    </row>
    <row r="552" spans="1:9" x14ac:dyDescent="0.3">
      <c r="A552" s="12" t="s">
        <v>621</v>
      </c>
      <c r="B552" s="23" t="s">
        <v>48</v>
      </c>
      <c r="C552" s="12" t="s">
        <v>116</v>
      </c>
      <c r="D552" s="12" t="s">
        <v>58</v>
      </c>
      <c r="E552" s="15">
        <v>38792</v>
      </c>
      <c r="F552" s="24">
        <v>11</v>
      </c>
      <c r="G552" s="25"/>
      <c r="H552" s="26">
        <v>74740</v>
      </c>
      <c r="I552" s="27">
        <v>5</v>
      </c>
    </row>
    <row r="553" spans="1:9" x14ac:dyDescent="0.3">
      <c r="A553" s="12" t="s">
        <v>622</v>
      </c>
      <c r="B553" s="23" t="s">
        <v>92</v>
      </c>
      <c r="C553" s="12" t="s">
        <v>44</v>
      </c>
      <c r="D553" s="12" t="s">
        <v>66</v>
      </c>
      <c r="E553" s="15">
        <v>35842</v>
      </c>
      <c r="F553" s="24">
        <v>19</v>
      </c>
      <c r="G553" s="25" t="s">
        <v>63</v>
      </c>
      <c r="H553" s="26">
        <v>39530</v>
      </c>
      <c r="I553" s="27">
        <v>5</v>
      </c>
    </row>
    <row r="554" spans="1:9" x14ac:dyDescent="0.3">
      <c r="A554" s="12" t="s">
        <v>623</v>
      </c>
      <c r="B554" s="23" t="s">
        <v>43</v>
      </c>
      <c r="C554" s="12" t="s">
        <v>77</v>
      </c>
      <c r="D554" s="12" t="s">
        <v>66</v>
      </c>
      <c r="E554" s="15">
        <v>36918</v>
      </c>
      <c r="F554" s="24">
        <v>16</v>
      </c>
      <c r="G554" s="25" t="s">
        <v>46</v>
      </c>
      <c r="H554" s="26">
        <v>17205</v>
      </c>
      <c r="I554" s="27">
        <v>5</v>
      </c>
    </row>
    <row r="555" spans="1:9" x14ac:dyDescent="0.3">
      <c r="A555" s="12" t="s">
        <v>624</v>
      </c>
      <c r="B555" s="23" t="s">
        <v>43</v>
      </c>
      <c r="C555" s="12" t="s">
        <v>77</v>
      </c>
      <c r="D555" s="12" t="s">
        <v>45</v>
      </c>
      <c r="E555" s="15">
        <v>40250</v>
      </c>
      <c r="F555" s="24">
        <v>7</v>
      </c>
      <c r="G555" s="25" t="s">
        <v>53</v>
      </c>
      <c r="H555" s="26">
        <v>33590</v>
      </c>
      <c r="I555" s="27">
        <v>5</v>
      </c>
    </row>
    <row r="556" spans="1:9" x14ac:dyDescent="0.3">
      <c r="A556" s="12" t="s">
        <v>625</v>
      </c>
      <c r="B556" s="23" t="s">
        <v>48</v>
      </c>
      <c r="C556" s="12" t="s">
        <v>98</v>
      </c>
      <c r="D556" s="12" t="s">
        <v>45</v>
      </c>
      <c r="E556" s="15">
        <v>40442</v>
      </c>
      <c r="F556" s="24">
        <v>7</v>
      </c>
      <c r="G556" s="25" t="s">
        <v>46</v>
      </c>
      <c r="H556" s="26">
        <v>66740</v>
      </c>
      <c r="I556" s="27">
        <v>2</v>
      </c>
    </row>
    <row r="557" spans="1:9" x14ac:dyDescent="0.3">
      <c r="A557" s="12" t="s">
        <v>626</v>
      </c>
      <c r="B557" s="23" t="s">
        <v>55</v>
      </c>
      <c r="C557" s="12" t="s">
        <v>72</v>
      </c>
      <c r="D557" s="12" t="s">
        <v>45</v>
      </c>
      <c r="E557" s="15">
        <v>40399</v>
      </c>
      <c r="F557" s="24">
        <v>7</v>
      </c>
      <c r="G557" s="25" t="s">
        <v>67</v>
      </c>
      <c r="H557" s="26">
        <v>72700</v>
      </c>
      <c r="I557" s="27">
        <v>5</v>
      </c>
    </row>
    <row r="558" spans="1:9" x14ac:dyDescent="0.3">
      <c r="A558" s="12" t="s">
        <v>627</v>
      </c>
      <c r="B558" s="23" t="s">
        <v>43</v>
      </c>
      <c r="C558" s="12" t="s">
        <v>100</v>
      </c>
      <c r="D558" s="12" t="s">
        <v>45</v>
      </c>
      <c r="E558" s="15">
        <v>39180</v>
      </c>
      <c r="F558" s="24">
        <v>10</v>
      </c>
      <c r="G558" s="25" t="s">
        <v>63</v>
      </c>
      <c r="H558" s="26">
        <v>86540</v>
      </c>
      <c r="I558" s="27">
        <v>4</v>
      </c>
    </row>
    <row r="559" spans="1:9" x14ac:dyDescent="0.3">
      <c r="A559" s="12" t="s">
        <v>628</v>
      </c>
      <c r="B559" s="23" t="s">
        <v>92</v>
      </c>
      <c r="C559" s="12" t="s">
        <v>133</v>
      </c>
      <c r="D559" s="12" t="s">
        <v>58</v>
      </c>
      <c r="E559" s="15">
        <v>36673</v>
      </c>
      <c r="F559" s="24">
        <v>17</v>
      </c>
      <c r="G559" s="25" t="s">
        <v>53</v>
      </c>
      <c r="H559" s="26">
        <v>69410</v>
      </c>
      <c r="I559" s="27">
        <v>4</v>
      </c>
    </row>
    <row r="560" spans="1:9" x14ac:dyDescent="0.3">
      <c r="A560" s="12" t="s">
        <v>629</v>
      </c>
      <c r="B560" s="23" t="s">
        <v>55</v>
      </c>
      <c r="C560" s="12" t="s">
        <v>62</v>
      </c>
      <c r="D560" s="12" t="s">
        <v>58</v>
      </c>
      <c r="E560" s="15">
        <v>40263</v>
      </c>
      <c r="F560" s="24">
        <v>7</v>
      </c>
      <c r="G560" s="25"/>
      <c r="H560" s="26">
        <v>35260</v>
      </c>
      <c r="I560" s="27">
        <v>2</v>
      </c>
    </row>
    <row r="561" spans="1:9" x14ac:dyDescent="0.3">
      <c r="A561" s="12" t="s">
        <v>630</v>
      </c>
      <c r="B561" s="23" t="s">
        <v>43</v>
      </c>
      <c r="C561" s="12" t="s">
        <v>100</v>
      </c>
      <c r="D561" s="12" t="s">
        <v>45</v>
      </c>
      <c r="E561" s="15">
        <v>38834</v>
      </c>
      <c r="F561" s="24">
        <v>11</v>
      </c>
      <c r="G561" s="25" t="s">
        <v>46</v>
      </c>
      <c r="H561" s="26">
        <v>81640</v>
      </c>
      <c r="I561" s="27">
        <v>4</v>
      </c>
    </row>
    <row r="562" spans="1:9" x14ac:dyDescent="0.3">
      <c r="A562" s="12" t="s">
        <v>631</v>
      </c>
      <c r="B562" s="23" t="s">
        <v>43</v>
      </c>
      <c r="C562" s="12" t="s">
        <v>50</v>
      </c>
      <c r="D562" s="12" t="s">
        <v>45</v>
      </c>
      <c r="E562" s="15">
        <v>40470</v>
      </c>
      <c r="F562" s="24">
        <v>7</v>
      </c>
      <c r="G562" s="25" t="s">
        <v>53</v>
      </c>
      <c r="H562" s="26">
        <v>42620</v>
      </c>
      <c r="I562" s="27">
        <v>3</v>
      </c>
    </row>
    <row r="563" spans="1:9" x14ac:dyDescent="0.3">
      <c r="A563" s="12" t="s">
        <v>632</v>
      </c>
      <c r="B563" s="23" t="s">
        <v>55</v>
      </c>
      <c r="C563" s="12" t="s">
        <v>65</v>
      </c>
      <c r="D563" s="12" t="s">
        <v>45</v>
      </c>
      <c r="E563" s="15">
        <v>40941</v>
      </c>
      <c r="F563" s="24">
        <v>5</v>
      </c>
      <c r="G563" s="25" t="s">
        <v>46</v>
      </c>
      <c r="H563" s="26">
        <v>26360</v>
      </c>
      <c r="I563" s="27">
        <v>1</v>
      </c>
    </row>
    <row r="564" spans="1:9" x14ac:dyDescent="0.3">
      <c r="A564" s="12" t="s">
        <v>633</v>
      </c>
      <c r="B564" s="23" t="s">
        <v>48</v>
      </c>
      <c r="C564" s="12" t="s">
        <v>72</v>
      </c>
      <c r="D564" s="12" t="s">
        <v>45</v>
      </c>
      <c r="E564" s="15">
        <v>39047</v>
      </c>
      <c r="F564" s="24">
        <v>11</v>
      </c>
      <c r="G564" s="25" t="s">
        <v>53</v>
      </c>
      <c r="H564" s="26">
        <v>65880</v>
      </c>
      <c r="I564" s="27">
        <v>5</v>
      </c>
    </row>
    <row r="565" spans="1:9" x14ac:dyDescent="0.3">
      <c r="A565" s="12" t="s">
        <v>634</v>
      </c>
      <c r="B565" s="23" t="s">
        <v>69</v>
      </c>
      <c r="C565" s="12" t="s">
        <v>100</v>
      </c>
      <c r="D565" s="12" t="s">
        <v>58</v>
      </c>
      <c r="E565" s="15">
        <v>36199</v>
      </c>
      <c r="F565" s="24">
        <v>18</v>
      </c>
      <c r="G565" s="25"/>
      <c r="H565" s="26">
        <v>31270</v>
      </c>
      <c r="I565" s="27">
        <v>5</v>
      </c>
    </row>
    <row r="566" spans="1:9" x14ac:dyDescent="0.3">
      <c r="A566" s="12" t="s">
        <v>635</v>
      </c>
      <c r="B566" s="23" t="s">
        <v>55</v>
      </c>
      <c r="C566" s="12" t="s">
        <v>100</v>
      </c>
      <c r="D566" s="12" t="s">
        <v>45</v>
      </c>
      <c r="E566" s="15">
        <v>36940</v>
      </c>
      <c r="F566" s="24">
        <v>16</v>
      </c>
      <c r="G566" s="25" t="s">
        <v>46</v>
      </c>
      <c r="H566" s="26">
        <v>48990</v>
      </c>
      <c r="I566" s="27">
        <v>5</v>
      </c>
    </row>
    <row r="567" spans="1:9" x14ac:dyDescent="0.3">
      <c r="A567" s="12" t="s">
        <v>636</v>
      </c>
      <c r="B567" s="23" t="s">
        <v>71</v>
      </c>
      <c r="C567" s="12" t="s">
        <v>60</v>
      </c>
      <c r="D567" s="12" t="s">
        <v>45</v>
      </c>
      <c r="E567" s="15">
        <v>40175</v>
      </c>
      <c r="F567" s="24">
        <v>7</v>
      </c>
      <c r="G567" s="25" t="s">
        <v>63</v>
      </c>
      <c r="H567" s="26">
        <v>34690</v>
      </c>
      <c r="I567" s="27">
        <v>2</v>
      </c>
    </row>
    <row r="568" spans="1:9" x14ac:dyDescent="0.3">
      <c r="A568" s="12" t="s">
        <v>637</v>
      </c>
      <c r="B568" s="23" t="s">
        <v>69</v>
      </c>
      <c r="C568" s="12" t="s">
        <v>60</v>
      </c>
      <c r="D568" s="12" t="s">
        <v>45</v>
      </c>
      <c r="E568" s="15">
        <v>39168</v>
      </c>
      <c r="F568" s="24">
        <v>10</v>
      </c>
      <c r="G568" s="25" t="s">
        <v>46</v>
      </c>
      <c r="H568" s="26">
        <v>24300</v>
      </c>
      <c r="I568" s="27">
        <v>3</v>
      </c>
    </row>
    <row r="569" spans="1:9" x14ac:dyDescent="0.3">
      <c r="A569" s="12" t="s">
        <v>638</v>
      </c>
      <c r="B569" s="23" t="s">
        <v>55</v>
      </c>
      <c r="C569" s="12" t="s">
        <v>50</v>
      </c>
      <c r="D569" s="12" t="s">
        <v>58</v>
      </c>
      <c r="E569" s="15">
        <v>39274</v>
      </c>
      <c r="F569" s="24">
        <v>10</v>
      </c>
      <c r="G569" s="25"/>
      <c r="H569" s="26">
        <v>64090</v>
      </c>
      <c r="I569" s="27">
        <v>2</v>
      </c>
    </row>
    <row r="570" spans="1:9" x14ac:dyDescent="0.3">
      <c r="A570" s="12" t="s">
        <v>639</v>
      </c>
      <c r="B570" s="23" t="s">
        <v>43</v>
      </c>
      <c r="C570" s="12" t="s">
        <v>60</v>
      </c>
      <c r="D570" s="12" t="s">
        <v>45</v>
      </c>
      <c r="E570" s="15">
        <v>39760</v>
      </c>
      <c r="F570" s="24">
        <v>9</v>
      </c>
      <c r="G570" s="25" t="s">
        <v>46</v>
      </c>
      <c r="H570" s="26">
        <v>61060</v>
      </c>
      <c r="I570" s="27">
        <v>5</v>
      </c>
    </row>
    <row r="571" spans="1:9" x14ac:dyDescent="0.3">
      <c r="A571" s="12" t="s">
        <v>640</v>
      </c>
      <c r="B571" s="23" t="s">
        <v>69</v>
      </c>
      <c r="C571" s="12" t="s">
        <v>60</v>
      </c>
      <c r="D571" s="12" t="s">
        <v>66</v>
      </c>
      <c r="E571" s="15">
        <v>39697</v>
      </c>
      <c r="F571" s="24">
        <v>9</v>
      </c>
      <c r="G571" s="25" t="s">
        <v>67</v>
      </c>
      <c r="H571" s="26">
        <v>15260</v>
      </c>
      <c r="I571" s="27">
        <v>2</v>
      </c>
    </row>
    <row r="572" spans="1:9" x14ac:dyDescent="0.3">
      <c r="A572" s="12" t="s">
        <v>641</v>
      </c>
      <c r="B572" s="23" t="s">
        <v>43</v>
      </c>
      <c r="C572" s="12" t="s">
        <v>116</v>
      </c>
      <c r="D572" s="12" t="s">
        <v>45</v>
      </c>
      <c r="E572" s="15">
        <v>41051</v>
      </c>
      <c r="F572" s="24">
        <v>5</v>
      </c>
      <c r="G572" s="25" t="s">
        <v>67</v>
      </c>
      <c r="H572" s="26">
        <v>31830</v>
      </c>
      <c r="I572" s="27">
        <v>3</v>
      </c>
    </row>
    <row r="573" spans="1:9" x14ac:dyDescent="0.3">
      <c r="A573" s="12" t="s">
        <v>642</v>
      </c>
      <c r="B573" s="23" t="s">
        <v>69</v>
      </c>
      <c r="C573" s="12" t="s">
        <v>143</v>
      </c>
      <c r="D573" s="12" t="s">
        <v>45</v>
      </c>
      <c r="E573" s="15">
        <v>40384</v>
      </c>
      <c r="F573" s="24">
        <v>7</v>
      </c>
      <c r="G573" s="25" t="s">
        <v>46</v>
      </c>
      <c r="H573" s="26">
        <v>46680</v>
      </c>
      <c r="I573" s="27">
        <v>1</v>
      </c>
    </row>
    <row r="574" spans="1:9" x14ac:dyDescent="0.3">
      <c r="A574" s="12" t="s">
        <v>643</v>
      </c>
      <c r="B574" s="23" t="s">
        <v>43</v>
      </c>
      <c r="C574" s="12" t="s">
        <v>60</v>
      </c>
      <c r="D574" s="12" t="s">
        <v>45</v>
      </c>
      <c r="E574" s="15">
        <v>40918</v>
      </c>
      <c r="F574" s="24">
        <v>5</v>
      </c>
      <c r="G574" s="25" t="s">
        <v>644</v>
      </c>
      <c r="H574" s="26">
        <v>56900</v>
      </c>
      <c r="I574" s="27">
        <v>5</v>
      </c>
    </row>
    <row r="575" spans="1:9" x14ac:dyDescent="0.3">
      <c r="A575" s="12" t="s">
        <v>645</v>
      </c>
      <c r="B575" s="23" t="s">
        <v>92</v>
      </c>
      <c r="C575" s="12" t="s">
        <v>77</v>
      </c>
      <c r="D575" s="12" t="s">
        <v>45</v>
      </c>
      <c r="E575" s="15">
        <v>39679</v>
      </c>
      <c r="F575" s="24">
        <v>9</v>
      </c>
      <c r="G575" s="25" t="s">
        <v>46</v>
      </c>
      <c r="H575" s="26">
        <v>22820</v>
      </c>
      <c r="I575" s="27">
        <v>5</v>
      </c>
    </row>
    <row r="576" spans="1:9" x14ac:dyDescent="0.3">
      <c r="A576" s="12" t="s">
        <v>646</v>
      </c>
      <c r="B576" s="23" t="s">
        <v>55</v>
      </c>
      <c r="C576" s="12" t="s">
        <v>72</v>
      </c>
      <c r="D576" s="12" t="s">
        <v>66</v>
      </c>
      <c r="E576" s="15">
        <v>39176</v>
      </c>
      <c r="F576" s="24">
        <v>10</v>
      </c>
      <c r="G576" s="25" t="s">
        <v>53</v>
      </c>
      <c r="H576" s="26">
        <v>10700</v>
      </c>
      <c r="I576" s="27">
        <v>4</v>
      </c>
    </row>
    <row r="577" spans="1:9" x14ac:dyDescent="0.3">
      <c r="A577" s="12" t="s">
        <v>647</v>
      </c>
      <c r="B577" s="23" t="s">
        <v>43</v>
      </c>
      <c r="C577" s="12" t="s">
        <v>65</v>
      </c>
      <c r="D577" s="12" t="s">
        <v>74</v>
      </c>
      <c r="E577" s="15">
        <v>38144</v>
      </c>
      <c r="F577" s="24">
        <v>13</v>
      </c>
      <c r="G577" s="25"/>
      <c r="H577" s="26">
        <v>33512</v>
      </c>
      <c r="I577" s="27">
        <v>4</v>
      </c>
    </row>
    <row r="578" spans="1:9" x14ac:dyDescent="0.3">
      <c r="A578" s="12" t="s">
        <v>648</v>
      </c>
      <c r="B578" s="23" t="s">
        <v>48</v>
      </c>
      <c r="C578" s="12" t="s">
        <v>62</v>
      </c>
      <c r="D578" s="12" t="s">
        <v>58</v>
      </c>
      <c r="E578" s="15">
        <v>35959</v>
      </c>
      <c r="F578" s="24">
        <v>19</v>
      </c>
      <c r="G578" s="25"/>
      <c r="H578" s="26">
        <v>64470</v>
      </c>
      <c r="I578" s="27">
        <v>3</v>
      </c>
    </row>
    <row r="579" spans="1:9" x14ac:dyDescent="0.3">
      <c r="A579" s="12" t="s">
        <v>649</v>
      </c>
      <c r="B579" s="23" t="s">
        <v>55</v>
      </c>
      <c r="C579" s="12" t="s">
        <v>57</v>
      </c>
      <c r="D579" s="12" t="s">
        <v>45</v>
      </c>
      <c r="E579" s="15">
        <v>39038</v>
      </c>
      <c r="F579" s="24">
        <v>11</v>
      </c>
      <c r="G579" s="25" t="s">
        <v>51</v>
      </c>
      <c r="H579" s="26">
        <v>71400</v>
      </c>
      <c r="I579" s="27">
        <v>4</v>
      </c>
    </row>
    <row r="580" spans="1:9" x14ac:dyDescent="0.3">
      <c r="A580" s="12" t="s">
        <v>650</v>
      </c>
      <c r="B580" s="23" t="s">
        <v>43</v>
      </c>
      <c r="C580" s="12" t="s">
        <v>50</v>
      </c>
      <c r="D580" s="12" t="s">
        <v>66</v>
      </c>
      <c r="E580" s="15">
        <v>39138</v>
      </c>
      <c r="F580" s="24">
        <v>10</v>
      </c>
      <c r="G580" s="25" t="s">
        <v>63</v>
      </c>
      <c r="H580" s="26">
        <v>15005</v>
      </c>
      <c r="I580" s="27">
        <v>4</v>
      </c>
    </row>
    <row r="581" spans="1:9" x14ac:dyDescent="0.3">
      <c r="A581" s="12" t="s">
        <v>651</v>
      </c>
      <c r="B581" s="23" t="s">
        <v>43</v>
      </c>
      <c r="C581" s="12" t="s">
        <v>60</v>
      </c>
      <c r="D581" s="12" t="s">
        <v>58</v>
      </c>
      <c r="E581" s="15">
        <v>38073</v>
      </c>
      <c r="F581" s="24">
        <v>13</v>
      </c>
      <c r="G581" s="25"/>
      <c r="H581" s="26">
        <v>39300</v>
      </c>
      <c r="I581" s="27">
        <v>2</v>
      </c>
    </row>
    <row r="582" spans="1:9" x14ac:dyDescent="0.3">
      <c r="A582" s="12" t="s">
        <v>652</v>
      </c>
      <c r="B582" s="23" t="s">
        <v>43</v>
      </c>
      <c r="C582" s="12" t="s">
        <v>100</v>
      </c>
      <c r="D582" s="12" t="s">
        <v>45</v>
      </c>
      <c r="E582" s="15">
        <v>39290</v>
      </c>
      <c r="F582" s="24">
        <v>10</v>
      </c>
      <c r="G582" s="25" t="s">
        <v>53</v>
      </c>
      <c r="H582" s="26">
        <v>65250</v>
      </c>
      <c r="I582" s="27">
        <v>2</v>
      </c>
    </row>
    <row r="583" spans="1:9" x14ac:dyDescent="0.3">
      <c r="A583" s="12" t="s">
        <v>653</v>
      </c>
      <c r="B583" s="23" t="s">
        <v>48</v>
      </c>
      <c r="C583" s="12" t="s">
        <v>77</v>
      </c>
      <c r="D583" s="12" t="s">
        <v>58</v>
      </c>
      <c r="E583" s="15">
        <v>39090</v>
      </c>
      <c r="F583" s="24">
        <v>10</v>
      </c>
      <c r="G583" s="25"/>
      <c r="H583" s="26">
        <v>63290</v>
      </c>
      <c r="I583" s="27">
        <v>5</v>
      </c>
    </row>
    <row r="584" spans="1:9" x14ac:dyDescent="0.3">
      <c r="A584" s="12" t="s">
        <v>654</v>
      </c>
      <c r="B584" s="23" t="s">
        <v>43</v>
      </c>
      <c r="C584" s="12" t="s">
        <v>60</v>
      </c>
      <c r="D584" s="12" t="s">
        <v>58</v>
      </c>
      <c r="E584" s="15">
        <v>37634</v>
      </c>
      <c r="F584" s="24">
        <v>14</v>
      </c>
      <c r="G584" s="25"/>
      <c r="H584" s="26">
        <v>61370</v>
      </c>
      <c r="I584" s="27">
        <v>3</v>
      </c>
    </row>
    <row r="585" spans="1:9" x14ac:dyDescent="0.3">
      <c r="A585" s="12" t="s">
        <v>655</v>
      </c>
      <c r="B585" s="23" t="s">
        <v>48</v>
      </c>
      <c r="C585" s="12" t="s">
        <v>104</v>
      </c>
      <c r="D585" s="12" t="s">
        <v>45</v>
      </c>
      <c r="E585" s="15">
        <v>39688</v>
      </c>
      <c r="F585" s="24">
        <v>9</v>
      </c>
      <c r="G585" s="25" t="s">
        <v>46</v>
      </c>
      <c r="H585" s="26">
        <v>32600</v>
      </c>
      <c r="I585" s="27">
        <v>5</v>
      </c>
    </row>
    <row r="586" spans="1:9" x14ac:dyDescent="0.3">
      <c r="A586" s="12" t="s">
        <v>656</v>
      </c>
      <c r="B586" s="23" t="s">
        <v>55</v>
      </c>
      <c r="C586" s="12" t="s">
        <v>44</v>
      </c>
      <c r="D586" s="12" t="s">
        <v>45</v>
      </c>
      <c r="E586" s="15">
        <v>38738</v>
      </c>
      <c r="F586" s="24">
        <v>11</v>
      </c>
      <c r="G586" s="25" t="s">
        <v>51</v>
      </c>
      <c r="H586" s="26">
        <v>62965</v>
      </c>
      <c r="I586" s="27">
        <v>1</v>
      </c>
    </row>
    <row r="587" spans="1:9" x14ac:dyDescent="0.3">
      <c r="A587" s="12" t="s">
        <v>657</v>
      </c>
      <c r="B587" s="23" t="s">
        <v>55</v>
      </c>
      <c r="C587" s="12" t="s">
        <v>60</v>
      </c>
      <c r="D587" s="12" t="s">
        <v>58</v>
      </c>
      <c r="E587" s="15">
        <v>39830</v>
      </c>
      <c r="F587" s="24">
        <v>8</v>
      </c>
      <c r="G587" s="25"/>
      <c r="H587" s="26">
        <v>78520</v>
      </c>
      <c r="I587" s="27">
        <v>4</v>
      </c>
    </row>
    <row r="588" spans="1:9" x14ac:dyDescent="0.3">
      <c r="A588" s="12" t="s">
        <v>658</v>
      </c>
      <c r="B588" s="23" t="s">
        <v>48</v>
      </c>
      <c r="C588" s="12" t="s">
        <v>72</v>
      </c>
      <c r="D588" s="12" t="s">
        <v>58</v>
      </c>
      <c r="E588" s="15">
        <v>40707</v>
      </c>
      <c r="F588" s="24">
        <v>6</v>
      </c>
      <c r="G588" s="25"/>
      <c r="H588" s="26">
        <v>79380</v>
      </c>
      <c r="I588" s="27">
        <v>1</v>
      </c>
    </row>
    <row r="589" spans="1:9" x14ac:dyDescent="0.3">
      <c r="A589" s="12" t="s">
        <v>659</v>
      </c>
      <c r="B589" s="23" t="s">
        <v>48</v>
      </c>
      <c r="C589" s="12" t="s">
        <v>133</v>
      </c>
      <c r="D589" s="12" t="s">
        <v>45</v>
      </c>
      <c r="E589" s="15">
        <v>40690</v>
      </c>
      <c r="F589" s="24">
        <v>6</v>
      </c>
      <c r="G589" s="25" t="s">
        <v>46</v>
      </c>
      <c r="H589" s="26">
        <v>89140</v>
      </c>
      <c r="I589" s="27">
        <v>1</v>
      </c>
    </row>
    <row r="590" spans="1:9" x14ac:dyDescent="0.3">
      <c r="A590" s="12" t="s">
        <v>660</v>
      </c>
      <c r="B590" s="23" t="s">
        <v>71</v>
      </c>
      <c r="C590" s="12" t="s">
        <v>77</v>
      </c>
      <c r="D590" s="12" t="s">
        <v>45</v>
      </c>
      <c r="E590" s="15">
        <v>41226</v>
      </c>
      <c r="F590" s="24">
        <v>5</v>
      </c>
      <c r="G590" s="25" t="s">
        <v>63</v>
      </c>
      <c r="H590" s="26">
        <v>32160</v>
      </c>
      <c r="I590" s="27">
        <v>3</v>
      </c>
    </row>
    <row r="591" spans="1:9" x14ac:dyDescent="0.3">
      <c r="A591" s="12" t="s">
        <v>661</v>
      </c>
      <c r="B591" s="23" t="s">
        <v>92</v>
      </c>
      <c r="C591" s="12" t="s">
        <v>100</v>
      </c>
      <c r="D591" s="12" t="s">
        <v>66</v>
      </c>
      <c r="E591" s="15">
        <v>36371</v>
      </c>
      <c r="F591" s="24">
        <v>18</v>
      </c>
      <c r="G591" s="25" t="s">
        <v>53</v>
      </c>
      <c r="H591" s="26">
        <v>26790</v>
      </c>
      <c r="I591" s="27">
        <v>2</v>
      </c>
    </row>
    <row r="592" spans="1:9" x14ac:dyDescent="0.3">
      <c r="A592" s="12" t="s">
        <v>662</v>
      </c>
      <c r="B592" s="23" t="s">
        <v>69</v>
      </c>
      <c r="C592" s="12" t="s">
        <v>60</v>
      </c>
      <c r="D592" s="12" t="s">
        <v>58</v>
      </c>
      <c r="E592" s="15">
        <v>37326</v>
      </c>
      <c r="F592" s="24">
        <v>15</v>
      </c>
      <c r="G592" s="25"/>
      <c r="H592" s="26">
        <v>52770</v>
      </c>
      <c r="I592" s="27">
        <v>2</v>
      </c>
    </row>
    <row r="593" spans="1:9" x14ac:dyDescent="0.3">
      <c r="A593" s="12" t="s">
        <v>663</v>
      </c>
      <c r="B593" s="23" t="s">
        <v>55</v>
      </c>
      <c r="C593" s="12" t="s">
        <v>147</v>
      </c>
      <c r="D593" s="12" t="s">
        <v>58</v>
      </c>
      <c r="E593" s="15">
        <v>36777</v>
      </c>
      <c r="F593" s="24">
        <v>17</v>
      </c>
      <c r="G593" s="25"/>
      <c r="H593" s="26">
        <v>76690</v>
      </c>
      <c r="I593" s="27">
        <v>3</v>
      </c>
    </row>
    <row r="594" spans="1:9" x14ac:dyDescent="0.3">
      <c r="A594" s="12" t="s">
        <v>664</v>
      </c>
      <c r="B594" s="23" t="s">
        <v>48</v>
      </c>
      <c r="C594" s="12" t="s">
        <v>77</v>
      </c>
      <c r="D594" s="12" t="s">
        <v>45</v>
      </c>
      <c r="E594" s="15">
        <v>39539</v>
      </c>
      <c r="F594" s="24">
        <v>9</v>
      </c>
      <c r="G594" s="25" t="s">
        <v>53</v>
      </c>
      <c r="H594" s="26">
        <v>73850</v>
      </c>
      <c r="I594" s="27">
        <v>2</v>
      </c>
    </row>
    <row r="595" spans="1:9" x14ac:dyDescent="0.3">
      <c r="A595" s="12" t="s">
        <v>665</v>
      </c>
      <c r="B595" s="23" t="s">
        <v>55</v>
      </c>
      <c r="C595" s="12" t="s">
        <v>44</v>
      </c>
      <c r="D595" s="12" t="s">
        <v>45</v>
      </c>
      <c r="E595" s="15">
        <v>36360</v>
      </c>
      <c r="F595" s="24">
        <v>18</v>
      </c>
      <c r="G595" s="25" t="s">
        <v>53</v>
      </c>
      <c r="H595" s="26">
        <v>67020</v>
      </c>
      <c r="I595" s="27">
        <v>1</v>
      </c>
    </row>
    <row r="596" spans="1:9" x14ac:dyDescent="0.3">
      <c r="A596" s="12" t="s">
        <v>666</v>
      </c>
      <c r="B596" s="23" t="s">
        <v>55</v>
      </c>
      <c r="C596" s="12" t="s">
        <v>44</v>
      </c>
      <c r="D596" s="12" t="s">
        <v>66</v>
      </c>
      <c r="E596" s="15">
        <v>37775</v>
      </c>
      <c r="F596" s="24">
        <v>14</v>
      </c>
      <c r="G596" s="25" t="s">
        <v>67</v>
      </c>
      <c r="H596" s="26">
        <v>28525</v>
      </c>
      <c r="I596" s="27">
        <v>4</v>
      </c>
    </row>
    <row r="597" spans="1:9" x14ac:dyDescent="0.3">
      <c r="A597" s="12" t="s">
        <v>667</v>
      </c>
      <c r="B597" s="23" t="s">
        <v>48</v>
      </c>
      <c r="C597" s="12" t="s">
        <v>65</v>
      </c>
      <c r="D597" s="12" t="s">
        <v>45</v>
      </c>
      <c r="E597" s="15">
        <v>35969</v>
      </c>
      <c r="F597" s="24">
        <v>19</v>
      </c>
      <c r="G597" s="25" t="s">
        <v>46</v>
      </c>
      <c r="H597" s="26">
        <v>74530</v>
      </c>
      <c r="I597" s="27">
        <v>5</v>
      </c>
    </row>
    <row r="598" spans="1:9" x14ac:dyDescent="0.3">
      <c r="A598" s="12" t="s">
        <v>668</v>
      </c>
      <c r="B598" s="23" t="s">
        <v>43</v>
      </c>
      <c r="C598" s="12" t="s">
        <v>60</v>
      </c>
      <c r="D598" s="12" t="s">
        <v>58</v>
      </c>
      <c r="E598" s="15">
        <v>39603</v>
      </c>
      <c r="F598" s="24">
        <v>9</v>
      </c>
      <c r="G598" s="25"/>
      <c r="H598" s="26">
        <v>40940</v>
      </c>
      <c r="I598" s="27">
        <v>2</v>
      </c>
    </row>
    <row r="599" spans="1:9" x14ac:dyDescent="0.3">
      <c r="A599" s="12" t="s">
        <v>669</v>
      </c>
      <c r="B599" s="23" t="s">
        <v>71</v>
      </c>
      <c r="C599" s="12" t="s">
        <v>77</v>
      </c>
      <c r="D599" s="12" t="s">
        <v>58</v>
      </c>
      <c r="E599" s="15">
        <v>37453</v>
      </c>
      <c r="F599" s="24">
        <v>15</v>
      </c>
      <c r="G599" s="25"/>
      <c r="H599" s="26">
        <v>49090</v>
      </c>
      <c r="I599" s="27">
        <v>4</v>
      </c>
    </row>
    <row r="600" spans="1:9" x14ac:dyDescent="0.3">
      <c r="A600" s="12" t="s">
        <v>670</v>
      </c>
      <c r="B600" s="23" t="s">
        <v>43</v>
      </c>
      <c r="C600" s="12" t="s">
        <v>77</v>
      </c>
      <c r="D600" s="12" t="s">
        <v>45</v>
      </c>
      <c r="E600" s="15">
        <v>39399</v>
      </c>
      <c r="F600" s="24">
        <v>10</v>
      </c>
      <c r="G600" s="25" t="s">
        <v>53</v>
      </c>
      <c r="H600" s="26">
        <v>87220</v>
      </c>
      <c r="I600" s="27">
        <v>1</v>
      </c>
    </row>
    <row r="601" spans="1:9" x14ac:dyDescent="0.3">
      <c r="A601" s="12" t="s">
        <v>671</v>
      </c>
      <c r="B601" s="23" t="s">
        <v>48</v>
      </c>
      <c r="C601" s="12" t="s">
        <v>77</v>
      </c>
      <c r="D601" s="12" t="s">
        <v>45</v>
      </c>
      <c r="E601" s="15">
        <v>40477</v>
      </c>
      <c r="F601" s="24">
        <v>7</v>
      </c>
      <c r="G601" s="25" t="s">
        <v>46</v>
      </c>
      <c r="H601" s="26">
        <v>27130</v>
      </c>
      <c r="I601" s="27">
        <v>5</v>
      </c>
    </row>
    <row r="602" spans="1:9" x14ac:dyDescent="0.3">
      <c r="A602" s="12" t="s">
        <v>672</v>
      </c>
      <c r="B602" s="23" t="s">
        <v>69</v>
      </c>
      <c r="C602" s="12" t="s">
        <v>60</v>
      </c>
      <c r="D602" s="12" t="s">
        <v>45</v>
      </c>
      <c r="E602" s="15">
        <v>38878</v>
      </c>
      <c r="F602" s="24">
        <v>11</v>
      </c>
      <c r="G602" s="25" t="s">
        <v>53</v>
      </c>
      <c r="H602" s="26">
        <v>61150</v>
      </c>
      <c r="I602" s="27">
        <v>2</v>
      </c>
    </row>
    <row r="603" spans="1:9" x14ac:dyDescent="0.3">
      <c r="A603" s="12" t="s">
        <v>673</v>
      </c>
      <c r="B603" s="23" t="s">
        <v>43</v>
      </c>
      <c r="C603" s="12" t="s">
        <v>77</v>
      </c>
      <c r="D603" s="12" t="s">
        <v>74</v>
      </c>
      <c r="E603" s="15">
        <v>38863</v>
      </c>
      <c r="F603" s="24">
        <v>11</v>
      </c>
      <c r="G603" s="25"/>
      <c r="H603" s="26">
        <v>28768</v>
      </c>
      <c r="I603" s="27">
        <v>3</v>
      </c>
    </row>
    <row r="604" spans="1:9" x14ac:dyDescent="0.3">
      <c r="A604" s="12" t="s">
        <v>674</v>
      </c>
      <c r="B604" s="23" t="s">
        <v>43</v>
      </c>
      <c r="C604" s="12" t="s">
        <v>44</v>
      </c>
      <c r="D604" s="12" t="s">
        <v>66</v>
      </c>
      <c r="E604" s="15">
        <v>36423</v>
      </c>
      <c r="F604" s="24">
        <v>18</v>
      </c>
      <c r="G604" s="25" t="s">
        <v>51</v>
      </c>
      <c r="H604" s="26">
        <v>47350</v>
      </c>
      <c r="I604" s="27">
        <v>1</v>
      </c>
    </row>
    <row r="605" spans="1:9" x14ac:dyDescent="0.3">
      <c r="A605" s="12" t="s">
        <v>675</v>
      </c>
      <c r="B605" s="23" t="s">
        <v>69</v>
      </c>
      <c r="C605" s="12" t="s">
        <v>50</v>
      </c>
      <c r="D605" s="12" t="s">
        <v>45</v>
      </c>
      <c r="E605" s="15">
        <v>35989</v>
      </c>
      <c r="F605" s="24">
        <v>19</v>
      </c>
      <c r="G605" s="25" t="s">
        <v>67</v>
      </c>
      <c r="H605" s="26">
        <v>71010</v>
      </c>
      <c r="I605" s="27">
        <v>5</v>
      </c>
    </row>
    <row r="606" spans="1:9" x14ac:dyDescent="0.3">
      <c r="A606" s="12" t="s">
        <v>676</v>
      </c>
      <c r="B606" s="23" t="s">
        <v>92</v>
      </c>
      <c r="C606" s="12" t="s">
        <v>65</v>
      </c>
      <c r="D606" s="12" t="s">
        <v>45</v>
      </c>
      <c r="E606" s="15">
        <v>40246</v>
      </c>
      <c r="F606" s="24">
        <v>7</v>
      </c>
      <c r="G606" s="25" t="s">
        <v>53</v>
      </c>
      <c r="H606" s="26">
        <v>63080</v>
      </c>
      <c r="I606" s="27">
        <v>5</v>
      </c>
    </row>
    <row r="607" spans="1:9" x14ac:dyDescent="0.3">
      <c r="A607" s="12" t="s">
        <v>677</v>
      </c>
      <c r="B607" s="23" t="s">
        <v>71</v>
      </c>
      <c r="C607" s="12" t="s">
        <v>57</v>
      </c>
      <c r="D607" s="12" t="s">
        <v>45</v>
      </c>
      <c r="E607" s="16">
        <v>40313</v>
      </c>
      <c r="F607" s="24">
        <v>7</v>
      </c>
      <c r="G607" s="25" t="s">
        <v>53</v>
      </c>
      <c r="H607" s="26">
        <v>27250</v>
      </c>
      <c r="I607" s="27">
        <v>5</v>
      </c>
    </row>
    <row r="608" spans="1:9" x14ac:dyDescent="0.3">
      <c r="A608" s="12" t="s">
        <v>678</v>
      </c>
      <c r="B608" s="23" t="s">
        <v>55</v>
      </c>
      <c r="C608" s="12" t="s">
        <v>65</v>
      </c>
      <c r="D608" s="12" t="s">
        <v>74</v>
      </c>
      <c r="E608" s="30">
        <v>40403</v>
      </c>
      <c r="F608" s="24">
        <v>7</v>
      </c>
      <c r="G608" s="25"/>
      <c r="H608" s="26">
        <v>15056</v>
      </c>
      <c r="I608" s="27">
        <v>5</v>
      </c>
    </row>
    <row r="609" spans="1:9" x14ac:dyDescent="0.3">
      <c r="A609" s="12" t="s">
        <v>679</v>
      </c>
      <c r="B609" s="23" t="s">
        <v>43</v>
      </c>
      <c r="C609" s="12" t="s">
        <v>72</v>
      </c>
      <c r="D609" s="12" t="s">
        <v>66</v>
      </c>
      <c r="E609" s="31">
        <v>38173</v>
      </c>
      <c r="F609" s="24">
        <v>13</v>
      </c>
      <c r="G609" s="25" t="s">
        <v>53</v>
      </c>
      <c r="H609" s="26">
        <v>32900</v>
      </c>
      <c r="I609" s="27">
        <v>2</v>
      </c>
    </row>
    <row r="610" spans="1:9" x14ac:dyDescent="0.3">
      <c r="A610" s="12" t="s">
        <v>680</v>
      </c>
      <c r="B610" s="23" t="s">
        <v>48</v>
      </c>
      <c r="C610" s="12" t="s">
        <v>116</v>
      </c>
      <c r="D610" s="12" t="s">
        <v>66</v>
      </c>
      <c r="E610" s="15">
        <v>39279</v>
      </c>
      <c r="F610" s="24">
        <v>10</v>
      </c>
      <c r="G610" s="25" t="s">
        <v>46</v>
      </c>
      <c r="H610" s="26">
        <v>26890</v>
      </c>
      <c r="I610" s="27">
        <v>3</v>
      </c>
    </row>
    <row r="611" spans="1:9" x14ac:dyDescent="0.3">
      <c r="A611" s="12" t="s">
        <v>681</v>
      </c>
      <c r="B611" s="23" t="s">
        <v>43</v>
      </c>
      <c r="C611" s="12" t="s">
        <v>44</v>
      </c>
      <c r="D611" s="12" t="s">
        <v>45</v>
      </c>
      <c r="E611" s="15">
        <v>39183</v>
      </c>
      <c r="F611" s="24">
        <v>10</v>
      </c>
      <c r="G611" s="25" t="s">
        <v>67</v>
      </c>
      <c r="H611" s="26">
        <v>82700</v>
      </c>
      <c r="I611" s="27">
        <v>3</v>
      </c>
    </row>
    <row r="612" spans="1:9" x14ac:dyDescent="0.3">
      <c r="A612" s="12" t="s">
        <v>682</v>
      </c>
      <c r="B612" s="23" t="s">
        <v>55</v>
      </c>
      <c r="C612" s="12" t="s">
        <v>60</v>
      </c>
      <c r="D612" s="12" t="s">
        <v>74</v>
      </c>
      <c r="E612" s="15">
        <v>39087</v>
      </c>
      <c r="F612" s="24">
        <v>10</v>
      </c>
      <c r="G612" s="25"/>
      <c r="H612" s="26">
        <v>14416</v>
      </c>
      <c r="I612" s="27">
        <v>4</v>
      </c>
    </row>
    <row r="613" spans="1:9" x14ac:dyDescent="0.3">
      <c r="A613" s="12" t="s">
        <v>683</v>
      </c>
      <c r="B613" s="23" t="s">
        <v>48</v>
      </c>
      <c r="C613" s="12" t="s">
        <v>77</v>
      </c>
      <c r="D613" s="12" t="s">
        <v>45</v>
      </c>
      <c r="E613" s="16">
        <v>40680</v>
      </c>
      <c r="F613" s="24">
        <v>6</v>
      </c>
      <c r="G613" s="25" t="s">
        <v>51</v>
      </c>
      <c r="H613" s="26">
        <v>40260</v>
      </c>
      <c r="I613" s="27">
        <v>5</v>
      </c>
    </row>
    <row r="614" spans="1:9" x14ac:dyDescent="0.3">
      <c r="A614" s="12" t="s">
        <v>684</v>
      </c>
      <c r="B614" s="23" t="s">
        <v>69</v>
      </c>
      <c r="C614" s="12" t="s">
        <v>72</v>
      </c>
      <c r="D614" s="12" t="s">
        <v>66</v>
      </c>
      <c r="E614" s="16">
        <v>40254</v>
      </c>
      <c r="F614" s="24">
        <v>7</v>
      </c>
      <c r="G614" s="25" t="s">
        <v>53</v>
      </c>
      <c r="H614" s="26">
        <v>48700</v>
      </c>
      <c r="I614" s="27">
        <v>3</v>
      </c>
    </row>
    <row r="615" spans="1:9" x14ac:dyDescent="0.3">
      <c r="A615" s="12" t="s">
        <v>685</v>
      </c>
      <c r="B615" s="23" t="s">
        <v>48</v>
      </c>
      <c r="C615" s="12" t="s">
        <v>100</v>
      </c>
      <c r="D615" s="12" t="s">
        <v>58</v>
      </c>
      <c r="E615" s="15">
        <v>39063</v>
      </c>
      <c r="F615" s="24">
        <v>11</v>
      </c>
      <c r="G615" s="25"/>
      <c r="H615" s="26">
        <v>77930</v>
      </c>
      <c r="I615" s="27">
        <v>5</v>
      </c>
    </row>
    <row r="616" spans="1:9" x14ac:dyDescent="0.3">
      <c r="A616" s="12" t="s">
        <v>686</v>
      </c>
      <c r="B616" s="23" t="s">
        <v>48</v>
      </c>
      <c r="C616" s="12" t="s">
        <v>72</v>
      </c>
      <c r="D616" s="12" t="s">
        <v>45</v>
      </c>
      <c r="E616" s="15">
        <v>36673</v>
      </c>
      <c r="F616" s="24">
        <v>17</v>
      </c>
      <c r="G616" s="25" t="s">
        <v>51</v>
      </c>
      <c r="H616" s="26">
        <v>48330</v>
      </c>
      <c r="I616" s="27">
        <v>1</v>
      </c>
    </row>
    <row r="617" spans="1:9" x14ac:dyDescent="0.3">
      <c r="A617" s="12" t="s">
        <v>687</v>
      </c>
      <c r="B617" s="23" t="s">
        <v>48</v>
      </c>
      <c r="C617" s="12" t="s">
        <v>60</v>
      </c>
      <c r="D617" s="12" t="s">
        <v>58</v>
      </c>
      <c r="E617" s="15">
        <v>36637</v>
      </c>
      <c r="F617" s="24">
        <v>17</v>
      </c>
      <c r="G617" s="25"/>
      <c r="H617" s="26">
        <v>57600</v>
      </c>
      <c r="I617" s="27">
        <v>3</v>
      </c>
    </row>
    <row r="618" spans="1:9" x14ac:dyDescent="0.3">
      <c r="A618" s="12" t="s">
        <v>688</v>
      </c>
      <c r="B618" s="23" t="s">
        <v>43</v>
      </c>
      <c r="C618" s="12" t="s">
        <v>50</v>
      </c>
      <c r="D618" s="12" t="s">
        <v>45</v>
      </c>
      <c r="E618" s="15">
        <v>38788</v>
      </c>
      <c r="F618" s="24">
        <v>11</v>
      </c>
      <c r="G618" s="25" t="s">
        <v>53</v>
      </c>
      <c r="H618" s="26">
        <v>37750</v>
      </c>
      <c r="I618" s="27">
        <v>5</v>
      </c>
    </row>
    <row r="619" spans="1:9" x14ac:dyDescent="0.3">
      <c r="A619" s="12" t="s">
        <v>689</v>
      </c>
      <c r="B619" s="23" t="s">
        <v>43</v>
      </c>
      <c r="C619" s="12" t="s">
        <v>72</v>
      </c>
      <c r="D619" s="12" t="s">
        <v>45</v>
      </c>
      <c r="E619" s="15">
        <v>39362</v>
      </c>
      <c r="F619" s="24">
        <v>10</v>
      </c>
      <c r="G619" s="25" t="s">
        <v>67</v>
      </c>
      <c r="H619" s="26">
        <v>42020</v>
      </c>
      <c r="I619" s="27">
        <v>5</v>
      </c>
    </row>
    <row r="620" spans="1:9" x14ac:dyDescent="0.3">
      <c r="A620" s="12" t="s">
        <v>690</v>
      </c>
      <c r="B620" s="23" t="s">
        <v>55</v>
      </c>
      <c r="C620" s="12" t="s">
        <v>60</v>
      </c>
      <c r="D620" s="12" t="s">
        <v>74</v>
      </c>
      <c r="E620" s="15">
        <v>38777</v>
      </c>
      <c r="F620" s="24">
        <v>11</v>
      </c>
      <c r="G620" s="25"/>
      <c r="H620" s="26">
        <v>22472</v>
      </c>
      <c r="I620" s="27">
        <v>1</v>
      </c>
    </row>
    <row r="621" spans="1:9" x14ac:dyDescent="0.3">
      <c r="A621" s="12" t="s">
        <v>691</v>
      </c>
      <c r="B621" s="23" t="s">
        <v>48</v>
      </c>
      <c r="C621" s="12" t="s">
        <v>72</v>
      </c>
      <c r="D621" s="12" t="s">
        <v>58</v>
      </c>
      <c r="E621" s="15">
        <v>39592</v>
      </c>
      <c r="F621" s="24">
        <v>9</v>
      </c>
      <c r="G621" s="25"/>
      <c r="H621" s="26">
        <v>56650</v>
      </c>
      <c r="I621" s="27">
        <v>1</v>
      </c>
    </row>
    <row r="622" spans="1:9" x14ac:dyDescent="0.3">
      <c r="A622" s="12" t="s">
        <v>692</v>
      </c>
      <c r="B622" s="23" t="s">
        <v>48</v>
      </c>
      <c r="C622" s="12" t="s">
        <v>60</v>
      </c>
      <c r="D622" s="12" t="s">
        <v>45</v>
      </c>
      <c r="E622" s="15">
        <v>40301</v>
      </c>
      <c r="F622" s="24">
        <v>7</v>
      </c>
      <c r="G622" s="25" t="s">
        <v>53</v>
      </c>
      <c r="H622" s="26">
        <v>44270</v>
      </c>
      <c r="I622" s="27">
        <v>2</v>
      </c>
    </row>
    <row r="623" spans="1:9" x14ac:dyDescent="0.3">
      <c r="A623" s="12" t="s">
        <v>693</v>
      </c>
      <c r="B623" s="23" t="s">
        <v>71</v>
      </c>
      <c r="C623" s="12" t="s">
        <v>72</v>
      </c>
      <c r="D623" s="12" t="s">
        <v>45</v>
      </c>
      <c r="E623" s="15">
        <v>39217</v>
      </c>
      <c r="F623" s="24">
        <v>10</v>
      </c>
      <c r="G623" s="25" t="s">
        <v>46</v>
      </c>
      <c r="H623" s="26">
        <v>73830</v>
      </c>
      <c r="I623" s="27">
        <v>2</v>
      </c>
    </row>
    <row r="624" spans="1:9" x14ac:dyDescent="0.3">
      <c r="A624" s="12" t="s">
        <v>694</v>
      </c>
      <c r="B624" s="23" t="s">
        <v>48</v>
      </c>
      <c r="C624" s="12" t="s">
        <v>77</v>
      </c>
      <c r="D624" s="12" t="s">
        <v>45</v>
      </c>
      <c r="E624" s="15">
        <v>36330</v>
      </c>
      <c r="F624" s="24">
        <v>18</v>
      </c>
      <c r="G624" s="25" t="s">
        <v>51</v>
      </c>
      <c r="H624" s="26">
        <v>61850</v>
      </c>
      <c r="I624" s="27">
        <v>2</v>
      </c>
    </row>
    <row r="625" spans="1:9" x14ac:dyDescent="0.3">
      <c r="A625" s="12" t="s">
        <v>695</v>
      </c>
      <c r="B625" s="23" t="s">
        <v>43</v>
      </c>
      <c r="C625" s="12" t="s">
        <v>116</v>
      </c>
      <c r="D625" s="12" t="s">
        <v>45</v>
      </c>
      <c r="E625" s="15">
        <v>37008</v>
      </c>
      <c r="F625" s="24">
        <v>16</v>
      </c>
      <c r="G625" s="25" t="s">
        <v>46</v>
      </c>
      <c r="H625" s="26">
        <v>27180</v>
      </c>
      <c r="I625" s="27">
        <v>4</v>
      </c>
    </row>
    <row r="626" spans="1:9" x14ac:dyDescent="0.3">
      <c r="A626" s="12" t="s">
        <v>696</v>
      </c>
      <c r="B626" s="23" t="s">
        <v>48</v>
      </c>
      <c r="C626" s="12" t="s">
        <v>50</v>
      </c>
      <c r="D626" s="12" t="s">
        <v>58</v>
      </c>
      <c r="E626" s="16">
        <v>40236</v>
      </c>
      <c r="F626" s="24">
        <v>7</v>
      </c>
      <c r="G626" s="25"/>
      <c r="H626" s="26">
        <v>45830</v>
      </c>
      <c r="I626" s="27">
        <v>4</v>
      </c>
    </row>
    <row r="627" spans="1:9" x14ac:dyDescent="0.3">
      <c r="A627" s="12" t="s">
        <v>697</v>
      </c>
      <c r="B627" s="23" t="s">
        <v>48</v>
      </c>
      <c r="C627" s="12" t="s">
        <v>3</v>
      </c>
      <c r="D627" s="12" t="s">
        <v>58</v>
      </c>
      <c r="E627" s="15">
        <v>40372</v>
      </c>
      <c r="F627" s="24">
        <v>7</v>
      </c>
      <c r="G627" s="25"/>
      <c r="H627" s="26">
        <v>75100</v>
      </c>
      <c r="I627" s="27">
        <v>4</v>
      </c>
    </row>
    <row r="628" spans="1:9" x14ac:dyDescent="0.3">
      <c r="A628" s="12" t="s">
        <v>698</v>
      </c>
      <c r="B628" s="23" t="s">
        <v>48</v>
      </c>
      <c r="C628" s="12" t="s">
        <v>62</v>
      </c>
      <c r="D628" s="12" t="s">
        <v>66</v>
      </c>
      <c r="E628" s="15">
        <v>36357</v>
      </c>
      <c r="F628" s="24">
        <v>18</v>
      </c>
      <c r="G628" s="25" t="s">
        <v>51</v>
      </c>
      <c r="H628" s="26">
        <v>42905</v>
      </c>
      <c r="I628" s="27">
        <v>1</v>
      </c>
    </row>
    <row r="629" spans="1:9" x14ac:dyDescent="0.3">
      <c r="A629" s="12" t="s">
        <v>699</v>
      </c>
      <c r="B629" s="23" t="s">
        <v>43</v>
      </c>
      <c r="C629" s="12" t="s">
        <v>116</v>
      </c>
      <c r="D629" s="12" t="s">
        <v>66</v>
      </c>
      <c r="E629" s="15">
        <v>39662</v>
      </c>
      <c r="F629" s="24">
        <v>9</v>
      </c>
      <c r="G629" s="25" t="s">
        <v>51</v>
      </c>
      <c r="H629" s="26">
        <v>38920</v>
      </c>
      <c r="I629" s="27">
        <v>4</v>
      </c>
    </row>
    <row r="630" spans="1:9" x14ac:dyDescent="0.3">
      <c r="A630" s="12" t="s">
        <v>700</v>
      </c>
      <c r="B630" s="23" t="s">
        <v>43</v>
      </c>
      <c r="C630" s="12" t="s">
        <v>100</v>
      </c>
      <c r="D630" s="12" t="s">
        <v>58</v>
      </c>
      <c r="E630" s="15">
        <v>38969</v>
      </c>
      <c r="F630" s="24">
        <v>11</v>
      </c>
      <c r="G630" s="25"/>
      <c r="H630" s="26">
        <v>63850</v>
      </c>
      <c r="I630" s="27">
        <v>2</v>
      </c>
    </row>
    <row r="631" spans="1:9" x14ac:dyDescent="0.3">
      <c r="A631" s="12" t="s">
        <v>701</v>
      </c>
      <c r="B631" s="23" t="s">
        <v>71</v>
      </c>
      <c r="C631" s="12" t="s">
        <v>116</v>
      </c>
      <c r="D631" s="12" t="s">
        <v>66</v>
      </c>
      <c r="E631" s="15">
        <v>36896</v>
      </c>
      <c r="F631" s="24">
        <v>16</v>
      </c>
      <c r="G631" s="25" t="s">
        <v>46</v>
      </c>
      <c r="H631" s="26">
        <v>35280</v>
      </c>
      <c r="I631" s="27">
        <v>3</v>
      </c>
    </row>
    <row r="632" spans="1:9" x14ac:dyDescent="0.3">
      <c r="A632" s="12" t="s">
        <v>702</v>
      </c>
      <c r="B632" s="23" t="s">
        <v>55</v>
      </c>
      <c r="C632" s="12" t="s">
        <v>77</v>
      </c>
      <c r="D632" s="12" t="s">
        <v>74</v>
      </c>
      <c r="E632" s="15">
        <v>39742</v>
      </c>
      <c r="F632" s="24">
        <v>9</v>
      </c>
      <c r="G632" s="25"/>
      <c r="H632" s="26">
        <v>37344</v>
      </c>
      <c r="I632" s="27">
        <v>2</v>
      </c>
    </row>
    <row r="633" spans="1:9" x14ac:dyDescent="0.3">
      <c r="A633" s="12" t="s">
        <v>703</v>
      </c>
      <c r="B633" s="23" t="s">
        <v>43</v>
      </c>
      <c r="C633" s="12" t="s">
        <v>77</v>
      </c>
      <c r="D633" s="12" t="s">
        <v>66</v>
      </c>
      <c r="E633" s="15">
        <v>39118</v>
      </c>
      <c r="F633" s="24">
        <v>10</v>
      </c>
      <c r="G633" s="25" t="s">
        <v>46</v>
      </c>
      <c r="H633" s="26">
        <v>20075</v>
      </c>
      <c r="I633" s="27">
        <v>1</v>
      </c>
    </row>
    <row r="634" spans="1:9" x14ac:dyDescent="0.3">
      <c r="A634" s="12" t="s">
        <v>704</v>
      </c>
      <c r="B634" s="23" t="s">
        <v>48</v>
      </c>
      <c r="C634" s="12" t="s">
        <v>65</v>
      </c>
      <c r="D634" s="12" t="s">
        <v>45</v>
      </c>
      <c r="E634" s="15">
        <v>39224</v>
      </c>
      <c r="F634" s="24">
        <v>10</v>
      </c>
      <c r="G634" s="25" t="s">
        <v>53</v>
      </c>
      <c r="H634" s="26">
        <v>73030</v>
      </c>
      <c r="I634" s="27">
        <v>5</v>
      </c>
    </row>
    <row r="635" spans="1:9" x14ac:dyDescent="0.3">
      <c r="A635" s="12" t="s">
        <v>705</v>
      </c>
      <c r="B635" s="23" t="s">
        <v>48</v>
      </c>
      <c r="C635" s="12" t="s">
        <v>60</v>
      </c>
      <c r="D635" s="12" t="s">
        <v>45</v>
      </c>
      <c r="E635" s="15">
        <v>38982</v>
      </c>
      <c r="F635" s="24">
        <v>11</v>
      </c>
      <c r="G635" s="25" t="s">
        <v>46</v>
      </c>
      <c r="H635" s="26">
        <v>60100</v>
      </c>
      <c r="I635" s="27">
        <v>1</v>
      </c>
    </row>
    <row r="636" spans="1:9" x14ac:dyDescent="0.3">
      <c r="A636" s="12" t="s">
        <v>706</v>
      </c>
      <c r="B636" s="23" t="s">
        <v>48</v>
      </c>
      <c r="C636" s="12" t="s">
        <v>60</v>
      </c>
      <c r="D636" s="12" t="s">
        <v>45</v>
      </c>
      <c r="E636" s="15">
        <v>39106</v>
      </c>
      <c r="F636" s="24">
        <v>10</v>
      </c>
      <c r="G636" s="25" t="s">
        <v>53</v>
      </c>
      <c r="H636" s="26">
        <v>45500</v>
      </c>
      <c r="I636" s="27">
        <v>3</v>
      </c>
    </row>
    <row r="637" spans="1:9" x14ac:dyDescent="0.3">
      <c r="A637" s="12" t="s">
        <v>707</v>
      </c>
      <c r="B637" s="23" t="s">
        <v>48</v>
      </c>
      <c r="C637" s="12" t="s">
        <v>60</v>
      </c>
      <c r="D637" s="12" t="s">
        <v>45</v>
      </c>
      <c r="E637" s="15">
        <v>40269</v>
      </c>
      <c r="F637" s="24">
        <v>7</v>
      </c>
      <c r="G637" s="25" t="s">
        <v>53</v>
      </c>
      <c r="H637" s="26">
        <v>86260</v>
      </c>
      <c r="I637" s="27">
        <v>3</v>
      </c>
    </row>
    <row r="638" spans="1:9" x14ac:dyDescent="0.3">
      <c r="A638" s="12" t="s">
        <v>708</v>
      </c>
      <c r="B638" s="23" t="s">
        <v>48</v>
      </c>
      <c r="C638" s="12" t="s">
        <v>60</v>
      </c>
      <c r="D638" s="12" t="s">
        <v>45</v>
      </c>
      <c r="E638" s="15">
        <v>37509</v>
      </c>
      <c r="F638" s="24">
        <v>15</v>
      </c>
      <c r="G638" s="25" t="s">
        <v>53</v>
      </c>
      <c r="H638" s="26">
        <v>69080</v>
      </c>
      <c r="I638" s="27">
        <v>3</v>
      </c>
    </row>
    <row r="639" spans="1:9" x14ac:dyDescent="0.3">
      <c r="A639" s="12" t="s">
        <v>709</v>
      </c>
      <c r="B639" s="23" t="s">
        <v>55</v>
      </c>
      <c r="C639" s="12" t="s">
        <v>77</v>
      </c>
      <c r="D639" s="12" t="s">
        <v>58</v>
      </c>
      <c r="E639" s="15">
        <v>41125</v>
      </c>
      <c r="F639" s="24">
        <v>5</v>
      </c>
      <c r="G639" s="25"/>
      <c r="H639" s="26">
        <v>70300</v>
      </c>
      <c r="I639" s="27">
        <v>3</v>
      </c>
    </row>
    <row r="640" spans="1:9" x14ac:dyDescent="0.3">
      <c r="A640" s="12" t="s">
        <v>710</v>
      </c>
      <c r="B640" s="23" t="s">
        <v>48</v>
      </c>
      <c r="C640" s="12" t="s">
        <v>72</v>
      </c>
      <c r="D640" s="12" t="s">
        <v>58</v>
      </c>
      <c r="E640" s="15">
        <v>41254</v>
      </c>
      <c r="F640" s="24">
        <v>5</v>
      </c>
      <c r="G640" s="25"/>
      <c r="H640" s="26">
        <v>44720</v>
      </c>
      <c r="I640" s="27">
        <v>2</v>
      </c>
    </row>
    <row r="641" spans="1:9" x14ac:dyDescent="0.3">
      <c r="A641" s="12" t="s">
        <v>711</v>
      </c>
      <c r="B641" s="23" t="s">
        <v>43</v>
      </c>
      <c r="C641" s="12" t="s">
        <v>44</v>
      </c>
      <c r="D641" s="12" t="s">
        <v>45</v>
      </c>
      <c r="E641" s="15">
        <v>36245</v>
      </c>
      <c r="F641" s="24">
        <v>18</v>
      </c>
      <c r="G641" s="25" t="s">
        <v>46</v>
      </c>
      <c r="H641" s="26">
        <v>58410</v>
      </c>
      <c r="I641" s="27">
        <v>5</v>
      </c>
    </row>
    <row r="642" spans="1:9" x14ac:dyDescent="0.3">
      <c r="A642" s="12" t="s">
        <v>712</v>
      </c>
      <c r="B642" s="23" t="s">
        <v>48</v>
      </c>
      <c r="C642" s="12" t="s">
        <v>72</v>
      </c>
      <c r="D642" s="12" t="s">
        <v>58</v>
      </c>
      <c r="E642" s="15">
        <v>36297</v>
      </c>
      <c r="F642" s="24">
        <v>18</v>
      </c>
      <c r="G642" s="25"/>
      <c r="H642" s="26">
        <v>57990</v>
      </c>
      <c r="I642" s="27">
        <v>5</v>
      </c>
    </row>
    <row r="643" spans="1:9" x14ac:dyDescent="0.3">
      <c r="A643" s="12" t="s">
        <v>713</v>
      </c>
      <c r="B643" s="23" t="s">
        <v>43</v>
      </c>
      <c r="C643" s="12" t="s">
        <v>77</v>
      </c>
      <c r="D643" s="12" t="s">
        <v>45</v>
      </c>
      <c r="E643" s="15">
        <v>40568</v>
      </c>
      <c r="F643" s="24">
        <v>6</v>
      </c>
      <c r="G643" s="25" t="s">
        <v>46</v>
      </c>
      <c r="H643" s="26">
        <v>46390</v>
      </c>
      <c r="I643" s="27">
        <v>5</v>
      </c>
    </row>
    <row r="644" spans="1:9" x14ac:dyDescent="0.3">
      <c r="A644" s="12" t="s">
        <v>714</v>
      </c>
      <c r="B644" s="23" t="s">
        <v>55</v>
      </c>
      <c r="C644" s="12" t="s">
        <v>100</v>
      </c>
      <c r="D644" s="12" t="s">
        <v>45</v>
      </c>
      <c r="E644" s="15">
        <v>40333</v>
      </c>
      <c r="F644" s="24">
        <v>7</v>
      </c>
      <c r="G644" s="25" t="s">
        <v>63</v>
      </c>
      <c r="H644" s="26">
        <v>70480</v>
      </c>
      <c r="I644" s="27">
        <v>4</v>
      </c>
    </row>
    <row r="645" spans="1:9" x14ac:dyDescent="0.3">
      <c r="A645" s="12" t="s">
        <v>715</v>
      </c>
      <c r="B645" s="23" t="s">
        <v>48</v>
      </c>
      <c r="C645" s="12" t="s">
        <v>147</v>
      </c>
      <c r="D645" s="12" t="s">
        <v>58</v>
      </c>
      <c r="E645" s="15">
        <v>39189</v>
      </c>
      <c r="F645" s="24">
        <v>10</v>
      </c>
      <c r="G645" s="25"/>
      <c r="H645" s="26">
        <v>66580</v>
      </c>
      <c r="I645" s="27">
        <v>5</v>
      </c>
    </row>
    <row r="646" spans="1:9" x14ac:dyDescent="0.3">
      <c r="A646" s="12" t="s">
        <v>716</v>
      </c>
      <c r="B646" s="23" t="s">
        <v>48</v>
      </c>
      <c r="C646" s="12" t="s">
        <v>60</v>
      </c>
      <c r="D646" s="12" t="s">
        <v>45</v>
      </c>
      <c r="E646" s="15">
        <v>36009</v>
      </c>
      <c r="F646" s="24">
        <v>19</v>
      </c>
      <c r="G646" s="25" t="s">
        <v>46</v>
      </c>
      <c r="H646" s="26">
        <v>75120</v>
      </c>
      <c r="I646" s="27">
        <v>5</v>
      </c>
    </row>
    <row r="647" spans="1:9" x14ac:dyDescent="0.3">
      <c r="A647" s="12" t="s">
        <v>717</v>
      </c>
      <c r="B647" s="23" t="s">
        <v>92</v>
      </c>
      <c r="C647" s="12" t="s">
        <v>72</v>
      </c>
      <c r="D647" s="12" t="s">
        <v>66</v>
      </c>
      <c r="E647" s="15">
        <v>39728</v>
      </c>
      <c r="F647" s="24">
        <v>9</v>
      </c>
      <c r="G647" s="25" t="s">
        <v>46</v>
      </c>
      <c r="H647" s="26">
        <v>45565</v>
      </c>
      <c r="I647" s="27">
        <v>1</v>
      </c>
    </row>
    <row r="648" spans="1:9" x14ac:dyDescent="0.3">
      <c r="A648" s="12" t="s">
        <v>718</v>
      </c>
      <c r="B648" s="23" t="s">
        <v>55</v>
      </c>
      <c r="C648" s="12" t="s">
        <v>116</v>
      </c>
      <c r="D648" s="12" t="s">
        <v>45</v>
      </c>
      <c r="E648" s="16">
        <v>40292</v>
      </c>
      <c r="F648" s="24">
        <v>7</v>
      </c>
      <c r="G648" s="25" t="s">
        <v>46</v>
      </c>
      <c r="H648" s="26">
        <v>23280</v>
      </c>
      <c r="I648" s="27">
        <v>1</v>
      </c>
    </row>
    <row r="649" spans="1:9" x14ac:dyDescent="0.3">
      <c r="A649" s="12" t="s">
        <v>719</v>
      </c>
      <c r="B649" s="23" t="s">
        <v>71</v>
      </c>
      <c r="C649" s="12" t="s">
        <v>100</v>
      </c>
      <c r="D649" s="12" t="s">
        <v>58</v>
      </c>
      <c r="E649" s="15">
        <v>38805</v>
      </c>
      <c r="F649" s="24">
        <v>11</v>
      </c>
      <c r="G649" s="25"/>
      <c r="H649" s="26">
        <v>53870</v>
      </c>
      <c r="I649" s="27">
        <v>2</v>
      </c>
    </row>
    <row r="650" spans="1:9" x14ac:dyDescent="0.3">
      <c r="A650" s="12" t="s">
        <v>720</v>
      </c>
      <c r="B650" s="23" t="s">
        <v>55</v>
      </c>
      <c r="C650" s="12" t="s">
        <v>98</v>
      </c>
      <c r="D650" s="12" t="s">
        <v>58</v>
      </c>
      <c r="E650" s="15">
        <v>39522</v>
      </c>
      <c r="F650" s="24">
        <v>9</v>
      </c>
      <c r="G650" s="25"/>
      <c r="H650" s="26">
        <v>71700</v>
      </c>
      <c r="I650" s="27">
        <v>2</v>
      </c>
    </row>
    <row r="651" spans="1:9" x14ac:dyDescent="0.3">
      <c r="A651" s="12" t="s">
        <v>721</v>
      </c>
      <c r="B651" s="23" t="s">
        <v>69</v>
      </c>
      <c r="C651" s="12" t="s">
        <v>44</v>
      </c>
      <c r="D651" s="12" t="s">
        <v>58</v>
      </c>
      <c r="E651" s="15">
        <v>38027</v>
      </c>
      <c r="F651" s="24">
        <v>13</v>
      </c>
      <c r="G651" s="25"/>
      <c r="H651" s="26">
        <v>64590</v>
      </c>
      <c r="I651" s="27">
        <v>1</v>
      </c>
    </row>
    <row r="652" spans="1:9" x14ac:dyDescent="0.3">
      <c r="A652" s="12" t="s">
        <v>722</v>
      </c>
      <c r="B652" s="23" t="s">
        <v>92</v>
      </c>
      <c r="C652" s="12" t="s">
        <v>77</v>
      </c>
      <c r="D652" s="12" t="s">
        <v>58</v>
      </c>
      <c r="E652" s="15">
        <v>39248</v>
      </c>
      <c r="F652" s="24">
        <v>10</v>
      </c>
      <c r="G652" s="25"/>
      <c r="H652" s="26">
        <v>78590</v>
      </c>
      <c r="I652" s="27">
        <v>1</v>
      </c>
    </row>
    <row r="653" spans="1:9" x14ac:dyDescent="0.3">
      <c r="A653" s="12" t="s">
        <v>723</v>
      </c>
      <c r="B653" s="23" t="s">
        <v>48</v>
      </c>
      <c r="C653" s="12" t="s">
        <v>60</v>
      </c>
      <c r="D653" s="12" t="s">
        <v>45</v>
      </c>
      <c r="E653" s="15">
        <v>37331</v>
      </c>
      <c r="F653" s="24">
        <v>15</v>
      </c>
      <c r="G653" s="25" t="s">
        <v>53</v>
      </c>
      <c r="H653" s="26">
        <v>62750</v>
      </c>
      <c r="I653" s="27">
        <v>3</v>
      </c>
    </row>
    <row r="654" spans="1:9" x14ac:dyDescent="0.3">
      <c r="A654" s="12" t="s">
        <v>724</v>
      </c>
      <c r="B654" s="23" t="s">
        <v>43</v>
      </c>
      <c r="C654" s="12" t="s">
        <v>207</v>
      </c>
      <c r="D654" s="12" t="s">
        <v>58</v>
      </c>
      <c r="E654" s="16">
        <v>40253</v>
      </c>
      <c r="F654" s="24">
        <v>7</v>
      </c>
      <c r="G654" s="25"/>
      <c r="H654" s="26">
        <v>59350</v>
      </c>
      <c r="I654" s="27">
        <v>5</v>
      </c>
    </row>
    <row r="655" spans="1:9" x14ac:dyDescent="0.3">
      <c r="A655" s="12" t="s">
        <v>725</v>
      </c>
      <c r="B655" s="23" t="s">
        <v>43</v>
      </c>
      <c r="C655" s="12" t="s">
        <v>116</v>
      </c>
      <c r="D655" s="12" t="s">
        <v>58</v>
      </c>
      <c r="E655" s="15">
        <v>40368</v>
      </c>
      <c r="F655" s="24">
        <v>7</v>
      </c>
      <c r="G655" s="25"/>
      <c r="H655" s="26">
        <v>89310</v>
      </c>
      <c r="I655" s="27">
        <v>5</v>
      </c>
    </row>
    <row r="656" spans="1:9" x14ac:dyDescent="0.3">
      <c r="A656" s="12" t="s">
        <v>726</v>
      </c>
      <c r="B656" s="23" t="s">
        <v>48</v>
      </c>
      <c r="C656" s="12" t="s">
        <v>147</v>
      </c>
      <c r="D656" s="12" t="s">
        <v>66</v>
      </c>
      <c r="E656" s="15">
        <v>37782</v>
      </c>
      <c r="F656" s="24">
        <v>14</v>
      </c>
      <c r="G656" s="25" t="s">
        <v>51</v>
      </c>
      <c r="H656" s="26">
        <v>17735</v>
      </c>
      <c r="I656" s="27">
        <v>3</v>
      </c>
    </row>
    <row r="657" spans="1:9" x14ac:dyDescent="0.3">
      <c r="A657" s="12" t="s">
        <v>727</v>
      </c>
      <c r="B657" s="23" t="s">
        <v>55</v>
      </c>
      <c r="C657" s="12" t="s">
        <v>44</v>
      </c>
      <c r="D657" s="12" t="s">
        <v>45</v>
      </c>
      <c r="E657" s="15">
        <v>39123</v>
      </c>
      <c r="F657" s="24">
        <v>10</v>
      </c>
      <c r="G657" s="25" t="s">
        <v>46</v>
      </c>
      <c r="H657" s="26">
        <v>54270</v>
      </c>
      <c r="I657" s="27">
        <v>3</v>
      </c>
    </row>
    <row r="658" spans="1:9" x14ac:dyDescent="0.3">
      <c r="A658" s="12" t="s">
        <v>728</v>
      </c>
      <c r="B658" s="23" t="s">
        <v>43</v>
      </c>
      <c r="C658" s="12" t="s">
        <v>60</v>
      </c>
      <c r="D658" s="12" t="s">
        <v>45</v>
      </c>
      <c r="E658" s="15">
        <v>36318</v>
      </c>
      <c r="F658" s="24">
        <v>18</v>
      </c>
      <c r="G658" s="25" t="s">
        <v>53</v>
      </c>
      <c r="H658" s="26">
        <v>68750</v>
      </c>
      <c r="I658" s="27">
        <v>1</v>
      </c>
    </row>
    <row r="659" spans="1:9" x14ac:dyDescent="0.3">
      <c r="A659" s="12" t="s">
        <v>729</v>
      </c>
      <c r="B659" s="23" t="s">
        <v>43</v>
      </c>
      <c r="C659" s="12" t="s">
        <v>60</v>
      </c>
      <c r="D659" s="12" t="s">
        <v>45</v>
      </c>
      <c r="E659" s="15">
        <v>39264</v>
      </c>
      <c r="F659" s="24">
        <v>10</v>
      </c>
      <c r="G659" s="25" t="s">
        <v>67</v>
      </c>
      <c r="H659" s="26">
        <v>63070</v>
      </c>
      <c r="I659" s="27">
        <v>1</v>
      </c>
    </row>
    <row r="660" spans="1:9" x14ac:dyDescent="0.3">
      <c r="A660" s="12" t="s">
        <v>730</v>
      </c>
      <c r="B660" s="23" t="s">
        <v>43</v>
      </c>
      <c r="C660" s="12" t="s">
        <v>65</v>
      </c>
      <c r="D660" s="12" t="s">
        <v>45</v>
      </c>
      <c r="E660" s="15">
        <v>40947</v>
      </c>
      <c r="F660" s="24">
        <v>5</v>
      </c>
      <c r="G660" s="25" t="s">
        <v>46</v>
      </c>
      <c r="H660" s="26">
        <v>79770</v>
      </c>
      <c r="I660" s="27">
        <v>4</v>
      </c>
    </row>
    <row r="661" spans="1:9" x14ac:dyDescent="0.3">
      <c r="A661" s="12" t="s">
        <v>731</v>
      </c>
      <c r="B661" s="23" t="s">
        <v>48</v>
      </c>
      <c r="C661" s="12" t="s">
        <v>116</v>
      </c>
      <c r="D661" s="12" t="s">
        <v>45</v>
      </c>
      <c r="E661" s="15">
        <v>40274</v>
      </c>
      <c r="F661" s="24">
        <v>7</v>
      </c>
      <c r="G661" s="25" t="s">
        <v>67</v>
      </c>
      <c r="H661" s="26">
        <v>38730</v>
      </c>
      <c r="I661" s="27">
        <v>1</v>
      </c>
    </row>
    <row r="662" spans="1:9" x14ac:dyDescent="0.3">
      <c r="A662" s="12" t="s">
        <v>732</v>
      </c>
      <c r="B662" s="23" t="s">
        <v>43</v>
      </c>
      <c r="C662" s="12" t="s">
        <v>77</v>
      </c>
      <c r="D662" s="12" t="s">
        <v>45</v>
      </c>
      <c r="E662" s="15">
        <v>39435</v>
      </c>
      <c r="F662" s="24">
        <v>10</v>
      </c>
      <c r="G662" s="25" t="s">
        <v>63</v>
      </c>
      <c r="H662" s="26">
        <v>64780</v>
      </c>
      <c r="I662" s="27">
        <v>5</v>
      </c>
    </row>
    <row r="663" spans="1:9" x14ac:dyDescent="0.3">
      <c r="A663" s="12" t="s">
        <v>733</v>
      </c>
      <c r="B663" s="23" t="s">
        <v>69</v>
      </c>
      <c r="C663" s="12" t="s">
        <v>147</v>
      </c>
      <c r="D663" s="12" t="s">
        <v>45</v>
      </c>
      <c r="E663" s="15">
        <v>37404</v>
      </c>
      <c r="F663" s="24">
        <v>15</v>
      </c>
      <c r="G663" s="25" t="s">
        <v>46</v>
      </c>
      <c r="H663" s="26">
        <v>30780</v>
      </c>
      <c r="I663" s="27">
        <v>4</v>
      </c>
    </row>
    <row r="664" spans="1:9" x14ac:dyDescent="0.3">
      <c r="A664" s="12" t="s">
        <v>734</v>
      </c>
      <c r="B664" s="23" t="s">
        <v>69</v>
      </c>
      <c r="C664" s="12" t="s">
        <v>60</v>
      </c>
      <c r="D664" s="12" t="s">
        <v>45</v>
      </c>
      <c r="E664" s="15">
        <v>35801</v>
      </c>
      <c r="F664" s="24">
        <v>19</v>
      </c>
      <c r="G664" s="25" t="s">
        <v>46</v>
      </c>
      <c r="H664" s="26">
        <v>78570</v>
      </c>
      <c r="I664" s="27">
        <v>1</v>
      </c>
    </row>
    <row r="665" spans="1:9" x14ac:dyDescent="0.3">
      <c r="A665" s="13" t="s">
        <v>735</v>
      </c>
      <c r="B665" s="23" t="s">
        <v>55</v>
      </c>
      <c r="C665" s="13" t="s">
        <v>238</v>
      </c>
      <c r="D665" s="13" t="s">
        <v>66</v>
      </c>
      <c r="E665" s="14">
        <v>40595</v>
      </c>
      <c r="F665" s="24">
        <v>6</v>
      </c>
      <c r="G665" s="25" t="s">
        <v>67</v>
      </c>
      <c r="H665" s="26">
        <v>26795</v>
      </c>
      <c r="I665" s="27">
        <v>4</v>
      </c>
    </row>
    <row r="666" spans="1:9" x14ac:dyDescent="0.3">
      <c r="A666" s="12" t="s">
        <v>736</v>
      </c>
      <c r="B666" s="23" t="s">
        <v>43</v>
      </c>
      <c r="C666" s="12" t="s">
        <v>65</v>
      </c>
      <c r="D666" s="12" t="s">
        <v>45</v>
      </c>
      <c r="E666" s="15">
        <v>41233</v>
      </c>
      <c r="F666" s="24">
        <v>5</v>
      </c>
      <c r="G666" s="25" t="s">
        <v>67</v>
      </c>
      <c r="H666" s="26">
        <v>68010</v>
      </c>
      <c r="I666" s="27">
        <v>1</v>
      </c>
    </row>
    <row r="667" spans="1:9" x14ac:dyDescent="0.3">
      <c r="A667" s="12" t="s">
        <v>737</v>
      </c>
      <c r="B667" s="23" t="s">
        <v>69</v>
      </c>
      <c r="C667" s="12" t="s">
        <v>77</v>
      </c>
      <c r="D667" s="12" t="s">
        <v>45</v>
      </c>
      <c r="E667" s="15">
        <v>36080</v>
      </c>
      <c r="F667" s="24">
        <v>19</v>
      </c>
      <c r="G667" s="25" t="s">
        <v>53</v>
      </c>
      <c r="H667" s="26">
        <v>48410</v>
      </c>
      <c r="I667" s="27">
        <v>5</v>
      </c>
    </row>
    <row r="668" spans="1:9" x14ac:dyDescent="0.3">
      <c r="A668" s="12" t="s">
        <v>738</v>
      </c>
      <c r="B668" s="23" t="s">
        <v>71</v>
      </c>
      <c r="C668" s="12" t="s">
        <v>116</v>
      </c>
      <c r="D668" s="12" t="s">
        <v>66</v>
      </c>
      <c r="E668" s="15">
        <v>39802</v>
      </c>
      <c r="F668" s="24">
        <v>9</v>
      </c>
      <c r="G668" s="25" t="s">
        <v>51</v>
      </c>
      <c r="H668" s="26">
        <v>22535</v>
      </c>
      <c r="I668" s="27">
        <v>3</v>
      </c>
    </row>
    <row r="669" spans="1:9" x14ac:dyDescent="0.3">
      <c r="A669" s="12" t="s">
        <v>739</v>
      </c>
      <c r="B669" s="23" t="s">
        <v>55</v>
      </c>
      <c r="C669" s="12" t="s">
        <v>114</v>
      </c>
      <c r="D669" s="12" t="s">
        <v>45</v>
      </c>
      <c r="E669" s="15">
        <v>36893</v>
      </c>
      <c r="F669" s="24">
        <v>16</v>
      </c>
      <c r="G669" s="25" t="s">
        <v>53</v>
      </c>
      <c r="H669" s="26">
        <v>33640</v>
      </c>
      <c r="I669" s="27">
        <v>3</v>
      </c>
    </row>
    <row r="670" spans="1:9" x14ac:dyDescent="0.3">
      <c r="A670" s="12" t="s">
        <v>740</v>
      </c>
      <c r="B670" s="23" t="s">
        <v>71</v>
      </c>
      <c r="C670" s="12" t="s">
        <v>147</v>
      </c>
      <c r="D670" s="12" t="s">
        <v>45</v>
      </c>
      <c r="E670" s="15">
        <v>39069</v>
      </c>
      <c r="F670" s="24">
        <v>11</v>
      </c>
      <c r="G670" s="25" t="s">
        <v>63</v>
      </c>
      <c r="H670" s="26">
        <v>37670</v>
      </c>
      <c r="I670" s="27">
        <v>3</v>
      </c>
    </row>
    <row r="671" spans="1:9" x14ac:dyDescent="0.3">
      <c r="A671" s="12" t="s">
        <v>741</v>
      </c>
      <c r="B671" s="23" t="s">
        <v>92</v>
      </c>
      <c r="C671" s="12" t="s">
        <v>44</v>
      </c>
      <c r="D671" s="12" t="s">
        <v>45</v>
      </c>
      <c r="E671" s="15">
        <v>39002</v>
      </c>
      <c r="F671" s="24">
        <v>11</v>
      </c>
      <c r="G671" s="25" t="s">
        <v>53</v>
      </c>
      <c r="H671" s="26">
        <v>32120</v>
      </c>
      <c r="I671" s="27">
        <v>1</v>
      </c>
    </row>
    <row r="672" spans="1:9" x14ac:dyDescent="0.3">
      <c r="A672" s="12" t="s">
        <v>742</v>
      </c>
      <c r="B672" s="23" t="s">
        <v>69</v>
      </c>
      <c r="C672" s="12" t="s">
        <v>50</v>
      </c>
      <c r="D672" s="12" t="s">
        <v>58</v>
      </c>
      <c r="E672" s="15">
        <v>40054</v>
      </c>
      <c r="F672" s="24">
        <v>8</v>
      </c>
      <c r="G672" s="25"/>
      <c r="H672" s="26">
        <v>56920</v>
      </c>
      <c r="I672" s="27">
        <v>4</v>
      </c>
    </row>
    <row r="673" spans="1:9" x14ac:dyDescent="0.3">
      <c r="A673" s="12" t="s">
        <v>743</v>
      </c>
      <c r="B673" s="23" t="s">
        <v>48</v>
      </c>
      <c r="C673" s="12" t="s">
        <v>133</v>
      </c>
      <c r="D673" s="12" t="s">
        <v>66</v>
      </c>
      <c r="E673" s="15">
        <v>39515</v>
      </c>
      <c r="F673" s="24">
        <v>9</v>
      </c>
      <c r="G673" s="25" t="s">
        <v>63</v>
      </c>
      <c r="H673" s="26">
        <v>89780</v>
      </c>
      <c r="I673" s="27">
        <v>4</v>
      </c>
    </row>
    <row r="674" spans="1:9" x14ac:dyDescent="0.3">
      <c r="A674" s="12" t="s">
        <v>744</v>
      </c>
      <c r="B674" s="23" t="s">
        <v>92</v>
      </c>
      <c r="C674" s="12" t="s">
        <v>100</v>
      </c>
      <c r="D674" s="12" t="s">
        <v>45</v>
      </c>
      <c r="E674" s="15">
        <v>40552</v>
      </c>
      <c r="F674" s="24">
        <v>6</v>
      </c>
      <c r="G674" s="25" t="s">
        <v>46</v>
      </c>
      <c r="H674" s="26">
        <v>62740</v>
      </c>
      <c r="I674" s="27">
        <v>4</v>
      </c>
    </row>
    <row r="675" spans="1:9" x14ac:dyDescent="0.3">
      <c r="A675" s="12" t="s">
        <v>745</v>
      </c>
      <c r="B675" s="23" t="s">
        <v>43</v>
      </c>
      <c r="C675" s="12" t="s">
        <v>60</v>
      </c>
      <c r="D675" s="12" t="s">
        <v>58</v>
      </c>
      <c r="E675" s="16">
        <v>40449</v>
      </c>
      <c r="F675" s="24">
        <v>7</v>
      </c>
      <c r="G675" s="25"/>
      <c r="H675" s="26">
        <v>88840</v>
      </c>
      <c r="I675" s="27">
        <v>5</v>
      </c>
    </row>
    <row r="676" spans="1:9" x14ac:dyDescent="0.3">
      <c r="A676" s="12" t="s">
        <v>746</v>
      </c>
      <c r="B676" s="23" t="s">
        <v>92</v>
      </c>
      <c r="C676" s="12" t="s">
        <v>100</v>
      </c>
      <c r="D676" s="12" t="s">
        <v>66</v>
      </c>
      <c r="E676" s="15">
        <v>37141</v>
      </c>
      <c r="F676" s="24">
        <v>16</v>
      </c>
      <c r="G676" s="25" t="s">
        <v>51</v>
      </c>
      <c r="H676" s="26">
        <v>15910</v>
      </c>
      <c r="I676" s="27">
        <v>3</v>
      </c>
    </row>
    <row r="677" spans="1:9" x14ac:dyDescent="0.3">
      <c r="A677" s="12" t="s">
        <v>747</v>
      </c>
      <c r="B677" s="23" t="s">
        <v>55</v>
      </c>
      <c r="C677" s="12" t="s">
        <v>44</v>
      </c>
      <c r="D677" s="12" t="s">
        <v>74</v>
      </c>
      <c r="E677" s="15">
        <v>35869</v>
      </c>
      <c r="F677" s="24">
        <v>19</v>
      </c>
      <c r="G677" s="25"/>
      <c r="H677" s="26">
        <v>17912</v>
      </c>
      <c r="I677" s="27">
        <v>5</v>
      </c>
    </row>
    <row r="678" spans="1:9" x14ac:dyDescent="0.3">
      <c r="A678" s="12" t="s">
        <v>748</v>
      </c>
      <c r="B678" s="23" t="s">
        <v>55</v>
      </c>
      <c r="C678" s="12" t="s">
        <v>44</v>
      </c>
      <c r="D678" s="12" t="s">
        <v>45</v>
      </c>
      <c r="E678" s="15">
        <v>39153</v>
      </c>
      <c r="F678" s="24">
        <v>10</v>
      </c>
      <c r="G678" s="25" t="s">
        <v>53</v>
      </c>
      <c r="H678" s="26">
        <v>43600</v>
      </c>
      <c r="I678" s="27">
        <v>5</v>
      </c>
    </row>
    <row r="679" spans="1:9" x14ac:dyDescent="0.3">
      <c r="A679" s="12" t="s">
        <v>749</v>
      </c>
      <c r="B679" s="23" t="s">
        <v>69</v>
      </c>
      <c r="C679" s="12" t="s">
        <v>65</v>
      </c>
      <c r="D679" s="12" t="s">
        <v>58</v>
      </c>
      <c r="E679" s="15">
        <v>40468</v>
      </c>
      <c r="F679" s="24">
        <v>7</v>
      </c>
      <c r="G679" s="25"/>
      <c r="H679" s="26">
        <v>39440</v>
      </c>
      <c r="I679" s="27">
        <v>4</v>
      </c>
    </row>
    <row r="680" spans="1:9" x14ac:dyDescent="0.3">
      <c r="A680" s="12" t="s">
        <v>750</v>
      </c>
      <c r="B680" s="23" t="s">
        <v>69</v>
      </c>
      <c r="C680" s="12" t="s">
        <v>100</v>
      </c>
      <c r="D680" s="12" t="s">
        <v>58</v>
      </c>
      <c r="E680" s="15">
        <v>39592</v>
      </c>
      <c r="F680" s="24">
        <v>9</v>
      </c>
      <c r="G680" s="25"/>
      <c r="H680" s="26">
        <v>57520</v>
      </c>
      <c r="I680" s="27">
        <v>3</v>
      </c>
    </row>
    <row r="681" spans="1:9" x14ac:dyDescent="0.3">
      <c r="A681" s="12" t="s">
        <v>751</v>
      </c>
      <c r="B681" s="23" t="s">
        <v>92</v>
      </c>
      <c r="C681" s="12" t="s">
        <v>116</v>
      </c>
      <c r="D681" s="12" t="s">
        <v>58</v>
      </c>
      <c r="E681" s="15">
        <v>39922</v>
      </c>
      <c r="F681" s="24">
        <v>8</v>
      </c>
      <c r="G681" s="25"/>
      <c r="H681" s="26">
        <v>25790</v>
      </c>
      <c r="I681" s="27">
        <v>3</v>
      </c>
    </row>
    <row r="682" spans="1:9" x14ac:dyDescent="0.3">
      <c r="A682" s="12" t="s">
        <v>752</v>
      </c>
      <c r="B682" s="23" t="s">
        <v>48</v>
      </c>
      <c r="C682" s="12" t="s">
        <v>72</v>
      </c>
      <c r="D682" s="12" t="s">
        <v>45</v>
      </c>
      <c r="E682" s="15">
        <v>36393</v>
      </c>
      <c r="F682" s="24">
        <v>18</v>
      </c>
      <c r="G682" s="25" t="s">
        <v>53</v>
      </c>
      <c r="H682" s="26">
        <v>65910</v>
      </c>
      <c r="I682" s="27">
        <v>5</v>
      </c>
    </row>
    <row r="683" spans="1:9" x14ac:dyDescent="0.3">
      <c r="A683" s="12" t="s">
        <v>753</v>
      </c>
      <c r="B683" s="23" t="s">
        <v>48</v>
      </c>
      <c r="C683" s="12" t="s">
        <v>72</v>
      </c>
      <c r="D683" s="12" t="s">
        <v>58</v>
      </c>
      <c r="E683" s="15">
        <v>37404</v>
      </c>
      <c r="F683" s="24">
        <v>15</v>
      </c>
      <c r="G683" s="25"/>
      <c r="H683" s="26">
        <v>60070</v>
      </c>
      <c r="I683" s="27">
        <v>3</v>
      </c>
    </row>
    <row r="684" spans="1:9" x14ac:dyDescent="0.3">
      <c r="A684" s="12" t="s">
        <v>754</v>
      </c>
      <c r="B684" s="23" t="s">
        <v>48</v>
      </c>
      <c r="C684" s="12" t="s">
        <v>3</v>
      </c>
      <c r="D684" s="12" t="s">
        <v>45</v>
      </c>
      <c r="E684" s="15">
        <v>36898</v>
      </c>
      <c r="F684" s="24">
        <v>16</v>
      </c>
      <c r="G684" s="25" t="s">
        <v>46</v>
      </c>
      <c r="H684" s="26">
        <v>71820</v>
      </c>
      <c r="I684" s="27">
        <v>2</v>
      </c>
    </row>
    <row r="685" spans="1:9" x14ac:dyDescent="0.3">
      <c r="A685" s="12" t="s">
        <v>755</v>
      </c>
      <c r="B685" s="23" t="s">
        <v>43</v>
      </c>
      <c r="C685" s="12" t="s">
        <v>50</v>
      </c>
      <c r="D685" s="12" t="s">
        <v>45</v>
      </c>
      <c r="E685" s="15">
        <v>39199</v>
      </c>
      <c r="F685" s="24">
        <v>10</v>
      </c>
      <c r="G685" s="25" t="s">
        <v>46</v>
      </c>
      <c r="H685" s="26">
        <v>31840</v>
      </c>
      <c r="I685" s="27">
        <v>1</v>
      </c>
    </row>
    <row r="686" spans="1:9" x14ac:dyDescent="0.3">
      <c r="A686" s="12" t="s">
        <v>756</v>
      </c>
      <c r="B686" s="23" t="s">
        <v>43</v>
      </c>
      <c r="C686" s="12" t="s">
        <v>44</v>
      </c>
      <c r="D686" s="12" t="s">
        <v>45</v>
      </c>
      <c r="E686" s="15">
        <v>38902</v>
      </c>
      <c r="F686" s="24">
        <v>11</v>
      </c>
      <c r="G686" s="25" t="s">
        <v>46</v>
      </c>
      <c r="H686" s="26">
        <v>73560</v>
      </c>
      <c r="I686" s="27">
        <v>3</v>
      </c>
    </row>
    <row r="687" spans="1:9" x14ac:dyDescent="0.3">
      <c r="A687" s="12" t="s">
        <v>757</v>
      </c>
      <c r="B687" s="23" t="s">
        <v>55</v>
      </c>
      <c r="C687" s="12" t="s">
        <v>60</v>
      </c>
      <c r="D687" s="12" t="s">
        <v>45</v>
      </c>
      <c r="E687" s="15">
        <v>38146</v>
      </c>
      <c r="F687" s="24">
        <v>13</v>
      </c>
      <c r="G687" s="25" t="s">
        <v>46</v>
      </c>
      <c r="H687" s="26">
        <v>47340</v>
      </c>
      <c r="I687" s="27">
        <v>2</v>
      </c>
    </row>
    <row r="688" spans="1:9" x14ac:dyDescent="0.3">
      <c r="A688" s="12" t="s">
        <v>758</v>
      </c>
      <c r="B688" s="23" t="s">
        <v>43</v>
      </c>
      <c r="C688" s="12" t="s">
        <v>44</v>
      </c>
      <c r="D688" s="12" t="s">
        <v>45</v>
      </c>
      <c r="E688" s="15">
        <v>40521</v>
      </c>
      <c r="F688" s="24">
        <v>7</v>
      </c>
      <c r="G688" s="25" t="s">
        <v>53</v>
      </c>
      <c r="H688" s="26">
        <v>34330</v>
      </c>
      <c r="I688" s="27">
        <v>3</v>
      </c>
    </row>
    <row r="689" spans="1:9" x14ac:dyDescent="0.3">
      <c r="A689" s="12" t="s">
        <v>759</v>
      </c>
      <c r="B689" s="23" t="s">
        <v>92</v>
      </c>
      <c r="C689" s="12" t="s">
        <v>72</v>
      </c>
      <c r="D689" s="12" t="s">
        <v>45</v>
      </c>
      <c r="E689" s="15">
        <v>39807</v>
      </c>
      <c r="F689" s="24">
        <v>9</v>
      </c>
      <c r="G689" s="25" t="s">
        <v>67</v>
      </c>
      <c r="H689" s="26">
        <v>88820</v>
      </c>
      <c r="I689" s="27">
        <v>2</v>
      </c>
    </row>
    <row r="690" spans="1:9" x14ac:dyDescent="0.3">
      <c r="A690" s="12" t="s">
        <v>760</v>
      </c>
      <c r="B690" s="23" t="s">
        <v>43</v>
      </c>
      <c r="C690" s="12" t="s">
        <v>60</v>
      </c>
      <c r="D690" s="12" t="s">
        <v>45</v>
      </c>
      <c r="E690" s="15">
        <v>39472</v>
      </c>
      <c r="F690" s="24">
        <v>9</v>
      </c>
      <c r="G690" s="25" t="s">
        <v>46</v>
      </c>
      <c r="H690" s="26">
        <v>87760</v>
      </c>
      <c r="I690" s="27">
        <v>1</v>
      </c>
    </row>
    <row r="691" spans="1:9" x14ac:dyDescent="0.3">
      <c r="A691" s="12" t="s">
        <v>761</v>
      </c>
      <c r="B691" s="23" t="s">
        <v>92</v>
      </c>
      <c r="C691" s="12" t="s">
        <v>207</v>
      </c>
      <c r="D691" s="12" t="s">
        <v>45</v>
      </c>
      <c r="E691" s="15">
        <v>39388</v>
      </c>
      <c r="F691" s="24">
        <v>10</v>
      </c>
      <c r="G691" s="25" t="s">
        <v>46</v>
      </c>
      <c r="H691" s="26">
        <v>71120</v>
      </c>
      <c r="I691" s="27">
        <v>4</v>
      </c>
    </row>
    <row r="692" spans="1:9" x14ac:dyDescent="0.3">
      <c r="A692" s="12" t="s">
        <v>762</v>
      </c>
      <c r="B692" s="23" t="s">
        <v>48</v>
      </c>
      <c r="C692" s="12" t="s">
        <v>50</v>
      </c>
      <c r="D692" s="12" t="s">
        <v>45</v>
      </c>
      <c r="E692" s="15">
        <v>39326</v>
      </c>
      <c r="F692" s="24">
        <v>10</v>
      </c>
      <c r="G692" s="25" t="s">
        <v>46</v>
      </c>
      <c r="H692" s="26">
        <v>72900</v>
      </c>
      <c r="I692" s="27">
        <v>3</v>
      </c>
    </row>
    <row r="693" spans="1:9" x14ac:dyDescent="0.3">
      <c r="A693" s="12" t="s">
        <v>763</v>
      </c>
      <c r="B693" s="23" t="s">
        <v>71</v>
      </c>
      <c r="C693" s="12" t="s">
        <v>60</v>
      </c>
      <c r="D693" s="12" t="s">
        <v>45</v>
      </c>
      <c r="E693" s="15">
        <v>35830</v>
      </c>
      <c r="F693" s="24">
        <v>19</v>
      </c>
      <c r="G693" s="25" t="s">
        <v>63</v>
      </c>
      <c r="H693" s="26">
        <v>35460</v>
      </c>
      <c r="I693" s="27">
        <v>5</v>
      </c>
    </row>
    <row r="694" spans="1:9" x14ac:dyDescent="0.3">
      <c r="A694" s="12" t="s">
        <v>764</v>
      </c>
      <c r="B694" s="23" t="s">
        <v>48</v>
      </c>
      <c r="C694" s="12" t="s">
        <v>98</v>
      </c>
      <c r="D694" s="12" t="s">
        <v>58</v>
      </c>
      <c r="E694" s="15">
        <v>38854</v>
      </c>
      <c r="F694" s="24">
        <v>11</v>
      </c>
      <c r="G694" s="25"/>
      <c r="H694" s="26">
        <v>44820</v>
      </c>
      <c r="I694" s="27">
        <v>4</v>
      </c>
    </row>
    <row r="695" spans="1:9" x14ac:dyDescent="0.3">
      <c r="A695" s="12" t="s">
        <v>765</v>
      </c>
      <c r="B695" s="23" t="s">
        <v>71</v>
      </c>
      <c r="C695" s="12" t="s">
        <v>116</v>
      </c>
      <c r="D695" s="12" t="s">
        <v>58</v>
      </c>
      <c r="E695" s="15">
        <v>35940</v>
      </c>
      <c r="F695" s="24">
        <v>19</v>
      </c>
      <c r="G695" s="25"/>
      <c r="H695" s="26">
        <v>88000</v>
      </c>
      <c r="I695" s="27">
        <v>5</v>
      </c>
    </row>
    <row r="696" spans="1:9" x14ac:dyDescent="0.3">
      <c r="A696" s="12" t="s">
        <v>766</v>
      </c>
      <c r="B696" s="23" t="s">
        <v>55</v>
      </c>
      <c r="C696" s="12" t="s">
        <v>72</v>
      </c>
      <c r="D696" s="12" t="s">
        <v>58</v>
      </c>
      <c r="E696" s="15">
        <v>39742</v>
      </c>
      <c r="F696" s="24">
        <v>9</v>
      </c>
      <c r="G696" s="25"/>
      <c r="H696" s="26">
        <v>23020</v>
      </c>
      <c r="I696" s="27">
        <v>4</v>
      </c>
    </row>
    <row r="697" spans="1:9" x14ac:dyDescent="0.3">
      <c r="A697" s="12" t="s">
        <v>767</v>
      </c>
      <c r="B697" s="23" t="s">
        <v>43</v>
      </c>
      <c r="C697" s="12" t="s">
        <v>65</v>
      </c>
      <c r="D697" s="12" t="s">
        <v>58</v>
      </c>
      <c r="E697" s="15">
        <v>41116</v>
      </c>
      <c r="F697" s="24">
        <v>5</v>
      </c>
      <c r="G697" s="25"/>
      <c r="H697" s="26">
        <v>32650</v>
      </c>
      <c r="I697" s="27">
        <v>1</v>
      </c>
    </row>
    <row r="698" spans="1:9" x14ac:dyDescent="0.3">
      <c r="A698" s="12" t="s">
        <v>768</v>
      </c>
      <c r="B698" s="23" t="s">
        <v>48</v>
      </c>
      <c r="C698" s="12" t="s">
        <v>44</v>
      </c>
      <c r="D698" s="12" t="s">
        <v>45</v>
      </c>
      <c r="E698" s="15">
        <v>41157</v>
      </c>
      <c r="F698" s="24">
        <v>5</v>
      </c>
      <c r="G698" s="25" t="s">
        <v>51</v>
      </c>
      <c r="H698" s="26">
        <v>86240</v>
      </c>
      <c r="I698" s="27">
        <v>1</v>
      </c>
    </row>
    <row r="699" spans="1:9" x14ac:dyDescent="0.3">
      <c r="A699" s="12" t="s">
        <v>769</v>
      </c>
      <c r="B699" s="23" t="s">
        <v>55</v>
      </c>
      <c r="C699" s="12" t="s">
        <v>72</v>
      </c>
      <c r="D699" s="12" t="s">
        <v>66</v>
      </c>
      <c r="E699" s="16">
        <v>40421</v>
      </c>
      <c r="F699" s="24">
        <v>7</v>
      </c>
      <c r="G699" s="25" t="s">
        <v>67</v>
      </c>
      <c r="H699" s="26">
        <v>49355</v>
      </c>
      <c r="I699" s="27">
        <v>5</v>
      </c>
    </row>
    <row r="700" spans="1:9" x14ac:dyDescent="0.3">
      <c r="A700" s="12" t="s">
        <v>770</v>
      </c>
      <c r="B700" s="23" t="s">
        <v>43</v>
      </c>
      <c r="C700" s="12" t="s">
        <v>114</v>
      </c>
      <c r="D700" s="12" t="s">
        <v>45</v>
      </c>
      <c r="E700" s="15">
        <v>39414</v>
      </c>
      <c r="F700" s="24">
        <v>10</v>
      </c>
      <c r="G700" s="25" t="s">
        <v>46</v>
      </c>
      <c r="H700" s="26">
        <v>73440</v>
      </c>
      <c r="I700" s="27">
        <v>1</v>
      </c>
    </row>
    <row r="701" spans="1:9" x14ac:dyDescent="0.3">
      <c r="A701" s="12" t="s">
        <v>771</v>
      </c>
      <c r="B701" s="23" t="s">
        <v>48</v>
      </c>
      <c r="C701" s="12" t="s">
        <v>72</v>
      </c>
      <c r="D701" s="12" t="s">
        <v>45</v>
      </c>
      <c r="E701" s="15">
        <v>39673</v>
      </c>
      <c r="F701" s="24">
        <v>9</v>
      </c>
      <c r="G701" s="25" t="s">
        <v>46</v>
      </c>
      <c r="H701" s="26">
        <v>48080</v>
      </c>
      <c r="I701" s="27">
        <v>2</v>
      </c>
    </row>
    <row r="702" spans="1:9" x14ac:dyDescent="0.3">
      <c r="A702" s="12" t="s">
        <v>772</v>
      </c>
      <c r="B702" s="23" t="s">
        <v>43</v>
      </c>
      <c r="C702" s="12" t="s">
        <v>77</v>
      </c>
      <c r="D702" s="12" t="s">
        <v>45</v>
      </c>
      <c r="E702" s="15">
        <v>38914</v>
      </c>
      <c r="F702" s="24">
        <v>11</v>
      </c>
      <c r="G702" s="25" t="s">
        <v>53</v>
      </c>
      <c r="H702" s="26">
        <v>41380</v>
      </c>
      <c r="I702" s="27">
        <v>2</v>
      </c>
    </row>
    <row r="703" spans="1:9" x14ac:dyDescent="0.3">
      <c r="A703" s="12" t="s">
        <v>773</v>
      </c>
      <c r="B703" s="23" t="s">
        <v>69</v>
      </c>
      <c r="C703" s="12" t="s">
        <v>44</v>
      </c>
      <c r="D703" s="12" t="s">
        <v>58</v>
      </c>
      <c r="E703" s="15">
        <v>37082</v>
      </c>
      <c r="F703" s="24">
        <v>16</v>
      </c>
      <c r="G703" s="25"/>
      <c r="H703" s="26">
        <v>46780</v>
      </c>
      <c r="I703" s="27">
        <v>2</v>
      </c>
    </row>
    <row r="704" spans="1:9" x14ac:dyDescent="0.3">
      <c r="A704" s="12" t="s">
        <v>774</v>
      </c>
      <c r="B704" s="23" t="s">
        <v>69</v>
      </c>
      <c r="C704" s="12" t="s">
        <v>116</v>
      </c>
      <c r="D704" s="12" t="s">
        <v>45</v>
      </c>
      <c r="E704" s="15">
        <v>40575</v>
      </c>
      <c r="F704" s="24">
        <v>6</v>
      </c>
      <c r="G704" s="25" t="s">
        <v>51</v>
      </c>
      <c r="H704" s="26">
        <v>74710</v>
      </c>
      <c r="I704" s="27">
        <v>2</v>
      </c>
    </row>
    <row r="705" spans="1:9" x14ac:dyDescent="0.3">
      <c r="A705" s="12" t="s">
        <v>775</v>
      </c>
      <c r="B705" s="23" t="s">
        <v>43</v>
      </c>
      <c r="C705" s="12" t="s">
        <v>60</v>
      </c>
      <c r="D705" s="12" t="s">
        <v>45</v>
      </c>
      <c r="E705" s="15">
        <v>38990</v>
      </c>
      <c r="F705" s="24">
        <v>11</v>
      </c>
      <c r="G705" s="25" t="s">
        <v>67</v>
      </c>
      <c r="H705" s="26">
        <v>66430</v>
      </c>
      <c r="I705" s="27">
        <v>2</v>
      </c>
    </row>
    <row r="706" spans="1:9" x14ac:dyDescent="0.3">
      <c r="A706" s="12" t="s">
        <v>776</v>
      </c>
      <c r="B706" s="23" t="s">
        <v>43</v>
      </c>
      <c r="C706" s="12" t="s">
        <v>100</v>
      </c>
      <c r="D706" s="12" t="s">
        <v>66</v>
      </c>
      <c r="E706" s="15">
        <v>36094</v>
      </c>
      <c r="F706" s="24">
        <v>19</v>
      </c>
      <c r="G706" s="25" t="s">
        <v>46</v>
      </c>
      <c r="H706" s="26">
        <v>47885</v>
      </c>
      <c r="I706" s="27">
        <v>1</v>
      </c>
    </row>
    <row r="707" spans="1:9" x14ac:dyDescent="0.3">
      <c r="A707" s="12" t="s">
        <v>777</v>
      </c>
      <c r="B707" s="23" t="s">
        <v>71</v>
      </c>
      <c r="C707" s="12" t="s">
        <v>72</v>
      </c>
      <c r="D707" s="12" t="s">
        <v>45</v>
      </c>
      <c r="E707" s="15">
        <v>39519</v>
      </c>
      <c r="F707" s="24">
        <v>9</v>
      </c>
      <c r="G707" s="25" t="s">
        <v>51</v>
      </c>
      <c r="H707" s="26">
        <v>61330</v>
      </c>
      <c r="I707" s="27">
        <v>2</v>
      </c>
    </row>
    <row r="708" spans="1:9" x14ac:dyDescent="0.3">
      <c r="A708" s="12" t="s">
        <v>778</v>
      </c>
      <c r="B708" s="23" t="s">
        <v>55</v>
      </c>
      <c r="C708" s="12" t="s">
        <v>60</v>
      </c>
      <c r="D708" s="12" t="s">
        <v>45</v>
      </c>
      <c r="E708" s="15">
        <v>39403</v>
      </c>
      <c r="F708" s="24">
        <v>10</v>
      </c>
      <c r="G708" s="25" t="s">
        <v>67</v>
      </c>
      <c r="H708" s="26">
        <v>38940</v>
      </c>
      <c r="I708" s="27">
        <v>2</v>
      </c>
    </row>
    <row r="709" spans="1:9" x14ac:dyDescent="0.3">
      <c r="A709" s="12" t="s">
        <v>779</v>
      </c>
      <c r="B709" s="23" t="s">
        <v>55</v>
      </c>
      <c r="C709" s="12" t="s">
        <v>104</v>
      </c>
      <c r="D709" s="12" t="s">
        <v>66</v>
      </c>
      <c r="E709" s="31">
        <v>39735</v>
      </c>
      <c r="F709" s="24">
        <v>9</v>
      </c>
      <c r="G709" s="25" t="s">
        <v>67</v>
      </c>
      <c r="H709" s="26">
        <v>39620</v>
      </c>
      <c r="I709" s="27">
        <v>5</v>
      </c>
    </row>
    <row r="710" spans="1:9" x14ac:dyDescent="0.3">
      <c r="A710" s="12" t="s">
        <v>780</v>
      </c>
      <c r="B710" s="23" t="s">
        <v>43</v>
      </c>
      <c r="C710" s="12" t="s">
        <v>60</v>
      </c>
      <c r="D710" s="12" t="s">
        <v>45</v>
      </c>
      <c r="E710" s="15">
        <v>37866</v>
      </c>
      <c r="F710" s="24">
        <v>14</v>
      </c>
      <c r="G710" s="25" t="s">
        <v>67</v>
      </c>
      <c r="H710" s="26">
        <v>54230</v>
      </c>
      <c r="I710" s="27">
        <v>5</v>
      </c>
    </row>
    <row r="711" spans="1:9" x14ac:dyDescent="0.3">
      <c r="A711" s="12" t="s">
        <v>781</v>
      </c>
      <c r="B711" s="23" t="s">
        <v>48</v>
      </c>
      <c r="C711" s="12" t="s">
        <v>104</v>
      </c>
      <c r="D711" s="12" t="s">
        <v>45</v>
      </c>
      <c r="E711" s="15">
        <v>40765</v>
      </c>
      <c r="F711" s="24">
        <v>6</v>
      </c>
      <c r="G711" s="25" t="s">
        <v>53</v>
      </c>
      <c r="H711" s="26">
        <v>77720</v>
      </c>
      <c r="I711" s="27">
        <v>3</v>
      </c>
    </row>
    <row r="712" spans="1:9" x14ac:dyDescent="0.3">
      <c r="A712" s="13" t="s">
        <v>782</v>
      </c>
      <c r="B712" s="23" t="s">
        <v>71</v>
      </c>
      <c r="C712" s="13" t="s">
        <v>238</v>
      </c>
      <c r="D712" s="13" t="s">
        <v>45</v>
      </c>
      <c r="E712" s="14">
        <v>39447</v>
      </c>
      <c r="F712" s="24">
        <v>9</v>
      </c>
      <c r="G712" s="25" t="s">
        <v>63</v>
      </c>
      <c r="H712" s="26">
        <v>72830</v>
      </c>
      <c r="I712" s="27">
        <v>2</v>
      </c>
    </row>
    <row r="713" spans="1:9" x14ac:dyDescent="0.3">
      <c r="A713" s="12" t="s">
        <v>783</v>
      </c>
      <c r="B713" s="23" t="s">
        <v>71</v>
      </c>
      <c r="C713" s="12" t="s">
        <v>77</v>
      </c>
      <c r="D713" s="12" t="s">
        <v>45</v>
      </c>
      <c r="E713" s="16">
        <v>40536</v>
      </c>
      <c r="F713" s="24">
        <v>7</v>
      </c>
      <c r="G713" s="25" t="s">
        <v>53</v>
      </c>
      <c r="H713" s="26">
        <v>70730</v>
      </c>
      <c r="I713" s="27">
        <v>1</v>
      </c>
    </row>
    <row r="714" spans="1:9" x14ac:dyDescent="0.3">
      <c r="A714" s="12" t="s">
        <v>784</v>
      </c>
      <c r="B714" s="23" t="s">
        <v>48</v>
      </c>
      <c r="C714" s="12" t="s">
        <v>100</v>
      </c>
      <c r="D714" s="12" t="s">
        <v>66</v>
      </c>
      <c r="E714" s="15">
        <v>37166</v>
      </c>
      <c r="F714" s="24">
        <v>16</v>
      </c>
      <c r="G714" s="25" t="s">
        <v>67</v>
      </c>
      <c r="H714" s="26">
        <v>47295</v>
      </c>
      <c r="I714" s="27">
        <v>4</v>
      </c>
    </row>
    <row r="715" spans="1:9" x14ac:dyDescent="0.3">
      <c r="A715" s="12" t="s">
        <v>785</v>
      </c>
      <c r="B715" s="23" t="s">
        <v>55</v>
      </c>
      <c r="C715" s="12" t="s">
        <v>116</v>
      </c>
      <c r="D715" s="12" t="s">
        <v>58</v>
      </c>
      <c r="E715" s="15">
        <v>40273</v>
      </c>
      <c r="F715" s="24">
        <v>7</v>
      </c>
      <c r="G715" s="25"/>
      <c r="H715" s="26">
        <v>50550</v>
      </c>
      <c r="I715" s="27">
        <v>2</v>
      </c>
    </row>
    <row r="716" spans="1:9" x14ac:dyDescent="0.3">
      <c r="A716" s="12" t="s">
        <v>786</v>
      </c>
      <c r="B716" s="23" t="s">
        <v>43</v>
      </c>
      <c r="C716" s="12" t="s">
        <v>77</v>
      </c>
      <c r="D716" s="12" t="s">
        <v>45</v>
      </c>
      <c r="E716" s="15">
        <v>36619</v>
      </c>
      <c r="F716" s="24">
        <v>17</v>
      </c>
      <c r="G716" s="25" t="s">
        <v>67</v>
      </c>
      <c r="H716" s="26">
        <v>71970</v>
      </c>
      <c r="I716" s="27">
        <v>4</v>
      </c>
    </row>
    <row r="717" spans="1:9" x14ac:dyDescent="0.3">
      <c r="A717" s="12" t="s">
        <v>787</v>
      </c>
      <c r="B717" s="23" t="s">
        <v>43</v>
      </c>
      <c r="C717" s="12" t="s">
        <v>72</v>
      </c>
      <c r="D717" s="12" t="s">
        <v>45</v>
      </c>
      <c r="E717" s="15">
        <v>39446</v>
      </c>
      <c r="F717" s="24">
        <v>9</v>
      </c>
      <c r="G717" s="25" t="s">
        <v>46</v>
      </c>
      <c r="H717" s="26">
        <v>44650</v>
      </c>
      <c r="I717" s="27">
        <v>1</v>
      </c>
    </row>
    <row r="718" spans="1:9" x14ac:dyDescent="0.3">
      <c r="A718" s="12" t="s">
        <v>788</v>
      </c>
      <c r="B718" s="23" t="s">
        <v>55</v>
      </c>
      <c r="C718" s="12" t="s">
        <v>72</v>
      </c>
      <c r="D718" s="12" t="s">
        <v>45</v>
      </c>
      <c r="E718" s="15">
        <v>40208</v>
      </c>
      <c r="F718" s="24">
        <v>7</v>
      </c>
      <c r="G718" s="25" t="s">
        <v>67</v>
      </c>
      <c r="H718" s="26">
        <v>61148</v>
      </c>
      <c r="I718" s="27">
        <v>2</v>
      </c>
    </row>
    <row r="719" spans="1:9" x14ac:dyDescent="0.3">
      <c r="A719" s="12" t="s">
        <v>789</v>
      </c>
      <c r="B719" s="23" t="s">
        <v>55</v>
      </c>
      <c r="C719" s="12" t="s">
        <v>116</v>
      </c>
      <c r="D719" s="12" t="s">
        <v>58</v>
      </c>
      <c r="E719" s="15">
        <v>39094</v>
      </c>
      <c r="F719" s="24">
        <v>10</v>
      </c>
      <c r="G719" s="25"/>
      <c r="H719" s="26">
        <v>83020</v>
      </c>
      <c r="I719" s="27">
        <v>4</v>
      </c>
    </row>
    <row r="720" spans="1:9" x14ac:dyDescent="0.3">
      <c r="A720" s="12" t="s">
        <v>790</v>
      </c>
      <c r="B720" s="23" t="s">
        <v>43</v>
      </c>
      <c r="C720" s="12" t="s">
        <v>60</v>
      </c>
      <c r="D720" s="12" t="s">
        <v>45</v>
      </c>
      <c r="E720" s="15">
        <v>36707</v>
      </c>
      <c r="F720" s="24">
        <v>17</v>
      </c>
      <c r="G720" s="25" t="s">
        <v>51</v>
      </c>
      <c r="H720" s="26">
        <v>38870</v>
      </c>
      <c r="I720" s="27">
        <v>2</v>
      </c>
    </row>
    <row r="721" spans="1:9" x14ac:dyDescent="0.3">
      <c r="A721" s="12" t="s">
        <v>791</v>
      </c>
      <c r="B721" s="23" t="s">
        <v>71</v>
      </c>
      <c r="C721" s="12" t="s">
        <v>147</v>
      </c>
      <c r="D721" s="12" t="s">
        <v>45</v>
      </c>
      <c r="E721" s="15">
        <v>36764</v>
      </c>
      <c r="F721" s="24">
        <v>17</v>
      </c>
      <c r="G721" s="25" t="s">
        <v>51</v>
      </c>
      <c r="H721" s="26">
        <v>74840</v>
      </c>
      <c r="I721" s="27">
        <v>4</v>
      </c>
    </row>
    <row r="722" spans="1:9" x14ac:dyDescent="0.3">
      <c r="A722" s="12" t="s">
        <v>792</v>
      </c>
      <c r="B722" s="23" t="s">
        <v>43</v>
      </c>
      <c r="C722" s="12" t="s">
        <v>116</v>
      </c>
      <c r="D722" s="12" t="s">
        <v>45</v>
      </c>
      <c r="E722" s="15">
        <v>39588</v>
      </c>
      <c r="F722" s="24">
        <v>9</v>
      </c>
      <c r="G722" s="25" t="s">
        <v>67</v>
      </c>
      <c r="H722" s="26">
        <v>74670</v>
      </c>
      <c r="I722" s="27">
        <v>5</v>
      </c>
    </row>
    <row r="723" spans="1:9" x14ac:dyDescent="0.3">
      <c r="A723" s="12" t="s">
        <v>793</v>
      </c>
      <c r="B723" s="23" t="s">
        <v>43</v>
      </c>
      <c r="C723" s="12" t="s">
        <v>147</v>
      </c>
      <c r="D723" s="12" t="s">
        <v>45</v>
      </c>
      <c r="E723" s="15">
        <v>36260</v>
      </c>
      <c r="F723" s="24">
        <v>18</v>
      </c>
      <c r="G723" s="25" t="s">
        <v>46</v>
      </c>
      <c r="H723" s="26">
        <v>75150</v>
      </c>
      <c r="I723" s="27">
        <v>1</v>
      </c>
    </row>
    <row r="724" spans="1:9" x14ac:dyDescent="0.3">
      <c r="A724" s="12" t="s">
        <v>794</v>
      </c>
      <c r="B724" s="23" t="s">
        <v>48</v>
      </c>
      <c r="C724" s="12" t="s">
        <v>44</v>
      </c>
      <c r="D724" s="12" t="s">
        <v>58</v>
      </c>
      <c r="E724" s="15">
        <v>35806</v>
      </c>
      <c r="F724" s="24">
        <v>19</v>
      </c>
      <c r="G724" s="25"/>
      <c r="H724" s="26">
        <v>86100</v>
      </c>
      <c r="I724" s="27">
        <v>4</v>
      </c>
    </row>
    <row r="725" spans="1:9" x14ac:dyDescent="0.3">
      <c r="A725" s="12" t="s">
        <v>795</v>
      </c>
      <c r="B725" s="23" t="s">
        <v>48</v>
      </c>
      <c r="C725" s="12" t="s">
        <v>72</v>
      </c>
      <c r="D725" s="12" t="s">
        <v>58</v>
      </c>
      <c r="E725" s="16">
        <v>40404</v>
      </c>
      <c r="F725" s="24">
        <v>7</v>
      </c>
      <c r="G725" s="25"/>
      <c r="H725" s="26">
        <v>39550</v>
      </c>
      <c r="I725" s="27">
        <v>5</v>
      </c>
    </row>
    <row r="726" spans="1:9" x14ac:dyDescent="0.3">
      <c r="A726" s="12" t="s">
        <v>796</v>
      </c>
      <c r="B726" s="23" t="s">
        <v>48</v>
      </c>
      <c r="C726" s="12" t="s">
        <v>77</v>
      </c>
      <c r="D726" s="12" t="s">
        <v>45</v>
      </c>
      <c r="E726" s="15">
        <v>40018</v>
      </c>
      <c r="F726" s="24">
        <v>8</v>
      </c>
      <c r="G726" s="25" t="s">
        <v>53</v>
      </c>
      <c r="H726" s="26">
        <v>34990</v>
      </c>
      <c r="I726" s="27">
        <v>3</v>
      </c>
    </row>
    <row r="727" spans="1:9" x14ac:dyDescent="0.3">
      <c r="A727" s="12" t="s">
        <v>797</v>
      </c>
      <c r="B727" s="23" t="s">
        <v>43</v>
      </c>
      <c r="C727" s="12" t="s">
        <v>147</v>
      </c>
      <c r="D727" s="12" t="s">
        <v>45</v>
      </c>
      <c r="E727" s="15">
        <v>41136</v>
      </c>
      <c r="F727" s="24">
        <v>5</v>
      </c>
      <c r="G727" s="25" t="s">
        <v>46</v>
      </c>
      <c r="H727" s="26">
        <v>79760</v>
      </c>
      <c r="I727" s="27">
        <v>5</v>
      </c>
    </row>
    <row r="728" spans="1:9" x14ac:dyDescent="0.3">
      <c r="A728" s="12" t="s">
        <v>798</v>
      </c>
      <c r="B728" s="23" t="s">
        <v>43</v>
      </c>
      <c r="C728" s="12" t="s">
        <v>60</v>
      </c>
      <c r="D728" s="12" t="s">
        <v>58</v>
      </c>
      <c r="E728" s="15">
        <v>35997</v>
      </c>
      <c r="F728" s="24">
        <v>19</v>
      </c>
      <c r="G728" s="25"/>
      <c r="H728" s="26">
        <v>72520</v>
      </c>
      <c r="I728" s="27">
        <v>3</v>
      </c>
    </row>
    <row r="729" spans="1:9" x14ac:dyDescent="0.3">
      <c r="A729" s="12" t="s">
        <v>799</v>
      </c>
      <c r="B729" s="23" t="s">
        <v>48</v>
      </c>
      <c r="C729" s="12" t="s">
        <v>72</v>
      </c>
      <c r="D729" s="12" t="s">
        <v>45</v>
      </c>
      <c r="E729" s="15">
        <v>40765</v>
      </c>
      <c r="F729" s="24">
        <v>6</v>
      </c>
      <c r="G729" s="25" t="s">
        <v>63</v>
      </c>
      <c r="H729" s="26">
        <v>77740</v>
      </c>
      <c r="I729" s="27">
        <v>1</v>
      </c>
    </row>
    <row r="730" spans="1:9" x14ac:dyDescent="0.3">
      <c r="A730" s="12" t="s">
        <v>800</v>
      </c>
      <c r="B730" s="23" t="s">
        <v>69</v>
      </c>
      <c r="C730" s="12" t="s">
        <v>104</v>
      </c>
      <c r="D730" s="12" t="s">
        <v>58</v>
      </c>
      <c r="E730" s="15">
        <v>40591</v>
      </c>
      <c r="F730" s="24">
        <v>6</v>
      </c>
      <c r="G730" s="25"/>
      <c r="H730" s="26">
        <v>49070</v>
      </c>
      <c r="I730" s="27">
        <v>3</v>
      </c>
    </row>
    <row r="731" spans="1:9" x14ac:dyDescent="0.3">
      <c r="A731" s="12" t="s">
        <v>801</v>
      </c>
      <c r="B731" s="23" t="s">
        <v>48</v>
      </c>
      <c r="C731" s="12" t="s">
        <v>60</v>
      </c>
      <c r="D731" s="12" t="s">
        <v>58</v>
      </c>
      <c r="E731" s="16">
        <v>40680</v>
      </c>
      <c r="F731" s="24">
        <v>6</v>
      </c>
      <c r="G731" s="25"/>
      <c r="H731" s="26">
        <v>57110</v>
      </c>
      <c r="I731" s="27">
        <v>3</v>
      </c>
    </row>
    <row r="732" spans="1:9" x14ac:dyDescent="0.3">
      <c r="A732" s="12" t="s">
        <v>802</v>
      </c>
      <c r="B732" s="23" t="s">
        <v>69</v>
      </c>
      <c r="C732" s="12" t="s">
        <v>77</v>
      </c>
      <c r="D732" s="12" t="s">
        <v>45</v>
      </c>
      <c r="E732" s="15">
        <v>40420</v>
      </c>
      <c r="F732" s="24">
        <v>7</v>
      </c>
      <c r="G732" s="25" t="s">
        <v>46</v>
      </c>
      <c r="H732" s="26">
        <v>31690</v>
      </c>
      <c r="I732" s="27">
        <v>4</v>
      </c>
    </row>
    <row r="733" spans="1:9" x14ac:dyDescent="0.3">
      <c r="A733" s="12" t="s">
        <v>803</v>
      </c>
      <c r="B733" s="23" t="s">
        <v>48</v>
      </c>
      <c r="C733" s="12" t="s">
        <v>72</v>
      </c>
      <c r="D733" s="12" t="s">
        <v>45</v>
      </c>
      <c r="E733" s="15">
        <v>37138</v>
      </c>
      <c r="F733" s="24">
        <v>16</v>
      </c>
      <c r="G733" s="25" t="s">
        <v>46</v>
      </c>
      <c r="H733" s="26">
        <v>29130</v>
      </c>
      <c r="I733" s="27">
        <v>1</v>
      </c>
    </row>
    <row r="734" spans="1:9" x14ac:dyDescent="0.3">
      <c r="A734" s="12" t="s">
        <v>804</v>
      </c>
      <c r="B734" s="23" t="s">
        <v>43</v>
      </c>
      <c r="C734" s="12" t="s">
        <v>62</v>
      </c>
      <c r="D734" s="12" t="s">
        <v>45</v>
      </c>
      <c r="E734" s="15">
        <v>36269</v>
      </c>
      <c r="F734" s="24">
        <v>18</v>
      </c>
      <c r="G734" s="25" t="s">
        <v>53</v>
      </c>
      <c r="H734" s="26">
        <v>61330</v>
      </c>
      <c r="I734" s="27">
        <v>1</v>
      </c>
    </row>
    <row r="735" spans="1:9" x14ac:dyDescent="0.3">
      <c r="A735" s="12" t="s">
        <v>805</v>
      </c>
      <c r="B735" s="23" t="s">
        <v>43</v>
      </c>
      <c r="C735" s="12" t="s">
        <v>50</v>
      </c>
      <c r="D735" s="12" t="s">
        <v>58</v>
      </c>
      <c r="E735" s="15">
        <v>39295</v>
      </c>
      <c r="F735" s="24">
        <v>10</v>
      </c>
      <c r="G735" s="25"/>
      <c r="H735" s="26">
        <v>40560</v>
      </c>
      <c r="I735" s="27">
        <v>5</v>
      </c>
    </row>
    <row r="736" spans="1:9" x14ac:dyDescent="0.3">
      <c r="A736" s="12" t="s">
        <v>806</v>
      </c>
      <c r="B736" s="23" t="s">
        <v>69</v>
      </c>
      <c r="C736" s="12" t="s">
        <v>147</v>
      </c>
      <c r="D736" s="12" t="s">
        <v>45</v>
      </c>
      <c r="E736" s="15">
        <v>36143</v>
      </c>
      <c r="F736" s="24">
        <v>19</v>
      </c>
      <c r="G736" s="25" t="s">
        <v>53</v>
      </c>
      <c r="H736" s="26">
        <v>72090</v>
      </c>
      <c r="I736" s="27">
        <v>5</v>
      </c>
    </row>
    <row r="737" spans="1:9" x14ac:dyDescent="0.3">
      <c r="A737" s="12" t="s">
        <v>807</v>
      </c>
      <c r="B737" s="23" t="s">
        <v>55</v>
      </c>
      <c r="C737" s="12" t="s">
        <v>116</v>
      </c>
      <c r="D737" s="12" t="s">
        <v>45</v>
      </c>
      <c r="E737" s="15">
        <v>38954</v>
      </c>
      <c r="F737" s="24">
        <v>11</v>
      </c>
      <c r="G737" s="25" t="s">
        <v>46</v>
      </c>
      <c r="H737" s="26">
        <v>40920</v>
      </c>
      <c r="I737" s="27">
        <v>4</v>
      </c>
    </row>
    <row r="738" spans="1:9" x14ac:dyDescent="0.3">
      <c r="A738" s="12" t="s">
        <v>808</v>
      </c>
      <c r="B738" s="23" t="s">
        <v>48</v>
      </c>
      <c r="C738" s="12" t="s">
        <v>65</v>
      </c>
      <c r="D738" s="12" t="s">
        <v>45</v>
      </c>
      <c r="E738" s="15">
        <v>40883</v>
      </c>
      <c r="F738" s="24">
        <v>6</v>
      </c>
      <c r="G738" s="25" t="s">
        <v>46</v>
      </c>
      <c r="H738" s="26">
        <v>43580</v>
      </c>
      <c r="I738" s="27">
        <v>5</v>
      </c>
    </row>
    <row r="739" spans="1:9" x14ac:dyDescent="0.3">
      <c r="A739" s="12" t="s">
        <v>809</v>
      </c>
      <c r="B739" s="23" t="s">
        <v>69</v>
      </c>
      <c r="C739" s="12" t="s">
        <v>57</v>
      </c>
      <c r="D739" s="12" t="s">
        <v>45</v>
      </c>
      <c r="E739" s="15">
        <v>37407</v>
      </c>
      <c r="F739" s="24">
        <v>15</v>
      </c>
      <c r="G739" s="25" t="s">
        <v>46</v>
      </c>
      <c r="H739" s="26">
        <v>59140</v>
      </c>
      <c r="I739" s="27">
        <v>5</v>
      </c>
    </row>
    <row r="740" spans="1:9" x14ac:dyDescent="0.3">
      <c r="A740" s="12" t="s">
        <v>810</v>
      </c>
      <c r="B740" s="23" t="s">
        <v>43</v>
      </c>
      <c r="C740" s="12" t="s">
        <v>72</v>
      </c>
      <c r="D740" s="12" t="s">
        <v>45</v>
      </c>
      <c r="E740" s="15">
        <v>40878</v>
      </c>
      <c r="F740" s="24">
        <v>6</v>
      </c>
      <c r="G740" s="25" t="s">
        <v>51</v>
      </c>
      <c r="H740" s="26">
        <v>71680</v>
      </c>
      <c r="I740" s="27">
        <v>4</v>
      </c>
    </row>
    <row r="741" spans="1:9" x14ac:dyDescent="0.3">
      <c r="A741" s="12" t="s">
        <v>811</v>
      </c>
      <c r="B741" s="23" t="s">
        <v>48</v>
      </c>
      <c r="C741" s="12" t="s">
        <v>44</v>
      </c>
      <c r="D741" s="12" t="s">
        <v>45</v>
      </c>
      <c r="E741" s="15">
        <v>39398</v>
      </c>
      <c r="F741" s="24">
        <v>10</v>
      </c>
      <c r="G741" s="25" t="s">
        <v>63</v>
      </c>
      <c r="H741" s="26">
        <v>48490</v>
      </c>
      <c r="I741" s="27">
        <v>2</v>
      </c>
    </row>
    <row r="742" spans="1:9" x14ac:dyDescent="0.3">
      <c r="A742" s="12" t="s">
        <v>812</v>
      </c>
      <c r="B742" s="23" t="s">
        <v>48</v>
      </c>
      <c r="C742" s="12" t="s">
        <v>50</v>
      </c>
      <c r="D742" s="12" t="s">
        <v>58</v>
      </c>
      <c r="E742" s="15">
        <v>39154</v>
      </c>
      <c r="F742" s="24">
        <v>10</v>
      </c>
      <c r="G742" s="25"/>
      <c r="H742" s="26">
        <v>26360</v>
      </c>
      <c r="I742" s="27">
        <v>4</v>
      </c>
    </row>
    <row r="743" spans="1:9" x14ac:dyDescent="0.3">
      <c r="A743" s="12" t="s">
        <v>813</v>
      </c>
      <c r="B743" s="23" t="s">
        <v>48</v>
      </c>
      <c r="C743" s="12" t="s">
        <v>60</v>
      </c>
      <c r="D743" s="12" t="s">
        <v>45</v>
      </c>
      <c r="E743" s="15">
        <v>36273</v>
      </c>
      <c r="F743" s="24">
        <v>18</v>
      </c>
      <c r="G743" s="25" t="s">
        <v>53</v>
      </c>
      <c r="H743" s="26">
        <v>61330</v>
      </c>
      <c r="I743" s="27">
        <v>4</v>
      </c>
    </row>
    <row r="744" spans="1:9" x14ac:dyDescent="0.3">
      <c r="A744" s="12" t="s">
        <v>814</v>
      </c>
      <c r="B744" s="23" t="s">
        <v>55</v>
      </c>
      <c r="C744" s="12" t="s">
        <v>114</v>
      </c>
      <c r="D744" s="12" t="s">
        <v>45</v>
      </c>
      <c r="E744" s="15">
        <v>40856</v>
      </c>
      <c r="F744" s="24">
        <v>6</v>
      </c>
      <c r="G744" s="25" t="s">
        <v>67</v>
      </c>
      <c r="H744" s="26">
        <v>41350</v>
      </c>
      <c r="I744" s="27">
        <v>2</v>
      </c>
    </row>
    <row r="745" spans="1:9" x14ac:dyDescent="0.3">
      <c r="A745" s="12" t="s">
        <v>815</v>
      </c>
      <c r="B745" s="23" t="s">
        <v>43</v>
      </c>
      <c r="C745" s="12" t="s">
        <v>65</v>
      </c>
      <c r="D745" s="12" t="s">
        <v>45</v>
      </c>
      <c r="E745" s="15">
        <v>40492</v>
      </c>
      <c r="F745" s="24">
        <v>7</v>
      </c>
      <c r="G745" s="25" t="s">
        <v>51</v>
      </c>
      <c r="H745" s="26">
        <v>67230</v>
      </c>
      <c r="I745" s="27">
        <v>4</v>
      </c>
    </row>
    <row r="746" spans="1:9" x14ac:dyDescent="0.3">
      <c r="A746" s="12" t="s">
        <v>816</v>
      </c>
      <c r="B746" s="23" t="s">
        <v>43</v>
      </c>
      <c r="C746" s="12" t="s">
        <v>116</v>
      </c>
      <c r="D746" s="12" t="s">
        <v>58</v>
      </c>
      <c r="E746" s="15">
        <v>39765</v>
      </c>
      <c r="F746" s="24">
        <v>9</v>
      </c>
      <c r="G746" s="25"/>
      <c r="H746" s="26">
        <v>46670</v>
      </c>
      <c r="I746" s="27">
        <v>3</v>
      </c>
    </row>
    <row r="747" spans="1:9" x14ac:dyDescent="0.3">
      <c r="A747" s="12" t="s">
        <v>817</v>
      </c>
      <c r="B747" s="23" t="s">
        <v>48</v>
      </c>
      <c r="C747" s="12" t="s">
        <v>50</v>
      </c>
      <c r="D747" s="12" t="s">
        <v>45</v>
      </c>
      <c r="E747" s="15">
        <v>37288</v>
      </c>
      <c r="F747" s="24">
        <v>15</v>
      </c>
      <c r="G747" s="25" t="s">
        <v>46</v>
      </c>
      <c r="H747" s="26">
        <v>42480</v>
      </c>
      <c r="I747" s="27">
        <v>3</v>
      </c>
    </row>
    <row r="748" spans="1:9" x14ac:dyDescent="0.3">
      <c r="A748" s="12" t="s">
        <v>818</v>
      </c>
      <c r="B748" s="23" t="s">
        <v>92</v>
      </c>
      <c r="C748" s="12" t="s">
        <v>77</v>
      </c>
      <c r="D748" s="12" t="s">
        <v>66</v>
      </c>
      <c r="E748" s="15">
        <v>39535</v>
      </c>
      <c r="F748" s="24">
        <v>9</v>
      </c>
      <c r="G748" s="25" t="s">
        <v>51</v>
      </c>
      <c r="H748" s="26">
        <v>49080</v>
      </c>
      <c r="I748" s="27">
        <v>5</v>
      </c>
    </row>
  </sheetData>
  <mergeCells count="1">
    <mergeCell ref="K8:L8"/>
  </mergeCells>
  <hyperlinks>
    <hyperlink ref="A1" location="'Q1'!A1" display="Q1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>
      <selection activeCell="D1" sqref="D1"/>
    </sheetView>
  </sheetViews>
  <sheetFormatPr defaultRowHeight="14.4" x14ac:dyDescent="0.3"/>
  <cols>
    <col min="1" max="1" width="19.5546875" bestFit="1" customWidth="1"/>
    <col min="2" max="2" width="10.5546875" bestFit="1" customWidth="1"/>
    <col min="3" max="3" width="10.109375" bestFit="1" customWidth="1"/>
  </cols>
  <sheetData>
    <row r="1" spans="1:17" s="94" customFormat="1" x14ac:dyDescent="0.3">
      <c r="A1" s="149" t="s">
        <v>9434</v>
      </c>
      <c r="B1" s="149" t="s">
        <v>9435</v>
      </c>
      <c r="C1" s="151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831</v>
      </c>
    </row>
    <row r="7" spans="1:17" x14ac:dyDescent="0.3">
      <c r="A7" s="33" t="s">
        <v>33</v>
      </c>
      <c r="B7" s="33" t="s">
        <v>829</v>
      </c>
      <c r="C7" s="33" t="s">
        <v>830</v>
      </c>
    </row>
    <row r="8" spans="1:17" x14ac:dyDescent="0.3">
      <c r="A8" s="32" t="s">
        <v>584</v>
      </c>
      <c r="B8" s="11" t="str">
        <f>RIGHT(A8,LEN(A8)-FIND(" ",A8))</f>
        <v>Lisa</v>
      </c>
      <c r="C8" s="11" t="str">
        <f>LEFT(A8,FIND(",",A8)-1)</f>
        <v>Page</v>
      </c>
    </row>
    <row r="9" spans="1:17" x14ac:dyDescent="0.3">
      <c r="A9" s="32" t="s">
        <v>735</v>
      </c>
      <c r="B9" s="11" t="str">
        <f t="shared" ref="B9:B72" si="0">RIGHT(A9,LEN(A9)-FIND(" ",A9))</f>
        <v>Hector</v>
      </c>
      <c r="C9" s="11" t="str">
        <f t="shared" ref="C9:C72" si="1">LEFT(A9,FIND(",",A9)-1)</f>
        <v>Taylor</v>
      </c>
    </row>
    <row r="10" spans="1:17" x14ac:dyDescent="0.3">
      <c r="A10" s="32" t="s">
        <v>237</v>
      </c>
      <c r="B10" s="11" t="str">
        <f t="shared" si="0"/>
        <v>Jonathan</v>
      </c>
      <c r="C10" s="11" t="str">
        <f t="shared" si="1"/>
        <v>Dawson</v>
      </c>
    </row>
    <row r="11" spans="1:17" x14ac:dyDescent="0.3">
      <c r="A11" s="32" t="s">
        <v>257</v>
      </c>
      <c r="B11" s="11" t="str">
        <f t="shared" si="0"/>
        <v>Brian</v>
      </c>
      <c r="C11" s="11" t="str">
        <f t="shared" si="1"/>
        <v>Duran</v>
      </c>
    </row>
    <row r="12" spans="1:17" x14ac:dyDescent="0.3">
      <c r="A12" s="32" t="s">
        <v>782</v>
      </c>
      <c r="B12" s="11" t="str">
        <f t="shared" si="0"/>
        <v>Larry</v>
      </c>
      <c r="C12" s="11" t="str">
        <f t="shared" si="1"/>
        <v>Weber</v>
      </c>
    </row>
    <row r="13" spans="1:17" x14ac:dyDescent="0.3">
      <c r="A13" s="10" t="s">
        <v>617</v>
      </c>
      <c r="B13" s="11" t="str">
        <f t="shared" si="0"/>
        <v>Erik</v>
      </c>
      <c r="C13" s="11" t="str">
        <f t="shared" si="1"/>
        <v>Pratt</v>
      </c>
    </row>
    <row r="14" spans="1:17" x14ac:dyDescent="0.3">
      <c r="A14" s="32" t="s">
        <v>827</v>
      </c>
      <c r="B14" s="11" t="str">
        <f t="shared" si="0"/>
        <v>Kent</v>
      </c>
      <c r="C14" s="11" t="str">
        <f t="shared" si="1"/>
        <v>O'Connor</v>
      </c>
    </row>
    <row r="15" spans="1:17" x14ac:dyDescent="0.3">
      <c r="A15" s="10" t="s">
        <v>715</v>
      </c>
      <c r="B15" s="11" t="str">
        <f t="shared" si="0"/>
        <v>Boyd</v>
      </c>
      <c r="C15" s="11" t="str">
        <f t="shared" si="1"/>
        <v>Spencer</v>
      </c>
    </row>
    <row r="16" spans="1:17" x14ac:dyDescent="0.3">
      <c r="A16" s="10" t="s">
        <v>793</v>
      </c>
      <c r="B16" s="11" t="str">
        <f t="shared" si="0"/>
        <v>Frank</v>
      </c>
      <c r="C16" s="11" t="str">
        <f t="shared" si="1"/>
        <v>Wiggins</v>
      </c>
    </row>
    <row r="17" spans="1:3" x14ac:dyDescent="0.3">
      <c r="A17" s="10" t="s">
        <v>733</v>
      </c>
      <c r="B17" s="11" t="str">
        <f t="shared" si="0"/>
        <v>Timothy</v>
      </c>
      <c r="C17" s="11" t="str">
        <f t="shared" si="1"/>
        <v>Tanner</v>
      </c>
    </row>
    <row r="18" spans="1:3" x14ac:dyDescent="0.3">
      <c r="A18" s="10" t="s">
        <v>726</v>
      </c>
      <c r="B18" s="11" t="str">
        <f t="shared" si="0"/>
        <v>Rajean</v>
      </c>
      <c r="C18" s="11" t="str">
        <f t="shared" si="1"/>
        <v>Strickland</v>
      </c>
    </row>
    <row r="19" spans="1:3" x14ac:dyDescent="0.3">
      <c r="A19" s="32" t="s">
        <v>194</v>
      </c>
      <c r="B19" s="11" t="str">
        <f t="shared" si="0"/>
        <v>Troy</v>
      </c>
      <c r="C19" s="11" t="str">
        <f t="shared" si="1"/>
        <v>Chase</v>
      </c>
    </row>
    <row r="20" spans="1:3" x14ac:dyDescent="0.3">
      <c r="A20" s="32" t="s">
        <v>828</v>
      </c>
      <c r="B20" s="11" t="str">
        <f t="shared" si="0"/>
        <v>Kent</v>
      </c>
      <c r="C20" s="11" t="str">
        <f t="shared" si="1"/>
        <v>Brewer</v>
      </c>
    </row>
    <row r="21" spans="1:3" x14ac:dyDescent="0.3">
      <c r="A21" s="10" t="s">
        <v>797</v>
      </c>
      <c r="B21" s="11" t="str">
        <f t="shared" si="0"/>
        <v>Jesse</v>
      </c>
      <c r="C21" s="11" t="str">
        <f t="shared" si="1"/>
        <v>Wilkins</v>
      </c>
    </row>
    <row r="22" spans="1:3" x14ac:dyDescent="0.3">
      <c r="A22" s="10" t="s">
        <v>791</v>
      </c>
      <c r="B22" s="11" t="str">
        <f t="shared" si="0"/>
        <v>Daniel</v>
      </c>
      <c r="C22" s="11" t="str">
        <f t="shared" si="1"/>
        <v>White</v>
      </c>
    </row>
    <row r="23" spans="1:3" x14ac:dyDescent="0.3">
      <c r="A23" s="32" t="s">
        <v>389</v>
      </c>
      <c r="B23" s="11" t="str">
        <f t="shared" si="0"/>
        <v>Donald</v>
      </c>
      <c r="C23" s="11" t="str">
        <f t="shared" si="1"/>
        <v>Holland</v>
      </c>
    </row>
    <row r="24" spans="1:3" x14ac:dyDescent="0.3">
      <c r="A24" s="10" t="s">
        <v>663</v>
      </c>
      <c r="B24" s="11" t="str">
        <f t="shared" si="0"/>
        <v>Ken</v>
      </c>
      <c r="C24" s="11" t="str">
        <f t="shared" si="1"/>
        <v>Rowe</v>
      </c>
    </row>
    <row r="25" spans="1:3" x14ac:dyDescent="0.3">
      <c r="A25" s="32" t="s">
        <v>164</v>
      </c>
      <c r="B25" s="11" t="str">
        <f t="shared" si="0"/>
        <v>Cam</v>
      </c>
      <c r="C25" s="11" t="str">
        <f t="shared" si="1"/>
        <v>Burton</v>
      </c>
    </row>
    <row r="26" spans="1:3" x14ac:dyDescent="0.3">
      <c r="A26" s="32" t="s">
        <v>607</v>
      </c>
      <c r="B26" s="11" t="str">
        <f t="shared" si="0"/>
        <v>Liesl</v>
      </c>
      <c r="C26" s="11" t="str">
        <f t="shared" si="1"/>
        <v>Phillips</v>
      </c>
    </row>
    <row r="27" spans="1:3" x14ac:dyDescent="0.3">
      <c r="A27" s="32" t="s">
        <v>302</v>
      </c>
      <c r="B27" s="11" t="str">
        <f t="shared" si="0"/>
        <v>Johnson</v>
      </c>
      <c r="C27" s="11" t="str">
        <f t="shared" si="1"/>
        <v>Gallagher</v>
      </c>
    </row>
    <row r="28" spans="1:3" x14ac:dyDescent="0.3">
      <c r="A28" s="10" t="s">
        <v>806</v>
      </c>
      <c r="B28" s="11" t="str">
        <f t="shared" si="0"/>
        <v>Debbie</v>
      </c>
      <c r="C28" s="11" t="str">
        <f t="shared" si="1"/>
        <v>Wolf</v>
      </c>
    </row>
    <row r="29" spans="1:3" x14ac:dyDescent="0.3">
      <c r="A29" s="10" t="s">
        <v>740</v>
      </c>
      <c r="B29" s="11" t="str">
        <f t="shared" si="0"/>
        <v>Steven</v>
      </c>
      <c r="C29" s="11" t="str">
        <f t="shared" si="1"/>
        <v>Todd</v>
      </c>
    </row>
    <row r="30" spans="1:3" x14ac:dyDescent="0.3">
      <c r="A30" s="10" t="s">
        <v>512</v>
      </c>
      <c r="B30" s="11" t="str">
        <f t="shared" si="0"/>
        <v>Michelle</v>
      </c>
      <c r="C30" s="11" t="str">
        <f t="shared" si="1"/>
        <v>McKenzie</v>
      </c>
    </row>
    <row r="31" spans="1:3" x14ac:dyDescent="0.3">
      <c r="A31" s="10" t="s">
        <v>739</v>
      </c>
      <c r="B31" s="11" t="str">
        <f t="shared" si="0"/>
        <v>Charles</v>
      </c>
      <c r="C31" s="11" t="str">
        <f t="shared" si="1"/>
        <v>Thornton</v>
      </c>
    </row>
    <row r="32" spans="1:3" x14ac:dyDescent="0.3">
      <c r="A32" s="10" t="s">
        <v>256</v>
      </c>
      <c r="B32" s="11" t="str">
        <f t="shared" si="0"/>
        <v>Matthew</v>
      </c>
      <c r="C32" s="11" t="str">
        <f t="shared" si="1"/>
        <v>Dunn</v>
      </c>
    </row>
    <row r="33" spans="1:3" x14ac:dyDescent="0.3">
      <c r="A33" s="10" t="s">
        <v>614</v>
      </c>
      <c r="B33" s="11" t="str">
        <f t="shared" si="0"/>
        <v>Dawn</v>
      </c>
      <c r="C33" s="11" t="str">
        <f t="shared" si="1"/>
        <v>Potter</v>
      </c>
    </row>
    <row r="34" spans="1:3" x14ac:dyDescent="0.3">
      <c r="A34" s="10" t="s">
        <v>183</v>
      </c>
      <c r="B34" s="11" t="str">
        <f t="shared" si="0"/>
        <v>Lesa</v>
      </c>
      <c r="C34" s="11" t="str">
        <f t="shared" si="1"/>
        <v>Carroll</v>
      </c>
    </row>
    <row r="35" spans="1:3" x14ac:dyDescent="0.3">
      <c r="A35" s="10" t="s">
        <v>282</v>
      </c>
      <c r="B35" s="11" t="str">
        <f t="shared" si="0"/>
        <v>Irv</v>
      </c>
      <c r="C35" s="11" t="str">
        <f t="shared" si="1"/>
        <v>Fleming</v>
      </c>
    </row>
    <row r="36" spans="1:3" x14ac:dyDescent="0.3">
      <c r="A36" s="10" t="s">
        <v>560</v>
      </c>
      <c r="B36" s="11" t="str">
        <f t="shared" si="0"/>
        <v>Dennis</v>
      </c>
      <c r="C36" s="11" t="str">
        <f t="shared" si="1"/>
        <v>Nguyen</v>
      </c>
    </row>
    <row r="37" spans="1:3" x14ac:dyDescent="0.3">
      <c r="A37" s="10" t="s">
        <v>126</v>
      </c>
      <c r="B37" s="11" t="str">
        <f t="shared" si="0"/>
        <v>Sperry</v>
      </c>
      <c r="C37" s="11" t="str">
        <f t="shared" si="1"/>
        <v>Blair</v>
      </c>
    </row>
    <row r="38" spans="1:3" x14ac:dyDescent="0.3">
      <c r="A38" s="10" t="s">
        <v>814</v>
      </c>
      <c r="B38" s="11" t="str">
        <f t="shared" si="0"/>
        <v>Kelly</v>
      </c>
      <c r="C38" s="11" t="str">
        <f t="shared" si="1"/>
        <v>Wyatt</v>
      </c>
    </row>
    <row r="39" spans="1:3" x14ac:dyDescent="0.3">
      <c r="A39" s="10" t="s">
        <v>770</v>
      </c>
      <c r="B39" s="11" t="str">
        <f t="shared" si="0"/>
        <v>Benjamin</v>
      </c>
      <c r="C39" s="11" t="str">
        <f t="shared" si="1"/>
        <v>Walton</v>
      </c>
    </row>
    <row r="40" spans="1:3" x14ac:dyDescent="0.3">
      <c r="A40" s="10" t="s">
        <v>113</v>
      </c>
      <c r="B40" s="11" t="str">
        <f t="shared" si="0"/>
        <v>Craig</v>
      </c>
      <c r="C40" s="11" t="str">
        <f t="shared" si="1"/>
        <v>Beck</v>
      </c>
    </row>
    <row r="41" spans="1:3" x14ac:dyDescent="0.3">
      <c r="A41" s="10" t="s">
        <v>606</v>
      </c>
      <c r="B41" s="11" t="str">
        <f t="shared" si="0"/>
        <v>Gretchen</v>
      </c>
      <c r="C41" s="11" t="str">
        <f t="shared" si="1"/>
        <v>Phelps</v>
      </c>
    </row>
    <row r="42" spans="1:3" x14ac:dyDescent="0.3">
      <c r="A42" s="10" t="s">
        <v>130</v>
      </c>
      <c r="B42" s="11" t="str">
        <f t="shared" si="0"/>
        <v>John</v>
      </c>
      <c r="C42" s="11" t="str">
        <f t="shared" si="1"/>
        <v>Bond</v>
      </c>
    </row>
    <row r="43" spans="1:3" x14ac:dyDescent="0.3">
      <c r="A43" s="10" t="s">
        <v>191</v>
      </c>
      <c r="B43" s="11" t="str">
        <f t="shared" si="0"/>
        <v>Gabriel</v>
      </c>
      <c r="C43" s="11" t="str">
        <f t="shared" si="1"/>
        <v>Chang</v>
      </c>
    </row>
    <row r="44" spans="1:3" x14ac:dyDescent="0.3">
      <c r="A44" s="10" t="s">
        <v>159</v>
      </c>
      <c r="B44" s="11" t="str">
        <f t="shared" si="0"/>
        <v>Greg</v>
      </c>
      <c r="C44" s="11" t="str">
        <f t="shared" si="1"/>
        <v>Bullock</v>
      </c>
    </row>
    <row r="45" spans="1:3" x14ac:dyDescent="0.3">
      <c r="A45" s="10" t="s">
        <v>789</v>
      </c>
      <c r="B45" s="11" t="str">
        <f t="shared" si="0"/>
        <v>Meegan</v>
      </c>
      <c r="C45" s="11" t="str">
        <f t="shared" si="1"/>
        <v>Wheeler</v>
      </c>
    </row>
    <row r="46" spans="1:3" x14ac:dyDescent="0.3">
      <c r="A46" s="10" t="s">
        <v>228</v>
      </c>
      <c r="B46" s="11" t="str">
        <f t="shared" si="0"/>
        <v>Denise</v>
      </c>
      <c r="C46" s="11" t="str">
        <f t="shared" si="1"/>
        <v>Cunningham</v>
      </c>
    </row>
    <row r="47" spans="1:3" x14ac:dyDescent="0.3">
      <c r="A47" s="10" t="s">
        <v>701</v>
      </c>
      <c r="B47" s="11" t="str">
        <f t="shared" si="0"/>
        <v>Jimmy</v>
      </c>
      <c r="C47" s="11" t="str">
        <f t="shared" si="1"/>
        <v>Simpson</v>
      </c>
    </row>
    <row r="48" spans="1:3" x14ac:dyDescent="0.3">
      <c r="A48" s="10" t="s">
        <v>338</v>
      </c>
      <c r="B48" s="11" t="str">
        <f t="shared" si="0"/>
        <v>Michelle</v>
      </c>
      <c r="C48" s="11" t="str">
        <f t="shared" si="1"/>
        <v>Griffith</v>
      </c>
    </row>
    <row r="49" spans="1:3" x14ac:dyDescent="0.3">
      <c r="A49" s="10" t="s">
        <v>616</v>
      </c>
      <c r="B49" s="11" t="str">
        <f t="shared" si="0"/>
        <v>Tia</v>
      </c>
      <c r="C49" s="11" t="str">
        <f t="shared" si="1"/>
        <v>Powers</v>
      </c>
    </row>
    <row r="50" spans="1:3" x14ac:dyDescent="0.3">
      <c r="A50" s="10" t="s">
        <v>555</v>
      </c>
      <c r="B50" s="11" t="str">
        <f t="shared" si="0"/>
        <v>Marc</v>
      </c>
      <c r="C50" s="11" t="str">
        <f t="shared" si="1"/>
        <v>Navarro</v>
      </c>
    </row>
    <row r="51" spans="1:3" x14ac:dyDescent="0.3">
      <c r="A51" s="10" t="s">
        <v>149</v>
      </c>
      <c r="B51" s="11" t="str">
        <f t="shared" si="0"/>
        <v>Bryan</v>
      </c>
      <c r="C51" s="11" t="str">
        <f t="shared" si="1"/>
        <v>Briggs</v>
      </c>
    </row>
    <row r="52" spans="1:3" x14ac:dyDescent="0.3">
      <c r="A52" s="10" t="s">
        <v>774</v>
      </c>
      <c r="B52" s="11" t="str">
        <f t="shared" si="0"/>
        <v>Jean</v>
      </c>
      <c r="C52" s="11" t="str">
        <f t="shared" si="1"/>
        <v>Warren</v>
      </c>
    </row>
    <row r="53" spans="1:3" x14ac:dyDescent="0.3">
      <c r="A53" s="10" t="s">
        <v>506</v>
      </c>
      <c r="B53" s="11" t="str">
        <f t="shared" si="0"/>
        <v>Debra</v>
      </c>
      <c r="C53" s="11" t="str">
        <f t="shared" si="1"/>
        <v>McDonald</v>
      </c>
    </row>
    <row r="54" spans="1:3" x14ac:dyDescent="0.3">
      <c r="A54" s="10" t="s">
        <v>610</v>
      </c>
      <c r="B54" s="11" t="str">
        <f t="shared" si="0"/>
        <v>Dana</v>
      </c>
      <c r="C54" s="11" t="str">
        <f t="shared" si="1"/>
        <v>Pitts</v>
      </c>
    </row>
    <row r="55" spans="1:3" x14ac:dyDescent="0.3">
      <c r="A55" s="10" t="s">
        <v>621</v>
      </c>
      <c r="B55" s="11" t="str">
        <f t="shared" si="0"/>
        <v>Randy</v>
      </c>
      <c r="C55" s="11" t="str">
        <f t="shared" si="1"/>
        <v>Pruitt</v>
      </c>
    </row>
    <row r="56" spans="1:3" x14ac:dyDescent="0.3">
      <c r="A56" s="10" t="s">
        <v>562</v>
      </c>
      <c r="B56" s="11" t="str">
        <f t="shared" si="0"/>
        <v>Lee</v>
      </c>
      <c r="C56" s="11" t="str">
        <f t="shared" si="1"/>
        <v>Nicholson</v>
      </c>
    </row>
    <row r="57" spans="1:3" x14ac:dyDescent="0.3">
      <c r="A57" s="10" t="s">
        <v>492</v>
      </c>
      <c r="B57" s="11" t="str">
        <f t="shared" si="0"/>
        <v>Diane</v>
      </c>
      <c r="C57" s="11" t="str">
        <f t="shared" si="1"/>
        <v>Matthews</v>
      </c>
    </row>
    <row r="58" spans="1:3" x14ac:dyDescent="0.3">
      <c r="A58" s="10" t="s">
        <v>566</v>
      </c>
      <c r="B58" s="11" t="str">
        <f t="shared" si="0"/>
        <v>Tamara</v>
      </c>
      <c r="C58" s="11" t="str">
        <f t="shared" si="1"/>
        <v>Norris</v>
      </c>
    </row>
    <row r="59" spans="1:3" x14ac:dyDescent="0.3">
      <c r="A59" s="10" t="s">
        <v>785</v>
      </c>
      <c r="B59" s="11" t="str">
        <f t="shared" si="0"/>
        <v>Marisa</v>
      </c>
      <c r="C59" s="11" t="str">
        <f t="shared" si="1"/>
        <v>Weiss</v>
      </c>
    </row>
    <row r="60" spans="1:3" x14ac:dyDescent="0.3">
      <c r="A60" s="10" t="s">
        <v>454</v>
      </c>
      <c r="B60" s="11" t="str">
        <f t="shared" si="0"/>
        <v>Ronald</v>
      </c>
      <c r="C60" s="11" t="str">
        <f t="shared" si="1"/>
        <v>Lawrence</v>
      </c>
    </row>
    <row r="61" spans="1:3" x14ac:dyDescent="0.3">
      <c r="A61" s="10" t="s">
        <v>695</v>
      </c>
      <c r="B61" s="11" t="str">
        <f t="shared" si="0"/>
        <v>Karin</v>
      </c>
      <c r="C61" s="11" t="str">
        <f t="shared" si="1"/>
        <v>Sherman</v>
      </c>
    </row>
    <row r="62" spans="1:3" x14ac:dyDescent="0.3">
      <c r="A62" s="10" t="s">
        <v>356</v>
      </c>
      <c r="B62" s="11" t="str">
        <f t="shared" si="0"/>
        <v>Paul</v>
      </c>
      <c r="C62" s="11" t="str">
        <f t="shared" si="1"/>
        <v>Harmon</v>
      </c>
    </row>
    <row r="63" spans="1:3" x14ac:dyDescent="0.3">
      <c r="A63" s="10" t="s">
        <v>751</v>
      </c>
      <c r="B63" s="11" t="str">
        <f t="shared" si="0"/>
        <v>Cheryl</v>
      </c>
      <c r="C63" s="11" t="str">
        <f t="shared" si="1"/>
        <v>Vance</v>
      </c>
    </row>
    <row r="64" spans="1:3" x14ac:dyDescent="0.3">
      <c r="A64" s="10" t="s">
        <v>731</v>
      </c>
      <c r="B64" s="11" t="str">
        <f t="shared" si="0"/>
        <v>Vicki</v>
      </c>
      <c r="C64" s="11" t="str">
        <f t="shared" si="1"/>
        <v>Swanson</v>
      </c>
    </row>
    <row r="65" spans="1:3" x14ac:dyDescent="0.3">
      <c r="A65" s="10" t="s">
        <v>718</v>
      </c>
      <c r="B65" s="11" t="str">
        <f t="shared" si="0"/>
        <v>Gerald</v>
      </c>
      <c r="C65" s="11" t="str">
        <f t="shared" si="1"/>
        <v>Steele</v>
      </c>
    </row>
    <row r="66" spans="1:3" x14ac:dyDescent="0.3">
      <c r="A66" s="10" t="s">
        <v>641</v>
      </c>
      <c r="B66" s="11" t="str">
        <f t="shared" si="0"/>
        <v>Debbie</v>
      </c>
      <c r="C66" s="11" t="str">
        <f t="shared" si="1"/>
        <v>Richardson</v>
      </c>
    </row>
    <row r="67" spans="1:3" x14ac:dyDescent="0.3">
      <c r="A67" s="10" t="s">
        <v>792</v>
      </c>
      <c r="B67" s="11" t="str">
        <f t="shared" si="0"/>
        <v>Carolyn</v>
      </c>
      <c r="C67" s="11" t="str">
        <f t="shared" si="1"/>
        <v>Whitehead</v>
      </c>
    </row>
    <row r="68" spans="1:3" x14ac:dyDescent="0.3">
      <c r="A68" s="10" t="s">
        <v>285</v>
      </c>
      <c r="B68" s="11" t="str">
        <f t="shared" si="0"/>
        <v>Kathleen</v>
      </c>
      <c r="C68" s="11" t="str">
        <f t="shared" si="1"/>
        <v>Flowers</v>
      </c>
    </row>
    <row r="69" spans="1:3" x14ac:dyDescent="0.3">
      <c r="A69" s="10" t="s">
        <v>404</v>
      </c>
      <c r="B69" s="11" t="str">
        <f t="shared" si="0"/>
        <v>Erik</v>
      </c>
      <c r="C69" s="11" t="str">
        <f t="shared" si="1"/>
        <v>Huff</v>
      </c>
    </row>
    <row r="70" spans="1:3" x14ac:dyDescent="0.3">
      <c r="A70" s="10" t="s">
        <v>242</v>
      </c>
      <c r="B70" s="11" t="str">
        <f t="shared" si="0"/>
        <v>Jaquelyn</v>
      </c>
      <c r="C70" s="11" t="str">
        <f t="shared" si="1"/>
        <v>Deleon</v>
      </c>
    </row>
    <row r="71" spans="1:3" x14ac:dyDescent="0.3">
      <c r="A71" s="10" t="s">
        <v>435</v>
      </c>
      <c r="B71" s="11" t="str">
        <f t="shared" si="0"/>
        <v>Angus</v>
      </c>
      <c r="C71" s="11" t="str">
        <f t="shared" si="1"/>
        <v>Kent</v>
      </c>
    </row>
    <row r="72" spans="1:3" x14ac:dyDescent="0.3">
      <c r="A72" s="10" t="s">
        <v>765</v>
      </c>
      <c r="B72" s="11" t="str">
        <f t="shared" si="0"/>
        <v>Timothy</v>
      </c>
      <c r="C72" s="11" t="str">
        <f t="shared" si="1"/>
        <v>Wallace</v>
      </c>
    </row>
    <row r="73" spans="1:3" x14ac:dyDescent="0.3">
      <c r="A73" s="10" t="s">
        <v>561</v>
      </c>
      <c r="B73" s="11" t="str">
        <f t="shared" ref="B73:B136" si="2">RIGHT(A73,LEN(A73)-FIND(" ",A73))</f>
        <v>Nathaniel</v>
      </c>
      <c r="C73" s="11" t="str">
        <f t="shared" ref="C73:C136" si="3">LEFT(A73,FIND(",",A73)-1)</f>
        <v>Nichols</v>
      </c>
    </row>
    <row r="74" spans="1:3" x14ac:dyDescent="0.3">
      <c r="A74" s="10" t="s">
        <v>539</v>
      </c>
      <c r="B74" s="11" t="str">
        <f t="shared" si="2"/>
        <v>Patricia</v>
      </c>
      <c r="C74" s="11" t="str">
        <f t="shared" si="3"/>
        <v>Morgan</v>
      </c>
    </row>
    <row r="75" spans="1:3" x14ac:dyDescent="0.3">
      <c r="A75" s="10" t="s">
        <v>354</v>
      </c>
      <c r="B75" s="11" t="str">
        <f t="shared" si="2"/>
        <v>Erin</v>
      </c>
      <c r="C75" s="11" t="str">
        <f t="shared" si="3"/>
        <v>Harding</v>
      </c>
    </row>
    <row r="76" spans="1:3" x14ac:dyDescent="0.3">
      <c r="A76" s="10" t="s">
        <v>393</v>
      </c>
      <c r="B76" s="11" t="str">
        <f t="shared" si="2"/>
        <v>Renee</v>
      </c>
      <c r="C76" s="11" t="str">
        <f t="shared" si="3"/>
        <v>Hood</v>
      </c>
    </row>
    <row r="77" spans="1:3" x14ac:dyDescent="0.3">
      <c r="A77" s="10" t="s">
        <v>379</v>
      </c>
      <c r="B77" s="11" t="str">
        <f t="shared" si="2"/>
        <v>John</v>
      </c>
      <c r="C77" s="11" t="str">
        <f t="shared" si="3"/>
        <v>Hickman</v>
      </c>
    </row>
    <row r="78" spans="1:3" x14ac:dyDescent="0.3">
      <c r="A78" s="10" t="s">
        <v>680</v>
      </c>
      <c r="B78" s="11" t="str">
        <f t="shared" si="2"/>
        <v>Gay</v>
      </c>
      <c r="C78" s="11" t="str">
        <f t="shared" si="3"/>
        <v>Schneider</v>
      </c>
    </row>
    <row r="79" spans="1:3" x14ac:dyDescent="0.3">
      <c r="A79" s="10" t="s">
        <v>725</v>
      </c>
      <c r="B79" s="11" t="str">
        <f t="shared" si="2"/>
        <v>Brian</v>
      </c>
      <c r="C79" s="11" t="str">
        <f t="shared" si="3"/>
        <v>Stone</v>
      </c>
    </row>
    <row r="80" spans="1:3" x14ac:dyDescent="0.3">
      <c r="A80" s="10" t="s">
        <v>326</v>
      </c>
      <c r="B80" s="11" t="str">
        <f t="shared" si="2"/>
        <v>Kuyler</v>
      </c>
      <c r="C80" s="11" t="str">
        <f t="shared" si="3"/>
        <v>Goodman</v>
      </c>
    </row>
    <row r="81" spans="1:3" x14ac:dyDescent="0.3">
      <c r="A81" s="10" t="s">
        <v>699</v>
      </c>
      <c r="B81" s="11" t="str">
        <f t="shared" si="2"/>
        <v>Robert</v>
      </c>
      <c r="C81" s="11" t="str">
        <f t="shared" si="3"/>
        <v>Simmons</v>
      </c>
    </row>
    <row r="82" spans="1:3" x14ac:dyDescent="0.3">
      <c r="A82" s="10" t="s">
        <v>807</v>
      </c>
      <c r="B82" s="11" t="str">
        <f t="shared" si="2"/>
        <v>Keith</v>
      </c>
      <c r="C82" s="11" t="str">
        <f t="shared" si="3"/>
        <v>Wolfe</v>
      </c>
    </row>
    <row r="83" spans="1:3" x14ac:dyDescent="0.3">
      <c r="A83" s="10" t="s">
        <v>217</v>
      </c>
      <c r="B83" s="11" t="str">
        <f t="shared" si="2"/>
        <v>Brett</v>
      </c>
      <c r="C83" s="11" t="str">
        <f t="shared" si="3"/>
        <v>Conway</v>
      </c>
    </row>
    <row r="84" spans="1:3" x14ac:dyDescent="0.3">
      <c r="A84" s="10" t="s">
        <v>519</v>
      </c>
      <c r="B84" s="11" t="str">
        <f t="shared" si="2"/>
        <v>Bobby</v>
      </c>
      <c r="C84" s="11" t="str">
        <f t="shared" si="3"/>
        <v>Mendoza</v>
      </c>
    </row>
    <row r="85" spans="1:3" x14ac:dyDescent="0.3">
      <c r="A85" s="10" t="s">
        <v>416</v>
      </c>
      <c r="B85" s="11" t="str">
        <f t="shared" si="2"/>
        <v>Lynn</v>
      </c>
      <c r="C85" s="11" t="str">
        <f t="shared" si="3"/>
        <v>James</v>
      </c>
    </row>
    <row r="86" spans="1:3" x14ac:dyDescent="0.3">
      <c r="A86" s="10" t="s">
        <v>613</v>
      </c>
      <c r="B86" s="11" t="str">
        <f t="shared" si="2"/>
        <v>Rachel</v>
      </c>
      <c r="C86" s="11" t="str">
        <f t="shared" si="3"/>
        <v>Porter</v>
      </c>
    </row>
    <row r="87" spans="1:3" x14ac:dyDescent="0.3">
      <c r="A87" s="10" t="s">
        <v>549</v>
      </c>
      <c r="B87" s="11" t="str">
        <f t="shared" si="2"/>
        <v>Angela</v>
      </c>
      <c r="C87" s="11" t="str">
        <f t="shared" si="3"/>
        <v>Mullins</v>
      </c>
    </row>
    <row r="88" spans="1:3" x14ac:dyDescent="0.3">
      <c r="A88" s="10" t="s">
        <v>611</v>
      </c>
      <c r="B88" s="11" t="str">
        <f t="shared" si="2"/>
        <v>Tracy</v>
      </c>
      <c r="C88" s="11" t="str">
        <f t="shared" si="3"/>
        <v>Poole</v>
      </c>
    </row>
    <row r="89" spans="1:3" x14ac:dyDescent="0.3">
      <c r="A89" s="10" t="s">
        <v>273</v>
      </c>
      <c r="B89" s="11" t="str">
        <f t="shared" si="2"/>
        <v>Laura</v>
      </c>
      <c r="C89" s="11" t="str">
        <f t="shared" si="3"/>
        <v>Farrell</v>
      </c>
    </row>
    <row r="90" spans="1:3" x14ac:dyDescent="0.3">
      <c r="A90" s="10" t="s">
        <v>602</v>
      </c>
      <c r="B90" s="11" t="str">
        <f t="shared" si="2"/>
        <v>Christopher</v>
      </c>
      <c r="C90" s="11" t="str">
        <f t="shared" si="3"/>
        <v>Perry</v>
      </c>
    </row>
    <row r="91" spans="1:3" x14ac:dyDescent="0.3">
      <c r="A91" s="10" t="s">
        <v>283</v>
      </c>
      <c r="B91" s="11" t="str">
        <f t="shared" si="2"/>
        <v>Brian</v>
      </c>
      <c r="C91" s="11" t="str">
        <f t="shared" si="3"/>
        <v>Fletcher</v>
      </c>
    </row>
    <row r="92" spans="1:3" x14ac:dyDescent="0.3">
      <c r="A92" s="10" t="s">
        <v>816</v>
      </c>
      <c r="B92" s="11" t="str">
        <f t="shared" si="2"/>
        <v>Steven</v>
      </c>
      <c r="C92" s="11" t="str">
        <f t="shared" si="3"/>
        <v>York</v>
      </c>
    </row>
    <row r="93" spans="1:3" x14ac:dyDescent="0.3">
      <c r="A93" s="10" t="s">
        <v>403</v>
      </c>
      <c r="B93" s="11" t="str">
        <f t="shared" si="2"/>
        <v>Lorna</v>
      </c>
      <c r="C93" s="11" t="str">
        <f t="shared" si="3"/>
        <v>Hudson</v>
      </c>
    </row>
    <row r="94" spans="1:3" x14ac:dyDescent="0.3">
      <c r="A94" s="10" t="s">
        <v>494</v>
      </c>
      <c r="B94" s="11" t="str">
        <f t="shared" si="2"/>
        <v>Steve</v>
      </c>
      <c r="C94" s="11" t="str">
        <f t="shared" si="3"/>
        <v>May</v>
      </c>
    </row>
    <row r="95" spans="1:3" x14ac:dyDescent="0.3">
      <c r="A95" s="10" t="s">
        <v>131</v>
      </c>
      <c r="B95" s="11" t="str">
        <f t="shared" si="2"/>
        <v>Judith</v>
      </c>
      <c r="C95" s="11" t="str">
        <f t="shared" si="3"/>
        <v>Booker</v>
      </c>
    </row>
    <row r="96" spans="1:3" x14ac:dyDescent="0.3">
      <c r="A96" s="10" t="s">
        <v>250</v>
      </c>
      <c r="B96" s="11" t="str">
        <f t="shared" si="2"/>
        <v>Matthew</v>
      </c>
      <c r="C96" s="11" t="str">
        <f t="shared" si="3"/>
        <v>Dorsey</v>
      </c>
    </row>
    <row r="97" spans="1:3" x14ac:dyDescent="0.3">
      <c r="A97" s="10" t="s">
        <v>305</v>
      </c>
      <c r="B97" s="11" t="str">
        <f t="shared" si="2"/>
        <v>Anthony</v>
      </c>
      <c r="C97" s="11" t="str">
        <f t="shared" si="3"/>
        <v>Gardner</v>
      </c>
    </row>
    <row r="98" spans="1:3" x14ac:dyDescent="0.3">
      <c r="A98" s="10" t="s">
        <v>348</v>
      </c>
      <c r="B98" s="11" t="str">
        <f t="shared" si="2"/>
        <v>Robert</v>
      </c>
      <c r="C98" s="11" t="str">
        <f t="shared" si="3"/>
        <v>Hammond</v>
      </c>
    </row>
    <row r="99" spans="1:3" x14ac:dyDescent="0.3">
      <c r="A99" s="10" t="s">
        <v>202</v>
      </c>
      <c r="B99" s="11" t="str">
        <f t="shared" si="2"/>
        <v>Gregory</v>
      </c>
      <c r="C99" s="11" t="str">
        <f t="shared" si="3"/>
        <v>Clayton</v>
      </c>
    </row>
    <row r="100" spans="1:3" x14ac:dyDescent="0.3">
      <c r="A100" s="10" t="s">
        <v>487</v>
      </c>
      <c r="B100" s="11" t="str">
        <f t="shared" si="2"/>
        <v>Kathleen</v>
      </c>
      <c r="C100" s="11" t="str">
        <f t="shared" si="3"/>
        <v>Martinez</v>
      </c>
    </row>
    <row r="101" spans="1:3" x14ac:dyDescent="0.3">
      <c r="A101" s="10" t="s">
        <v>115</v>
      </c>
      <c r="B101" s="11" t="str">
        <f t="shared" si="2"/>
        <v>Gretchen</v>
      </c>
      <c r="C101" s="11" t="str">
        <f t="shared" si="3"/>
        <v>Becker</v>
      </c>
    </row>
    <row r="102" spans="1:3" x14ac:dyDescent="0.3">
      <c r="A102" s="10" t="s">
        <v>738</v>
      </c>
      <c r="B102" s="11" t="str">
        <f t="shared" si="2"/>
        <v>John</v>
      </c>
      <c r="C102" s="11" t="str">
        <f t="shared" si="3"/>
        <v>Thompson</v>
      </c>
    </row>
    <row r="103" spans="1:3" x14ac:dyDescent="0.3">
      <c r="A103" s="10" t="s">
        <v>221</v>
      </c>
      <c r="B103" s="11" t="str">
        <f t="shared" si="2"/>
        <v>Jack</v>
      </c>
      <c r="C103" s="11" t="str">
        <f t="shared" si="3"/>
        <v>Cortez</v>
      </c>
    </row>
    <row r="104" spans="1:3" x14ac:dyDescent="0.3">
      <c r="A104" s="10" t="s">
        <v>353</v>
      </c>
      <c r="B104" s="11" t="str">
        <f t="shared" si="2"/>
        <v>Gregory</v>
      </c>
      <c r="C104" s="11" t="str">
        <f t="shared" si="3"/>
        <v>Hardin</v>
      </c>
    </row>
    <row r="105" spans="1:3" x14ac:dyDescent="0.3">
      <c r="A105" s="10" t="s">
        <v>582</v>
      </c>
      <c r="B105" s="11" t="str">
        <f t="shared" si="2"/>
        <v>Therese</v>
      </c>
      <c r="C105" s="11" t="str">
        <f t="shared" si="3"/>
        <v>Pacheco</v>
      </c>
    </row>
    <row r="106" spans="1:3" x14ac:dyDescent="0.3">
      <c r="A106" s="10" t="s">
        <v>724</v>
      </c>
      <c r="B106" s="11" t="str">
        <f t="shared" si="2"/>
        <v>Jonathan</v>
      </c>
      <c r="C106" s="11" t="str">
        <f t="shared" si="3"/>
        <v>Stokes</v>
      </c>
    </row>
    <row r="107" spans="1:3" x14ac:dyDescent="0.3">
      <c r="A107" s="10" t="s">
        <v>436</v>
      </c>
      <c r="B107" s="11" t="str">
        <f t="shared" si="2"/>
        <v>Mihaela</v>
      </c>
      <c r="C107" s="11" t="str">
        <f t="shared" si="3"/>
        <v>Kerr</v>
      </c>
    </row>
    <row r="108" spans="1:3" x14ac:dyDescent="0.3">
      <c r="A108" s="10" t="s">
        <v>428</v>
      </c>
      <c r="B108" s="11" t="str">
        <f t="shared" si="2"/>
        <v>Neill</v>
      </c>
      <c r="C108" s="11" t="str">
        <f t="shared" si="3"/>
        <v>Juarez</v>
      </c>
    </row>
    <row r="109" spans="1:3" x14ac:dyDescent="0.3">
      <c r="A109" s="10" t="s">
        <v>761</v>
      </c>
      <c r="B109" s="11" t="str">
        <f t="shared" si="2"/>
        <v>Kevin</v>
      </c>
      <c r="C109" s="11" t="str">
        <f t="shared" si="3"/>
        <v>Wade</v>
      </c>
    </row>
    <row r="110" spans="1:3" x14ac:dyDescent="0.3">
      <c r="A110" s="10" t="s">
        <v>206</v>
      </c>
      <c r="B110" s="11" t="str">
        <f t="shared" si="2"/>
        <v>Bruce</v>
      </c>
      <c r="C110" s="11" t="str">
        <f t="shared" si="3"/>
        <v>Cohen</v>
      </c>
    </row>
    <row r="111" spans="1:3" x14ac:dyDescent="0.3">
      <c r="A111" s="10" t="s">
        <v>567</v>
      </c>
      <c r="B111" s="11" t="str">
        <f t="shared" si="2"/>
        <v>Bruce</v>
      </c>
      <c r="C111" s="11" t="str">
        <f t="shared" si="3"/>
        <v>Norton</v>
      </c>
    </row>
    <row r="112" spans="1:3" x14ac:dyDescent="0.3">
      <c r="A112" s="10" t="s">
        <v>323</v>
      </c>
      <c r="B112" s="11" t="str">
        <f t="shared" si="2"/>
        <v>Ed</v>
      </c>
      <c r="C112" s="11" t="str">
        <f t="shared" si="3"/>
        <v>Gomez</v>
      </c>
    </row>
    <row r="113" spans="1:3" x14ac:dyDescent="0.3">
      <c r="A113" s="10" t="s">
        <v>178</v>
      </c>
      <c r="B113" s="11" t="str">
        <f t="shared" si="2"/>
        <v>Andrea</v>
      </c>
      <c r="C113" s="11" t="str">
        <f t="shared" si="3"/>
        <v>Carey</v>
      </c>
    </row>
    <row r="114" spans="1:3" x14ac:dyDescent="0.3">
      <c r="A114" s="10" t="s">
        <v>437</v>
      </c>
      <c r="B114" s="11" t="str">
        <f t="shared" si="2"/>
        <v>Deborah</v>
      </c>
      <c r="C114" s="11" t="str">
        <f t="shared" si="3"/>
        <v>Kim</v>
      </c>
    </row>
    <row r="115" spans="1:3" x14ac:dyDescent="0.3">
      <c r="A115" s="10" t="s">
        <v>288</v>
      </c>
      <c r="B115" s="11" t="str">
        <f t="shared" si="2"/>
        <v>Peter</v>
      </c>
      <c r="C115" s="11" t="str">
        <f t="shared" si="3"/>
        <v>Foley</v>
      </c>
    </row>
    <row r="116" spans="1:3" x14ac:dyDescent="0.3">
      <c r="A116" s="10" t="s">
        <v>448</v>
      </c>
      <c r="B116" s="11" t="str">
        <f t="shared" si="2"/>
        <v>Linda</v>
      </c>
      <c r="C116" s="11" t="str">
        <f t="shared" si="3"/>
        <v>Landry</v>
      </c>
    </row>
    <row r="117" spans="1:3" x14ac:dyDescent="0.3">
      <c r="A117" s="10" t="s">
        <v>382</v>
      </c>
      <c r="B117" s="11" t="str">
        <f t="shared" si="2"/>
        <v>Robin</v>
      </c>
      <c r="C117" s="11" t="str">
        <f t="shared" si="3"/>
        <v>Hill</v>
      </c>
    </row>
    <row r="118" spans="1:3" x14ac:dyDescent="0.3">
      <c r="A118" s="10" t="s">
        <v>479</v>
      </c>
      <c r="B118" s="11" t="str">
        <f t="shared" si="2"/>
        <v>Daniel</v>
      </c>
      <c r="C118" s="11" t="str">
        <f t="shared" si="3"/>
        <v>Malone</v>
      </c>
    </row>
    <row r="119" spans="1:3" x14ac:dyDescent="0.3">
      <c r="A119" s="10" t="s">
        <v>366</v>
      </c>
      <c r="B119" s="11" t="str">
        <f t="shared" si="2"/>
        <v>Douglas</v>
      </c>
      <c r="C119" s="11" t="str">
        <f t="shared" si="3"/>
        <v>Hawkins</v>
      </c>
    </row>
    <row r="120" spans="1:3" x14ac:dyDescent="0.3">
      <c r="A120" s="10" t="s">
        <v>88</v>
      </c>
      <c r="B120" s="11" t="str">
        <f t="shared" si="2"/>
        <v>Barney</v>
      </c>
      <c r="C120" s="11" t="str">
        <f t="shared" si="3"/>
        <v>Baker</v>
      </c>
    </row>
    <row r="121" spans="1:3" x14ac:dyDescent="0.3">
      <c r="A121" s="10" t="s">
        <v>61</v>
      </c>
      <c r="B121" s="11" t="str">
        <f t="shared" si="2"/>
        <v>Timothy</v>
      </c>
      <c r="C121" s="11" t="str">
        <f t="shared" si="3"/>
        <v>Allison</v>
      </c>
    </row>
    <row r="122" spans="1:3" x14ac:dyDescent="0.3">
      <c r="A122" s="10" t="s">
        <v>503</v>
      </c>
      <c r="B122" s="11" t="str">
        <f t="shared" si="2"/>
        <v>Preston</v>
      </c>
      <c r="C122" s="11" t="str">
        <f t="shared" si="3"/>
        <v>McCoy</v>
      </c>
    </row>
    <row r="123" spans="1:3" x14ac:dyDescent="0.3">
      <c r="A123" s="10" t="s">
        <v>493</v>
      </c>
      <c r="B123" s="11" t="str">
        <f t="shared" si="2"/>
        <v>Jill</v>
      </c>
      <c r="C123" s="11" t="str">
        <f t="shared" si="3"/>
        <v>Maxwell</v>
      </c>
    </row>
    <row r="124" spans="1:3" x14ac:dyDescent="0.3">
      <c r="A124" s="10" t="s">
        <v>306</v>
      </c>
      <c r="B124" s="11" t="str">
        <f t="shared" si="2"/>
        <v>Terry</v>
      </c>
      <c r="C124" s="11" t="str">
        <f t="shared" si="3"/>
        <v>Garner</v>
      </c>
    </row>
    <row r="125" spans="1:3" x14ac:dyDescent="0.3">
      <c r="A125" s="10" t="s">
        <v>258</v>
      </c>
      <c r="B125" s="11" t="str">
        <f t="shared" si="2"/>
        <v>Troy</v>
      </c>
      <c r="C125" s="11" t="str">
        <f t="shared" si="3"/>
        <v>Durham</v>
      </c>
    </row>
    <row r="126" spans="1:3" x14ac:dyDescent="0.3">
      <c r="A126" s="10" t="s">
        <v>629</v>
      </c>
      <c r="B126" s="11" t="str">
        <f t="shared" si="2"/>
        <v>ReAnnon</v>
      </c>
      <c r="C126" s="11" t="str">
        <f t="shared" si="3"/>
        <v>Ray</v>
      </c>
    </row>
    <row r="127" spans="1:3" x14ac:dyDescent="0.3">
      <c r="A127" s="10" t="s">
        <v>804</v>
      </c>
      <c r="B127" s="11" t="str">
        <f t="shared" si="2"/>
        <v>Shaun</v>
      </c>
      <c r="C127" s="11" t="str">
        <f t="shared" si="3"/>
        <v>Winters</v>
      </c>
    </row>
    <row r="128" spans="1:3" x14ac:dyDescent="0.3">
      <c r="A128" s="10" t="s">
        <v>648</v>
      </c>
      <c r="B128" s="11" t="str">
        <f t="shared" si="2"/>
        <v>Eileen</v>
      </c>
      <c r="C128" s="11" t="str">
        <f t="shared" si="3"/>
        <v>Roberson</v>
      </c>
    </row>
    <row r="129" spans="1:3" x14ac:dyDescent="0.3">
      <c r="A129" s="10" t="s">
        <v>601</v>
      </c>
      <c r="B129" s="11" t="str">
        <f t="shared" si="2"/>
        <v>Donald</v>
      </c>
      <c r="C129" s="11" t="str">
        <f t="shared" si="3"/>
        <v>Perkins</v>
      </c>
    </row>
    <row r="130" spans="1:3" x14ac:dyDescent="0.3">
      <c r="A130" s="10" t="s">
        <v>220</v>
      </c>
      <c r="B130" s="11" t="str">
        <f t="shared" si="2"/>
        <v>Roger</v>
      </c>
      <c r="C130" s="11" t="str">
        <f t="shared" si="3"/>
        <v>Copeland</v>
      </c>
    </row>
    <row r="131" spans="1:3" x14ac:dyDescent="0.3">
      <c r="A131" s="10" t="s">
        <v>698</v>
      </c>
      <c r="B131" s="11" t="str">
        <f t="shared" si="2"/>
        <v>Stephen</v>
      </c>
      <c r="C131" s="11" t="str">
        <f t="shared" si="3"/>
        <v>Silva</v>
      </c>
    </row>
    <row r="132" spans="1:3" x14ac:dyDescent="0.3">
      <c r="A132" s="10" t="s">
        <v>466</v>
      </c>
      <c r="B132" s="11" t="str">
        <f t="shared" si="2"/>
        <v>John</v>
      </c>
      <c r="C132" s="11" t="str">
        <f t="shared" si="3"/>
        <v>Lloyd</v>
      </c>
    </row>
    <row r="133" spans="1:3" x14ac:dyDescent="0.3">
      <c r="A133" s="10" t="s">
        <v>586</v>
      </c>
      <c r="B133" s="11" t="str">
        <f t="shared" si="2"/>
        <v>Timothy</v>
      </c>
      <c r="C133" s="11" t="str">
        <f t="shared" si="3"/>
        <v>Park</v>
      </c>
    </row>
    <row r="134" spans="1:3" x14ac:dyDescent="0.3">
      <c r="A134" s="10" t="s">
        <v>530</v>
      </c>
      <c r="B134" s="11" t="str">
        <f t="shared" si="2"/>
        <v>Michael</v>
      </c>
      <c r="C134" s="11" t="str">
        <f t="shared" si="3"/>
        <v>Molina</v>
      </c>
    </row>
    <row r="135" spans="1:3" x14ac:dyDescent="0.3">
      <c r="A135" s="10" t="s">
        <v>507</v>
      </c>
      <c r="B135" s="11" t="str">
        <f t="shared" si="2"/>
        <v>Scott</v>
      </c>
      <c r="C135" s="11" t="str">
        <f t="shared" si="3"/>
        <v>McDowell</v>
      </c>
    </row>
    <row r="136" spans="1:3" x14ac:dyDescent="0.3">
      <c r="A136" s="10" t="s">
        <v>563</v>
      </c>
      <c r="B136" s="11" t="str">
        <f t="shared" si="2"/>
        <v>Randy</v>
      </c>
      <c r="C136" s="11" t="str">
        <f t="shared" si="3"/>
        <v>Nixon</v>
      </c>
    </row>
    <row r="137" spans="1:3" x14ac:dyDescent="0.3">
      <c r="A137" s="10" t="s">
        <v>277</v>
      </c>
      <c r="B137" s="11" t="str">
        <f t="shared" ref="B137:B200" si="4">RIGHT(A137,LEN(A137)-FIND(" ",A137))</f>
        <v>Leonard</v>
      </c>
      <c r="C137" s="11" t="str">
        <f t="shared" ref="C137:C200" si="5">LEFT(A137,FIND(",",A137)-1)</f>
        <v>Figueroa</v>
      </c>
    </row>
    <row r="138" spans="1:3" x14ac:dyDescent="0.3">
      <c r="A138" s="10" t="s">
        <v>412</v>
      </c>
      <c r="B138" s="11" t="str">
        <f t="shared" si="4"/>
        <v>Robin</v>
      </c>
      <c r="C138" s="11" t="str">
        <f t="shared" si="5"/>
        <v>Hutchinson</v>
      </c>
    </row>
    <row r="139" spans="1:3" x14ac:dyDescent="0.3">
      <c r="A139" s="10" t="s">
        <v>557</v>
      </c>
      <c r="B139" s="11" t="str">
        <f t="shared" si="4"/>
        <v>Shira</v>
      </c>
      <c r="C139" s="11" t="str">
        <f t="shared" si="5"/>
        <v>Nelson</v>
      </c>
    </row>
    <row r="140" spans="1:3" x14ac:dyDescent="0.3">
      <c r="A140" s="10" t="s">
        <v>232</v>
      </c>
      <c r="B140" s="11" t="str">
        <f t="shared" si="4"/>
        <v>Robert</v>
      </c>
      <c r="C140" s="11" t="str">
        <f t="shared" si="5"/>
        <v>Daniel</v>
      </c>
    </row>
    <row r="141" spans="1:3" x14ac:dyDescent="0.3">
      <c r="A141" s="10" t="s">
        <v>97</v>
      </c>
      <c r="B141" s="11" t="str">
        <f t="shared" si="4"/>
        <v>Brenda</v>
      </c>
      <c r="C141" s="11" t="str">
        <f t="shared" si="5"/>
        <v>Barnett</v>
      </c>
    </row>
    <row r="142" spans="1:3" x14ac:dyDescent="0.3">
      <c r="A142" s="10" t="s">
        <v>336</v>
      </c>
      <c r="B142" s="11" t="str">
        <f t="shared" si="4"/>
        <v>Jon</v>
      </c>
      <c r="C142" s="11" t="str">
        <f t="shared" si="5"/>
        <v>Gregory</v>
      </c>
    </row>
    <row r="143" spans="1:3" x14ac:dyDescent="0.3">
      <c r="A143" s="10" t="s">
        <v>625</v>
      </c>
      <c r="B143" s="11" t="str">
        <f t="shared" si="4"/>
        <v>Jan</v>
      </c>
      <c r="C143" s="11" t="str">
        <f t="shared" si="5"/>
        <v>Ramos</v>
      </c>
    </row>
    <row r="144" spans="1:3" x14ac:dyDescent="0.3">
      <c r="A144" s="10" t="s">
        <v>171</v>
      </c>
      <c r="B144" s="11" t="str">
        <f t="shared" si="4"/>
        <v>Dac Vinh</v>
      </c>
      <c r="C144" s="11" t="str">
        <f t="shared" si="5"/>
        <v>Calhoun</v>
      </c>
    </row>
    <row r="145" spans="1:3" x14ac:dyDescent="0.3">
      <c r="A145" s="10" t="s">
        <v>49</v>
      </c>
      <c r="B145" s="11" t="str">
        <f t="shared" si="4"/>
        <v>David</v>
      </c>
      <c r="C145" s="11" t="str">
        <f t="shared" si="5"/>
        <v>Adams</v>
      </c>
    </row>
    <row r="146" spans="1:3" x14ac:dyDescent="0.3">
      <c r="A146" s="10" t="s">
        <v>106</v>
      </c>
      <c r="B146" s="11" t="str">
        <f t="shared" si="4"/>
        <v>Justin</v>
      </c>
      <c r="C146" s="11" t="str">
        <f t="shared" si="5"/>
        <v>Bass</v>
      </c>
    </row>
    <row r="147" spans="1:3" x14ac:dyDescent="0.3">
      <c r="A147" s="10" t="s">
        <v>650</v>
      </c>
      <c r="B147" s="11" t="str">
        <f t="shared" si="4"/>
        <v>Nathan</v>
      </c>
      <c r="C147" s="11" t="str">
        <f t="shared" si="5"/>
        <v>Robertson</v>
      </c>
    </row>
    <row r="148" spans="1:3" x14ac:dyDescent="0.3">
      <c r="A148" s="10" t="s">
        <v>817</v>
      </c>
      <c r="B148" s="11" t="str">
        <f t="shared" si="4"/>
        <v>Benjamin</v>
      </c>
      <c r="C148" s="11" t="str">
        <f t="shared" si="5"/>
        <v>Young</v>
      </c>
    </row>
    <row r="149" spans="1:3" x14ac:dyDescent="0.3">
      <c r="A149" s="10" t="s">
        <v>568</v>
      </c>
      <c r="B149" s="11" t="str">
        <f t="shared" si="4"/>
        <v>Benning</v>
      </c>
      <c r="C149" s="11" t="str">
        <f t="shared" si="5"/>
        <v>Nunez</v>
      </c>
    </row>
    <row r="150" spans="1:3" x14ac:dyDescent="0.3">
      <c r="A150" s="10" t="s">
        <v>696</v>
      </c>
      <c r="B150" s="11" t="str">
        <f t="shared" si="4"/>
        <v>Robert</v>
      </c>
      <c r="C150" s="11" t="str">
        <f t="shared" si="5"/>
        <v>Shields</v>
      </c>
    </row>
    <row r="151" spans="1:3" x14ac:dyDescent="0.3">
      <c r="A151" s="10" t="s">
        <v>355</v>
      </c>
      <c r="B151" s="11" t="str">
        <f t="shared" si="4"/>
        <v>Svetlana</v>
      </c>
      <c r="C151" s="11" t="str">
        <f t="shared" si="5"/>
        <v>Hardy</v>
      </c>
    </row>
    <row r="152" spans="1:3" x14ac:dyDescent="0.3">
      <c r="A152" s="10" t="s">
        <v>812</v>
      </c>
      <c r="B152" s="11" t="str">
        <f t="shared" si="4"/>
        <v>Tim</v>
      </c>
      <c r="C152" s="11" t="str">
        <f t="shared" si="5"/>
        <v>Woodward</v>
      </c>
    </row>
    <row r="153" spans="1:3" x14ac:dyDescent="0.3">
      <c r="A153" s="10" t="s">
        <v>688</v>
      </c>
      <c r="B153" s="11" t="str">
        <f t="shared" si="4"/>
        <v>Nobuko</v>
      </c>
      <c r="C153" s="11" t="str">
        <f t="shared" si="5"/>
        <v>Shaffer</v>
      </c>
    </row>
    <row r="154" spans="1:3" x14ac:dyDescent="0.3">
      <c r="A154" s="10" t="s">
        <v>345</v>
      </c>
      <c r="B154" s="11" t="str">
        <f t="shared" si="4"/>
        <v>Deon</v>
      </c>
      <c r="C154" s="11" t="str">
        <f t="shared" si="5"/>
        <v>Hale</v>
      </c>
    </row>
    <row r="155" spans="1:3" x14ac:dyDescent="0.3">
      <c r="A155" s="10" t="s">
        <v>310</v>
      </c>
      <c r="B155" s="11" t="str">
        <f t="shared" si="4"/>
        <v>Anne</v>
      </c>
      <c r="C155" s="11" t="str">
        <f t="shared" si="5"/>
        <v>Gates</v>
      </c>
    </row>
    <row r="156" spans="1:3" x14ac:dyDescent="0.3">
      <c r="A156" s="10" t="s">
        <v>451</v>
      </c>
      <c r="B156" s="11" t="str">
        <f t="shared" si="4"/>
        <v>Mark</v>
      </c>
      <c r="C156" s="11" t="str">
        <f t="shared" si="5"/>
        <v>Lara</v>
      </c>
    </row>
    <row r="157" spans="1:3" x14ac:dyDescent="0.3">
      <c r="A157" s="10" t="s">
        <v>755</v>
      </c>
      <c r="B157" s="11" t="str">
        <f t="shared" si="4"/>
        <v>Kenneth</v>
      </c>
      <c r="C157" s="11" t="str">
        <f t="shared" si="5"/>
        <v>Vazquez</v>
      </c>
    </row>
    <row r="158" spans="1:3" x14ac:dyDescent="0.3">
      <c r="A158" s="10" t="s">
        <v>532</v>
      </c>
      <c r="B158" s="11" t="str">
        <f t="shared" si="4"/>
        <v>Chris</v>
      </c>
      <c r="C158" s="11" t="str">
        <f t="shared" si="5"/>
        <v>Montgomery</v>
      </c>
    </row>
    <row r="159" spans="1:3" x14ac:dyDescent="0.3">
      <c r="A159" s="10" t="s">
        <v>458</v>
      </c>
      <c r="B159" s="11" t="str">
        <f t="shared" si="4"/>
        <v>Charles</v>
      </c>
      <c r="C159" s="11" t="str">
        <f t="shared" si="5"/>
        <v>Lee</v>
      </c>
    </row>
    <row r="160" spans="1:3" x14ac:dyDescent="0.3">
      <c r="A160" s="10" t="s">
        <v>230</v>
      </c>
      <c r="B160" s="11" t="str">
        <f t="shared" si="4"/>
        <v>Patrick</v>
      </c>
      <c r="C160" s="11" t="str">
        <f t="shared" si="5"/>
        <v>Curtis</v>
      </c>
    </row>
    <row r="161" spans="1:3" x14ac:dyDescent="0.3">
      <c r="A161" s="10" t="s">
        <v>303</v>
      </c>
      <c r="B161" s="11" t="str">
        <f t="shared" si="4"/>
        <v>Rick</v>
      </c>
      <c r="C161" s="11" t="str">
        <f t="shared" si="5"/>
        <v>Gallegos</v>
      </c>
    </row>
    <row r="162" spans="1:3" x14ac:dyDescent="0.3">
      <c r="A162" s="10" t="s">
        <v>543</v>
      </c>
      <c r="B162" s="11" t="str">
        <f t="shared" si="4"/>
        <v>Michael</v>
      </c>
      <c r="C162" s="11" t="str">
        <f t="shared" si="5"/>
        <v>Morse</v>
      </c>
    </row>
    <row r="163" spans="1:3" x14ac:dyDescent="0.3">
      <c r="A163" s="10" t="s">
        <v>340</v>
      </c>
      <c r="B163" s="11" t="str">
        <f t="shared" si="4"/>
        <v>Davin</v>
      </c>
      <c r="C163" s="11" t="str">
        <f t="shared" si="5"/>
        <v>Gross</v>
      </c>
    </row>
    <row r="164" spans="1:3" x14ac:dyDescent="0.3">
      <c r="A164" s="10" t="s">
        <v>559</v>
      </c>
      <c r="B164" s="11" t="str">
        <f t="shared" si="4"/>
        <v>Leigh</v>
      </c>
      <c r="C164" s="11" t="str">
        <f t="shared" si="5"/>
        <v>Newton</v>
      </c>
    </row>
    <row r="165" spans="1:3" x14ac:dyDescent="0.3">
      <c r="A165" s="10" t="s">
        <v>564</v>
      </c>
      <c r="B165" s="11" t="str">
        <f t="shared" si="4"/>
        <v>Michael</v>
      </c>
      <c r="C165" s="11" t="str">
        <f t="shared" si="5"/>
        <v>Noble</v>
      </c>
    </row>
    <row r="166" spans="1:3" x14ac:dyDescent="0.3">
      <c r="A166" s="10" t="s">
        <v>426</v>
      </c>
      <c r="B166" s="11" t="str">
        <f t="shared" si="4"/>
        <v>Mark</v>
      </c>
      <c r="C166" s="11" t="str">
        <f t="shared" si="5"/>
        <v>Jordan</v>
      </c>
    </row>
    <row r="167" spans="1:3" x14ac:dyDescent="0.3">
      <c r="A167" s="10" t="s">
        <v>638</v>
      </c>
      <c r="B167" s="11" t="str">
        <f t="shared" si="4"/>
        <v>Brent</v>
      </c>
      <c r="C167" s="11" t="str">
        <f t="shared" si="5"/>
        <v>Rich</v>
      </c>
    </row>
    <row r="168" spans="1:3" x14ac:dyDescent="0.3">
      <c r="A168" s="10" t="s">
        <v>270</v>
      </c>
      <c r="B168" s="11" t="str">
        <f t="shared" si="4"/>
        <v>Rolin</v>
      </c>
      <c r="C168" s="11" t="str">
        <f t="shared" si="5"/>
        <v>Evans</v>
      </c>
    </row>
    <row r="169" spans="1:3" x14ac:dyDescent="0.3">
      <c r="A169" s="10" t="s">
        <v>675</v>
      </c>
      <c r="B169" s="11" t="str">
        <f t="shared" si="4"/>
        <v>Garret</v>
      </c>
      <c r="C169" s="11" t="str">
        <f t="shared" si="5"/>
        <v>Santos</v>
      </c>
    </row>
    <row r="170" spans="1:3" x14ac:dyDescent="0.3">
      <c r="A170" s="10" t="s">
        <v>805</v>
      </c>
      <c r="B170" s="11" t="str">
        <f t="shared" si="4"/>
        <v>Ted</v>
      </c>
      <c r="C170" s="11" t="str">
        <f t="shared" si="5"/>
        <v>Wise</v>
      </c>
    </row>
    <row r="171" spans="1:3" x14ac:dyDescent="0.3">
      <c r="A171" s="10" t="s">
        <v>742</v>
      </c>
      <c r="B171" s="11" t="str">
        <f t="shared" si="4"/>
        <v>Jerry</v>
      </c>
      <c r="C171" s="11" t="str">
        <f t="shared" si="5"/>
        <v>Townsend</v>
      </c>
    </row>
    <row r="172" spans="1:3" x14ac:dyDescent="0.3">
      <c r="A172" s="10" t="s">
        <v>269</v>
      </c>
      <c r="B172" s="11" t="str">
        <f t="shared" si="4"/>
        <v>Joan</v>
      </c>
      <c r="C172" s="11" t="str">
        <f t="shared" si="5"/>
        <v>Estrada</v>
      </c>
    </row>
    <row r="173" spans="1:3" x14ac:dyDescent="0.3">
      <c r="A173" s="10" t="s">
        <v>571</v>
      </c>
      <c r="B173" s="11" t="str">
        <f t="shared" si="4"/>
        <v>Francisco</v>
      </c>
      <c r="C173" s="11" t="str">
        <f t="shared" si="5"/>
        <v>Oliver</v>
      </c>
    </row>
    <row r="174" spans="1:3" x14ac:dyDescent="0.3">
      <c r="A174" s="10" t="s">
        <v>200</v>
      </c>
      <c r="B174" s="11" t="str">
        <f t="shared" si="4"/>
        <v>Dennis</v>
      </c>
      <c r="C174" s="11" t="str">
        <f t="shared" si="5"/>
        <v>Clarke</v>
      </c>
    </row>
    <row r="175" spans="1:3" x14ac:dyDescent="0.3">
      <c r="A175" s="10" t="s">
        <v>762</v>
      </c>
      <c r="B175" s="11" t="str">
        <f t="shared" si="4"/>
        <v>Lynne</v>
      </c>
      <c r="C175" s="11" t="str">
        <f t="shared" si="5"/>
        <v>Wagner</v>
      </c>
    </row>
    <row r="176" spans="1:3" x14ac:dyDescent="0.3">
      <c r="A176" s="10" t="s">
        <v>491</v>
      </c>
      <c r="B176" s="11" t="str">
        <f t="shared" si="4"/>
        <v>Shari</v>
      </c>
      <c r="C176" s="11" t="str">
        <f t="shared" si="5"/>
        <v>Mathis</v>
      </c>
    </row>
    <row r="177" spans="1:3" x14ac:dyDescent="0.3">
      <c r="A177" s="10" t="s">
        <v>196</v>
      </c>
      <c r="B177" s="11" t="str">
        <f t="shared" si="4"/>
        <v>Jaime</v>
      </c>
      <c r="C177" s="11" t="str">
        <f t="shared" si="5"/>
        <v>Chen</v>
      </c>
    </row>
    <row r="178" spans="1:3" x14ac:dyDescent="0.3">
      <c r="A178" s="10" t="s">
        <v>631</v>
      </c>
      <c r="B178" s="11" t="str">
        <f t="shared" si="4"/>
        <v>Marc</v>
      </c>
      <c r="C178" s="11" t="str">
        <f t="shared" si="5"/>
        <v>Reese</v>
      </c>
    </row>
    <row r="179" spans="1:3" x14ac:dyDescent="0.3">
      <c r="A179" s="10" t="s">
        <v>471</v>
      </c>
      <c r="B179" s="11" t="str">
        <f t="shared" si="4"/>
        <v>Michelle</v>
      </c>
      <c r="C179" s="11" t="str">
        <f t="shared" si="5"/>
        <v>Lowe</v>
      </c>
    </row>
    <row r="180" spans="1:3" x14ac:dyDescent="0.3">
      <c r="A180" s="10" t="s">
        <v>227</v>
      </c>
      <c r="B180" s="11" t="str">
        <f t="shared" si="4"/>
        <v>Jose</v>
      </c>
      <c r="C180" s="11" t="str">
        <f t="shared" si="5"/>
        <v>Cummings</v>
      </c>
    </row>
    <row r="181" spans="1:3" x14ac:dyDescent="0.3">
      <c r="A181" s="10" t="s">
        <v>583</v>
      </c>
      <c r="B181" s="11" t="str">
        <f t="shared" si="4"/>
        <v>Christopher</v>
      </c>
      <c r="C181" s="11" t="str">
        <f t="shared" si="5"/>
        <v>Padilla</v>
      </c>
    </row>
    <row r="182" spans="1:3" x14ac:dyDescent="0.3">
      <c r="A182" s="10" t="s">
        <v>743</v>
      </c>
      <c r="B182" s="11" t="str">
        <f t="shared" si="4"/>
        <v>Chad</v>
      </c>
      <c r="C182" s="11" t="str">
        <f t="shared" si="5"/>
        <v>Tran</v>
      </c>
    </row>
    <row r="183" spans="1:3" x14ac:dyDescent="0.3">
      <c r="A183" s="10" t="s">
        <v>132</v>
      </c>
      <c r="B183" s="11" t="str">
        <f t="shared" si="4"/>
        <v>Eric</v>
      </c>
      <c r="C183" s="11" t="str">
        <f t="shared" si="5"/>
        <v>Boone</v>
      </c>
    </row>
    <row r="184" spans="1:3" x14ac:dyDescent="0.3">
      <c r="A184" s="10" t="s">
        <v>659</v>
      </c>
      <c r="B184" s="11" t="str">
        <f t="shared" si="4"/>
        <v>Randy</v>
      </c>
      <c r="C184" s="11" t="str">
        <f t="shared" si="5"/>
        <v>Romero</v>
      </c>
    </row>
    <row r="185" spans="1:3" x14ac:dyDescent="0.3">
      <c r="A185" s="10" t="s">
        <v>628</v>
      </c>
      <c r="B185" s="11" t="str">
        <f t="shared" si="4"/>
        <v>Kristin</v>
      </c>
      <c r="C185" s="11" t="str">
        <f t="shared" si="5"/>
        <v>Randolph</v>
      </c>
    </row>
    <row r="186" spans="1:3" x14ac:dyDescent="0.3">
      <c r="A186" s="10" t="s">
        <v>528</v>
      </c>
      <c r="B186" s="11" t="str">
        <f t="shared" si="4"/>
        <v>Elena</v>
      </c>
      <c r="C186" s="11" t="str">
        <f t="shared" si="5"/>
        <v>Miranda</v>
      </c>
    </row>
    <row r="187" spans="1:3" x14ac:dyDescent="0.3">
      <c r="A187" s="10" t="s">
        <v>318</v>
      </c>
      <c r="B187" s="11" t="str">
        <f t="shared" si="4"/>
        <v>Terry</v>
      </c>
      <c r="C187" s="11" t="str">
        <f t="shared" si="5"/>
        <v>Gilmore</v>
      </c>
    </row>
    <row r="188" spans="1:3" x14ac:dyDescent="0.3">
      <c r="A188" s="10" t="s">
        <v>251</v>
      </c>
      <c r="B188" s="11" t="str">
        <f t="shared" si="4"/>
        <v>Kenneth</v>
      </c>
      <c r="C188" s="11" t="str">
        <f t="shared" si="5"/>
        <v>Douglas</v>
      </c>
    </row>
    <row r="189" spans="1:3" x14ac:dyDescent="0.3">
      <c r="A189" s="10" t="s">
        <v>176</v>
      </c>
      <c r="B189" s="11" t="str">
        <f t="shared" si="4"/>
        <v>Richard</v>
      </c>
      <c r="C189" s="11" t="str">
        <f t="shared" si="5"/>
        <v>Campos</v>
      </c>
    </row>
    <row r="190" spans="1:3" x14ac:dyDescent="0.3">
      <c r="A190" s="10" t="s">
        <v>643</v>
      </c>
      <c r="B190" s="11" t="str">
        <f t="shared" si="4"/>
        <v>Fredrick</v>
      </c>
      <c r="C190" s="11" t="str">
        <f t="shared" si="5"/>
        <v>Rios</v>
      </c>
    </row>
    <row r="191" spans="1:3" x14ac:dyDescent="0.3">
      <c r="A191" s="10" t="s">
        <v>188</v>
      </c>
      <c r="B191" s="11" t="str">
        <f t="shared" si="4"/>
        <v>Christopher</v>
      </c>
      <c r="C191" s="11" t="str">
        <f t="shared" si="5"/>
        <v>Castro</v>
      </c>
    </row>
    <row r="192" spans="1:3" x14ac:dyDescent="0.3">
      <c r="A192" s="10" t="s">
        <v>608</v>
      </c>
      <c r="B192" s="11" t="str">
        <f t="shared" si="4"/>
        <v>Karen</v>
      </c>
      <c r="C192" s="11" t="str">
        <f t="shared" si="5"/>
        <v>Pierce</v>
      </c>
    </row>
    <row r="193" spans="1:3" x14ac:dyDescent="0.3">
      <c r="A193" s="10" t="s">
        <v>706</v>
      </c>
      <c r="B193" s="11" t="str">
        <f t="shared" si="4"/>
        <v>Athanasios</v>
      </c>
      <c r="C193" s="11" t="str">
        <f t="shared" si="5"/>
        <v>Small</v>
      </c>
    </row>
    <row r="194" spans="1:3" x14ac:dyDescent="0.3">
      <c r="A194" s="10" t="s">
        <v>467</v>
      </c>
      <c r="B194" s="11" t="str">
        <f t="shared" si="4"/>
        <v>Karen</v>
      </c>
      <c r="C194" s="11" t="str">
        <f t="shared" si="5"/>
        <v>Logan</v>
      </c>
    </row>
    <row r="195" spans="1:3" x14ac:dyDescent="0.3">
      <c r="A195" s="10" t="s">
        <v>734</v>
      </c>
      <c r="B195" s="11" t="str">
        <f t="shared" si="4"/>
        <v>Zachary</v>
      </c>
      <c r="C195" s="11" t="str">
        <f t="shared" si="5"/>
        <v>Tate</v>
      </c>
    </row>
    <row r="196" spans="1:3" x14ac:dyDescent="0.3">
      <c r="A196" s="10" t="s">
        <v>109</v>
      </c>
      <c r="B196" s="11" t="str">
        <f t="shared" si="4"/>
        <v>Teresa</v>
      </c>
      <c r="C196" s="11" t="str">
        <f t="shared" si="5"/>
        <v>Baxter</v>
      </c>
    </row>
    <row r="197" spans="1:3" x14ac:dyDescent="0.3">
      <c r="A197" s="10" t="s">
        <v>520</v>
      </c>
      <c r="B197" s="11" t="str">
        <f t="shared" si="4"/>
        <v>David</v>
      </c>
      <c r="C197" s="11" t="str">
        <f t="shared" si="5"/>
        <v>Mercado</v>
      </c>
    </row>
    <row r="198" spans="1:3" x14ac:dyDescent="0.3">
      <c r="A198" s="10" t="s">
        <v>591</v>
      </c>
      <c r="B198" s="11" t="str">
        <f t="shared" si="4"/>
        <v>Donald</v>
      </c>
      <c r="C198" s="11" t="str">
        <f t="shared" si="5"/>
        <v>Patel</v>
      </c>
    </row>
    <row r="199" spans="1:3" x14ac:dyDescent="0.3">
      <c r="A199" s="10" t="s">
        <v>654</v>
      </c>
      <c r="B199" s="11" t="str">
        <f t="shared" si="4"/>
        <v>Scott</v>
      </c>
      <c r="C199" s="11" t="str">
        <f t="shared" si="5"/>
        <v>Rodriguez</v>
      </c>
    </row>
    <row r="200" spans="1:3" x14ac:dyDescent="0.3">
      <c r="A200" s="10" t="s">
        <v>214</v>
      </c>
      <c r="B200" s="11" t="str">
        <f t="shared" si="4"/>
        <v>Mark</v>
      </c>
      <c r="C200" s="11" t="str">
        <f t="shared" si="5"/>
        <v>Conley</v>
      </c>
    </row>
    <row r="201" spans="1:3" x14ac:dyDescent="0.3">
      <c r="A201" s="10" t="s">
        <v>760</v>
      </c>
      <c r="B201" s="11" t="str">
        <f t="shared" ref="B201:B264" si="6">RIGHT(A201,LEN(A201)-FIND(" ",A201))</f>
        <v>Guy</v>
      </c>
      <c r="C201" s="11" t="str">
        <f t="shared" ref="C201:C264" si="7">LEFT(A201,FIND(",",A201)-1)</f>
        <v>Vincent</v>
      </c>
    </row>
    <row r="202" spans="1:3" x14ac:dyDescent="0.3">
      <c r="A202" s="10" t="s">
        <v>247</v>
      </c>
      <c r="B202" s="11" t="str">
        <f t="shared" si="6"/>
        <v>Richard</v>
      </c>
      <c r="C202" s="11" t="str">
        <f t="shared" si="7"/>
        <v>Dixon</v>
      </c>
    </row>
    <row r="203" spans="1:3" x14ac:dyDescent="0.3">
      <c r="A203" s="10" t="s">
        <v>682</v>
      </c>
      <c r="B203" s="11" t="str">
        <f t="shared" si="6"/>
        <v>Norman</v>
      </c>
      <c r="C203" s="11" t="str">
        <f t="shared" si="7"/>
        <v>Schultz</v>
      </c>
    </row>
    <row r="204" spans="1:3" x14ac:dyDescent="0.3">
      <c r="A204" s="10" t="s">
        <v>222</v>
      </c>
      <c r="B204" s="11" t="str">
        <f t="shared" si="6"/>
        <v>Stephanie</v>
      </c>
      <c r="C204" s="11" t="str">
        <f t="shared" si="7"/>
        <v>Cox</v>
      </c>
    </row>
    <row r="205" spans="1:3" x14ac:dyDescent="0.3">
      <c r="A205" s="10" t="s">
        <v>215</v>
      </c>
      <c r="B205" s="11" t="str">
        <f t="shared" si="6"/>
        <v>Mark</v>
      </c>
      <c r="C205" s="11" t="str">
        <f t="shared" si="7"/>
        <v>Conner</v>
      </c>
    </row>
    <row r="206" spans="1:3" x14ac:dyDescent="0.3">
      <c r="A206" s="10" t="s">
        <v>657</v>
      </c>
      <c r="B206" s="11" t="str">
        <f t="shared" si="6"/>
        <v>Charles</v>
      </c>
      <c r="C206" s="11" t="str">
        <f t="shared" si="7"/>
        <v>Rojas</v>
      </c>
    </row>
    <row r="207" spans="1:3" x14ac:dyDescent="0.3">
      <c r="A207" s="10" t="s">
        <v>497</v>
      </c>
      <c r="B207" s="11" t="str">
        <f t="shared" si="6"/>
        <v>Keith</v>
      </c>
      <c r="C207" s="11" t="str">
        <f t="shared" si="7"/>
        <v>McCall</v>
      </c>
    </row>
    <row r="208" spans="1:3" x14ac:dyDescent="0.3">
      <c r="A208" s="10" t="s">
        <v>163</v>
      </c>
      <c r="B208" s="11" t="str">
        <f t="shared" si="6"/>
        <v>Fiona</v>
      </c>
      <c r="C208" s="11" t="str">
        <f t="shared" si="7"/>
        <v>Burns</v>
      </c>
    </row>
    <row r="209" spans="1:3" x14ac:dyDescent="0.3">
      <c r="A209" s="10" t="s">
        <v>374</v>
      </c>
      <c r="B209" s="11" t="str">
        <f t="shared" si="6"/>
        <v>Henrietta</v>
      </c>
      <c r="C209" s="11" t="str">
        <f t="shared" si="7"/>
        <v>Herman</v>
      </c>
    </row>
    <row r="210" spans="1:3" x14ac:dyDescent="0.3">
      <c r="A210" s="10" t="s">
        <v>523</v>
      </c>
      <c r="B210" s="11" t="str">
        <f t="shared" si="6"/>
        <v>David</v>
      </c>
      <c r="C210" s="11" t="str">
        <f t="shared" si="7"/>
        <v>Meyers</v>
      </c>
    </row>
    <row r="211" spans="1:3" x14ac:dyDescent="0.3">
      <c r="A211" s="10" t="s">
        <v>763</v>
      </c>
      <c r="B211" s="11" t="str">
        <f t="shared" si="6"/>
        <v>Mike</v>
      </c>
      <c r="C211" s="11" t="str">
        <f t="shared" si="7"/>
        <v>Walker</v>
      </c>
    </row>
    <row r="212" spans="1:3" x14ac:dyDescent="0.3">
      <c r="A212" s="10" t="s">
        <v>166</v>
      </c>
      <c r="B212" s="11" t="str">
        <f t="shared" si="6"/>
        <v>Roy</v>
      </c>
      <c r="C212" s="11" t="str">
        <f t="shared" si="7"/>
        <v>Butler</v>
      </c>
    </row>
    <row r="213" spans="1:3" x14ac:dyDescent="0.3">
      <c r="A213" s="10" t="s">
        <v>182</v>
      </c>
      <c r="B213" s="11" t="str">
        <f t="shared" si="6"/>
        <v>Robert</v>
      </c>
      <c r="C213" s="11" t="str">
        <f t="shared" si="7"/>
        <v>Carrillo</v>
      </c>
    </row>
    <row r="214" spans="1:3" x14ac:dyDescent="0.3">
      <c r="A214" s="10" t="s">
        <v>148</v>
      </c>
      <c r="B214" s="11" t="str">
        <f t="shared" si="6"/>
        <v>Jeff</v>
      </c>
      <c r="C214" s="11" t="str">
        <f t="shared" si="7"/>
        <v>Bridges</v>
      </c>
    </row>
    <row r="215" spans="1:3" x14ac:dyDescent="0.3">
      <c r="A215" s="10" t="s">
        <v>120</v>
      </c>
      <c r="B215" s="11" t="str">
        <f t="shared" si="6"/>
        <v>Jacklyn</v>
      </c>
      <c r="C215" s="11" t="str">
        <f t="shared" si="7"/>
        <v>Berry</v>
      </c>
    </row>
    <row r="216" spans="1:3" x14ac:dyDescent="0.3">
      <c r="A216" s="10" t="s">
        <v>574</v>
      </c>
      <c r="B216" s="11" t="str">
        <f t="shared" si="6"/>
        <v>William</v>
      </c>
      <c r="C216" s="11" t="str">
        <f t="shared" si="7"/>
        <v>Oneal</v>
      </c>
    </row>
    <row r="217" spans="1:3" x14ac:dyDescent="0.3">
      <c r="A217" s="10" t="s">
        <v>296</v>
      </c>
      <c r="B217" s="11" t="str">
        <f t="shared" si="6"/>
        <v>Chris</v>
      </c>
      <c r="C217" s="11" t="str">
        <f t="shared" si="7"/>
        <v>Frazier</v>
      </c>
    </row>
    <row r="218" spans="1:3" x14ac:dyDescent="0.3">
      <c r="A218" s="10" t="s">
        <v>637</v>
      </c>
      <c r="B218" s="11" t="str">
        <f t="shared" si="6"/>
        <v>Diane</v>
      </c>
      <c r="C218" s="11" t="str">
        <f t="shared" si="7"/>
        <v>Rice</v>
      </c>
    </row>
    <row r="219" spans="1:3" x14ac:dyDescent="0.3">
      <c r="A219" s="10" t="s">
        <v>690</v>
      </c>
      <c r="B219" s="11" t="str">
        <f t="shared" si="6"/>
        <v>Janine</v>
      </c>
      <c r="C219" s="11" t="str">
        <f t="shared" si="7"/>
        <v>Sharp</v>
      </c>
    </row>
    <row r="220" spans="1:3" x14ac:dyDescent="0.3">
      <c r="A220" s="10" t="s">
        <v>139</v>
      </c>
      <c r="B220" s="11" t="str">
        <f t="shared" si="6"/>
        <v>John</v>
      </c>
      <c r="C220" s="11" t="str">
        <f t="shared" si="7"/>
        <v>Boyer</v>
      </c>
    </row>
    <row r="221" spans="1:3" x14ac:dyDescent="0.3">
      <c r="A221" s="10" t="s">
        <v>59</v>
      </c>
      <c r="B221" s="11" t="str">
        <f t="shared" si="6"/>
        <v>Thomas</v>
      </c>
      <c r="C221" s="11" t="str">
        <f t="shared" si="7"/>
        <v>Allen</v>
      </c>
    </row>
    <row r="222" spans="1:3" x14ac:dyDescent="0.3">
      <c r="A222" s="10" t="s">
        <v>208</v>
      </c>
      <c r="B222" s="11" t="str">
        <f t="shared" si="6"/>
        <v>Elbert</v>
      </c>
      <c r="C222" s="11" t="str">
        <f t="shared" si="7"/>
        <v>Cole</v>
      </c>
    </row>
    <row r="223" spans="1:3" x14ac:dyDescent="0.3">
      <c r="A223" s="10" t="s">
        <v>138</v>
      </c>
      <c r="B223" s="11" t="str">
        <f t="shared" si="6"/>
        <v>Debra</v>
      </c>
      <c r="C223" s="11" t="str">
        <f t="shared" si="7"/>
        <v>Boyd</v>
      </c>
    </row>
    <row r="224" spans="1:3" x14ac:dyDescent="0.3">
      <c r="A224" s="10" t="s">
        <v>453</v>
      </c>
      <c r="B224" s="11" t="str">
        <f t="shared" si="6"/>
        <v>David</v>
      </c>
      <c r="C224" s="11" t="str">
        <f t="shared" si="7"/>
        <v>Larson</v>
      </c>
    </row>
    <row r="225" spans="1:3" x14ac:dyDescent="0.3">
      <c r="A225" s="10" t="s">
        <v>662</v>
      </c>
      <c r="B225" s="11" t="str">
        <f t="shared" si="6"/>
        <v>Tony</v>
      </c>
      <c r="C225" s="11" t="str">
        <f t="shared" si="7"/>
        <v>Roth</v>
      </c>
    </row>
    <row r="226" spans="1:3" x14ac:dyDescent="0.3">
      <c r="A226" s="10" t="s">
        <v>723</v>
      </c>
      <c r="B226" s="11" t="str">
        <f t="shared" si="6"/>
        <v>Elizabeth</v>
      </c>
      <c r="C226" s="11" t="str">
        <f t="shared" si="7"/>
        <v>Stewart</v>
      </c>
    </row>
    <row r="227" spans="1:3" x14ac:dyDescent="0.3">
      <c r="A227" s="10" t="s">
        <v>651</v>
      </c>
      <c r="B227" s="11" t="str">
        <f t="shared" si="6"/>
        <v>John</v>
      </c>
      <c r="C227" s="11" t="str">
        <f t="shared" si="7"/>
        <v>Robinson</v>
      </c>
    </row>
    <row r="228" spans="1:3" x14ac:dyDescent="0.3">
      <c r="A228" s="10" t="s">
        <v>124</v>
      </c>
      <c r="B228" s="11" t="str">
        <f t="shared" si="6"/>
        <v>Kathryn</v>
      </c>
      <c r="C228" s="11" t="str">
        <f t="shared" si="7"/>
        <v>Blackburn</v>
      </c>
    </row>
    <row r="229" spans="1:3" x14ac:dyDescent="0.3">
      <c r="A229" s="10" t="s">
        <v>313</v>
      </c>
      <c r="B229" s="11" t="str">
        <f t="shared" si="6"/>
        <v>Debra</v>
      </c>
      <c r="C229" s="11" t="str">
        <f t="shared" si="7"/>
        <v>Gibbs</v>
      </c>
    </row>
    <row r="230" spans="1:3" x14ac:dyDescent="0.3">
      <c r="A230" s="10" t="s">
        <v>334</v>
      </c>
      <c r="B230" s="11" t="str">
        <f t="shared" si="6"/>
        <v>Alexander</v>
      </c>
      <c r="C230" s="11" t="str">
        <f t="shared" si="7"/>
        <v>Greene</v>
      </c>
    </row>
    <row r="231" spans="1:3" x14ac:dyDescent="0.3">
      <c r="A231" s="10" t="s">
        <v>300</v>
      </c>
      <c r="B231" s="11" t="str">
        <f t="shared" si="6"/>
        <v>Brenda</v>
      </c>
      <c r="C231" s="11" t="str">
        <f t="shared" si="7"/>
        <v>Fuller</v>
      </c>
    </row>
    <row r="232" spans="1:3" x14ac:dyDescent="0.3">
      <c r="A232" s="10" t="s">
        <v>172</v>
      </c>
      <c r="B232" s="11" t="str">
        <f t="shared" si="6"/>
        <v>Marilyn</v>
      </c>
      <c r="C232" s="11" t="str">
        <f t="shared" si="7"/>
        <v>Callahan</v>
      </c>
    </row>
    <row r="233" spans="1:3" x14ac:dyDescent="0.3">
      <c r="A233" s="10" t="s">
        <v>501</v>
      </c>
      <c r="B233" s="11" t="str">
        <f t="shared" si="6"/>
        <v>Justin</v>
      </c>
      <c r="C233" s="11" t="str">
        <f t="shared" si="7"/>
        <v>McConnell</v>
      </c>
    </row>
    <row r="234" spans="1:3" x14ac:dyDescent="0.3">
      <c r="A234" s="10" t="s">
        <v>707</v>
      </c>
      <c r="B234" s="11" t="str">
        <f t="shared" si="6"/>
        <v>Koleen</v>
      </c>
      <c r="C234" s="11" t="str">
        <f t="shared" si="7"/>
        <v>Smith</v>
      </c>
    </row>
    <row r="235" spans="1:3" x14ac:dyDescent="0.3">
      <c r="A235" s="10" t="s">
        <v>377</v>
      </c>
      <c r="B235" s="11" t="str">
        <f t="shared" si="6"/>
        <v>Joanna</v>
      </c>
      <c r="C235" s="11" t="str">
        <f t="shared" si="7"/>
        <v>Herring</v>
      </c>
    </row>
    <row r="236" spans="1:3" x14ac:dyDescent="0.3">
      <c r="A236" s="10" t="s">
        <v>275</v>
      </c>
      <c r="B236" s="11" t="str">
        <f t="shared" si="6"/>
        <v>Marie</v>
      </c>
      <c r="C236" s="11" t="str">
        <f t="shared" si="7"/>
        <v>Fernandez</v>
      </c>
    </row>
    <row r="237" spans="1:3" x14ac:dyDescent="0.3">
      <c r="A237" s="10" t="s">
        <v>399</v>
      </c>
      <c r="B237" s="11" t="str">
        <f t="shared" si="6"/>
        <v>Mark</v>
      </c>
      <c r="C237" s="11" t="str">
        <f t="shared" si="7"/>
        <v>Houston</v>
      </c>
    </row>
    <row r="238" spans="1:3" x14ac:dyDescent="0.3">
      <c r="A238" s="10" t="s">
        <v>293</v>
      </c>
      <c r="B238" s="11" t="str">
        <f t="shared" si="6"/>
        <v>Todd</v>
      </c>
      <c r="C238" s="11" t="str">
        <f t="shared" si="7"/>
        <v>Francis</v>
      </c>
    </row>
    <row r="239" spans="1:3" x14ac:dyDescent="0.3">
      <c r="A239" s="10" t="s">
        <v>813</v>
      </c>
      <c r="B239" s="11" t="str">
        <f t="shared" si="6"/>
        <v>Brad</v>
      </c>
      <c r="C239" s="11" t="str">
        <f t="shared" si="7"/>
        <v>Wright</v>
      </c>
    </row>
    <row r="240" spans="1:3" x14ac:dyDescent="0.3">
      <c r="A240" s="10" t="s">
        <v>687</v>
      </c>
      <c r="B240" s="11" t="str">
        <f t="shared" si="6"/>
        <v>John</v>
      </c>
      <c r="C240" s="11" t="str">
        <f t="shared" si="7"/>
        <v>Sexton</v>
      </c>
    </row>
    <row r="241" spans="1:3" x14ac:dyDescent="0.3">
      <c r="A241" s="10" t="s">
        <v>246</v>
      </c>
      <c r="B241" s="11" t="str">
        <f t="shared" si="6"/>
        <v>Lincoln</v>
      </c>
      <c r="C241" s="11" t="str">
        <f t="shared" si="7"/>
        <v>Dickerson</v>
      </c>
    </row>
    <row r="242" spans="1:3" x14ac:dyDescent="0.3">
      <c r="A242" s="10" t="s">
        <v>360</v>
      </c>
      <c r="B242" s="11" t="str">
        <f t="shared" si="6"/>
        <v>Brian</v>
      </c>
      <c r="C242" s="11" t="str">
        <f t="shared" si="7"/>
        <v>Harris</v>
      </c>
    </row>
    <row r="243" spans="1:3" x14ac:dyDescent="0.3">
      <c r="A243" s="10" t="s">
        <v>508</v>
      </c>
      <c r="B243" s="11" t="str">
        <f t="shared" si="6"/>
        <v>Carol</v>
      </c>
      <c r="C243" s="11" t="str">
        <f t="shared" si="7"/>
        <v>McGee</v>
      </c>
    </row>
    <row r="244" spans="1:3" x14ac:dyDescent="0.3">
      <c r="A244" s="10" t="s">
        <v>384</v>
      </c>
      <c r="B244" s="11" t="str">
        <f t="shared" si="6"/>
        <v>Scott</v>
      </c>
      <c r="C244" s="11" t="str">
        <f t="shared" si="7"/>
        <v>Hobbs</v>
      </c>
    </row>
    <row r="245" spans="1:3" x14ac:dyDescent="0.3">
      <c r="A245" s="10" t="s">
        <v>521</v>
      </c>
      <c r="B245" s="11" t="str">
        <f t="shared" si="6"/>
        <v>Kevin</v>
      </c>
      <c r="C245" s="11" t="str">
        <f t="shared" si="7"/>
        <v>Merritt</v>
      </c>
    </row>
    <row r="246" spans="1:3" x14ac:dyDescent="0.3">
      <c r="A246" s="10" t="s">
        <v>600</v>
      </c>
      <c r="B246" s="11" t="str">
        <f t="shared" si="6"/>
        <v>Kim</v>
      </c>
      <c r="C246" s="11" t="str">
        <f t="shared" si="7"/>
        <v>Perez</v>
      </c>
    </row>
    <row r="247" spans="1:3" x14ac:dyDescent="0.3">
      <c r="A247" s="10" t="s">
        <v>260</v>
      </c>
      <c r="B247" s="11" t="str">
        <f t="shared" si="6"/>
        <v>Cris</v>
      </c>
      <c r="C247" s="11" t="str">
        <f t="shared" si="7"/>
        <v>Eaton</v>
      </c>
    </row>
    <row r="248" spans="1:3" x14ac:dyDescent="0.3">
      <c r="A248" s="10" t="s">
        <v>144</v>
      </c>
      <c r="B248" s="11" t="str">
        <f t="shared" si="6"/>
        <v>Traci</v>
      </c>
      <c r="C248" s="11" t="str">
        <f t="shared" si="7"/>
        <v>Brady</v>
      </c>
    </row>
    <row r="249" spans="1:3" x14ac:dyDescent="0.3">
      <c r="A249" s="10" t="s">
        <v>427</v>
      </c>
      <c r="B249" s="11" t="str">
        <f t="shared" si="6"/>
        <v>Christopher</v>
      </c>
      <c r="C249" s="11" t="str">
        <f t="shared" si="7"/>
        <v>Joseph</v>
      </c>
    </row>
    <row r="250" spans="1:3" x14ac:dyDescent="0.3">
      <c r="A250" s="10" t="s">
        <v>322</v>
      </c>
      <c r="B250" s="11" t="str">
        <f t="shared" si="6"/>
        <v>Christine</v>
      </c>
      <c r="C250" s="11" t="str">
        <f t="shared" si="7"/>
        <v>Golden</v>
      </c>
    </row>
    <row r="251" spans="1:3" x14ac:dyDescent="0.3">
      <c r="A251" s="10" t="s">
        <v>692</v>
      </c>
      <c r="B251" s="11" t="str">
        <f t="shared" si="6"/>
        <v>Donna</v>
      </c>
      <c r="C251" s="11" t="str">
        <f t="shared" si="7"/>
        <v>Shelton</v>
      </c>
    </row>
    <row r="252" spans="1:3" x14ac:dyDescent="0.3">
      <c r="A252" s="10" t="s">
        <v>615</v>
      </c>
      <c r="B252" s="11" t="str">
        <f t="shared" si="6"/>
        <v>Juli</v>
      </c>
      <c r="C252" s="11" t="str">
        <f t="shared" si="7"/>
        <v>Powell</v>
      </c>
    </row>
    <row r="253" spans="1:3" x14ac:dyDescent="0.3">
      <c r="A253" s="10" t="s">
        <v>496</v>
      </c>
      <c r="B253" s="11" t="str">
        <f t="shared" si="6"/>
        <v>Grazyna</v>
      </c>
      <c r="C253" s="11" t="str">
        <f t="shared" si="7"/>
        <v>McBride</v>
      </c>
    </row>
    <row r="254" spans="1:3" x14ac:dyDescent="0.3">
      <c r="A254" s="10" t="s">
        <v>276</v>
      </c>
      <c r="B254" s="11" t="str">
        <f t="shared" si="6"/>
        <v>Cathy</v>
      </c>
      <c r="C254" s="11" t="str">
        <f t="shared" si="7"/>
        <v>Fields</v>
      </c>
    </row>
    <row r="255" spans="1:3" x14ac:dyDescent="0.3">
      <c r="A255" s="10" t="s">
        <v>160</v>
      </c>
      <c r="B255" s="11" t="str">
        <f t="shared" si="6"/>
        <v>Cherie</v>
      </c>
      <c r="C255" s="11" t="str">
        <f t="shared" si="7"/>
        <v>Burgess</v>
      </c>
    </row>
    <row r="256" spans="1:3" x14ac:dyDescent="0.3">
      <c r="A256" s="10" t="s">
        <v>517</v>
      </c>
      <c r="B256" s="11" t="str">
        <f t="shared" si="6"/>
        <v>Scott</v>
      </c>
      <c r="C256" s="11" t="str">
        <f t="shared" si="7"/>
        <v>Melton</v>
      </c>
    </row>
    <row r="257" spans="1:3" x14ac:dyDescent="0.3">
      <c r="A257" s="10" t="s">
        <v>609</v>
      </c>
      <c r="B257" s="11" t="str">
        <f t="shared" si="6"/>
        <v>Bacardi</v>
      </c>
      <c r="C257" s="11" t="str">
        <f t="shared" si="7"/>
        <v>Pittman</v>
      </c>
    </row>
    <row r="258" spans="1:3" x14ac:dyDescent="0.3">
      <c r="A258" s="10" t="s">
        <v>411</v>
      </c>
      <c r="B258" s="11" t="str">
        <f t="shared" si="6"/>
        <v>Thomas</v>
      </c>
      <c r="C258" s="11" t="str">
        <f t="shared" si="7"/>
        <v>Hurst</v>
      </c>
    </row>
    <row r="259" spans="1:3" x14ac:dyDescent="0.3">
      <c r="A259" s="10" t="s">
        <v>212</v>
      </c>
      <c r="B259" s="11" t="str">
        <f t="shared" si="6"/>
        <v>Donnie</v>
      </c>
      <c r="C259" s="11" t="str">
        <f t="shared" si="7"/>
        <v>Colon</v>
      </c>
    </row>
    <row r="260" spans="1:3" x14ac:dyDescent="0.3">
      <c r="A260" s="10" t="s">
        <v>801</v>
      </c>
      <c r="B260" s="11" t="str">
        <f t="shared" si="6"/>
        <v>Sumed</v>
      </c>
      <c r="C260" s="11" t="str">
        <f t="shared" si="7"/>
        <v>Williamson</v>
      </c>
    </row>
    <row r="261" spans="1:3" x14ac:dyDescent="0.3">
      <c r="A261" s="10" t="s">
        <v>265</v>
      </c>
      <c r="B261" s="11" t="str">
        <f t="shared" si="6"/>
        <v>David</v>
      </c>
      <c r="C261" s="11" t="str">
        <f t="shared" si="7"/>
        <v>English</v>
      </c>
    </row>
    <row r="262" spans="1:3" x14ac:dyDescent="0.3">
      <c r="A262" s="10" t="s">
        <v>213</v>
      </c>
      <c r="B262" s="11" t="str">
        <f t="shared" si="6"/>
        <v>Rick</v>
      </c>
      <c r="C262" s="11" t="str">
        <f t="shared" si="7"/>
        <v>Combs</v>
      </c>
    </row>
    <row r="263" spans="1:3" x14ac:dyDescent="0.3">
      <c r="A263" s="10" t="s">
        <v>578</v>
      </c>
      <c r="B263" s="11" t="str">
        <f t="shared" si="6"/>
        <v>Bill</v>
      </c>
      <c r="C263" s="11" t="str">
        <f t="shared" si="7"/>
        <v>Osborne</v>
      </c>
    </row>
    <row r="264" spans="1:3" x14ac:dyDescent="0.3">
      <c r="A264" s="10" t="s">
        <v>672</v>
      </c>
      <c r="B264" s="11" t="str">
        <f t="shared" si="6"/>
        <v>Troy</v>
      </c>
      <c r="C264" s="11" t="str">
        <f t="shared" si="7"/>
        <v>Sanders</v>
      </c>
    </row>
    <row r="265" spans="1:3" x14ac:dyDescent="0.3">
      <c r="A265" s="10" t="s">
        <v>140</v>
      </c>
      <c r="B265" s="11" t="str">
        <f t="shared" ref="B265:B328" si="8">RIGHT(A265,LEN(A265)-FIND(" ",A265))</f>
        <v>Raymond</v>
      </c>
      <c r="C265" s="11" t="str">
        <f t="shared" ref="C265:C328" si="9">LEFT(A265,FIND(",",A265)-1)</f>
        <v>Bradford</v>
      </c>
    </row>
    <row r="266" spans="1:3" x14ac:dyDescent="0.3">
      <c r="A266" s="10" t="s">
        <v>728</v>
      </c>
      <c r="B266" s="11" t="str">
        <f t="shared" si="8"/>
        <v>Robert</v>
      </c>
      <c r="C266" s="11" t="str">
        <f t="shared" si="9"/>
        <v>Sullivan</v>
      </c>
    </row>
    <row r="267" spans="1:3" x14ac:dyDescent="0.3">
      <c r="A267" s="10" t="s">
        <v>94</v>
      </c>
      <c r="B267" s="11" t="str">
        <f t="shared" si="8"/>
        <v>Robbie</v>
      </c>
      <c r="C267" s="11" t="str">
        <f t="shared" si="9"/>
        <v>Barber</v>
      </c>
    </row>
    <row r="268" spans="1:3" x14ac:dyDescent="0.3">
      <c r="A268" s="10" t="s">
        <v>408</v>
      </c>
      <c r="B268" s="11" t="str">
        <f t="shared" si="8"/>
        <v>Andrew</v>
      </c>
      <c r="C268" s="11" t="str">
        <f t="shared" si="9"/>
        <v>Humphrey</v>
      </c>
    </row>
    <row r="269" spans="1:3" x14ac:dyDescent="0.3">
      <c r="A269" s="10" t="s">
        <v>153</v>
      </c>
      <c r="B269" s="11" t="str">
        <f t="shared" si="8"/>
        <v>Kathleen</v>
      </c>
      <c r="C269" s="11" t="str">
        <f t="shared" si="9"/>
        <v>Browning</v>
      </c>
    </row>
    <row r="270" spans="1:3" x14ac:dyDescent="0.3">
      <c r="A270" s="10" t="s">
        <v>790</v>
      </c>
      <c r="B270" s="11" t="str">
        <f t="shared" si="8"/>
        <v>Jessica</v>
      </c>
      <c r="C270" s="11" t="str">
        <f t="shared" si="9"/>
        <v>Whitaker</v>
      </c>
    </row>
    <row r="271" spans="1:3" x14ac:dyDescent="0.3">
      <c r="A271" s="10" t="s">
        <v>107</v>
      </c>
      <c r="B271" s="11" t="str">
        <f t="shared" si="8"/>
        <v>Verna</v>
      </c>
      <c r="C271" s="11" t="str">
        <f t="shared" si="9"/>
        <v>Bates</v>
      </c>
    </row>
    <row r="272" spans="1:3" x14ac:dyDescent="0.3">
      <c r="A272" s="10" t="s">
        <v>464</v>
      </c>
      <c r="B272" s="11" t="str">
        <f t="shared" si="8"/>
        <v>Steve</v>
      </c>
      <c r="C272" s="11" t="str">
        <f t="shared" si="9"/>
        <v>Little</v>
      </c>
    </row>
    <row r="273" spans="1:3" x14ac:dyDescent="0.3">
      <c r="A273" s="10" t="s">
        <v>757</v>
      </c>
      <c r="B273" s="11" t="str">
        <f t="shared" si="8"/>
        <v>Clint</v>
      </c>
      <c r="C273" s="11" t="str">
        <f t="shared" si="9"/>
        <v>Velasquez</v>
      </c>
    </row>
    <row r="274" spans="1:3" x14ac:dyDescent="0.3">
      <c r="A274" s="10" t="s">
        <v>668</v>
      </c>
      <c r="B274" s="11" t="str">
        <f t="shared" si="8"/>
        <v>Ryan</v>
      </c>
      <c r="C274" s="11" t="str">
        <f t="shared" si="9"/>
        <v>Ryan</v>
      </c>
    </row>
    <row r="275" spans="1:3" x14ac:dyDescent="0.3">
      <c r="A275" s="10" t="s">
        <v>398</v>
      </c>
      <c r="B275" s="11" t="str">
        <f t="shared" si="8"/>
        <v>Paul</v>
      </c>
      <c r="C275" s="11" t="str">
        <f t="shared" si="9"/>
        <v>House</v>
      </c>
    </row>
    <row r="276" spans="1:3" x14ac:dyDescent="0.3">
      <c r="A276" s="10" t="s">
        <v>604</v>
      </c>
      <c r="B276" s="11" t="str">
        <f t="shared" si="8"/>
        <v>Timothy</v>
      </c>
      <c r="C276" s="11" t="str">
        <f t="shared" si="9"/>
        <v>Petersen</v>
      </c>
    </row>
    <row r="277" spans="1:3" x14ac:dyDescent="0.3">
      <c r="A277" s="10" t="s">
        <v>349</v>
      </c>
      <c r="B277" s="11" t="str">
        <f t="shared" si="8"/>
        <v>Catherine</v>
      </c>
      <c r="C277" s="11" t="str">
        <f t="shared" si="9"/>
        <v>Hampton</v>
      </c>
    </row>
    <row r="278" spans="1:3" x14ac:dyDescent="0.3">
      <c r="A278" s="10" t="s">
        <v>526</v>
      </c>
      <c r="B278" s="11" t="str">
        <f t="shared" si="8"/>
        <v>Jessica</v>
      </c>
      <c r="C278" s="11" t="str">
        <f t="shared" si="9"/>
        <v>Miller</v>
      </c>
    </row>
    <row r="279" spans="1:3" x14ac:dyDescent="0.3">
      <c r="A279" s="10" t="s">
        <v>511</v>
      </c>
      <c r="B279" s="11" t="str">
        <f t="shared" si="8"/>
        <v>Michelle</v>
      </c>
      <c r="C279" s="11" t="str">
        <f t="shared" si="9"/>
        <v>McKee</v>
      </c>
    </row>
    <row r="280" spans="1:3" x14ac:dyDescent="0.3">
      <c r="A280" s="10" t="s">
        <v>102</v>
      </c>
      <c r="B280" s="11" t="str">
        <f t="shared" si="8"/>
        <v>Michael</v>
      </c>
      <c r="C280" s="11" t="str">
        <f t="shared" si="9"/>
        <v>Barron</v>
      </c>
    </row>
    <row r="281" spans="1:3" x14ac:dyDescent="0.3">
      <c r="A281" s="10" t="s">
        <v>729</v>
      </c>
      <c r="B281" s="11" t="str">
        <f t="shared" si="8"/>
        <v>Harold</v>
      </c>
      <c r="C281" s="11" t="str">
        <f t="shared" si="9"/>
        <v>Summers</v>
      </c>
    </row>
    <row r="282" spans="1:3" x14ac:dyDescent="0.3">
      <c r="A282" s="10" t="s">
        <v>80</v>
      </c>
      <c r="B282" s="11" t="str">
        <f t="shared" si="8"/>
        <v>Kevin</v>
      </c>
      <c r="C282" s="11" t="str">
        <f t="shared" si="9"/>
        <v>Atkins</v>
      </c>
    </row>
    <row r="283" spans="1:3" x14ac:dyDescent="0.3">
      <c r="A283" s="10" t="s">
        <v>189</v>
      </c>
      <c r="B283" s="11" t="str">
        <f t="shared" si="8"/>
        <v>Richard</v>
      </c>
      <c r="C283" s="11" t="str">
        <f t="shared" si="9"/>
        <v>Chambers</v>
      </c>
    </row>
    <row r="284" spans="1:3" x14ac:dyDescent="0.3">
      <c r="A284" s="10" t="s">
        <v>415</v>
      </c>
      <c r="B284" s="11" t="str">
        <f t="shared" si="8"/>
        <v>Florianne</v>
      </c>
      <c r="C284" s="11" t="str">
        <f t="shared" si="9"/>
        <v>Jacobs</v>
      </c>
    </row>
    <row r="285" spans="1:3" x14ac:dyDescent="0.3">
      <c r="A285" s="10" t="s">
        <v>798</v>
      </c>
      <c r="B285" s="11" t="str">
        <f t="shared" si="8"/>
        <v>Gregory</v>
      </c>
      <c r="C285" s="11" t="str">
        <f t="shared" si="9"/>
        <v>Wilkinson</v>
      </c>
    </row>
    <row r="286" spans="1:3" x14ac:dyDescent="0.3">
      <c r="A286" s="10" t="s">
        <v>597</v>
      </c>
      <c r="B286" s="11" t="str">
        <f t="shared" si="8"/>
        <v>Cassy</v>
      </c>
      <c r="C286" s="11" t="str">
        <f t="shared" si="9"/>
        <v>Pearson</v>
      </c>
    </row>
    <row r="287" spans="1:3" x14ac:dyDescent="0.3">
      <c r="A287" s="10" t="s">
        <v>537</v>
      </c>
      <c r="B287" s="11" t="str">
        <f t="shared" si="8"/>
        <v>Carol</v>
      </c>
      <c r="C287" s="11" t="str">
        <f t="shared" si="9"/>
        <v>Moran</v>
      </c>
    </row>
    <row r="288" spans="1:3" x14ac:dyDescent="0.3">
      <c r="A288" s="10" t="s">
        <v>405</v>
      </c>
      <c r="B288" s="11" t="str">
        <f t="shared" si="8"/>
        <v>Ignacio</v>
      </c>
      <c r="C288" s="11" t="str">
        <f t="shared" si="9"/>
        <v>Huffman</v>
      </c>
    </row>
    <row r="289" spans="1:3" x14ac:dyDescent="0.3">
      <c r="A289" s="10" t="s">
        <v>485</v>
      </c>
      <c r="B289" s="11" t="str">
        <f t="shared" si="8"/>
        <v>Anita</v>
      </c>
      <c r="C289" s="11" t="str">
        <f t="shared" si="9"/>
        <v>Marshall</v>
      </c>
    </row>
    <row r="290" spans="1:3" x14ac:dyDescent="0.3">
      <c r="A290" s="10" t="s">
        <v>201</v>
      </c>
      <c r="B290" s="11" t="str">
        <f t="shared" si="8"/>
        <v>William</v>
      </c>
      <c r="C290" s="11" t="str">
        <f t="shared" si="9"/>
        <v>Clay</v>
      </c>
    </row>
    <row r="291" spans="1:3" x14ac:dyDescent="0.3">
      <c r="A291" s="10" t="s">
        <v>211</v>
      </c>
      <c r="B291" s="11" t="str">
        <f t="shared" si="8"/>
        <v>Michael</v>
      </c>
      <c r="C291" s="11" t="str">
        <f t="shared" si="9"/>
        <v>Collins</v>
      </c>
    </row>
    <row r="292" spans="1:3" x14ac:dyDescent="0.3">
      <c r="A292" s="10" t="s">
        <v>262</v>
      </c>
      <c r="B292" s="11" t="str">
        <f t="shared" si="8"/>
        <v>Anthony</v>
      </c>
      <c r="C292" s="11" t="str">
        <f t="shared" si="9"/>
        <v>Elliott</v>
      </c>
    </row>
    <row r="293" spans="1:3" x14ac:dyDescent="0.3">
      <c r="A293" s="10" t="s">
        <v>529</v>
      </c>
      <c r="B293" s="11" t="str">
        <f t="shared" si="8"/>
        <v>Shannon</v>
      </c>
      <c r="C293" s="11" t="str">
        <f t="shared" si="9"/>
        <v>Mitchell</v>
      </c>
    </row>
    <row r="294" spans="1:3" x14ac:dyDescent="0.3">
      <c r="A294" s="10" t="s">
        <v>716</v>
      </c>
      <c r="B294" s="11" t="str">
        <f t="shared" si="8"/>
        <v>Rhonda</v>
      </c>
      <c r="C294" s="11" t="str">
        <f t="shared" si="9"/>
        <v>Stafford</v>
      </c>
    </row>
    <row r="295" spans="1:3" x14ac:dyDescent="0.3">
      <c r="A295" s="10" t="s">
        <v>587</v>
      </c>
      <c r="B295" s="11" t="str">
        <f t="shared" si="8"/>
        <v>Carl</v>
      </c>
      <c r="C295" s="11" t="str">
        <f t="shared" si="9"/>
        <v>Parker</v>
      </c>
    </row>
    <row r="296" spans="1:3" x14ac:dyDescent="0.3">
      <c r="A296" s="10" t="s">
        <v>433</v>
      </c>
      <c r="B296" s="11" t="str">
        <f t="shared" si="8"/>
        <v>Holly</v>
      </c>
      <c r="C296" s="11" t="str">
        <f t="shared" si="9"/>
        <v>Kemp</v>
      </c>
    </row>
    <row r="297" spans="1:3" x14ac:dyDescent="0.3">
      <c r="A297" s="10" t="s">
        <v>640</v>
      </c>
      <c r="B297" s="11" t="str">
        <f t="shared" si="8"/>
        <v>Richard</v>
      </c>
      <c r="C297" s="11" t="str">
        <f t="shared" si="9"/>
        <v>Richards</v>
      </c>
    </row>
    <row r="298" spans="1:3" x14ac:dyDescent="0.3">
      <c r="A298" s="10" t="s">
        <v>518</v>
      </c>
      <c r="B298" s="11" t="str">
        <f t="shared" si="8"/>
        <v>Max</v>
      </c>
      <c r="C298" s="11" t="str">
        <f t="shared" si="9"/>
        <v>Mendez</v>
      </c>
    </row>
    <row r="299" spans="1:3" x14ac:dyDescent="0.3">
      <c r="A299" s="10" t="s">
        <v>150</v>
      </c>
      <c r="B299" s="11" t="str">
        <f t="shared" si="8"/>
        <v>Ensley</v>
      </c>
      <c r="C299" s="11" t="str">
        <f t="shared" si="9"/>
        <v>Brock</v>
      </c>
    </row>
    <row r="300" spans="1:3" x14ac:dyDescent="0.3">
      <c r="A300" s="10" t="s">
        <v>705</v>
      </c>
      <c r="B300" s="11" t="str">
        <f t="shared" si="8"/>
        <v>Cindy</v>
      </c>
      <c r="C300" s="11" t="str">
        <f t="shared" si="9"/>
        <v>Sloan</v>
      </c>
    </row>
    <row r="301" spans="1:3" x14ac:dyDescent="0.3">
      <c r="A301" s="10" t="s">
        <v>775</v>
      </c>
      <c r="B301" s="11" t="str">
        <f t="shared" si="8"/>
        <v>Phillip</v>
      </c>
      <c r="C301" s="11" t="str">
        <f t="shared" si="9"/>
        <v>Washington</v>
      </c>
    </row>
    <row r="302" spans="1:3" x14ac:dyDescent="0.3">
      <c r="A302" s="10" t="s">
        <v>598</v>
      </c>
      <c r="B302" s="11" t="str">
        <f t="shared" si="8"/>
        <v>Erik</v>
      </c>
      <c r="C302" s="11" t="str">
        <f t="shared" si="9"/>
        <v>Pena</v>
      </c>
    </row>
    <row r="303" spans="1:3" x14ac:dyDescent="0.3">
      <c r="A303" s="10" t="s">
        <v>278</v>
      </c>
      <c r="B303" s="11" t="str">
        <f t="shared" si="8"/>
        <v>James</v>
      </c>
      <c r="C303" s="11" t="str">
        <f t="shared" si="9"/>
        <v>Finley</v>
      </c>
    </row>
    <row r="304" spans="1:3" x14ac:dyDescent="0.3">
      <c r="A304" s="10" t="s">
        <v>596</v>
      </c>
      <c r="B304" s="11" t="str">
        <f t="shared" si="8"/>
        <v>Vicky</v>
      </c>
      <c r="C304" s="11" t="str">
        <f t="shared" si="9"/>
        <v>Payne</v>
      </c>
    </row>
    <row r="305" spans="1:3" x14ac:dyDescent="0.3">
      <c r="A305" s="10" t="s">
        <v>513</v>
      </c>
      <c r="B305" s="11" t="str">
        <f t="shared" si="8"/>
        <v>Chris</v>
      </c>
      <c r="C305" s="11" t="str">
        <f t="shared" si="9"/>
        <v>McKinney</v>
      </c>
    </row>
    <row r="306" spans="1:3" x14ac:dyDescent="0.3">
      <c r="A306" s="10" t="s">
        <v>708</v>
      </c>
      <c r="B306" s="11" t="str">
        <f t="shared" si="8"/>
        <v>Desiree</v>
      </c>
      <c r="C306" s="11" t="str">
        <f t="shared" si="9"/>
        <v>Snow</v>
      </c>
    </row>
    <row r="307" spans="1:3" x14ac:dyDescent="0.3">
      <c r="A307" s="10" t="s">
        <v>780</v>
      </c>
      <c r="B307" s="11" t="str">
        <f t="shared" si="8"/>
        <v>Eric</v>
      </c>
      <c r="C307" s="11" t="str">
        <f t="shared" si="9"/>
        <v>Weaver</v>
      </c>
    </row>
    <row r="308" spans="1:3" x14ac:dyDescent="0.3">
      <c r="A308" s="10" t="s">
        <v>253</v>
      </c>
      <c r="B308" s="11" t="str">
        <f t="shared" si="8"/>
        <v>Kyle</v>
      </c>
      <c r="C308" s="11" t="str">
        <f t="shared" si="9"/>
        <v>Drake</v>
      </c>
    </row>
    <row r="309" spans="1:3" x14ac:dyDescent="0.3">
      <c r="A309" s="10" t="s">
        <v>141</v>
      </c>
      <c r="B309" s="11" t="str">
        <f t="shared" si="8"/>
        <v>David</v>
      </c>
      <c r="C309" s="11" t="str">
        <f t="shared" si="9"/>
        <v>Bradley</v>
      </c>
    </row>
    <row r="310" spans="1:3" x14ac:dyDescent="0.3">
      <c r="A310" s="10" t="s">
        <v>745</v>
      </c>
      <c r="B310" s="11" t="str">
        <f t="shared" si="8"/>
        <v>Shawn</v>
      </c>
      <c r="C310" s="11" t="str">
        <f t="shared" si="9"/>
        <v>Trujillo</v>
      </c>
    </row>
    <row r="311" spans="1:3" x14ac:dyDescent="0.3">
      <c r="A311" s="10" t="s">
        <v>117</v>
      </c>
      <c r="B311" s="11" t="str">
        <f t="shared" si="8"/>
        <v>David</v>
      </c>
      <c r="C311" s="11" t="str">
        <f t="shared" si="9"/>
        <v>Bell</v>
      </c>
    </row>
    <row r="312" spans="1:3" x14ac:dyDescent="0.3">
      <c r="A312" s="10" t="s">
        <v>476</v>
      </c>
      <c r="B312" s="11" t="str">
        <f t="shared" si="8"/>
        <v>Brian</v>
      </c>
      <c r="C312" s="11" t="str">
        <f t="shared" si="9"/>
        <v>Lyons</v>
      </c>
    </row>
    <row r="313" spans="1:3" x14ac:dyDescent="0.3">
      <c r="A313" s="10" t="s">
        <v>85</v>
      </c>
      <c r="B313" s="11" t="str">
        <f t="shared" si="8"/>
        <v>Douglas</v>
      </c>
      <c r="C313" s="11" t="str">
        <f t="shared" si="9"/>
        <v>Ayers</v>
      </c>
    </row>
    <row r="314" spans="1:3" x14ac:dyDescent="0.3">
      <c r="A314" s="10" t="s">
        <v>603</v>
      </c>
      <c r="B314" s="11" t="str">
        <f t="shared" si="8"/>
        <v>Robert</v>
      </c>
      <c r="C314" s="11" t="str">
        <f t="shared" si="9"/>
        <v>Peters</v>
      </c>
    </row>
    <row r="315" spans="1:3" x14ac:dyDescent="0.3">
      <c r="A315" s="10" t="s">
        <v>119</v>
      </c>
      <c r="B315" s="11" t="str">
        <f t="shared" si="8"/>
        <v>Troy</v>
      </c>
      <c r="C315" s="11" t="str">
        <f t="shared" si="9"/>
        <v>Benson</v>
      </c>
    </row>
    <row r="316" spans="1:3" x14ac:dyDescent="0.3">
      <c r="A316" s="10" t="s">
        <v>509</v>
      </c>
      <c r="B316" s="11" t="str">
        <f t="shared" si="8"/>
        <v>Rebecca</v>
      </c>
      <c r="C316" s="11" t="str">
        <f t="shared" si="9"/>
        <v>McGuire</v>
      </c>
    </row>
    <row r="317" spans="1:3" x14ac:dyDescent="0.3">
      <c r="A317" s="10" t="s">
        <v>619</v>
      </c>
      <c r="B317" s="11" t="str">
        <f t="shared" si="8"/>
        <v>Diana</v>
      </c>
      <c r="C317" s="11" t="str">
        <f t="shared" si="9"/>
        <v>Price</v>
      </c>
    </row>
    <row r="318" spans="1:3" x14ac:dyDescent="0.3">
      <c r="A318" s="10" t="s">
        <v>241</v>
      </c>
      <c r="B318" s="11" t="str">
        <f t="shared" si="8"/>
        <v>Amy</v>
      </c>
      <c r="C318" s="11" t="str">
        <f t="shared" si="9"/>
        <v>Decker</v>
      </c>
    </row>
    <row r="319" spans="1:3" x14ac:dyDescent="0.3">
      <c r="A319" s="10" t="s">
        <v>514</v>
      </c>
      <c r="B319" s="11" t="str">
        <f t="shared" si="8"/>
        <v>Edward</v>
      </c>
      <c r="C319" s="11" t="str">
        <f t="shared" si="9"/>
        <v>McLaughlin</v>
      </c>
    </row>
    <row r="320" spans="1:3" x14ac:dyDescent="0.3">
      <c r="A320" s="10" t="s">
        <v>245</v>
      </c>
      <c r="B320" s="11" t="str">
        <f t="shared" si="8"/>
        <v>David</v>
      </c>
      <c r="C320" s="11" t="str">
        <f t="shared" si="9"/>
        <v>Diaz</v>
      </c>
    </row>
    <row r="321" spans="1:3" x14ac:dyDescent="0.3">
      <c r="A321" s="10" t="s">
        <v>235</v>
      </c>
      <c r="B321" s="11" t="str">
        <f t="shared" si="8"/>
        <v>Jaime</v>
      </c>
      <c r="C321" s="11" t="str">
        <f t="shared" si="9"/>
        <v>Davidson</v>
      </c>
    </row>
    <row r="322" spans="1:3" x14ac:dyDescent="0.3">
      <c r="A322" s="10" t="s">
        <v>481</v>
      </c>
      <c r="B322" s="11" t="str">
        <f t="shared" si="8"/>
        <v>John</v>
      </c>
      <c r="C322" s="11" t="str">
        <f t="shared" si="9"/>
        <v>Manning</v>
      </c>
    </row>
    <row r="323" spans="1:3" x14ac:dyDescent="0.3">
      <c r="A323" s="10" t="s">
        <v>361</v>
      </c>
      <c r="B323" s="11" t="str">
        <f t="shared" si="8"/>
        <v>Jonathan</v>
      </c>
      <c r="C323" s="11" t="str">
        <f t="shared" si="9"/>
        <v>Harrison</v>
      </c>
    </row>
    <row r="324" spans="1:3" x14ac:dyDescent="0.3">
      <c r="A324" s="10" t="s">
        <v>547</v>
      </c>
      <c r="B324" s="11" t="str">
        <f t="shared" si="8"/>
        <v>Chan</v>
      </c>
      <c r="C324" s="11" t="str">
        <f t="shared" si="9"/>
        <v>Moss</v>
      </c>
    </row>
    <row r="325" spans="1:3" x14ac:dyDescent="0.3">
      <c r="A325" s="10" t="s">
        <v>778</v>
      </c>
      <c r="B325" s="11" t="str">
        <f t="shared" si="8"/>
        <v>Christian</v>
      </c>
      <c r="C325" s="11" t="str">
        <f t="shared" si="9"/>
        <v>Watson</v>
      </c>
    </row>
    <row r="326" spans="1:3" x14ac:dyDescent="0.3">
      <c r="A326" s="10" t="s">
        <v>209</v>
      </c>
      <c r="B326" s="11" t="str">
        <f t="shared" si="8"/>
        <v>Roque</v>
      </c>
      <c r="C326" s="11" t="str">
        <f t="shared" si="9"/>
        <v>Coleman</v>
      </c>
    </row>
    <row r="327" spans="1:3" x14ac:dyDescent="0.3">
      <c r="A327" s="10" t="s">
        <v>592</v>
      </c>
      <c r="B327" s="11" t="str">
        <f t="shared" si="8"/>
        <v>Wendy</v>
      </c>
      <c r="C327" s="11" t="str">
        <f t="shared" si="9"/>
        <v>Patrick</v>
      </c>
    </row>
    <row r="328" spans="1:3" x14ac:dyDescent="0.3">
      <c r="A328" s="10" t="s">
        <v>589</v>
      </c>
      <c r="B328" s="11" t="str">
        <f t="shared" si="8"/>
        <v>Debra</v>
      </c>
      <c r="C328" s="11" t="str">
        <f t="shared" si="9"/>
        <v>Parrish</v>
      </c>
    </row>
    <row r="329" spans="1:3" x14ac:dyDescent="0.3">
      <c r="A329" s="10" t="s">
        <v>184</v>
      </c>
      <c r="B329" s="11" t="str">
        <f t="shared" ref="B329:B392" si="10">RIGHT(A329,LEN(A329)-FIND(" ",A329))</f>
        <v>Anthony</v>
      </c>
      <c r="C329" s="11" t="str">
        <f t="shared" ref="C329:C392" si="11">LEFT(A329,FIND(",",A329)-1)</f>
        <v>Carson</v>
      </c>
    </row>
    <row r="330" spans="1:3" x14ac:dyDescent="0.3">
      <c r="A330" s="10" t="s">
        <v>369</v>
      </c>
      <c r="B330" s="11" t="str">
        <f t="shared" si="10"/>
        <v>Deborah</v>
      </c>
      <c r="C330" s="11" t="str">
        <f t="shared" si="11"/>
        <v>Heath</v>
      </c>
    </row>
    <row r="331" spans="1:3" x14ac:dyDescent="0.3">
      <c r="A331" s="10" t="s">
        <v>239</v>
      </c>
      <c r="B331" s="11" t="str">
        <f t="shared" si="10"/>
        <v>David</v>
      </c>
      <c r="C331" s="11" t="str">
        <f t="shared" si="11"/>
        <v>Day</v>
      </c>
    </row>
    <row r="332" spans="1:3" x14ac:dyDescent="0.3">
      <c r="A332" s="10" t="s">
        <v>249</v>
      </c>
      <c r="B332" s="11" t="str">
        <f t="shared" si="10"/>
        <v>Duane</v>
      </c>
      <c r="C332" s="11" t="str">
        <f t="shared" si="11"/>
        <v>Dominguez</v>
      </c>
    </row>
    <row r="333" spans="1:3" x14ac:dyDescent="0.3">
      <c r="A333" s="10" t="s">
        <v>284</v>
      </c>
      <c r="B333" s="11" t="str">
        <f t="shared" si="10"/>
        <v>Angela</v>
      </c>
      <c r="C333" s="11" t="str">
        <f t="shared" si="11"/>
        <v>Flores</v>
      </c>
    </row>
    <row r="334" spans="1:3" x14ac:dyDescent="0.3">
      <c r="A334" s="10" t="s">
        <v>639</v>
      </c>
      <c r="B334" s="11" t="str">
        <f t="shared" si="10"/>
        <v>Karen</v>
      </c>
      <c r="C334" s="11" t="str">
        <f t="shared" si="11"/>
        <v>Richard</v>
      </c>
    </row>
    <row r="335" spans="1:3" x14ac:dyDescent="0.3">
      <c r="A335" s="10" t="s">
        <v>554</v>
      </c>
      <c r="B335" s="11" t="str">
        <f t="shared" si="10"/>
        <v>Mark</v>
      </c>
      <c r="C335" s="11" t="str">
        <f t="shared" si="11"/>
        <v>Nash</v>
      </c>
    </row>
    <row r="336" spans="1:3" x14ac:dyDescent="0.3">
      <c r="A336" s="10" t="s">
        <v>173</v>
      </c>
      <c r="B336" s="11" t="str">
        <f t="shared" si="10"/>
        <v>Stephanie</v>
      </c>
      <c r="C336" s="11" t="str">
        <f t="shared" si="11"/>
        <v>Camacho</v>
      </c>
    </row>
    <row r="337" spans="1:3" x14ac:dyDescent="0.3">
      <c r="A337" s="10" t="s">
        <v>321</v>
      </c>
      <c r="B337" s="11" t="str">
        <f t="shared" si="10"/>
        <v>Eugene</v>
      </c>
      <c r="C337" s="11" t="str">
        <f t="shared" si="11"/>
        <v>Glover</v>
      </c>
    </row>
    <row r="338" spans="1:3" x14ac:dyDescent="0.3">
      <c r="A338" s="10" t="s">
        <v>522</v>
      </c>
      <c r="B338" s="11" t="str">
        <f t="shared" si="10"/>
        <v>Charles</v>
      </c>
      <c r="C338" s="11" t="str">
        <f t="shared" si="11"/>
        <v>Meyer</v>
      </c>
    </row>
    <row r="339" spans="1:3" x14ac:dyDescent="0.3">
      <c r="A339" s="10" t="s">
        <v>368</v>
      </c>
      <c r="B339" s="11" t="str">
        <f t="shared" si="10"/>
        <v>Ernest</v>
      </c>
      <c r="C339" s="11" t="str">
        <f t="shared" si="11"/>
        <v>Haynes</v>
      </c>
    </row>
    <row r="340" spans="1:3" x14ac:dyDescent="0.3">
      <c r="A340" s="10" t="s">
        <v>636</v>
      </c>
      <c r="B340" s="11" t="str">
        <f t="shared" si="10"/>
        <v>Brenda</v>
      </c>
      <c r="C340" s="11" t="str">
        <f t="shared" si="11"/>
        <v>Rhodes</v>
      </c>
    </row>
    <row r="341" spans="1:3" x14ac:dyDescent="0.3">
      <c r="A341" s="10" t="s">
        <v>352</v>
      </c>
      <c r="B341" s="11" t="str">
        <f t="shared" si="10"/>
        <v>Dennis</v>
      </c>
      <c r="C341" s="11" t="str">
        <f t="shared" si="11"/>
        <v>Hanson</v>
      </c>
    </row>
    <row r="342" spans="1:3" x14ac:dyDescent="0.3">
      <c r="A342" s="10" t="s">
        <v>809</v>
      </c>
      <c r="B342" s="11" t="str">
        <f t="shared" si="10"/>
        <v>Larry</v>
      </c>
      <c r="C342" s="11" t="str">
        <f t="shared" si="11"/>
        <v>Wood</v>
      </c>
    </row>
    <row r="343" spans="1:3" x14ac:dyDescent="0.3">
      <c r="A343" s="10" t="s">
        <v>677</v>
      </c>
      <c r="B343" s="11" t="str">
        <f t="shared" si="10"/>
        <v>John</v>
      </c>
      <c r="C343" s="11" t="str">
        <f t="shared" si="11"/>
        <v>Savage</v>
      </c>
    </row>
    <row r="344" spans="1:3" x14ac:dyDescent="0.3">
      <c r="A344" s="10" t="s">
        <v>181</v>
      </c>
      <c r="B344" s="11" t="str">
        <f t="shared" si="10"/>
        <v>Susan</v>
      </c>
      <c r="C344" s="11" t="str">
        <f t="shared" si="11"/>
        <v>Carr</v>
      </c>
    </row>
    <row r="345" spans="1:3" x14ac:dyDescent="0.3">
      <c r="A345" s="10" t="s">
        <v>56</v>
      </c>
      <c r="B345" s="11" t="str">
        <f t="shared" si="10"/>
        <v>Charles</v>
      </c>
      <c r="C345" s="11" t="str">
        <f t="shared" si="11"/>
        <v>Alexander</v>
      </c>
    </row>
    <row r="346" spans="1:3" x14ac:dyDescent="0.3">
      <c r="A346" s="10" t="s">
        <v>375</v>
      </c>
      <c r="B346" s="11" t="str">
        <f t="shared" si="10"/>
        <v>Glenn</v>
      </c>
      <c r="C346" s="11" t="str">
        <f t="shared" si="11"/>
        <v>Hernandez</v>
      </c>
    </row>
    <row r="347" spans="1:3" x14ac:dyDescent="0.3">
      <c r="A347" s="10" t="s">
        <v>649</v>
      </c>
      <c r="B347" s="11" t="str">
        <f t="shared" si="10"/>
        <v>Jackie</v>
      </c>
      <c r="C347" s="11" t="str">
        <f t="shared" si="11"/>
        <v>Roberts</v>
      </c>
    </row>
    <row r="348" spans="1:3" x14ac:dyDescent="0.3">
      <c r="A348" s="10" t="s">
        <v>744</v>
      </c>
      <c r="B348" s="11" t="str">
        <f t="shared" si="10"/>
        <v>Gary</v>
      </c>
      <c r="C348" s="11" t="str">
        <f t="shared" si="11"/>
        <v>Trevino</v>
      </c>
    </row>
    <row r="349" spans="1:3" x14ac:dyDescent="0.3">
      <c r="A349" s="10" t="s">
        <v>443</v>
      </c>
      <c r="B349" s="11" t="str">
        <f t="shared" si="10"/>
        <v>Lori</v>
      </c>
      <c r="C349" s="11" t="str">
        <f t="shared" si="11"/>
        <v>Knox</v>
      </c>
    </row>
    <row r="350" spans="1:3" x14ac:dyDescent="0.3">
      <c r="A350" s="10" t="s">
        <v>122</v>
      </c>
      <c r="B350" s="11" t="str">
        <f t="shared" si="10"/>
        <v>Juan</v>
      </c>
      <c r="C350" s="11" t="str">
        <f t="shared" si="11"/>
        <v>Bishop</v>
      </c>
    </row>
    <row r="351" spans="1:3" x14ac:dyDescent="0.3">
      <c r="A351" s="10" t="s">
        <v>151</v>
      </c>
      <c r="B351" s="11" t="str">
        <f t="shared" si="10"/>
        <v>Richard</v>
      </c>
      <c r="C351" s="11" t="str">
        <f t="shared" si="11"/>
        <v>Brooks</v>
      </c>
    </row>
    <row r="352" spans="1:3" x14ac:dyDescent="0.3">
      <c r="A352" s="10" t="s">
        <v>400</v>
      </c>
      <c r="B352" s="11" t="str">
        <f t="shared" si="10"/>
        <v>Lisa</v>
      </c>
      <c r="C352" s="11" t="str">
        <f t="shared" si="11"/>
        <v>Howard</v>
      </c>
    </row>
    <row r="353" spans="1:3" x14ac:dyDescent="0.3">
      <c r="A353" s="10" t="s">
        <v>483</v>
      </c>
      <c r="B353" s="11" t="str">
        <f t="shared" si="10"/>
        <v>Thomas</v>
      </c>
      <c r="C353" s="11" t="str">
        <f t="shared" si="11"/>
        <v>Marquez</v>
      </c>
    </row>
    <row r="354" spans="1:3" x14ac:dyDescent="0.3">
      <c r="A354" s="10" t="s">
        <v>634</v>
      </c>
      <c r="B354" s="11" t="str">
        <f t="shared" si="10"/>
        <v>Mary</v>
      </c>
      <c r="C354" s="11" t="str">
        <f t="shared" si="11"/>
        <v>Reyes</v>
      </c>
    </row>
    <row r="355" spans="1:3" x14ac:dyDescent="0.3">
      <c r="A355" s="10" t="s">
        <v>635</v>
      </c>
      <c r="B355" s="11" t="str">
        <f t="shared" si="10"/>
        <v>Barbara</v>
      </c>
      <c r="C355" s="11" t="str">
        <f t="shared" si="11"/>
        <v>Reynolds</v>
      </c>
    </row>
    <row r="356" spans="1:3" x14ac:dyDescent="0.3">
      <c r="A356" s="10" t="s">
        <v>447</v>
      </c>
      <c r="B356" s="11" t="str">
        <f t="shared" si="10"/>
        <v>Jody</v>
      </c>
      <c r="C356" s="11" t="str">
        <f t="shared" si="11"/>
        <v>Lambert</v>
      </c>
    </row>
    <row r="357" spans="1:3" x14ac:dyDescent="0.3">
      <c r="A357" s="10" t="s">
        <v>456</v>
      </c>
      <c r="B357" s="11" t="str">
        <f t="shared" si="10"/>
        <v>Jingwen</v>
      </c>
      <c r="C357" s="11" t="str">
        <f t="shared" si="11"/>
        <v>Leach</v>
      </c>
    </row>
    <row r="358" spans="1:3" x14ac:dyDescent="0.3">
      <c r="A358" s="10" t="s">
        <v>391</v>
      </c>
      <c r="B358" s="11" t="str">
        <f t="shared" si="10"/>
        <v>Tito</v>
      </c>
      <c r="C358" s="11" t="str">
        <f t="shared" si="11"/>
        <v>Holmes</v>
      </c>
    </row>
    <row r="359" spans="1:3" x14ac:dyDescent="0.3">
      <c r="A359" s="10" t="s">
        <v>317</v>
      </c>
      <c r="B359" s="11" t="str">
        <f t="shared" si="10"/>
        <v>Douglas</v>
      </c>
      <c r="C359" s="11" t="str">
        <f t="shared" si="11"/>
        <v>Gill</v>
      </c>
    </row>
    <row r="360" spans="1:3" x14ac:dyDescent="0.3">
      <c r="A360" s="10" t="s">
        <v>444</v>
      </c>
      <c r="B360" s="11" t="str">
        <f t="shared" si="10"/>
        <v>Danielle</v>
      </c>
      <c r="C360" s="11" t="str">
        <f t="shared" si="11"/>
        <v>Koch</v>
      </c>
    </row>
    <row r="361" spans="1:3" x14ac:dyDescent="0.3">
      <c r="A361" s="10" t="s">
        <v>719</v>
      </c>
      <c r="B361" s="11" t="str">
        <f t="shared" si="10"/>
        <v>Bonnie</v>
      </c>
      <c r="C361" s="11" t="str">
        <f t="shared" si="11"/>
        <v>Stephens</v>
      </c>
    </row>
    <row r="362" spans="1:3" x14ac:dyDescent="0.3">
      <c r="A362" s="10" t="s">
        <v>594</v>
      </c>
      <c r="B362" s="11" t="str">
        <f t="shared" si="10"/>
        <v>Corey</v>
      </c>
      <c r="C362" s="11" t="str">
        <f t="shared" si="11"/>
        <v>Patton</v>
      </c>
    </row>
    <row r="363" spans="1:3" x14ac:dyDescent="0.3">
      <c r="A363" s="10" t="s">
        <v>195</v>
      </c>
      <c r="B363" s="11" t="str">
        <f t="shared" si="10"/>
        <v>Thomas</v>
      </c>
      <c r="C363" s="11" t="str">
        <f t="shared" si="11"/>
        <v>Chavez</v>
      </c>
    </row>
    <row r="364" spans="1:3" x14ac:dyDescent="0.3">
      <c r="A364" s="10" t="s">
        <v>407</v>
      </c>
      <c r="B364" s="11" t="str">
        <f t="shared" si="10"/>
        <v>Jeanne</v>
      </c>
      <c r="C364" s="11" t="str">
        <f t="shared" si="11"/>
        <v>Hull</v>
      </c>
    </row>
    <row r="365" spans="1:3" x14ac:dyDescent="0.3">
      <c r="A365" s="10" t="s">
        <v>388</v>
      </c>
      <c r="B365" s="11" t="str">
        <f t="shared" si="10"/>
        <v>Daniel</v>
      </c>
      <c r="C365" s="11" t="str">
        <f t="shared" si="11"/>
        <v>Hogan</v>
      </c>
    </row>
    <row r="366" spans="1:3" x14ac:dyDescent="0.3">
      <c r="A366" s="10" t="s">
        <v>620</v>
      </c>
      <c r="B366" s="11" t="str">
        <f t="shared" si="10"/>
        <v>Robert</v>
      </c>
      <c r="C366" s="11" t="str">
        <f t="shared" si="11"/>
        <v>Prince</v>
      </c>
    </row>
    <row r="367" spans="1:3" x14ac:dyDescent="0.3">
      <c r="A367" s="10" t="s">
        <v>627</v>
      </c>
      <c r="B367" s="11" t="str">
        <f t="shared" si="10"/>
        <v>Yvonne</v>
      </c>
      <c r="C367" s="11" t="str">
        <f t="shared" si="11"/>
        <v>Randall</v>
      </c>
    </row>
    <row r="368" spans="1:3" x14ac:dyDescent="0.3">
      <c r="A368" s="10" t="s">
        <v>630</v>
      </c>
      <c r="B368" s="11" t="str">
        <f t="shared" si="10"/>
        <v>Larry</v>
      </c>
      <c r="C368" s="11" t="str">
        <f t="shared" si="11"/>
        <v>Reed</v>
      </c>
    </row>
    <row r="369" spans="1:3" x14ac:dyDescent="0.3">
      <c r="A369" s="10" t="s">
        <v>470</v>
      </c>
      <c r="B369" s="11" t="str">
        <f t="shared" si="10"/>
        <v>Danny</v>
      </c>
      <c r="C369" s="11" t="str">
        <f t="shared" si="11"/>
        <v>Love</v>
      </c>
    </row>
    <row r="370" spans="1:3" x14ac:dyDescent="0.3">
      <c r="A370" s="10" t="s">
        <v>175</v>
      </c>
      <c r="B370" s="11" t="str">
        <f t="shared" si="10"/>
        <v>Michael</v>
      </c>
      <c r="C370" s="11" t="str">
        <f t="shared" si="11"/>
        <v>Campbell</v>
      </c>
    </row>
    <row r="371" spans="1:3" x14ac:dyDescent="0.3">
      <c r="A371" s="10" t="s">
        <v>750</v>
      </c>
      <c r="B371" s="11" t="str">
        <f t="shared" si="10"/>
        <v>Ann</v>
      </c>
      <c r="C371" s="11" t="str">
        <f t="shared" si="11"/>
        <v>Valdez</v>
      </c>
    </row>
    <row r="372" spans="1:3" x14ac:dyDescent="0.3">
      <c r="A372" s="10" t="s">
        <v>347</v>
      </c>
      <c r="B372" s="11" t="str">
        <f t="shared" si="10"/>
        <v>Theo</v>
      </c>
      <c r="C372" s="11" t="str">
        <f t="shared" si="11"/>
        <v>Hamilton</v>
      </c>
    </row>
    <row r="373" spans="1:3" x14ac:dyDescent="0.3">
      <c r="A373" s="10" t="s">
        <v>158</v>
      </c>
      <c r="B373" s="11" t="str">
        <f t="shared" si="10"/>
        <v>Patricia</v>
      </c>
      <c r="C373" s="11" t="str">
        <f t="shared" si="11"/>
        <v>Buckel</v>
      </c>
    </row>
    <row r="374" spans="1:3" x14ac:dyDescent="0.3">
      <c r="A374" s="10" t="s">
        <v>279</v>
      </c>
      <c r="B374" s="11" t="str">
        <f t="shared" si="10"/>
        <v>David</v>
      </c>
      <c r="C374" s="11" t="str">
        <f t="shared" si="11"/>
        <v>Fischer</v>
      </c>
    </row>
    <row r="375" spans="1:3" x14ac:dyDescent="0.3">
      <c r="A375" s="10" t="s">
        <v>714</v>
      </c>
      <c r="B375" s="11" t="str">
        <f t="shared" si="10"/>
        <v>Melanie</v>
      </c>
      <c r="C375" s="11" t="str">
        <f t="shared" si="11"/>
        <v>Spears</v>
      </c>
    </row>
    <row r="376" spans="1:3" x14ac:dyDescent="0.3">
      <c r="A376" s="10" t="s">
        <v>515</v>
      </c>
      <c r="B376" s="11" t="str">
        <f t="shared" si="10"/>
        <v>Richard</v>
      </c>
      <c r="C376" s="11" t="str">
        <f t="shared" si="11"/>
        <v>McLean</v>
      </c>
    </row>
    <row r="377" spans="1:3" x14ac:dyDescent="0.3">
      <c r="A377" s="10" t="s">
        <v>271</v>
      </c>
      <c r="B377" s="11" t="str">
        <f t="shared" si="10"/>
        <v>Dan</v>
      </c>
      <c r="C377" s="11" t="str">
        <f t="shared" si="11"/>
        <v>Everett</v>
      </c>
    </row>
    <row r="378" spans="1:3" x14ac:dyDescent="0.3">
      <c r="A378" s="10" t="s">
        <v>652</v>
      </c>
      <c r="B378" s="11" t="str">
        <f t="shared" si="10"/>
        <v>Charles</v>
      </c>
      <c r="C378" s="11" t="str">
        <f t="shared" si="11"/>
        <v>Robles</v>
      </c>
    </row>
    <row r="379" spans="1:3" x14ac:dyDescent="0.3">
      <c r="A379" s="10" t="s">
        <v>413</v>
      </c>
      <c r="B379" s="11" t="str">
        <f t="shared" si="10"/>
        <v>Matt</v>
      </c>
      <c r="C379" s="11" t="str">
        <f t="shared" si="11"/>
        <v>Ingram</v>
      </c>
    </row>
    <row r="380" spans="1:3" x14ac:dyDescent="0.3">
      <c r="A380" s="10" t="s">
        <v>661</v>
      </c>
      <c r="B380" s="11" t="str">
        <f t="shared" si="10"/>
        <v>Janice</v>
      </c>
      <c r="C380" s="11" t="str">
        <f t="shared" si="11"/>
        <v>Ross</v>
      </c>
    </row>
    <row r="381" spans="1:3" x14ac:dyDescent="0.3">
      <c r="A381" s="10" t="s">
        <v>472</v>
      </c>
      <c r="B381" s="11" t="str">
        <f t="shared" si="10"/>
        <v>Charles</v>
      </c>
      <c r="C381" s="11" t="str">
        <f t="shared" si="11"/>
        <v>Lowery</v>
      </c>
    </row>
    <row r="382" spans="1:3" x14ac:dyDescent="0.3">
      <c r="A382" s="10" t="s">
        <v>324</v>
      </c>
      <c r="B382" s="11" t="str">
        <f t="shared" si="10"/>
        <v>David</v>
      </c>
      <c r="C382" s="11" t="str">
        <f t="shared" si="11"/>
        <v>Gonzales</v>
      </c>
    </row>
    <row r="383" spans="1:3" x14ac:dyDescent="0.3">
      <c r="A383" s="10" t="s">
        <v>129</v>
      </c>
      <c r="B383" s="11" t="str">
        <f t="shared" si="10"/>
        <v>Carey</v>
      </c>
      <c r="C383" s="11" t="str">
        <f t="shared" si="11"/>
        <v>Blevins</v>
      </c>
    </row>
    <row r="384" spans="1:3" x14ac:dyDescent="0.3">
      <c r="A384" s="10" t="s">
        <v>425</v>
      </c>
      <c r="B384" s="11" t="str">
        <f t="shared" si="10"/>
        <v>John</v>
      </c>
      <c r="C384" s="11" t="str">
        <f t="shared" si="11"/>
        <v>Jones</v>
      </c>
    </row>
    <row r="385" spans="1:3" x14ac:dyDescent="0.3">
      <c r="A385" s="10" t="s">
        <v>165</v>
      </c>
      <c r="B385" s="11" t="str">
        <f t="shared" si="10"/>
        <v>Rena</v>
      </c>
      <c r="C385" s="11" t="str">
        <f t="shared" si="11"/>
        <v>Bush</v>
      </c>
    </row>
    <row r="386" spans="1:3" x14ac:dyDescent="0.3">
      <c r="A386" s="10" t="s">
        <v>700</v>
      </c>
      <c r="B386" s="11" t="str">
        <f t="shared" si="10"/>
        <v>Sheila</v>
      </c>
      <c r="C386" s="11" t="str">
        <f t="shared" si="11"/>
        <v>Simon</v>
      </c>
    </row>
    <row r="387" spans="1:3" x14ac:dyDescent="0.3">
      <c r="A387" s="10" t="s">
        <v>424</v>
      </c>
      <c r="B387" s="11" t="str">
        <f t="shared" si="10"/>
        <v>Daniel</v>
      </c>
      <c r="C387" s="11" t="str">
        <f t="shared" si="11"/>
        <v>Johnston</v>
      </c>
    </row>
    <row r="388" spans="1:3" x14ac:dyDescent="0.3">
      <c r="A388" s="10" t="s">
        <v>746</v>
      </c>
      <c r="B388" s="11" t="str">
        <f t="shared" si="10"/>
        <v>James</v>
      </c>
      <c r="C388" s="11" t="str">
        <f t="shared" si="11"/>
        <v>Tucker</v>
      </c>
    </row>
    <row r="389" spans="1:3" x14ac:dyDescent="0.3">
      <c r="A389" s="10" t="s">
        <v>422</v>
      </c>
      <c r="B389" s="11" t="str">
        <f t="shared" si="10"/>
        <v>Chad</v>
      </c>
      <c r="C389" s="11" t="str">
        <f t="shared" si="11"/>
        <v>Johns</v>
      </c>
    </row>
    <row r="390" spans="1:3" x14ac:dyDescent="0.3">
      <c r="A390" s="10" t="s">
        <v>337</v>
      </c>
      <c r="B390" s="11" t="str">
        <f t="shared" si="10"/>
        <v>Debbi</v>
      </c>
      <c r="C390" s="11" t="str">
        <f t="shared" si="11"/>
        <v>Griffin</v>
      </c>
    </row>
    <row r="391" spans="1:3" x14ac:dyDescent="0.3">
      <c r="A391" s="10" t="s">
        <v>776</v>
      </c>
      <c r="B391" s="11" t="str">
        <f t="shared" si="10"/>
        <v>Alfred</v>
      </c>
      <c r="C391" s="11" t="str">
        <f t="shared" si="11"/>
        <v>Waters</v>
      </c>
    </row>
    <row r="392" spans="1:3" x14ac:dyDescent="0.3">
      <c r="A392" s="10" t="s">
        <v>170</v>
      </c>
      <c r="B392" s="11" t="str">
        <f t="shared" si="10"/>
        <v>Pete</v>
      </c>
      <c r="C392" s="11" t="str">
        <f t="shared" si="11"/>
        <v>Caldwell</v>
      </c>
    </row>
    <row r="393" spans="1:3" x14ac:dyDescent="0.3">
      <c r="A393" s="10" t="s">
        <v>156</v>
      </c>
      <c r="B393" s="11" t="str">
        <f t="shared" ref="B393:B456" si="12">RIGHT(A393,LEN(A393)-FIND(" ",A393))</f>
        <v>Douglas</v>
      </c>
      <c r="C393" s="11" t="str">
        <f t="shared" ref="C393:C456" si="13">LEFT(A393,FIND(",",A393)-1)</f>
        <v>Bryant</v>
      </c>
    </row>
    <row r="394" spans="1:3" x14ac:dyDescent="0.3">
      <c r="A394" s="10" t="s">
        <v>784</v>
      </c>
      <c r="B394" s="11" t="str">
        <f t="shared" si="12"/>
        <v>Troy</v>
      </c>
      <c r="C394" s="11" t="str">
        <f t="shared" si="13"/>
        <v>Weeks</v>
      </c>
    </row>
    <row r="395" spans="1:3" x14ac:dyDescent="0.3">
      <c r="A395" s="10" t="s">
        <v>99</v>
      </c>
      <c r="B395" s="11" t="str">
        <f t="shared" si="12"/>
        <v>Jennifer</v>
      </c>
      <c r="C395" s="11" t="str">
        <f t="shared" si="13"/>
        <v>Barr</v>
      </c>
    </row>
    <row r="396" spans="1:3" x14ac:dyDescent="0.3">
      <c r="A396" s="10" t="s">
        <v>420</v>
      </c>
      <c r="B396" s="11" t="str">
        <f t="shared" si="12"/>
        <v>Kristina</v>
      </c>
      <c r="C396" s="11" t="str">
        <f t="shared" si="13"/>
        <v>Jensen</v>
      </c>
    </row>
    <row r="397" spans="1:3" x14ac:dyDescent="0.3">
      <c r="A397" s="10" t="s">
        <v>535</v>
      </c>
      <c r="B397" s="11" t="str">
        <f t="shared" si="12"/>
        <v>Robert</v>
      </c>
      <c r="C397" s="11" t="str">
        <f t="shared" si="13"/>
        <v>Moore</v>
      </c>
    </row>
    <row r="398" spans="1:3" x14ac:dyDescent="0.3">
      <c r="A398" s="10" t="s">
        <v>685</v>
      </c>
      <c r="B398" s="11" t="str">
        <f t="shared" si="12"/>
        <v>William</v>
      </c>
      <c r="C398" s="11" t="str">
        <f t="shared" si="13"/>
        <v>Sellers</v>
      </c>
    </row>
    <row r="399" spans="1:3" x14ac:dyDescent="0.3">
      <c r="A399" s="10" t="s">
        <v>495</v>
      </c>
      <c r="B399" s="11" t="str">
        <f t="shared" si="12"/>
        <v>Susan</v>
      </c>
      <c r="C399" s="11" t="str">
        <f t="shared" si="13"/>
        <v>Maynard</v>
      </c>
    </row>
    <row r="400" spans="1:3" x14ac:dyDescent="0.3">
      <c r="A400" s="10" t="s">
        <v>565</v>
      </c>
      <c r="B400" s="11" t="str">
        <f t="shared" si="12"/>
        <v>Rita</v>
      </c>
      <c r="C400" s="11" t="str">
        <f t="shared" si="13"/>
        <v>Norman</v>
      </c>
    </row>
    <row r="401" spans="1:3" x14ac:dyDescent="0.3">
      <c r="A401" s="10" t="s">
        <v>459</v>
      </c>
      <c r="B401" s="11" t="str">
        <f t="shared" si="12"/>
        <v>Emily</v>
      </c>
      <c r="C401" s="11" t="str">
        <f t="shared" si="13"/>
        <v>Leon</v>
      </c>
    </row>
    <row r="402" spans="1:3" x14ac:dyDescent="0.3">
      <c r="A402" s="10" t="s">
        <v>754</v>
      </c>
      <c r="B402" s="11" t="str">
        <f t="shared" si="12"/>
        <v>Harlon</v>
      </c>
      <c r="C402" s="11" t="str">
        <f t="shared" si="13"/>
        <v>Vaughn</v>
      </c>
    </row>
    <row r="403" spans="1:3" x14ac:dyDescent="0.3">
      <c r="A403" s="10" t="s">
        <v>78</v>
      </c>
      <c r="B403" s="11" t="str">
        <f t="shared" si="12"/>
        <v>Cole</v>
      </c>
      <c r="C403" s="11" t="str">
        <f t="shared" si="13"/>
        <v>Arnold</v>
      </c>
    </row>
    <row r="404" spans="1:3" x14ac:dyDescent="0.3">
      <c r="A404" s="10" t="s">
        <v>432</v>
      </c>
      <c r="B404" s="11" t="str">
        <f t="shared" si="12"/>
        <v>Icelita</v>
      </c>
      <c r="C404" s="11" t="str">
        <f t="shared" si="13"/>
        <v>Kelly</v>
      </c>
    </row>
    <row r="405" spans="1:3" x14ac:dyDescent="0.3">
      <c r="A405" s="10" t="s">
        <v>136</v>
      </c>
      <c r="B405" s="11" t="str">
        <f t="shared" si="12"/>
        <v>Tammy</v>
      </c>
      <c r="C405" s="11" t="str">
        <f t="shared" si="13"/>
        <v>Bowers</v>
      </c>
    </row>
    <row r="406" spans="1:3" x14ac:dyDescent="0.3">
      <c r="A406" s="10" t="s">
        <v>504</v>
      </c>
      <c r="B406" s="11" t="str">
        <f t="shared" si="12"/>
        <v>Scott</v>
      </c>
      <c r="C406" s="11" t="str">
        <f t="shared" si="13"/>
        <v>McCullough</v>
      </c>
    </row>
    <row r="407" spans="1:3" x14ac:dyDescent="0.3">
      <c r="A407" s="10" t="s">
        <v>579</v>
      </c>
      <c r="B407" s="11" t="str">
        <f t="shared" si="12"/>
        <v>Robert</v>
      </c>
      <c r="C407" s="11" t="str">
        <f t="shared" si="13"/>
        <v>Owen</v>
      </c>
    </row>
    <row r="408" spans="1:3" x14ac:dyDescent="0.3">
      <c r="A408" s="10" t="s">
        <v>465</v>
      </c>
      <c r="B408" s="11" t="str">
        <f t="shared" si="12"/>
        <v>Lynette</v>
      </c>
      <c r="C408" s="11" t="str">
        <f t="shared" si="13"/>
        <v>Livingston</v>
      </c>
    </row>
    <row r="409" spans="1:3" x14ac:dyDescent="0.3">
      <c r="A409" s="10" t="s">
        <v>473</v>
      </c>
      <c r="B409" s="11" t="str">
        <f t="shared" si="12"/>
        <v>John</v>
      </c>
      <c r="C409" s="11" t="str">
        <f t="shared" si="13"/>
        <v>Lucas</v>
      </c>
    </row>
    <row r="410" spans="1:3" x14ac:dyDescent="0.3">
      <c r="A410" s="10" t="s">
        <v>167</v>
      </c>
      <c r="B410" s="11" t="str">
        <f t="shared" si="12"/>
        <v>Asa</v>
      </c>
      <c r="C410" s="11" t="str">
        <f t="shared" si="13"/>
        <v>Byrd</v>
      </c>
    </row>
    <row r="411" spans="1:3" x14ac:dyDescent="0.3">
      <c r="A411" s="10" t="s">
        <v>697</v>
      </c>
      <c r="B411" s="11" t="str">
        <f t="shared" si="12"/>
        <v>Timothy</v>
      </c>
      <c r="C411" s="11" t="str">
        <f t="shared" si="13"/>
        <v>Short</v>
      </c>
    </row>
    <row r="412" spans="1:3" x14ac:dyDescent="0.3">
      <c r="A412" s="10" t="s">
        <v>498</v>
      </c>
      <c r="B412" s="11" t="str">
        <f t="shared" si="12"/>
        <v>Ryan</v>
      </c>
      <c r="C412" s="11" t="str">
        <f t="shared" si="13"/>
        <v>McCarthy</v>
      </c>
    </row>
    <row r="413" spans="1:3" x14ac:dyDescent="0.3">
      <c r="A413" s="10" t="s">
        <v>90</v>
      </c>
      <c r="B413" s="11" t="str">
        <f t="shared" si="12"/>
        <v>Kirk</v>
      </c>
      <c r="C413" s="11" t="str">
        <f t="shared" si="13"/>
        <v>Ball</v>
      </c>
    </row>
    <row r="414" spans="1:3" x14ac:dyDescent="0.3">
      <c r="A414" s="10" t="s">
        <v>161</v>
      </c>
      <c r="B414" s="11" t="str">
        <f t="shared" si="12"/>
        <v>Michael</v>
      </c>
      <c r="C414" s="11" t="str">
        <f t="shared" si="13"/>
        <v>Burke</v>
      </c>
    </row>
    <row r="415" spans="1:3" x14ac:dyDescent="0.3">
      <c r="A415" s="10" t="s">
        <v>612</v>
      </c>
      <c r="B415" s="11" t="str">
        <f t="shared" si="12"/>
        <v>Duane</v>
      </c>
      <c r="C415" s="11" t="str">
        <f t="shared" si="13"/>
        <v>Pope</v>
      </c>
    </row>
    <row r="416" spans="1:3" x14ac:dyDescent="0.3">
      <c r="A416" s="10" t="s">
        <v>197</v>
      </c>
      <c r="B416" s="11" t="str">
        <f t="shared" si="12"/>
        <v>Jill</v>
      </c>
      <c r="C416" s="11" t="str">
        <f t="shared" si="13"/>
        <v>Christensen</v>
      </c>
    </row>
    <row r="417" spans="1:3" x14ac:dyDescent="0.3">
      <c r="A417" s="10" t="s">
        <v>295</v>
      </c>
      <c r="B417" s="11" t="str">
        <f t="shared" si="12"/>
        <v>Alicia</v>
      </c>
      <c r="C417" s="11" t="str">
        <f t="shared" si="13"/>
        <v>Franklin</v>
      </c>
    </row>
    <row r="418" spans="1:3" x14ac:dyDescent="0.3">
      <c r="A418" s="10" t="s">
        <v>534</v>
      </c>
      <c r="B418" s="11" t="str">
        <f t="shared" si="12"/>
        <v>Matthew</v>
      </c>
      <c r="C418" s="11" t="str">
        <f t="shared" si="13"/>
        <v>Moody</v>
      </c>
    </row>
    <row r="419" spans="1:3" x14ac:dyDescent="0.3">
      <c r="A419" s="10" t="s">
        <v>155</v>
      </c>
      <c r="B419" s="11" t="str">
        <f t="shared" si="12"/>
        <v>Thomas</v>
      </c>
      <c r="C419" s="11" t="str">
        <f t="shared" si="13"/>
        <v>Bryan</v>
      </c>
    </row>
    <row r="420" spans="1:3" x14ac:dyDescent="0.3">
      <c r="A420" s="10" t="s">
        <v>442</v>
      </c>
      <c r="B420" s="11" t="str">
        <f t="shared" si="12"/>
        <v>Denise</v>
      </c>
      <c r="C420" s="11" t="str">
        <f t="shared" si="13"/>
        <v>Knight</v>
      </c>
    </row>
    <row r="421" spans="1:3" x14ac:dyDescent="0.3">
      <c r="A421" s="10" t="s">
        <v>720</v>
      </c>
      <c r="B421" s="11" t="str">
        <f t="shared" si="12"/>
        <v>Matt</v>
      </c>
      <c r="C421" s="11" t="str">
        <f t="shared" si="13"/>
        <v>Stephenson</v>
      </c>
    </row>
    <row r="422" spans="1:3" x14ac:dyDescent="0.3">
      <c r="A422" s="10" t="s">
        <v>516</v>
      </c>
      <c r="B422" s="11" t="str">
        <f t="shared" si="12"/>
        <v>Warren</v>
      </c>
      <c r="C422" s="11" t="str">
        <f t="shared" si="13"/>
        <v>Medina</v>
      </c>
    </row>
    <row r="423" spans="1:3" x14ac:dyDescent="0.3">
      <c r="A423" s="10" t="s">
        <v>764</v>
      </c>
      <c r="B423" s="11" t="str">
        <f t="shared" si="12"/>
        <v>John</v>
      </c>
      <c r="C423" s="11" t="str">
        <f t="shared" si="13"/>
        <v>Wall</v>
      </c>
    </row>
    <row r="424" spans="1:3" x14ac:dyDescent="0.3">
      <c r="A424" s="10" t="s">
        <v>263</v>
      </c>
      <c r="B424" s="11" t="str">
        <f t="shared" si="12"/>
        <v>Brenda</v>
      </c>
      <c r="C424" s="11" t="str">
        <f t="shared" si="13"/>
        <v>Ellis</v>
      </c>
    </row>
    <row r="425" spans="1:3" x14ac:dyDescent="0.3">
      <c r="A425" s="10" t="s">
        <v>91</v>
      </c>
      <c r="B425" s="11" t="str">
        <f t="shared" si="12"/>
        <v>Martin</v>
      </c>
      <c r="C425" s="11" t="str">
        <f t="shared" si="13"/>
        <v>Ballard</v>
      </c>
    </row>
    <row r="426" spans="1:3" x14ac:dyDescent="0.3">
      <c r="A426" s="10" t="s">
        <v>632</v>
      </c>
      <c r="B426" s="11" t="str">
        <f t="shared" si="12"/>
        <v>Greg</v>
      </c>
      <c r="C426" s="11" t="str">
        <f t="shared" si="13"/>
        <v>Reeves</v>
      </c>
    </row>
    <row r="427" spans="1:3" x14ac:dyDescent="0.3">
      <c r="A427" s="10" t="s">
        <v>730</v>
      </c>
      <c r="B427" s="11" t="str">
        <f t="shared" si="12"/>
        <v>Matthew</v>
      </c>
      <c r="C427" s="11" t="str">
        <f t="shared" si="13"/>
        <v>Sutton</v>
      </c>
    </row>
    <row r="428" spans="1:3" x14ac:dyDescent="0.3">
      <c r="A428" s="10" t="s">
        <v>350</v>
      </c>
      <c r="B428" s="11" t="str">
        <f t="shared" si="12"/>
        <v>Allen</v>
      </c>
      <c r="C428" s="11" t="str">
        <f t="shared" si="13"/>
        <v>Hancock</v>
      </c>
    </row>
    <row r="429" spans="1:3" x14ac:dyDescent="0.3">
      <c r="A429" s="10" t="s">
        <v>490</v>
      </c>
      <c r="B429" s="11" t="str">
        <f t="shared" si="12"/>
        <v>Marcia</v>
      </c>
      <c r="C429" s="11" t="str">
        <f t="shared" si="13"/>
        <v>Mathews</v>
      </c>
    </row>
    <row r="430" spans="1:3" x14ac:dyDescent="0.3">
      <c r="A430" s="10" t="s">
        <v>676</v>
      </c>
      <c r="B430" s="11" t="str">
        <f t="shared" si="12"/>
        <v>Corey</v>
      </c>
      <c r="C430" s="11" t="str">
        <f t="shared" si="13"/>
        <v>Saunders</v>
      </c>
    </row>
    <row r="431" spans="1:3" x14ac:dyDescent="0.3">
      <c r="A431" s="10" t="s">
        <v>93</v>
      </c>
      <c r="B431" s="11" t="str">
        <f t="shared" si="12"/>
        <v>Ryan</v>
      </c>
      <c r="C431" s="11" t="str">
        <f t="shared" si="13"/>
        <v>Banks</v>
      </c>
    </row>
    <row r="432" spans="1:3" x14ac:dyDescent="0.3">
      <c r="A432" s="10" t="s">
        <v>291</v>
      </c>
      <c r="B432" s="11" t="str">
        <f t="shared" si="12"/>
        <v>John</v>
      </c>
      <c r="C432" s="11" t="str">
        <f t="shared" si="13"/>
        <v>Fowler</v>
      </c>
    </row>
    <row r="433" spans="1:3" x14ac:dyDescent="0.3">
      <c r="A433" s="10" t="s">
        <v>335</v>
      </c>
      <c r="B433" s="11" t="str">
        <f t="shared" si="12"/>
        <v>Brian</v>
      </c>
      <c r="C433" s="11" t="str">
        <f t="shared" si="13"/>
        <v>Greer</v>
      </c>
    </row>
    <row r="434" spans="1:3" x14ac:dyDescent="0.3">
      <c r="A434" s="10" t="s">
        <v>308</v>
      </c>
      <c r="B434" s="11" t="str">
        <f t="shared" si="12"/>
        <v>Chris</v>
      </c>
      <c r="C434" s="11" t="str">
        <f t="shared" si="13"/>
        <v>Garrison</v>
      </c>
    </row>
    <row r="435" spans="1:3" x14ac:dyDescent="0.3">
      <c r="A435" s="10" t="s">
        <v>581</v>
      </c>
      <c r="B435" s="11" t="str">
        <f t="shared" si="12"/>
        <v>Joseph</v>
      </c>
      <c r="C435" s="11" t="str">
        <f t="shared" si="13"/>
        <v>Pace</v>
      </c>
    </row>
    <row r="436" spans="1:3" x14ac:dyDescent="0.3">
      <c r="A436" s="10" t="s">
        <v>704</v>
      </c>
      <c r="B436" s="11" t="str">
        <f t="shared" si="12"/>
        <v>Jason</v>
      </c>
      <c r="C436" s="11" t="str">
        <f t="shared" si="13"/>
        <v>Skinner</v>
      </c>
    </row>
    <row r="437" spans="1:3" x14ac:dyDescent="0.3">
      <c r="A437" s="10" t="s">
        <v>254</v>
      </c>
      <c r="B437" s="11" t="str">
        <f t="shared" si="12"/>
        <v>James</v>
      </c>
      <c r="C437" s="11" t="str">
        <f t="shared" si="13"/>
        <v>Dudley</v>
      </c>
    </row>
    <row r="438" spans="1:3" x14ac:dyDescent="0.3">
      <c r="A438" s="10" t="s">
        <v>286</v>
      </c>
      <c r="B438" s="11" t="str">
        <f t="shared" si="12"/>
        <v>Eric</v>
      </c>
      <c r="C438" s="11" t="str">
        <f t="shared" si="13"/>
        <v>Floyd</v>
      </c>
    </row>
    <row r="439" spans="1:3" x14ac:dyDescent="0.3">
      <c r="A439" s="10" t="s">
        <v>667</v>
      </c>
      <c r="B439" s="11" t="str">
        <f t="shared" si="12"/>
        <v>Mark</v>
      </c>
      <c r="C439" s="11" t="str">
        <f t="shared" si="13"/>
        <v>Russell</v>
      </c>
    </row>
    <row r="440" spans="1:3" x14ac:dyDescent="0.3">
      <c r="A440" s="10" t="s">
        <v>190</v>
      </c>
      <c r="B440" s="11" t="str">
        <f t="shared" si="12"/>
        <v>Diane</v>
      </c>
      <c r="C440" s="11" t="str">
        <f t="shared" si="13"/>
        <v>Chandler</v>
      </c>
    </row>
    <row r="441" spans="1:3" x14ac:dyDescent="0.3">
      <c r="A441" s="10" t="s">
        <v>546</v>
      </c>
      <c r="B441" s="11" t="str">
        <f t="shared" si="12"/>
        <v>Michael</v>
      </c>
      <c r="C441" s="11" t="str">
        <f t="shared" si="13"/>
        <v>Mosley</v>
      </c>
    </row>
    <row r="442" spans="1:3" x14ac:dyDescent="0.3">
      <c r="A442" s="10" t="s">
        <v>647</v>
      </c>
      <c r="B442" s="11" t="str">
        <f t="shared" si="12"/>
        <v>Suzanne</v>
      </c>
      <c r="C442" s="11" t="str">
        <f t="shared" si="13"/>
        <v>Robbins</v>
      </c>
    </row>
    <row r="443" spans="1:3" x14ac:dyDescent="0.3">
      <c r="A443" s="10" t="s">
        <v>767</v>
      </c>
      <c r="B443" s="11" t="str">
        <f t="shared" si="12"/>
        <v>Matthew</v>
      </c>
      <c r="C443" s="11" t="str">
        <f t="shared" si="13"/>
        <v>Walsh</v>
      </c>
    </row>
    <row r="444" spans="1:3" x14ac:dyDescent="0.3">
      <c r="A444" s="10" t="s">
        <v>540</v>
      </c>
      <c r="B444" s="11" t="str">
        <f t="shared" si="12"/>
        <v>Richelle</v>
      </c>
      <c r="C444" s="11" t="str">
        <f t="shared" si="13"/>
        <v>Morris</v>
      </c>
    </row>
    <row r="445" spans="1:3" x14ac:dyDescent="0.3">
      <c r="A445" s="10" t="s">
        <v>378</v>
      </c>
      <c r="B445" s="11" t="str">
        <f t="shared" si="12"/>
        <v>Brian</v>
      </c>
      <c r="C445" s="11" t="str">
        <f t="shared" si="13"/>
        <v>Hess</v>
      </c>
    </row>
    <row r="446" spans="1:3" x14ac:dyDescent="0.3">
      <c r="A446" s="10" t="s">
        <v>499</v>
      </c>
      <c r="B446" s="11" t="str">
        <f t="shared" si="12"/>
        <v>Steven</v>
      </c>
      <c r="C446" s="11" t="str">
        <f t="shared" si="13"/>
        <v>McClain</v>
      </c>
    </row>
    <row r="447" spans="1:3" x14ac:dyDescent="0.3">
      <c r="A447" s="10" t="s">
        <v>118</v>
      </c>
      <c r="B447" s="11" t="str">
        <f t="shared" si="12"/>
        <v>Chris</v>
      </c>
      <c r="C447" s="11" t="str">
        <f t="shared" si="13"/>
        <v>Bennett</v>
      </c>
    </row>
    <row r="448" spans="1:3" x14ac:dyDescent="0.3">
      <c r="A448" s="10" t="s">
        <v>386</v>
      </c>
      <c r="B448" s="11" t="str">
        <f t="shared" si="12"/>
        <v>Lisa</v>
      </c>
      <c r="C448" s="11" t="str">
        <f t="shared" si="13"/>
        <v>Hodges</v>
      </c>
    </row>
    <row r="449" spans="1:3" x14ac:dyDescent="0.3">
      <c r="A449" s="10" t="s">
        <v>108</v>
      </c>
      <c r="B449" s="11" t="str">
        <f t="shared" si="12"/>
        <v>Chris</v>
      </c>
      <c r="C449" s="11" t="str">
        <f t="shared" si="13"/>
        <v>Bauer</v>
      </c>
    </row>
    <row r="450" spans="1:3" x14ac:dyDescent="0.3">
      <c r="A450" s="10" t="s">
        <v>121</v>
      </c>
      <c r="B450" s="11" t="str">
        <f t="shared" si="12"/>
        <v>Lara</v>
      </c>
      <c r="C450" s="11" t="str">
        <f t="shared" si="13"/>
        <v>Best</v>
      </c>
    </row>
    <row r="451" spans="1:3" x14ac:dyDescent="0.3">
      <c r="A451" s="10" t="s">
        <v>342</v>
      </c>
      <c r="B451" s="11" t="str">
        <f t="shared" si="12"/>
        <v>Laura</v>
      </c>
      <c r="C451" s="11" t="str">
        <f t="shared" si="13"/>
        <v>Guerrero</v>
      </c>
    </row>
    <row r="452" spans="1:3" x14ac:dyDescent="0.3">
      <c r="A452" s="10" t="s">
        <v>552</v>
      </c>
      <c r="B452" s="11" t="str">
        <f t="shared" si="12"/>
        <v>Rebecca</v>
      </c>
      <c r="C452" s="11" t="str">
        <f t="shared" si="13"/>
        <v>Murray</v>
      </c>
    </row>
    <row r="453" spans="1:3" x14ac:dyDescent="0.3">
      <c r="A453" s="10" t="s">
        <v>75</v>
      </c>
      <c r="B453" s="11" t="str">
        <f t="shared" si="12"/>
        <v>Robert</v>
      </c>
      <c r="C453" s="11" t="str">
        <f t="shared" si="13"/>
        <v>Anthony</v>
      </c>
    </row>
    <row r="454" spans="1:3" x14ac:dyDescent="0.3">
      <c r="A454" s="10" t="s">
        <v>678</v>
      </c>
      <c r="B454" s="11" t="str">
        <f t="shared" si="12"/>
        <v>Catherine</v>
      </c>
      <c r="C454" s="11" t="str">
        <f t="shared" si="13"/>
        <v>Sawyer</v>
      </c>
    </row>
    <row r="455" spans="1:3" x14ac:dyDescent="0.3">
      <c r="A455" s="10" t="s">
        <v>64</v>
      </c>
      <c r="B455" s="11" t="str">
        <f t="shared" si="12"/>
        <v>Sonia</v>
      </c>
      <c r="C455" s="11" t="str">
        <f t="shared" si="13"/>
        <v>Alvarado</v>
      </c>
    </row>
    <row r="456" spans="1:3" x14ac:dyDescent="0.3">
      <c r="A456" s="10" t="s">
        <v>573</v>
      </c>
      <c r="B456" s="11" t="str">
        <f t="shared" si="12"/>
        <v>Melanie</v>
      </c>
      <c r="C456" s="11" t="str">
        <f t="shared" si="13"/>
        <v>Olson</v>
      </c>
    </row>
    <row r="457" spans="1:3" x14ac:dyDescent="0.3">
      <c r="A457" s="10" t="s">
        <v>605</v>
      </c>
      <c r="B457" s="11" t="str">
        <f t="shared" ref="B457:B520" si="14">RIGHT(A457,LEN(A457)-FIND(" ",A457))</f>
        <v>Shaun</v>
      </c>
      <c r="C457" s="11" t="str">
        <f t="shared" ref="C457:C520" si="15">LEFT(A457,FIND(",",A457)-1)</f>
        <v>Peterson</v>
      </c>
    </row>
    <row r="458" spans="1:3" x14ac:dyDescent="0.3">
      <c r="A458" s="10" t="s">
        <v>575</v>
      </c>
      <c r="B458" s="11" t="str">
        <f t="shared" si="14"/>
        <v>Jennifer</v>
      </c>
      <c r="C458" s="11" t="str">
        <f t="shared" si="15"/>
        <v>Orr</v>
      </c>
    </row>
    <row r="459" spans="1:3" x14ac:dyDescent="0.3">
      <c r="A459" s="10" t="s">
        <v>203</v>
      </c>
      <c r="B459" s="11" t="str">
        <f t="shared" si="14"/>
        <v>Rebecca</v>
      </c>
      <c r="C459" s="11" t="str">
        <f t="shared" si="15"/>
        <v>Cline</v>
      </c>
    </row>
    <row r="460" spans="1:3" x14ac:dyDescent="0.3">
      <c r="A460" s="10" t="s">
        <v>383</v>
      </c>
      <c r="B460" s="11" t="str">
        <f t="shared" si="14"/>
        <v>Herb</v>
      </c>
      <c r="C460" s="11" t="str">
        <f t="shared" si="15"/>
        <v>Hines</v>
      </c>
    </row>
    <row r="461" spans="1:3" x14ac:dyDescent="0.3">
      <c r="A461" s="10" t="s">
        <v>749</v>
      </c>
      <c r="B461" s="11" t="str">
        <f t="shared" si="14"/>
        <v>Todd</v>
      </c>
      <c r="C461" s="11" t="str">
        <f t="shared" si="15"/>
        <v>Underwood</v>
      </c>
    </row>
    <row r="462" spans="1:3" x14ac:dyDescent="0.3">
      <c r="A462" s="10" t="s">
        <v>736</v>
      </c>
      <c r="B462" s="11" t="str">
        <f t="shared" si="14"/>
        <v>Karin</v>
      </c>
      <c r="C462" s="11" t="str">
        <f t="shared" si="15"/>
        <v>Terry</v>
      </c>
    </row>
    <row r="463" spans="1:3" x14ac:dyDescent="0.3">
      <c r="A463" s="10" t="s">
        <v>815</v>
      </c>
      <c r="B463" s="11" t="str">
        <f t="shared" si="14"/>
        <v>Doug</v>
      </c>
      <c r="C463" s="11" t="str">
        <f t="shared" si="15"/>
        <v>Yates</v>
      </c>
    </row>
    <row r="464" spans="1:3" x14ac:dyDescent="0.3">
      <c r="A464" s="10" t="s">
        <v>474</v>
      </c>
      <c r="B464" s="11" t="str">
        <f t="shared" si="14"/>
        <v>Rodney</v>
      </c>
      <c r="C464" s="11" t="str">
        <f t="shared" si="15"/>
        <v>Luna</v>
      </c>
    </row>
    <row r="465" spans="1:3" x14ac:dyDescent="0.3">
      <c r="A465" s="10" t="s">
        <v>808</v>
      </c>
      <c r="B465" s="11" t="str">
        <f t="shared" si="14"/>
        <v>Dennis</v>
      </c>
      <c r="C465" s="11" t="str">
        <f t="shared" si="15"/>
        <v>Wong</v>
      </c>
    </row>
    <row r="466" spans="1:3" x14ac:dyDescent="0.3">
      <c r="A466" s="10" t="s">
        <v>477</v>
      </c>
      <c r="B466" s="11" t="str">
        <f t="shared" si="14"/>
        <v>Barry</v>
      </c>
      <c r="C466" s="11" t="str">
        <f t="shared" si="15"/>
        <v>Mack</v>
      </c>
    </row>
    <row r="467" spans="1:3" x14ac:dyDescent="0.3">
      <c r="A467" s="10" t="s">
        <v>341</v>
      </c>
      <c r="B467" s="11" t="str">
        <f t="shared" si="14"/>
        <v>Karen</v>
      </c>
      <c r="C467" s="11" t="str">
        <f t="shared" si="15"/>
        <v>Guerra</v>
      </c>
    </row>
    <row r="468" spans="1:3" x14ac:dyDescent="0.3">
      <c r="A468" s="10" t="s">
        <v>105</v>
      </c>
      <c r="B468" s="11" t="str">
        <f t="shared" si="14"/>
        <v>Barry</v>
      </c>
      <c r="C468" s="11" t="str">
        <f t="shared" si="15"/>
        <v>Barton</v>
      </c>
    </row>
    <row r="469" spans="1:3" x14ac:dyDescent="0.3">
      <c r="A469" s="10" t="s">
        <v>311</v>
      </c>
      <c r="B469" s="11" t="str">
        <f t="shared" si="14"/>
        <v>John</v>
      </c>
      <c r="C469" s="11" t="str">
        <f t="shared" si="15"/>
        <v>Gentry</v>
      </c>
    </row>
    <row r="470" spans="1:3" x14ac:dyDescent="0.3">
      <c r="A470" s="10" t="s">
        <v>800</v>
      </c>
      <c r="B470" s="11" t="str">
        <f t="shared" si="14"/>
        <v>Scott</v>
      </c>
      <c r="C470" s="11" t="str">
        <f t="shared" si="15"/>
        <v>Williams</v>
      </c>
    </row>
    <row r="471" spans="1:3" x14ac:dyDescent="0.3">
      <c r="A471" s="10" t="s">
        <v>446</v>
      </c>
      <c r="B471" s="11" t="str">
        <f t="shared" si="14"/>
        <v>John</v>
      </c>
      <c r="C471" s="11" t="str">
        <f t="shared" si="15"/>
        <v>Lamb</v>
      </c>
    </row>
    <row r="472" spans="1:3" x14ac:dyDescent="0.3">
      <c r="A472" s="10" t="s">
        <v>590</v>
      </c>
      <c r="B472" s="11" t="str">
        <f t="shared" si="14"/>
        <v>Phillip</v>
      </c>
      <c r="C472" s="11" t="str">
        <f t="shared" si="15"/>
        <v>Parsons</v>
      </c>
    </row>
    <row r="473" spans="1:3" x14ac:dyDescent="0.3">
      <c r="A473" s="10" t="s">
        <v>216</v>
      </c>
      <c r="B473" s="11" t="str">
        <f t="shared" si="14"/>
        <v>Dean</v>
      </c>
      <c r="C473" s="11" t="str">
        <f t="shared" si="15"/>
        <v>Contreras</v>
      </c>
    </row>
    <row r="474" spans="1:3" x14ac:dyDescent="0.3">
      <c r="A474" s="10" t="s">
        <v>248</v>
      </c>
      <c r="B474" s="11" t="str">
        <f t="shared" si="14"/>
        <v>David</v>
      </c>
      <c r="C474" s="11" t="str">
        <f t="shared" si="15"/>
        <v>Dodson</v>
      </c>
    </row>
    <row r="475" spans="1:3" x14ac:dyDescent="0.3">
      <c r="A475" s="10" t="s">
        <v>655</v>
      </c>
      <c r="B475" s="11" t="str">
        <f t="shared" si="14"/>
        <v>Denise</v>
      </c>
      <c r="C475" s="11" t="str">
        <f t="shared" si="15"/>
        <v>Rodriquez</v>
      </c>
    </row>
    <row r="476" spans="1:3" x14ac:dyDescent="0.3">
      <c r="A476" s="10" t="s">
        <v>781</v>
      </c>
      <c r="B476" s="11" t="str">
        <f t="shared" si="14"/>
        <v>Jim</v>
      </c>
      <c r="C476" s="11" t="str">
        <f t="shared" si="15"/>
        <v>Webb</v>
      </c>
    </row>
    <row r="477" spans="1:3" x14ac:dyDescent="0.3">
      <c r="A477" s="10" t="s">
        <v>225</v>
      </c>
      <c r="B477" s="11" t="str">
        <f t="shared" si="14"/>
        <v>Marc</v>
      </c>
      <c r="C477" s="11" t="str">
        <f t="shared" si="15"/>
        <v>Cross</v>
      </c>
    </row>
    <row r="478" spans="1:3" x14ac:dyDescent="0.3">
      <c r="A478" s="10" t="s">
        <v>779</v>
      </c>
      <c r="B478" s="11" t="str">
        <f t="shared" si="14"/>
        <v>Curtis</v>
      </c>
      <c r="C478" s="11" t="str">
        <f t="shared" si="15"/>
        <v>Watts</v>
      </c>
    </row>
    <row r="479" spans="1:3" x14ac:dyDescent="0.3">
      <c r="A479" s="10" t="s">
        <v>103</v>
      </c>
      <c r="B479" s="11" t="str">
        <f t="shared" si="14"/>
        <v>Julia</v>
      </c>
      <c r="C479" s="11" t="str">
        <f t="shared" si="15"/>
        <v>Bartlett</v>
      </c>
    </row>
    <row r="480" spans="1:3" x14ac:dyDescent="0.3">
      <c r="A480" s="10" t="s">
        <v>309</v>
      </c>
      <c r="B480" s="11" t="str">
        <f t="shared" si="14"/>
        <v>Anthony</v>
      </c>
      <c r="C480" s="11" t="str">
        <f t="shared" si="15"/>
        <v>Garza</v>
      </c>
    </row>
    <row r="481" spans="1:3" x14ac:dyDescent="0.3">
      <c r="A481" s="10" t="s">
        <v>478</v>
      </c>
      <c r="B481" s="11" t="str">
        <f t="shared" si="14"/>
        <v>Robert</v>
      </c>
      <c r="C481" s="11" t="str">
        <f t="shared" si="15"/>
        <v>Maldonado</v>
      </c>
    </row>
    <row r="482" spans="1:3" x14ac:dyDescent="0.3">
      <c r="A482" s="10" t="s">
        <v>268</v>
      </c>
      <c r="B482" s="11" t="str">
        <f t="shared" si="14"/>
        <v>Mary</v>
      </c>
      <c r="C482" s="11" t="str">
        <f t="shared" si="15"/>
        <v>Estes</v>
      </c>
    </row>
    <row r="483" spans="1:3" x14ac:dyDescent="0.3">
      <c r="A483" s="10" t="s">
        <v>363</v>
      </c>
      <c r="B483" s="11" t="str">
        <f t="shared" si="14"/>
        <v>Michael</v>
      </c>
      <c r="C483" s="11" t="str">
        <f t="shared" si="15"/>
        <v>Hartman</v>
      </c>
    </row>
    <row r="484" spans="1:3" x14ac:dyDescent="0.3">
      <c r="A484" s="10" t="s">
        <v>343</v>
      </c>
      <c r="B484" s="11" t="str">
        <f t="shared" si="14"/>
        <v>Regina</v>
      </c>
      <c r="C484" s="11" t="str">
        <f t="shared" si="15"/>
        <v>Gutierrez</v>
      </c>
    </row>
    <row r="485" spans="1:3" x14ac:dyDescent="0.3">
      <c r="A485" s="10" t="s">
        <v>788</v>
      </c>
      <c r="B485" s="11" t="str">
        <f t="shared" si="14"/>
        <v>Jeffrey</v>
      </c>
      <c r="C485" s="11" t="str">
        <f t="shared" si="15"/>
        <v>West</v>
      </c>
    </row>
    <row r="486" spans="1:3" x14ac:dyDescent="0.3">
      <c r="A486" s="10" t="s">
        <v>272</v>
      </c>
      <c r="B486" s="11" t="str">
        <f t="shared" si="14"/>
        <v>Suzanne</v>
      </c>
      <c r="C486" s="11" t="str">
        <f t="shared" si="15"/>
        <v>Farmer</v>
      </c>
    </row>
    <row r="487" spans="1:3" x14ac:dyDescent="0.3">
      <c r="A487" s="10" t="s">
        <v>330</v>
      </c>
      <c r="B487" s="11" t="str">
        <f t="shared" si="14"/>
        <v>Leonard</v>
      </c>
      <c r="C487" s="11" t="str">
        <f t="shared" si="15"/>
        <v>Grant</v>
      </c>
    </row>
    <row r="488" spans="1:3" x14ac:dyDescent="0.3">
      <c r="A488" s="10" t="s">
        <v>367</v>
      </c>
      <c r="B488" s="11" t="str">
        <f t="shared" si="14"/>
        <v>Edward</v>
      </c>
      <c r="C488" s="11" t="str">
        <f t="shared" si="15"/>
        <v>Hayes</v>
      </c>
    </row>
    <row r="489" spans="1:3" x14ac:dyDescent="0.3">
      <c r="A489" s="10" t="s">
        <v>396</v>
      </c>
      <c r="B489" s="11" t="str">
        <f t="shared" si="14"/>
        <v>George</v>
      </c>
      <c r="C489" s="11" t="str">
        <f t="shared" si="15"/>
        <v>Horn</v>
      </c>
    </row>
    <row r="490" spans="1:3" x14ac:dyDescent="0.3">
      <c r="A490" s="10" t="s">
        <v>299</v>
      </c>
      <c r="B490" s="11" t="str">
        <f t="shared" si="14"/>
        <v>Adam</v>
      </c>
      <c r="C490" s="11" t="str">
        <f t="shared" si="15"/>
        <v>Frost</v>
      </c>
    </row>
    <row r="491" spans="1:3" x14ac:dyDescent="0.3">
      <c r="A491" s="10" t="s">
        <v>281</v>
      </c>
      <c r="B491" s="11" t="str">
        <f t="shared" si="14"/>
        <v>George</v>
      </c>
      <c r="C491" s="11" t="str">
        <f t="shared" si="15"/>
        <v>Fitzgerald</v>
      </c>
    </row>
    <row r="492" spans="1:3" x14ac:dyDescent="0.3">
      <c r="A492" s="10" t="s">
        <v>185</v>
      </c>
      <c r="B492" s="11" t="str">
        <f t="shared" si="14"/>
        <v>Allan</v>
      </c>
      <c r="C492" s="11" t="str">
        <f t="shared" si="15"/>
        <v>Carter</v>
      </c>
    </row>
    <row r="493" spans="1:3" x14ac:dyDescent="0.3">
      <c r="A493" s="10" t="s">
        <v>439</v>
      </c>
      <c r="B493" s="11" t="str">
        <f t="shared" si="14"/>
        <v>Michael</v>
      </c>
      <c r="C493" s="11" t="str">
        <f t="shared" si="15"/>
        <v>Kirby</v>
      </c>
    </row>
    <row r="494" spans="1:3" x14ac:dyDescent="0.3">
      <c r="A494" s="10" t="s">
        <v>373</v>
      </c>
      <c r="B494" s="11" t="str">
        <f t="shared" si="14"/>
        <v>Debra</v>
      </c>
      <c r="C494" s="11" t="str">
        <f t="shared" si="15"/>
        <v>Henson</v>
      </c>
    </row>
    <row r="495" spans="1:3" x14ac:dyDescent="0.3">
      <c r="A495" s="10" t="s">
        <v>381</v>
      </c>
      <c r="B495" s="11" t="str">
        <f t="shared" si="14"/>
        <v>Angela</v>
      </c>
      <c r="C495" s="11" t="str">
        <f t="shared" si="15"/>
        <v>Higgins</v>
      </c>
    </row>
    <row r="496" spans="1:3" x14ac:dyDescent="0.3">
      <c r="A496" s="10" t="s">
        <v>204</v>
      </c>
      <c r="B496" s="11" t="str">
        <f t="shared" si="14"/>
        <v>Nicole</v>
      </c>
      <c r="C496" s="11" t="str">
        <f t="shared" si="15"/>
        <v>Cobb</v>
      </c>
    </row>
    <row r="497" spans="1:3" x14ac:dyDescent="0.3">
      <c r="A497" s="10" t="s">
        <v>95</v>
      </c>
      <c r="B497" s="11" t="str">
        <f t="shared" si="14"/>
        <v>Heidi</v>
      </c>
      <c r="C497" s="11" t="str">
        <f t="shared" si="15"/>
        <v>Barker</v>
      </c>
    </row>
    <row r="498" spans="1:3" x14ac:dyDescent="0.3">
      <c r="A498" s="10" t="s">
        <v>81</v>
      </c>
      <c r="B498" s="11" t="str">
        <f t="shared" si="14"/>
        <v>Danielle</v>
      </c>
      <c r="C498" s="11" t="str">
        <f t="shared" si="15"/>
        <v>Atkinson</v>
      </c>
    </row>
    <row r="499" spans="1:3" x14ac:dyDescent="0.3">
      <c r="A499" s="10" t="s">
        <v>777</v>
      </c>
      <c r="B499" s="11" t="str">
        <f t="shared" si="14"/>
        <v>Gary</v>
      </c>
      <c r="C499" s="11" t="str">
        <f t="shared" si="15"/>
        <v>Watkins</v>
      </c>
    </row>
    <row r="500" spans="1:3" x14ac:dyDescent="0.3">
      <c r="A500" s="10" t="s">
        <v>315</v>
      </c>
      <c r="B500" s="11" t="str">
        <f t="shared" si="14"/>
        <v>Shannon</v>
      </c>
      <c r="C500" s="11" t="str">
        <f t="shared" si="15"/>
        <v>Gilbert</v>
      </c>
    </row>
    <row r="501" spans="1:3" x14ac:dyDescent="0.3">
      <c r="A501" s="10" t="s">
        <v>198</v>
      </c>
      <c r="B501" s="11" t="str">
        <f t="shared" si="14"/>
        <v>Melissa</v>
      </c>
      <c r="C501" s="11" t="str">
        <f t="shared" si="15"/>
        <v>Christian</v>
      </c>
    </row>
    <row r="502" spans="1:3" x14ac:dyDescent="0.3">
      <c r="A502" s="10" t="s">
        <v>684</v>
      </c>
      <c r="B502" s="11" t="str">
        <f t="shared" si="14"/>
        <v>Todd</v>
      </c>
      <c r="C502" s="11" t="str">
        <f t="shared" si="15"/>
        <v>Scott</v>
      </c>
    </row>
    <row r="503" spans="1:3" x14ac:dyDescent="0.3">
      <c r="A503" s="10" t="s">
        <v>162</v>
      </c>
      <c r="B503" s="11" t="str">
        <f t="shared" si="14"/>
        <v>Kevin</v>
      </c>
      <c r="C503" s="11" t="str">
        <f t="shared" si="15"/>
        <v>Burnett</v>
      </c>
    </row>
    <row r="504" spans="1:3" x14ac:dyDescent="0.3">
      <c r="A504" s="10" t="s">
        <v>84</v>
      </c>
      <c r="B504" s="11" t="str">
        <f t="shared" si="14"/>
        <v>Polly</v>
      </c>
      <c r="C504" s="11" t="str">
        <f t="shared" si="15"/>
        <v>Ayala</v>
      </c>
    </row>
    <row r="505" spans="1:3" x14ac:dyDescent="0.3">
      <c r="A505" s="10" t="s">
        <v>646</v>
      </c>
      <c r="B505" s="11" t="str">
        <f t="shared" si="14"/>
        <v>Douglas</v>
      </c>
      <c r="C505" s="11" t="str">
        <f t="shared" si="15"/>
        <v>Rivers</v>
      </c>
    </row>
    <row r="506" spans="1:3" x14ac:dyDescent="0.3">
      <c r="A506" s="10" t="s">
        <v>556</v>
      </c>
      <c r="B506" s="11" t="str">
        <f t="shared" si="14"/>
        <v>Sally</v>
      </c>
      <c r="C506" s="11" t="str">
        <f t="shared" si="15"/>
        <v>Neal</v>
      </c>
    </row>
    <row r="507" spans="1:3" x14ac:dyDescent="0.3">
      <c r="A507" s="10" t="s">
        <v>297</v>
      </c>
      <c r="B507" s="11" t="str">
        <f t="shared" si="14"/>
        <v>Dennis</v>
      </c>
      <c r="C507" s="11" t="str">
        <f t="shared" si="15"/>
        <v>Freeman</v>
      </c>
    </row>
    <row r="508" spans="1:3" x14ac:dyDescent="0.3">
      <c r="A508" s="10" t="s">
        <v>298</v>
      </c>
      <c r="B508" s="11" t="str">
        <f t="shared" si="14"/>
        <v>Robert</v>
      </c>
      <c r="C508" s="11" t="str">
        <f t="shared" si="15"/>
        <v>French</v>
      </c>
    </row>
    <row r="509" spans="1:3" x14ac:dyDescent="0.3">
      <c r="A509" s="10" t="s">
        <v>261</v>
      </c>
      <c r="B509" s="11" t="str">
        <f t="shared" si="14"/>
        <v>Phillip</v>
      </c>
      <c r="C509" s="11" t="str">
        <f t="shared" si="15"/>
        <v>Edwards</v>
      </c>
    </row>
    <row r="510" spans="1:3" x14ac:dyDescent="0.3">
      <c r="A510" s="10" t="s">
        <v>475</v>
      </c>
      <c r="B510" s="11" t="str">
        <f t="shared" si="14"/>
        <v>Scott</v>
      </c>
      <c r="C510" s="11" t="str">
        <f t="shared" si="15"/>
        <v>Lynch</v>
      </c>
    </row>
    <row r="511" spans="1:3" x14ac:dyDescent="0.3">
      <c r="A511" s="10" t="s">
        <v>691</v>
      </c>
      <c r="B511" s="11" t="str">
        <f t="shared" si="14"/>
        <v>Pat</v>
      </c>
      <c r="C511" s="11" t="str">
        <f t="shared" si="15"/>
        <v>Shaw</v>
      </c>
    </row>
    <row r="512" spans="1:3" x14ac:dyDescent="0.3">
      <c r="A512" s="10" t="s">
        <v>417</v>
      </c>
      <c r="B512" s="11" t="str">
        <f t="shared" si="14"/>
        <v>Elaine</v>
      </c>
      <c r="C512" s="11" t="str">
        <f t="shared" si="15"/>
        <v>Jefferson</v>
      </c>
    </row>
    <row r="513" spans="1:3" x14ac:dyDescent="0.3">
      <c r="A513" s="10" t="s">
        <v>134</v>
      </c>
      <c r="B513" s="11" t="str">
        <f t="shared" si="14"/>
        <v>Raquel</v>
      </c>
      <c r="C513" s="11" t="str">
        <f t="shared" si="15"/>
        <v>Booth</v>
      </c>
    </row>
    <row r="514" spans="1:3" x14ac:dyDescent="0.3">
      <c r="A514" s="10" t="s">
        <v>712</v>
      </c>
      <c r="B514" s="11" t="str">
        <f t="shared" si="14"/>
        <v>Christopher</v>
      </c>
      <c r="C514" s="11" t="str">
        <f t="shared" si="15"/>
        <v>Soto</v>
      </c>
    </row>
    <row r="515" spans="1:3" x14ac:dyDescent="0.3">
      <c r="A515" s="10" t="s">
        <v>686</v>
      </c>
      <c r="B515" s="11" t="str">
        <f t="shared" si="14"/>
        <v>Al</v>
      </c>
      <c r="C515" s="11" t="str">
        <f t="shared" si="15"/>
        <v>Serrano</v>
      </c>
    </row>
    <row r="516" spans="1:3" x14ac:dyDescent="0.3">
      <c r="A516" s="10" t="s">
        <v>753</v>
      </c>
      <c r="B516" s="11" t="str">
        <f t="shared" si="14"/>
        <v>Michael</v>
      </c>
      <c r="C516" s="11" t="str">
        <f t="shared" si="15"/>
        <v>Vasquez</v>
      </c>
    </row>
    <row r="517" spans="1:3" x14ac:dyDescent="0.3">
      <c r="A517" s="10" t="s">
        <v>693</v>
      </c>
      <c r="B517" s="11" t="str">
        <f t="shared" si="14"/>
        <v>Annie</v>
      </c>
      <c r="C517" s="11" t="str">
        <f t="shared" si="15"/>
        <v>Shepherd</v>
      </c>
    </row>
    <row r="518" spans="1:3" x14ac:dyDescent="0.3">
      <c r="A518" s="10" t="s">
        <v>658</v>
      </c>
      <c r="B518" s="11" t="str">
        <f t="shared" si="14"/>
        <v>Teri</v>
      </c>
      <c r="C518" s="11" t="str">
        <f t="shared" si="15"/>
        <v>Roman</v>
      </c>
    </row>
    <row r="519" spans="1:3" x14ac:dyDescent="0.3">
      <c r="A519" s="10" t="s">
        <v>169</v>
      </c>
      <c r="B519" s="11" t="str">
        <f t="shared" si="14"/>
        <v>Lon</v>
      </c>
      <c r="C519" s="11" t="str">
        <f t="shared" si="15"/>
        <v>Cain</v>
      </c>
    </row>
    <row r="520" spans="1:3" x14ac:dyDescent="0.3">
      <c r="A520" s="10" t="s">
        <v>110</v>
      </c>
      <c r="B520" s="11" t="str">
        <f t="shared" si="14"/>
        <v>Deborah</v>
      </c>
      <c r="C520" s="11" t="str">
        <f t="shared" si="15"/>
        <v>Bean</v>
      </c>
    </row>
    <row r="521" spans="1:3" x14ac:dyDescent="0.3">
      <c r="A521" s="10" t="s">
        <v>414</v>
      </c>
      <c r="B521" s="11" t="str">
        <f t="shared" ref="B521:B584" si="16">RIGHT(A521,LEN(A521)-FIND(" ",A521))</f>
        <v>Eric</v>
      </c>
      <c r="C521" s="11" t="str">
        <f t="shared" ref="C521:C584" si="17">LEFT(A521,FIND(",",A521)-1)</f>
        <v>Jackson</v>
      </c>
    </row>
    <row r="522" spans="1:3" x14ac:dyDescent="0.3">
      <c r="A522" s="10" t="s">
        <v>463</v>
      </c>
      <c r="B522" s="11" t="str">
        <f t="shared" si="16"/>
        <v>Deborah</v>
      </c>
      <c r="C522" s="11" t="str">
        <f t="shared" si="17"/>
        <v>Lindsey</v>
      </c>
    </row>
    <row r="523" spans="1:3" x14ac:dyDescent="0.3">
      <c r="A523" s="10" t="s">
        <v>455</v>
      </c>
      <c r="B523" s="11" t="str">
        <f t="shared" si="16"/>
        <v>Erin</v>
      </c>
      <c r="C523" s="11" t="str">
        <f t="shared" si="17"/>
        <v>Lawson</v>
      </c>
    </row>
    <row r="524" spans="1:3" x14ac:dyDescent="0.3">
      <c r="A524" s="10" t="s">
        <v>357</v>
      </c>
      <c r="B524" s="11" t="str">
        <f t="shared" si="16"/>
        <v>Cynthia</v>
      </c>
      <c r="C524" s="11" t="str">
        <f t="shared" si="17"/>
        <v>Harper</v>
      </c>
    </row>
    <row r="525" spans="1:3" x14ac:dyDescent="0.3">
      <c r="A525" s="10" t="s">
        <v>618</v>
      </c>
      <c r="B525" s="11" t="str">
        <f t="shared" si="16"/>
        <v>Chris</v>
      </c>
      <c r="C525" s="11" t="str">
        <f t="shared" si="17"/>
        <v>Preston</v>
      </c>
    </row>
    <row r="526" spans="1:3" x14ac:dyDescent="0.3">
      <c r="A526" s="10" t="s">
        <v>679</v>
      </c>
      <c r="B526" s="11" t="str">
        <f t="shared" si="16"/>
        <v>Michael</v>
      </c>
      <c r="C526" s="11" t="str">
        <f t="shared" si="17"/>
        <v>Schmidt</v>
      </c>
    </row>
    <row r="527" spans="1:3" x14ac:dyDescent="0.3">
      <c r="A527" s="10" t="s">
        <v>771</v>
      </c>
      <c r="B527" s="11" t="str">
        <f t="shared" si="16"/>
        <v>Williams</v>
      </c>
      <c r="C527" s="11" t="str">
        <f t="shared" si="17"/>
        <v>Ward</v>
      </c>
    </row>
    <row r="528" spans="1:3" x14ac:dyDescent="0.3">
      <c r="A528" s="10" t="s">
        <v>799</v>
      </c>
      <c r="B528" s="11" t="str">
        <f t="shared" si="16"/>
        <v>William</v>
      </c>
      <c r="C528" s="11" t="str">
        <f t="shared" si="17"/>
        <v>William</v>
      </c>
    </row>
    <row r="529" spans="1:3" x14ac:dyDescent="0.3">
      <c r="A529" s="10" t="s">
        <v>328</v>
      </c>
      <c r="B529" s="11" t="str">
        <f t="shared" si="16"/>
        <v>Diane</v>
      </c>
      <c r="C529" s="11" t="str">
        <f t="shared" si="17"/>
        <v>Gordon</v>
      </c>
    </row>
    <row r="530" spans="1:3" x14ac:dyDescent="0.3">
      <c r="A530" s="10" t="s">
        <v>626</v>
      </c>
      <c r="B530" s="11" t="str">
        <f t="shared" si="16"/>
        <v>Nathaniel</v>
      </c>
      <c r="C530" s="11" t="str">
        <f t="shared" si="17"/>
        <v>Ramsey</v>
      </c>
    </row>
    <row r="531" spans="1:3" x14ac:dyDescent="0.3">
      <c r="A531" s="10" t="s">
        <v>542</v>
      </c>
      <c r="B531" s="11" t="str">
        <f t="shared" si="16"/>
        <v>Richard</v>
      </c>
      <c r="C531" s="11" t="str">
        <f t="shared" si="17"/>
        <v>Morrow</v>
      </c>
    </row>
    <row r="532" spans="1:3" x14ac:dyDescent="0.3">
      <c r="A532" s="10" t="s">
        <v>73</v>
      </c>
      <c r="B532" s="11" t="str">
        <f t="shared" si="16"/>
        <v>Diane</v>
      </c>
      <c r="C532" s="11" t="str">
        <f t="shared" si="17"/>
        <v>Andrews</v>
      </c>
    </row>
    <row r="533" spans="1:3" x14ac:dyDescent="0.3">
      <c r="A533" s="10" t="s">
        <v>70</v>
      </c>
      <c r="B533" s="11" t="str">
        <f t="shared" si="16"/>
        <v>Teason</v>
      </c>
      <c r="C533" s="11" t="str">
        <f t="shared" si="17"/>
        <v>Anderson</v>
      </c>
    </row>
    <row r="534" spans="1:3" x14ac:dyDescent="0.3">
      <c r="A534" s="10" t="s">
        <v>401</v>
      </c>
      <c r="B534" s="11" t="str">
        <f t="shared" si="16"/>
        <v>Douglas</v>
      </c>
      <c r="C534" s="11" t="str">
        <f t="shared" si="17"/>
        <v>Howell</v>
      </c>
    </row>
    <row r="535" spans="1:3" x14ac:dyDescent="0.3">
      <c r="A535" s="10" t="s">
        <v>752</v>
      </c>
      <c r="B535" s="11" t="str">
        <f t="shared" si="16"/>
        <v>Bryant</v>
      </c>
      <c r="C535" s="11" t="str">
        <f t="shared" si="17"/>
        <v>Vargas</v>
      </c>
    </row>
    <row r="536" spans="1:3" x14ac:dyDescent="0.3">
      <c r="A536" s="10" t="s">
        <v>468</v>
      </c>
      <c r="B536" s="11" t="str">
        <f t="shared" si="16"/>
        <v>Gary</v>
      </c>
      <c r="C536" s="11" t="str">
        <f t="shared" si="17"/>
        <v>Long</v>
      </c>
    </row>
    <row r="537" spans="1:3" x14ac:dyDescent="0.3">
      <c r="A537" s="10" t="s">
        <v>795</v>
      </c>
      <c r="B537" s="11" t="str">
        <f t="shared" si="16"/>
        <v>Gustavo</v>
      </c>
      <c r="C537" s="11" t="str">
        <f t="shared" si="17"/>
        <v>Wiley</v>
      </c>
    </row>
    <row r="538" spans="1:3" x14ac:dyDescent="0.3">
      <c r="A538" s="10" t="s">
        <v>177</v>
      </c>
      <c r="B538" s="11" t="str">
        <f t="shared" si="16"/>
        <v>Jenny</v>
      </c>
      <c r="C538" s="11" t="str">
        <f t="shared" si="17"/>
        <v>Cannon</v>
      </c>
    </row>
    <row r="539" spans="1:3" x14ac:dyDescent="0.3">
      <c r="A539" s="10" t="s">
        <v>769</v>
      </c>
      <c r="B539" s="11" t="str">
        <f t="shared" si="16"/>
        <v>Ann</v>
      </c>
      <c r="C539" s="11" t="str">
        <f t="shared" si="17"/>
        <v>Walters</v>
      </c>
    </row>
    <row r="540" spans="1:3" x14ac:dyDescent="0.3">
      <c r="A540" s="10" t="s">
        <v>267</v>
      </c>
      <c r="B540" s="11" t="str">
        <f t="shared" si="16"/>
        <v>Derrell</v>
      </c>
      <c r="C540" s="11" t="str">
        <f t="shared" si="17"/>
        <v>Espinoza</v>
      </c>
    </row>
    <row r="541" spans="1:3" x14ac:dyDescent="0.3">
      <c r="A541" s="10" t="s">
        <v>294</v>
      </c>
      <c r="B541" s="11" t="str">
        <f t="shared" si="16"/>
        <v>William</v>
      </c>
      <c r="C541" s="11" t="str">
        <f t="shared" si="17"/>
        <v>Frank</v>
      </c>
    </row>
    <row r="542" spans="1:3" x14ac:dyDescent="0.3">
      <c r="A542" s="10" t="s">
        <v>82</v>
      </c>
      <c r="B542" s="11" t="str">
        <f t="shared" si="16"/>
        <v>William</v>
      </c>
      <c r="C542" s="11" t="str">
        <f t="shared" si="17"/>
        <v>Austin</v>
      </c>
    </row>
    <row r="543" spans="1:3" x14ac:dyDescent="0.3">
      <c r="A543" s="10" t="s">
        <v>292</v>
      </c>
      <c r="B543" s="11" t="str">
        <f t="shared" si="16"/>
        <v>Ellen</v>
      </c>
      <c r="C543" s="11" t="str">
        <f t="shared" si="17"/>
        <v>Fox</v>
      </c>
    </row>
    <row r="544" spans="1:3" x14ac:dyDescent="0.3">
      <c r="A544" s="10" t="s">
        <v>187</v>
      </c>
      <c r="B544" s="11" t="str">
        <f t="shared" si="16"/>
        <v>Sheri</v>
      </c>
      <c r="C544" s="11" t="str">
        <f t="shared" si="17"/>
        <v>Castillo</v>
      </c>
    </row>
    <row r="545" spans="1:3" x14ac:dyDescent="0.3">
      <c r="A545" s="10" t="s">
        <v>174</v>
      </c>
      <c r="B545" s="11" t="str">
        <f t="shared" si="16"/>
        <v>John</v>
      </c>
      <c r="C545" s="11" t="str">
        <f t="shared" si="17"/>
        <v>Cameron</v>
      </c>
    </row>
    <row r="546" spans="1:3" x14ac:dyDescent="0.3">
      <c r="A546" s="10" t="s">
        <v>803</v>
      </c>
      <c r="B546" s="11" t="str">
        <f t="shared" si="16"/>
        <v>Jessica</v>
      </c>
      <c r="C546" s="11" t="str">
        <f t="shared" si="17"/>
        <v>Wilson</v>
      </c>
    </row>
    <row r="547" spans="1:3" x14ac:dyDescent="0.3">
      <c r="A547" s="10" t="s">
        <v>544</v>
      </c>
      <c r="B547" s="11" t="str">
        <f t="shared" si="16"/>
        <v>Brian</v>
      </c>
      <c r="C547" s="11" t="str">
        <f t="shared" si="17"/>
        <v>Morton</v>
      </c>
    </row>
    <row r="548" spans="1:3" x14ac:dyDescent="0.3">
      <c r="A548" s="10" t="s">
        <v>243</v>
      </c>
      <c r="B548" s="11" t="str">
        <f t="shared" si="16"/>
        <v>Dale</v>
      </c>
      <c r="C548" s="11" t="str">
        <f t="shared" si="17"/>
        <v>Delgado</v>
      </c>
    </row>
    <row r="549" spans="1:3" x14ac:dyDescent="0.3">
      <c r="A549" s="10" t="s">
        <v>766</v>
      </c>
      <c r="B549" s="11" t="str">
        <f t="shared" si="16"/>
        <v>Brian</v>
      </c>
      <c r="C549" s="11" t="str">
        <f t="shared" si="17"/>
        <v>Walls</v>
      </c>
    </row>
    <row r="550" spans="1:3" x14ac:dyDescent="0.3">
      <c r="A550" s="10" t="s">
        <v>480</v>
      </c>
      <c r="B550" s="11" t="str">
        <f t="shared" si="16"/>
        <v>Lowell</v>
      </c>
      <c r="C550" s="11" t="str">
        <f t="shared" si="17"/>
        <v>Mann</v>
      </c>
    </row>
    <row r="551" spans="1:3" x14ac:dyDescent="0.3">
      <c r="A551" s="10" t="s">
        <v>376</v>
      </c>
      <c r="B551" s="11" t="str">
        <f t="shared" si="16"/>
        <v>Shawn</v>
      </c>
      <c r="C551" s="11" t="str">
        <f t="shared" si="17"/>
        <v>Herrera</v>
      </c>
    </row>
    <row r="552" spans="1:3" x14ac:dyDescent="0.3">
      <c r="A552" s="10" t="s">
        <v>410</v>
      </c>
      <c r="B552" s="11" t="str">
        <f t="shared" si="16"/>
        <v>Lisa</v>
      </c>
      <c r="C552" s="11" t="str">
        <f t="shared" si="17"/>
        <v>Hunter</v>
      </c>
    </row>
    <row r="553" spans="1:3" x14ac:dyDescent="0.3">
      <c r="A553" s="10" t="s">
        <v>192</v>
      </c>
      <c r="B553" s="11" t="str">
        <f t="shared" si="16"/>
        <v>Jessica</v>
      </c>
      <c r="C553" s="11" t="str">
        <f t="shared" si="17"/>
        <v>Chapman</v>
      </c>
    </row>
    <row r="554" spans="1:3" x14ac:dyDescent="0.3">
      <c r="A554" s="10" t="s">
        <v>137</v>
      </c>
      <c r="B554" s="11" t="str">
        <f t="shared" si="16"/>
        <v>Michael</v>
      </c>
      <c r="C554" s="11" t="str">
        <f t="shared" si="17"/>
        <v>Bowman</v>
      </c>
    </row>
    <row r="555" spans="1:3" x14ac:dyDescent="0.3">
      <c r="A555" s="10" t="s">
        <v>545</v>
      </c>
      <c r="B555" s="11" t="str">
        <f t="shared" si="16"/>
        <v>Mark</v>
      </c>
      <c r="C555" s="11" t="str">
        <f t="shared" si="17"/>
        <v>Moses</v>
      </c>
    </row>
    <row r="556" spans="1:3" x14ac:dyDescent="0.3">
      <c r="A556" s="10" t="s">
        <v>689</v>
      </c>
      <c r="B556" s="11" t="str">
        <f t="shared" si="16"/>
        <v>Kevin</v>
      </c>
      <c r="C556" s="11" t="str">
        <f t="shared" si="17"/>
        <v>Shannon</v>
      </c>
    </row>
    <row r="557" spans="1:3" x14ac:dyDescent="0.3">
      <c r="A557" s="10" t="s">
        <v>717</v>
      </c>
      <c r="B557" s="11" t="str">
        <f t="shared" si="16"/>
        <v>Eric</v>
      </c>
      <c r="C557" s="11" t="str">
        <f t="shared" si="17"/>
        <v>Stanley</v>
      </c>
    </row>
    <row r="558" spans="1:3" x14ac:dyDescent="0.3">
      <c r="A558" s="10" t="s">
        <v>79</v>
      </c>
      <c r="B558" s="11" t="str">
        <f t="shared" si="16"/>
        <v>Michael</v>
      </c>
      <c r="C558" s="11" t="str">
        <f t="shared" si="17"/>
        <v>Ashley</v>
      </c>
    </row>
    <row r="559" spans="1:3" x14ac:dyDescent="0.3">
      <c r="A559" s="10" t="s">
        <v>390</v>
      </c>
      <c r="B559" s="11" t="str">
        <f t="shared" si="16"/>
        <v>Chris</v>
      </c>
      <c r="C559" s="11" t="str">
        <f t="shared" si="17"/>
        <v>Holloway</v>
      </c>
    </row>
    <row r="560" spans="1:3" x14ac:dyDescent="0.3">
      <c r="A560" s="10" t="s">
        <v>419</v>
      </c>
      <c r="B560" s="11" t="str">
        <f t="shared" si="16"/>
        <v>Gary</v>
      </c>
      <c r="C560" s="11" t="str">
        <f t="shared" si="17"/>
        <v>Jennings</v>
      </c>
    </row>
    <row r="561" spans="1:3" x14ac:dyDescent="0.3">
      <c r="A561" s="10" t="s">
        <v>633</v>
      </c>
      <c r="B561" s="11" t="str">
        <f t="shared" si="16"/>
        <v>Elizabeth</v>
      </c>
      <c r="C561" s="11" t="str">
        <f t="shared" si="17"/>
        <v>Reid</v>
      </c>
    </row>
    <row r="562" spans="1:3" x14ac:dyDescent="0.3">
      <c r="A562" s="10" t="s">
        <v>418</v>
      </c>
      <c r="B562" s="11" t="str">
        <f t="shared" si="16"/>
        <v>Scott</v>
      </c>
      <c r="C562" s="11" t="str">
        <f t="shared" si="17"/>
        <v>Jenkins</v>
      </c>
    </row>
    <row r="563" spans="1:3" x14ac:dyDescent="0.3">
      <c r="A563" s="10" t="s">
        <v>319</v>
      </c>
      <c r="B563" s="11" t="str">
        <f t="shared" si="16"/>
        <v>John</v>
      </c>
      <c r="C563" s="11" t="str">
        <f t="shared" si="17"/>
        <v>Glass</v>
      </c>
    </row>
    <row r="564" spans="1:3" x14ac:dyDescent="0.3">
      <c r="A564" s="10" t="s">
        <v>810</v>
      </c>
      <c r="B564" s="11" t="str">
        <f t="shared" si="16"/>
        <v>Charles</v>
      </c>
      <c r="C564" s="11" t="str">
        <f t="shared" si="17"/>
        <v>Woodard</v>
      </c>
    </row>
    <row r="565" spans="1:3" x14ac:dyDescent="0.3">
      <c r="A565" s="10" t="s">
        <v>289</v>
      </c>
      <c r="B565" s="11" t="str">
        <f t="shared" si="16"/>
        <v>Matt</v>
      </c>
      <c r="C565" s="11" t="str">
        <f t="shared" si="17"/>
        <v>Ford</v>
      </c>
    </row>
    <row r="566" spans="1:3" x14ac:dyDescent="0.3">
      <c r="A566" s="10" t="s">
        <v>710</v>
      </c>
      <c r="B566" s="11" t="str">
        <f t="shared" si="16"/>
        <v>Daniel</v>
      </c>
      <c r="C566" s="11" t="str">
        <f t="shared" si="17"/>
        <v>Solis</v>
      </c>
    </row>
    <row r="567" spans="1:3" x14ac:dyDescent="0.3">
      <c r="A567" s="10" t="s">
        <v>759</v>
      </c>
      <c r="B567" s="11" t="str">
        <f t="shared" si="16"/>
        <v>Stephen</v>
      </c>
      <c r="C567" s="11" t="str">
        <f t="shared" si="17"/>
        <v>Villarreal</v>
      </c>
    </row>
    <row r="568" spans="1:3" x14ac:dyDescent="0.3">
      <c r="A568" s="10" t="s">
        <v>252</v>
      </c>
      <c r="B568" s="11" t="str">
        <f t="shared" si="16"/>
        <v>Leslie</v>
      </c>
      <c r="C568" s="11" t="str">
        <f t="shared" si="17"/>
        <v>Doyle</v>
      </c>
    </row>
    <row r="569" spans="1:3" x14ac:dyDescent="0.3">
      <c r="A569" s="10" t="s">
        <v>229</v>
      </c>
      <c r="B569" s="11" t="str">
        <f t="shared" si="16"/>
        <v>Hunyen</v>
      </c>
      <c r="C569" s="11" t="str">
        <f t="shared" si="17"/>
        <v>Curry</v>
      </c>
    </row>
    <row r="570" spans="1:3" x14ac:dyDescent="0.3">
      <c r="A570" s="10" t="s">
        <v>787</v>
      </c>
      <c r="B570" s="11" t="str">
        <f t="shared" si="16"/>
        <v>Carlos</v>
      </c>
      <c r="C570" s="11" t="str">
        <f t="shared" si="17"/>
        <v>Wells</v>
      </c>
    </row>
    <row r="571" spans="1:3" x14ac:dyDescent="0.3">
      <c r="A571" s="10" t="s">
        <v>168</v>
      </c>
      <c r="B571" s="11" t="str">
        <f t="shared" si="16"/>
        <v>Max</v>
      </c>
      <c r="C571" s="11" t="str">
        <f t="shared" si="17"/>
        <v>Cabe</v>
      </c>
    </row>
    <row r="572" spans="1:3" x14ac:dyDescent="0.3">
      <c r="A572" s="10" t="s">
        <v>438</v>
      </c>
      <c r="B572" s="11" t="str">
        <f t="shared" si="16"/>
        <v>Taslim</v>
      </c>
      <c r="C572" s="11" t="str">
        <f t="shared" si="17"/>
        <v>King</v>
      </c>
    </row>
    <row r="573" spans="1:3" x14ac:dyDescent="0.3">
      <c r="A573" s="10" t="s">
        <v>52</v>
      </c>
      <c r="B573" s="11" t="str">
        <f t="shared" si="16"/>
        <v>Michael</v>
      </c>
      <c r="C573" s="11" t="str">
        <f t="shared" si="17"/>
        <v>Adkins</v>
      </c>
    </row>
    <row r="574" spans="1:3" x14ac:dyDescent="0.3">
      <c r="A574" s="10" t="s">
        <v>280</v>
      </c>
      <c r="B574" s="11" t="str">
        <f t="shared" si="16"/>
        <v>Maria</v>
      </c>
      <c r="C574" s="11" t="str">
        <f t="shared" si="17"/>
        <v>Fisher</v>
      </c>
    </row>
    <row r="575" spans="1:3" x14ac:dyDescent="0.3">
      <c r="A575" s="10" t="s">
        <v>290</v>
      </c>
      <c r="B575" s="11" t="str">
        <f t="shared" si="16"/>
        <v>Blane</v>
      </c>
      <c r="C575" s="11" t="str">
        <f t="shared" si="17"/>
        <v>Foster</v>
      </c>
    </row>
    <row r="576" spans="1:3" x14ac:dyDescent="0.3">
      <c r="A576" s="10" t="s">
        <v>656</v>
      </c>
      <c r="B576" s="11" t="str">
        <f t="shared" si="16"/>
        <v>Colleen</v>
      </c>
      <c r="C576" s="11" t="str">
        <f t="shared" si="17"/>
        <v>Rogers</v>
      </c>
    </row>
    <row r="577" spans="1:3" x14ac:dyDescent="0.3">
      <c r="A577" s="10" t="s">
        <v>794</v>
      </c>
      <c r="B577" s="11" t="str">
        <f t="shared" si="16"/>
        <v>Robert</v>
      </c>
      <c r="C577" s="11" t="str">
        <f t="shared" si="17"/>
        <v>Wilcox</v>
      </c>
    </row>
    <row r="578" spans="1:3" x14ac:dyDescent="0.3">
      <c r="A578" s="10" t="s">
        <v>42</v>
      </c>
      <c r="B578" s="11" t="str">
        <f t="shared" si="16"/>
        <v>James</v>
      </c>
      <c r="C578" s="11" t="str">
        <f t="shared" si="17"/>
        <v>Abbott</v>
      </c>
    </row>
    <row r="579" spans="1:3" x14ac:dyDescent="0.3">
      <c r="A579" s="10" t="s">
        <v>440</v>
      </c>
      <c r="B579" s="11" t="str">
        <f t="shared" si="16"/>
        <v>Chris</v>
      </c>
      <c r="C579" s="11" t="str">
        <f t="shared" si="17"/>
        <v>Kirk</v>
      </c>
    </row>
    <row r="580" spans="1:3" x14ac:dyDescent="0.3">
      <c r="A580" s="10" t="s">
        <v>123</v>
      </c>
      <c r="B580" s="11" t="str">
        <f t="shared" si="16"/>
        <v>Cliff</v>
      </c>
      <c r="C580" s="11" t="str">
        <f t="shared" si="17"/>
        <v>Black</v>
      </c>
    </row>
    <row r="581" spans="1:3" x14ac:dyDescent="0.3">
      <c r="A581" s="10" t="s">
        <v>423</v>
      </c>
      <c r="B581" s="11" t="str">
        <f t="shared" si="16"/>
        <v>Mary Jo</v>
      </c>
      <c r="C581" s="11" t="str">
        <f t="shared" si="17"/>
        <v>Johnson</v>
      </c>
    </row>
    <row r="582" spans="1:3" x14ac:dyDescent="0.3">
      <c r="A582" s="10" t="s">
        <v>538</v>
      </c>
      <c r="B582" s="11" t="str">
        <f t="shared" si="16"/>
        <v>Chris</v>
      </c>
      <c r="C582" s="11" t="str">
        <f t="shared" si="17"/>
        <v>Moreno</v>
      </c>
    </row>
    <row r="583" spans="1:3" x14ac:dyDescent="0.3">
      <c r="A583" s="10" t="s">
        <v>68</v>
      </c>
      <c r="B583" s="11" t="str">
        <f t="shared" si="16"/>
        <v>Steven</v>
      </c>
      <c r="C583" s="11" t="str">
        <f t="shared" si="17"/>
        <v>Alvarez</v>
      </c>
    </row>
    <row r="584" spans="1:3" x14ac:dyDescent="0.3">
      <c r="A584" s="10" t="s">
        <v>727</v>
      </c>
      <c r="B584" s="11" t="str">
        <f t="shared" si="16"/>
        <v>Lisa</v>
      </c>
      <c r="C584" s="11" t="str">
        <f t="shared" si="17"/>
        <v>Strong</v>
      </c>
    </row>
    <row r="585" spans="1:3" x14ac:dyDescent="0.3">
      <c r="A585" s="10" t="s">
        <v>193</v>
      </c>
      <c r="B585" s="11" t="str">
        <f t="shared" ref="B585:B648" si="18">RIGHT(A585,LEN(A585)-FIND(" ",A585))</f>
        <v>Jeffrey</v>
      </c>
      <c r="C585" s="11" t="str">
        <f t="shared" ref="C585:C648" si="19">LEFT(A585,FIND(",",A585)-1)</f>
        <v>Charles</v>
      </c>
    </row>
    <row r="586" spans="1:3" x14ac:dyDescent="0.3">
      <c r="A586" s="10" t="s">
        <v>488</v>
      </c>
      <c r="B586" s="11" t="str">
        <f t="shared" si="18"/>
        <v>Suzanne</v>
      </c>
      <c r="C586" s="11" t="str">
        <f t="shared" si="19"/>
        <v>Mason</v>
      </c>
    </row>
    <row r="587" spans="1:3" x14ac:dyDescent="0.3">
      <c r="A587" s="10" t="s">
        <v>47</v>
      </c>
      <c r="B587" s="11" t="str">
        <f t="shared" si="18"/>
        <v>Robert</v>
      </c>
      <c r="C587" s="11" t="str">
        <f t="shared" si="19"/>
        <v>Acosta</v>
      </c>
    </row>
    <row r="588" spans="1:3" x14ac:dyDescent="0.3">
      <c r="A588" s="10" t="s">
        <v>622</v>
      </c>
      <c r="B588" s="11" t="str">
        <f t="shared" si="18"/>
        <v>Lawrence</v>
      </c>
      <c r="C588" s="11" t="str">
        <f t="shared" si="19"/>
        <v>Pugh</v>
      </c>
    </row>
    <row r="589" spans="1:3" x14ac:dyDescent="0.3">
      <c r="A589" s="10" t="s">
        <v>505</v>
      </c>
      <c r="B589" s="11" t="str">
        <f t="shared" si="18"/>
        <v>Tamara</v>
      </c>
      <c r="C589" s="11" t="str">
        <f t="shared" si="19"/>
        <v>McDaniel</v>
      </c>
    </row>
    <row r="590" spans="1:3" x14ac:dyDescent="0.3">
      <c r="A590" s="10" t="s">
        <v>387</v>
      </c>
      <c r="B590" s="11" t="str">
        <f t="shared" si="18"/>
        <v>Brian D</v>
      </c>
      <c r="C590" s="11" t="str">
        <f t="shared" si="19"/>
        <v>Hoffman</v>
      </c>
    </row>
    <row r="591" spans="1:3" x14ac:dyDescent="0.3">
      <c r="A591" s="10" t="s">
        <v>180</v>
      </c>
      <c r="B591" s="11" t="str">
        <f t="shared" si="18"/>
        <v>Ronald</v>
      </c>
      <c r="C591" s="11" t="str">
        <f t="shared" si="19"/>
        <v>Carpenter</v>
      </c>
    </row>
    <row r="592" spans="1:3" x14ac:dyDescent="0.3">
      <c r="A592" s="10" t="s">
        <v>721</v>
      </c>
      <c r="B592" s="11" t="str">
        <f t="shared" si="18"/>
        <v>Andrew</v>
      </c>
      <c r="C592" s="11" t="str">
        <f t="shared" si="19"/>
        <v>Stevens</v>
      </c>
    </row>
    <row r="593" spans="1:3" x14ac:dyDescent="0.3">
      <c r="A593" s="10" t="s">
        <v>358</v>
      </c>
      <c r="B593" s="11" t="str">
        <f t="shared" si="18"/>
        <v>Cristin</v>
      </c>
      <c r="C593" s="11" t="str">
        <f t="shared" si="19"/>
        <v>Harrell</v>
      </c>
    </row>
    <row r="594" spans="1:3" x14ac:dyDescent="0.3">
      <c r="A594" s="10" t="s">
        <v>259</v>
      </c>
      <c r="B594" s="11" t="str">
        <f t="shared" si="18"/>
        <v>Carrie</v>
      </c>
      <c r="C594" s="11" t="str">
        <f t="shared" si="19"/>
        <v>Dyer</v>
      </c>
    </row>
    <row r="595" spans="1:3" x14ac:dyDescent="0.3">
      <c r="A595" s="10" t="s">
        <v>128</v>
      </c>
      <c r="B595" s="11" t="str">
        <f t="shared" si="18"/>
        <v>Roger</v>
      </c>
      <c r="C595" s="11" t="str">
        <f t="shared" si="19"/>
        <v>Blankenship</v>
      </c>
    </row>
    <row r="596" spans="1:3" x14ac:dyDescent="0.3">
      <c r="A596" s="10" t="s">
        <v>96</v>
      </c>
      <c r="B596" s="11" t="str">
        <f t="shared" si="18"/>
        <v>Grant</v>
      </c>
      <c r="C596" s="11" t="str">
        <f t="shared" si="19"/>
        <v>Barnes</v>
      </c>
    </row>
    <row r="597" spans="1:3" x14ac:dyDescent="0.3">
      <c r="A597" s="10" t="s">
        <v>747</v>
      </c>
      <c r="B597" s="11" t="str">
        <f t="shared" si="18"/>
        <v>Ray</v>
      </c>
      <c r="C597" s="11" t="str">
        <f t="shared" si="19"/>
        <v>Turner</v>
      </c>
    </row>
    <row r="598" spans="1:3" x14ac:dyDescent="0.3">
      <c r="A598" s="10" t="s">
        <v>711</v>
      </c>
      <c r="B598" s="11" t="str">
        <f t="shared" si="18"/>
        <v>Michael</v>
      </c>
      <c r="C598" s="11" t="str">
        <f t="shared" si="19"/>
        <v>Solomon</v>
      </c>
    </row>
    <row r="599" spans="1:3" x14ac:dyDescent="0.3">
      <c r="A599" s="10" t="s">
        <v>199</v>
      </c>
      <c r="B599" s="11" t="str">
        <f t="shared" si="18"/>
        <v>William</v>
      </c>
      <c r="C599" s="11" t="str">
        <f t="shared" si="19"/>
        <v>Clark</v>
      </c>
    </row>
    <row r="600" spans="1:3" x14ac:dyDescent="0.3">
      <c r="A600" s="10" t="s">
        <v>748</v>
      </c>
      <c r="B600" s="11" t="str">
        <f t="shared" si="18"/>
        <v>Javier</v>
      </c>
      <c r="C600" s="11" t="str">
        <f t="shared" si="19"/>
        <v>Tyler</v>
      </c>
    </row>
    <row r="601" spans="1:3" x14ac:dyDescent="0.3">
      <c r="A601" s="10" t="s">
        <v>580</v>
      </c>
      <c r="B601" s="11" t="str">
        <f t="shared" si="18"/>
        <v>Dwight</v>
      </c>
      <c r="C601" s="11" t="str">
        <f t="shared" si="19"/>
        <v>Owens</v>
      </c>
    </row>
    <row r="602" spans="1:3" x14ac:dyDescent="0.3">
      <c r="A602" s="10" t="s">
        <v>681</v>
      </c>
      <c r="B602" s="11" t="str">
        <f t="shared" si="18"/>
        <v>Bennet</v>
      </c>
      <c r="C602" s="11" t="str">
        <f t="shared" si="19"/>
        <v>Schroeder</v>
      </c>
    </row>
    <row r="603" spans="1:3" x14ac:dyDescent="0.3">
      <c r="A603" s="10" t="s">
        <v>371</v>
      </c>
      <c r="B603" s="11" t="str">
        <f t="shared" si="18"/>
        <v>Craig</v>
      </c>
      <c r="C603" s="11" t="str">
        <f t="shared" si="19"/>
        <v>Henry</v>
      </c>
    </row>
    <row r="604" spans="1:3" x14ac:dyDescent="0.3">
      <c r="A604" s="10" t="s">
        <v>344</v>
      </c>
      <c r="B604" s="11" t="str">
        <f t="shared" si="18"/>
        <v>Don</v>
      </c>
      <c r="C604" s="11" t="str">
        <f t="shared" si="19"/>
        <v>Guzman</v>
      </c>
    </row>
    <row r="605" spans="1:3" x14ac:dyDescent="0.3">
      <c r="A605" s="10" t="s">
        <v>482</v>
      </c>
      <c r="B605" s="11" t="str">
        <f t="shared" si="18"/>
        <v>LaReina</v>
      </c>
      <c r="C605" s="11" t="str">
        <f t="shared" si="19"/>
        <v>Marks</v>
      </c>
    </row>
    <row r="606" spans="1:3" x14ac:dyDescent="0.3">
      <c r="A606" s="10" t="s">
        <v>54</v>
      </c>
      <c r="B606" s="11" t="str">
        <f t="shared" si="18"/>
        <v>Kevin</v>
      </c>
      <c r="C606" s="11" t="str">
        <f t="shared" si="19"/>
        <v>Aguilar</v>
      </c>
    </row>
    <row r="607" spans="1:3" x14ac:dyDescent="0.3">
      <c r="A607" s="10" t="s">
        <v>301</v>
      </c>
      <c r="B607" s="11" t="str">
        <f t="shared" si="18"/>
        <v>Sheela</v>
      </c>
      <c r="C607" s="11" t="str">
        <f t="shared" si="19"/>
        <v>Gaines</v>
      </c>
    </row>
    <row r="608" spans="1:3" x14ac:dyDescent="0.3">
      <c r="A608" s="10" t="s">
        <v>666</v>
      </c>
      <c r="B608" s="11" t="str">
        <f t="shared" si="18"/>
        <v>Lateef</v>
      </c>
      <c r="C608" s="11" t="str">
        <f t="shared" si="19"/>
        <v>Rush</v>
      </c>
    </row>
    <row r="609" spans="1:3" x14ac:dyDescent="0.3">
      <c r="A609" s="10" t="s">
        <v>550</v>
      </c>
      <c r="B609" s="11" t="str">
        <f t="shared" si="18"/>
        <v>Michael</v>
      </c>
      <c r="C609" s="11" t="str">
        <f t="shared" si="19"/>
        <v>Munoz</v>
      </c>
    </row>
    <row r="610" spans="1:3" x14ac:dyDescent="0.3">
      <c r="A610" s="10" t="s">
        <v>397</v>
      </c>
      <c r="B610" s="11" t="str">
        <f t="shared" si="18"/>
        <v>Cleatis</v>
      </c>
      <c r="C610" s="11" t="str">
        <f t="shared" si="19"/>
        <v>Horton</v>
      </c>
    </row>
    <row r="611" spans="1:3" x14ac:dyDescent="0.3">
      <c r="A611" s="10" t="s">
        <v>449</v>
      </c>
      <c r="B611" s="11" t="str">
        <f t="shared" si="18"/>
        <v>Brandyn</v>
      </c>
      <c r="C611" s="11" t="str">
        <f t="shared" si="19"/>
        <v>Lane</v>
      </c>
    </row>
    <row r="612" spans="1:3" x14ac:dyDescent="0.3">
      <c r="A612" s="10" t="s">
        <v>255</v>
      </c>
      <c r="B612" s="11" t="str">
        <f t="shared" si="18"/>
        <v>George</v>
      </c>
      <c r="C612" s="11" t="str">
        <f t="shared" si="19"/>
        <v>Duncan</v>
      </c>
    </row>
    <row r="613" spans="1:3" x14ac:dyDescent="0.3">
      <c r="A613" s="10" t="s">
        <v>154</v>
      </c>
      <c r="B613" s="11" t="str">
        <f t="shared" si="18"/>
        <v>Kevin</v>
      </c>
      <c r="C613" s="11" t="str">
        <f t="shared" si="19"/>
        <v>Bruce</v>
      </c>
    </row>
    <row r="614" spans="1:3" x14ac:dyDescent="0.3">
      <c r="A614" s="10" t="s">
        <v>665</v>
      </c>
      <c r="B614" s="11" t="str">
        <f t="shared" si="18"/>
        <v>Randall</v>
      </c>
      <c r="C614" s="11" t="str">
        <f t="shared" si="19"/>
        <v>Ruiz</v>
      </c>
    </row>
    <row r="615" spans="1:3" x14ac:dyDescent="0.3">
      <c r="A615" s="10" t="s">
        <v>773</v>
      </c>
      <c r="B615" s="11" t="str">
        <f t="shared" si="18"/>
        <v>Stephen</v>
      </c>
      <c r="C615" s="11" t="str">
        <f t="shared" si="19"/>
        <v>Warner</v>
      </c>
    </row>
    <row r="616" spans="1:3" x14ac:dyDescent="0.3">
      <c r="A616" s="10" t="s">
        <v>320</v>
      </c>
      <c r="B616" s="11" t="str">
        <f t="shared" si="18"/>
        <v>Christopher</v>
      </c>
      <c r="C616" s="11" t="str">
        <f t="shared" si="19"/>
        <v>Glenn</v>
      </c>
    </row>
    <row r="617" spans="1:3" x14ac:dyDescent="0.3">
      <c r="A617" s="10" t="s">
        <v>756</v>
      </c>
      <c r="B617" s="11" t="str">
        <f t="shared" si="18"/>
        <v>Alexandra</v>
      </c>
      <c r="C617" s="11" t="str">
        <f t="shared" si="19"/>
        <v>Vega</v>
      </c>
    </row>
    <row r="618" spans="1:3" x14ac:dyDescent="0.3">
      <c r="A618" s="10" t="s">
        <v>551</v>
      </c>
      <c r="B618" s="11" t="str">
        <f t="shared" si="18"/>
        <v>Jeff</v>
      </c>
      <c r="C618" s="11" t="str">
        <f t="shared" si="19"/>
        <v>Murphy</v>
      </c>
    </row>
    <row r="619" spans="1:3" x14ac:dyDescent="0.3">
      <c r="A619" s="10" t="s">
        <v>524</v>
      </c>
      <c r="B619" s="11" t="str">
        <f t="shared" si="18"/>
        <v>Jen</v>
      </c>
      <c r="C619" s="11" t="str">
        <f t="shared" si="19"/>
        <v>Middleton</v>
      </c>
    </row>
    <row r="620" spans="1:3" x14ac:dyDescent="0.3">
      <c r="A620" s="10" t="s">
        <v>768</v>
      </c>
      <c r="B620" s="11" t="str">
        <f t="shared" si="18"/>
        <v>Michael</v>
      </c>
      <c r="C620" s="11" t="str">
        <f t="shared" si="19"/>
        <v>Walter</v>
      </c>
    </row>
    <row r="621" spans="1:3" x14ac:dyDescent="0.3">
      <c r="A621" s="10" t="s">
        <v>274</v>
      </c>
      <c r="B621" s="11" t="str">
        <f t="shared" si="18"/>
        <v>John</v>
      </c>
      <c r="C621" s="11" t="str">
        <f t="shared" si="19"/>
        <v>Ferguson</v>
      </c>
    </row>
    <row r="622" spans="1:3" x14ac:dyDescent="0.3">
      <c r="A622" s="10" t="s">
        <v>244</v>
      </c>
      <c r="B622" s="11" t="str">
        <f t="shared" si="18"/>
        <v>Paul</v>
      </c>
      <c r="C622" s="11" t="str">
        <f t="shared" si="19"/>
        <v>Dennis</v>
      </c>
    </row>
    <row r="623" spans="1:3" x14ac:dyDescent="0.3">
      <c r="A623" s="10" t="s">
        <v>210</v>
      </c>
      <c r="B623" s="11" t="str">
        <f t="shared" si="18"/>
        <v>Dean</v>
      </c>
      <c r="C623" s="11" t="str">
        <f t="shared" si="19"/>
        <v>Collier</v>
      </c>
    </row>
    <row r="624" spans="1:3" x14ac:dyDescent="0.3">
      <c r="A624" s="10" t="s">
        <v>674</v>
      </c>
      <c r="B624" s="11" t="str">
        <f t="shared" si="18"/>
        <v>Michael</v>
      </c>
      <c r="C624" s="11" t="str">
        <f t="shared" si="19"/>
        <v>Santiago</v>
      </c>
    </row>
    <row r="625" spans="1:3" x14ac:dyDescent="0.3">
      <c r="A625" s="10" t="s">
        <v>595</v>
      </c>
      <c r="B625" s="11" t="str">
        <f t="shared" si="18"/>
        <v>Michael</v>
      </c>
      <c r="C625" s="11" t="str">
        <f t="shared" si="19"/>
        <v>Paul</v>
      </c>
    </row>
    <row r="626" spans="1:3" x14ac:dyDescent="0.3">
      <c r="A626" s="10" t="s">
        <v>145</v>
      </c>
      <c r="B626" s="11" t="str">
        <f t="shared" si="18"/>
        <v>Brady</v>
      </c>
      <c r="C626" s="11" t="str">
        <f t="shared" si="19"/>
        <v>Branch</v>
      </c>
    </row>
    <row r="627" spans="1:3" x14ac:dyDescent="0.3">
      <c r="A627" s="10" t="s">
        <v>406</v>
      </c>
      <c r="B627" s="11" t="str">
        <f t="shared" si="18"/>
        <v>Kevin</v>
      </c>
      <c r="C627" s="11" t="str">
        <f t="shared" si="19"/>
        <v>Hughes</v>
      </c>
    </row>
    <row r="628" spans="1:3" x14ac:dyDescent="0.3">
      <c r="A628" s="10" t="s">
        <v>359</v>
      </c>
      <c r="B628" s="11" t="str">
        <f t="shared" si="18"/>
        <v>Aron</v>
      </c>
      <c r="C628" s="11" t="str">
        <f t="shared" si="19"/>
        <v>Harrington</v>
      </c>
    </row>
    <row r="629" spans="1:3" x14ac:dyDescent="0.3">
      <c r="A629" s="10" t="s">
        <v>365</v>
      </c>
      <c r="B629" s="11" t="str">
        <f t="shared" si="18"/>
        <v>Carl</v>
      </c>
      <c r="C629" s="11" t="str">
        <f t="shared" si="19"/>
        <v>Hatfield</v>
      </c>
    </row>
    <row r="630" spans="1:3" x14ac:dyDescent="0.3">
      <c r="A630" s="10" t="s">
        <v>741</v>
      </c>
      <c r="B630" s="11" t="str">
        <f t="shared" si="18"/>
        <v>Bruce</v>
      </c>
      <c r="C630" s="11" t="str">
        <f t="shared" si="19"/>
        <v>Torres</v>
      </c>
    </row>
    <row r="631" spans="1:3" x14ac:dyDescent="0.3">
      <c r="A631" s="10" t="s">
        <v>502</v>
      </c>
      <c r="B631" s="11" t="str">
        <f t="shared" si="18"/>
        <v>Hsi</v>
      </c>
      <c r="C631" s="11" t="str">
        <f t="shared" si="19"/>
        <v>McCormick</v>
      </c>
    </row>
    <row r="632" spans="1:3" x14ac:dyDescent="0.3">
      <c r="A632" s="10" t="s">
        <v>525</v>
      </c>
      <c r="B632" s="11" t="str">
        <f t="shared" si="18"/>
        <v>Kenneth</v>
      </c>
      <c r="C632" s="11" t="str">
        <f t="shared" si="19"/>
        <v>Miles</v>
      </c>
    </row>
    <row r="633" spans="1:3" x14ac:dyDescent="0.3">
      <c r="A633" s="10" t="s">
        <v>489</v>
      </c>
      <c r="B633" s="11" t="str">
        <f t="shared" si="18"/>
        <v>Mark</v>
      </c>
      <c r="C633" s="11" t="str">
        <f t="shared" si="19"/>
        <v>Massey</v>
      </c>
    </row>
    <row r="634" spans="1:3" x14ac:dyDescent="0.3">
      <c r="A634" s="10" t="s">
        <v>219</v>
      </c>
      <c r="B634" s="11" t="str">
        <f t="shared" si="18"/>
        <v>Lisa</v>
      </c>
      <c r="C634" s="11" t="str">
        <f t="shared" si="19"/>
        <v>Cooper</v>
      </c>
    </row>
    <row r="635" spans="1:3" x14ac:dyDescent="0.3">
      <c r="A635" s="10" t="s">
        <v>531</v>
      </c>
      <c r="B635" s="11" t="str">
        <f t="shared" si="18"/>
        <v>Justin</v>
      </c>
      <c r="C635" s="11" t="str">
        <f t="shared" si="19"/>
        <v>Monroe</v>
      </c>
    </row>
    <row r="636" spans="1:3" x14ac:dyDescent="0.3">
      <c r="A636" s="10" t="s">
        <v>569</v>
      </c>
      <c r="B636" s="11" t="str">
        <f t="shared" si="18"/>
        <v>Madelyn</v>
      </c>
      <c r="C636" s="11" t="str">
        <f t="shared" si="19"/>
        <v>Obrien</v>
      </c>
    </row>
    <row r="637" spans="1:3" x14ac:dyDescent="0.3">
      <c r="A637" s="10" t="s">
        <v>811</v>
      </c>
      <c r="B637" s="11" t="str">
        <f t="shared" si="18"/>
        <v>Marcus</v>
      </c>
      <c r="C637" s="11" t="str">
        <f t="shared" si="19"/>
        <v>Woods</v>
      </c>
    </row>
    <row r="638" spans="1:3" x14ac:dyDescent="0.3">
      <c r="A638" s="10" t="s">
        <v>394</v>
      </c>
      <c r="B638" s="11" t="str">
        <f t="shared" si="18"/>
        <v>Evangeline</v>
      </c>
      <c r="C638" s="11" t="str">
        <f t="shared" si="19"/>
        <v>Hoover</v>
      </c>
    </row>
    <row r="639" spans="1:3" x14ac:dyDescent="0.3">
      <c r="A639" s="10" t="s">
        <v>240</v>
      </c>
      <c r="B639" s="11" t="str">
        <f t="shared" si="18"/>
        <v>Gayla</v>
      </c>
      <c r="C639" s="11" t="str">
        <f t="shared" si="19"/>
        <v>Dean</v>
      </c>
    </row>
    <row r="640" spans="1:3" x14ac:dyDescent="0.3">
      <c r="A640" s="10" t="s">
        <v>392</v>
      </c>
      <c r="B640" s="11" t="str">
        <f t="shared" si="18"/>
        <v>Robert</v>
      </c>
      <c r="C640" s="11" t="str">
        <f t="shared" si="19"/>
        <v>Holt</v>
      </c>
    </row>
    <row r="641" spans="1:3" x14ac:dyDescent="0.3">
      <c r="A641" s="10" t="s">
        <v>385</v>
      </c>
      <c r="B641" s="11" t="str">
        <f t="shared" si="18"/>
        <v>Craig</v>
      </c>
      <c r="C641" s="11" t="str">
        <f t="shared" si="19"/>
        <v>Hodge</v>
      </c>
    </row>
    <row r="642" spans="1:3" x14ac:dyDescent="0.3">
      <c r="A642" s="10" t="s">
        <v>83</v>
      </c>
      <c r="B642" s="11" t="str">
        <f t="shared" si="18"/>
        <v>Jody</v>
      </c>
      <c r="C642" s="11" t="str">
        <f t="shared" si="19"/>
        <v>Avila</v>
      </c>
    </row>
    <row r="643" spans="1:3" x14ac:dyDescent="0.3">
      <c r="A643" s="10" t="s">
        <v>758</v>
      </c>
      <c r="B643" s="11" t="str">
        <f t="shared" si="18"/>
        <v>Letitia</v>
      </c>
      <c r="C643" s="11" t="str">
        <f t="shared" si="19"/>
        <v>Velez</v>
      </c>
    </row>
    <row r="644" spans="1:3" x14ac:dyDescent="0.3">
      <c r="A644" s="10" t="s">
        <v>89</v>
      </c>
      <c r="B644" s="11" t="str">
        <f t="shared" si="18"/>
        <v>Ray</v>
      </c>
      <c r="C644" s="11" t="str">
        <f t="shared" si="19"/>
        <v>Baldwin</v>
      </c>
    </row>
    <row r="645" spans="1:3" x14ac:dyDescent="0.3">
      <c r="A645" s="10" t="s">
        <v>312</v>
      </c>
      <c r="B645" s="11" t="str">
        <f t="shared" si="18"/>
        <v>Jessica</v>
      </c>
      <c r="C645" s="11" t="str">
        <f t="shared" si="19"/>
        <v>George</v>
      </c>
    </row>
    <row r="646" spans="1:3" x14ac:dyDescent="0.3">
      <c r="A646" s="10" t="s">
        <v>653</v>
      </c>
      <c r="B646" s="11" t="str">
        <f t="shared" si="18"/>
        <v>Daniel</v>
      </c>
      <c r="C646" s="11" t="str">
        <f t="shared" si="19"/>
        <v>Rodgers</v>
      </c>
    </row>
    <row r="647" spans="1:3" x14ac:dyDescent="0.3">
      <c r="A647" s="10" t="s">
        <v>316</v>
      </c>
      <c r="B647" s="11" t="str">
        <f t="shared" si="18"/>
        <v>Kathleen</v>
      </c>
      <c r="C647" s="11" t="str">
        <f t="shared" si="19"/>
        <v>Giles</v>
      </c>
    </row>
    <row r="648" spans="1:3" x14ac:dyDescent="0.3">
      <c r="A648" s="10" t="s">
        <v>431</v>
      </c>
      <c r="B648" s="11" t="str">
        <f t="shared" si="18"/>
        <v>Nancy</v>
      </c>
      <c r="C648" s="11" t="str">
        <f t="shared" si="19"/>
        <v>Kelley</v>
      </c>
    </row>
    <row r="649" spans="1:3" x14ac:dyDescent="0.3">
      <c r="A649" s="10" t="s">
        <v>76</v>
      </c>
      <c r="B649" s="11" t="str">
        <f t="shared" ref="B649:B712" si="20">RIGHT(A649,LEN(A649)-FIND(" ",A649))</f>
        <v>David</v>
      </c>
      <c r="C649" s="11" t="str">
        <f t="shared" ref="C649:C712" si="21">LEFT(A649,FIND(",",A649)-1)</f>
        <v>Armstrong</v>
      </c>
    </row>
    <row r="650" spans="1:3" x14ac:dyDescent="0.3">
      <c r="A650" s="10" t="s">
        <v>101</v>
      </c>
      <c r="B650" s="11" t="str">
        <f t="shared" si="20"/>
        <v>John</v>
      </c>
      <c r="C650" s="11" t="str">
        <f t="shared" si="21"/>
        <v>Barrett</v>
      </c>
    </row>
    <row r="651" spans="1:3" x14ac:dyDescent="0.3">
      <c r="A651" s="10" t="s">
        <v>623</v>
      </c>
      <c r="B651" s="11" t="str">
        <f t="shared" si="20"/>
        <v>Cinnamon</v>
      </c>
      <c r="C651" s="11" t="str">
        <f t="shared" si="21"/>
        <v>Quinn</v>
      </c>
    </row>
    <row r="652" spans="1:3" x14ac:dyDescent="0.3">
      <c r="A652" s="10" t="s">
        <v>430</v>
      </c>
      <c r="B652" s="11" t="str">
        <f t="shared" si="20"/>
        <v>Jason</v>
      </c>
      <c r="C652" s="11" t="str">
        <f t="shared" si="21"/>
        <v>Keller</v>
      </c>
    </row>
    <row r="653" spans="1:3" x14ac:dyDescent="0.3">
      <c r="A653" s="10" t="s">
        <v>713</v>
      </c>
      <c r="B653" s="11" t="str">
        <f t="shared" si="20"/>
        <v>Terri</v>
      </c>
      <c r="C653" s="11" t="str">
        <f t="shared" si="21"/>
        <v>Sparks</v>
      </c>
    </row>
    <row r="654" spans="1:3" x14ac:dyDescent="0.3">
      <c r="A654" s="10" t="s">
        <v>450</v>
      </c>
      <c r="B654" s="11" t="str">
        <f t="shared" si="20"/>
        <v>Dana</v>
      </c>
      <c r="C654" s="11" t="str">
        <f t="shared" si="21"/>
        <v>Lang</v>
      </c>
    </row>
    <row r="655" spans="1:3" x14ac:dyDescent="0.3">
      <c r="A655" s="10" t="s">
        <v>703</v>
      </c>
      <c r="B655" s="11" t="str">
        <f t="shared" si="20"/>
        <v>David</v>
      </c>
      <c r="C655" s="11" t="str">
        <f t="shared" si="21"/>
        <v>Singleton</v>
      </c>
    </row>
    <row r="656" spans="1:3" x14ac:dyDescent="0.3">
      <c r="A656" s="10" t="s">
        <v>372</v>
      </c>
      <c r="B656" s="11" t="str">
        <f t="shared" si="20"/>
        <v>William</v>
      </c>
      <c r="C656" s="11" t="str">
        <f t="shared" si="21"/>
        <v>Hensley</v>
      </c>
    </row>
    <row r="657" spans="1:3" x14ac:dyDescent="0.3">
      <c r="A657" s="10" t="s">
        <v>125</v>
      </c>
      <c r="B657" s="11" t="str">
        <f t="shared" si="20"/>
        <v>Brandon</v>
      </c>
      <c r="C657" s="11" t="str">
        <f t="shared" si="21"/>
        <v>Blackwell</v>
      </c>
    </row>
    <row r="658" spans="1:3" x14ac:dyDescent="0.3">
      <c r="A658" s="10" t="s">
        <v>266</v>
      </c>
      <c r="B658" s="11" t="str">
        <f t="shared" si="20"/>
        <v>Ricky</v>
      </c>
      <c r="C658" s="11" t="str">
        <f t="shared" si="21"/>
        <v>Erickson</v>
      </c>
    </row>
    <row r="659" spans="1:3" x14ac:dyDescent="0.3">
      <c r="A659" s="10" t="s">
        <v>460</v>
      </c>
      <c r="B659" s="11" t="str">
        <f t="shared" si="20"/>
        <v>Paul</v>
      </c>
      <c r="C659" s="11" t="str">
        <f t="shared" si="21"/>
        <v>Leonard</v>
      </c>
    </row>
    <row r="660" spans="1:3" x14ac:dyDescent="0.3">
      <c r="A660" s="10" t="s">
        <v>510</v>
      </c>
      <c r="B660" s="11" t="str">
        <f t="shared" si="20"/>
        <v>Jeremy</v>
      </c>
      <c r="C660" s="11" t="str">
        <f t="shared" si="21"/>
        <v>McIntosh</v>
      </c>
    </row>
    <row r="661" spans="1:3" x14ac:dyDescent="0.3">
      <c r="A661" s="10" t="s">
        <v>624</v>
      </c>
      <c r="B661" s="11" t="str">
        <f t="shared" si="20"/>
        <v>Keith</v>
      </c>
      <c r="C661" s="11" t="str">
        <f t="shared" si="21"/>
        <v>Ramirez</v>
      </c>
    </row>
    <row r="662" spans="1:3" x14ac:dyDescent="0.3">
      <c r="A662" s="10" t="s">
        <v>445</v>
      </c>
      <c r="B662" s="11" t="str">
        <f t="shared" si="20"/>
        <v>Faye</v>
      </c>
      <c r="C662" s="11" t="str">
        <f t="shared" si="21"/>
        <v>Kramer</v>
      </c>
    </row>
    <row r="663" spans="1:3" x14ac:dyDescent="0.3">
      <c r="A663" s="10" t="s">
        <v>585</v>
      </c>
      <c r="B663" s="11" t="str">
        <f t="shared" si="20"/>
        <v>Terry</v>
      </c>
      <c r="C663" s="11" t="str">
        <f t="shared" si="21"/>
        <v>Palmer</v>
      </c>
    </row>
    <row r="664" spans="1:3" x14ac:dyDescent="0.3">
      <c r="A664" s="10" t="s">
        <v>233</v>
      </c>
      <c r="B664" s="11" t="str">
        <f t="shared" si="20"/>
        <v>Janet</v>
      </c>
      <c r="C664" s="11" t="str">
        <f t="shared" si="21"/>
        <v>Daniels</v>
      </c>
    </row>
    <row r="665" spans="1:3" x14ac:dyDescent="0.3">
      <c r="A665" s="10" t="s">
        <v>331</v>
      </c>
      <c r="B665" s="11" t="str">
        <f t="shared" si="20"/>
        <v>Michael</v>
      </c>
      <c r="C665" s="11" t="str">
        <f t="shared" si="21"/>
        <v>Graves</v>
      </c>
    </row>
    <row r="666" spans="1:3" x14ac:dyDescent="0.3">
      <c r="A666" s="10" t="s">
        <v>380</v>
      </c>
      <c r="B666" s="11" t="str">
        <f t="shared" si="20"/>
        <v>Monica</v>
      </c>
      <c r="C666" s="11" t="str">
        <f t="shared" si="21"/>
        <v>Hicks</v>
      </c>
    </row>
    <row r="667" spans="1:3" x14ac:dyDescent="0.3">
      <c r="A667" s="10" t="s">
        <v>558</v>
      </c>
      <c r="B667" s="11" t="str">
        <f t="shared" si="20"/>
        <v>Aria</v>
      </c>
      <c r="C667" s="11" t="str">
        <f t="shared" si="21"/>
        <v>Newman</v>
      </c>
    </row>
    <row r="668" spans="1:3" x14ac:dyDescent="0.3">
      <c r="A668" s="10" t="s">
        <v>818</v>
      </c>
      <c r="B668" s="11" t="str">
        <f t="shared" si="20"/>
        <v>Julian</v>
      </c>
      <c r="C668" s="11" t="str">
        <f t="shared" si="21"/>
        <v>Zimmerman</v>
      </c>
    </row>
    <row r="669" spans="1:3" x14ac:dyDescent="0.3">
      <c r="A669" s="10" t="s">
        <v>664</v>
      </c>
      <c r="B669" s="11" t="str">
        <f t="shared" si="20"/>
        <v>Margarita</v>
      </c>
      <c r="C669" s="11" t="str">
        <f t="shared" si="21"/>
        <v>Roy</v>
      </c>
    </row>
    <row r="670" spans="1:3" x14ac:dyDescent="0.3">
      <c r="A670" s="10" t="s">
        <v>786</v>
      </c>
      <c r="B670" s="11" t="str">
        <f t="shared" si="20"/>
        <v>Michael</v>
      </c>
      <c r="C670" s="11" t="str">
        <f t="shared" si="21"/>
        <v>Welch</v>
      </c>
    </row>
    <row r="671" spans="1:3" x14ac:dyDescent="0.3">
      <c r="A671" s="10" t="s">
        <v>599</v>
      </c>
      <c r="B671" s="11" t="str">
        <f t="shared" si="20"/>
        <v>Gary</v>
      </c>
      <c r="C671" s="11" t="str">
        <f t="shared" si="21"/>
        <v>Pennington</v>
      </c>
    </row>
    <row r="672" spans="1:3" x14ac:dyDescent="0.3">
      <c r="A672" s="10" t="s">
        <v>409</v>
      </c>
      <c r="B672" s="11" t="str">
        <f t="shared" si="20"/>
        <v>Norman</v>
      </c>
      <c r="C672" s="11" t="str">
        <f t="shared" si="21"/>
        <v>Hunt</v>
      </c>
    </row>
    <row r="673" spans="1:3" x14ac:dyDescent="0.3">
      <c r="A673" s="10" t="s">
        <v>186</v>
      </c>
      <c r="B673" s="11" t="str">
        <f t="shared" si="20"/>
        <v>Ronald</v>
      </c>
      <c r="C673" s="11" t="str">
        <f t="shared" si="21"/>
        <v>Casey</v>
      </c>
    </row>
    <row r="674" spans="1:3" x14ac:dyDescent="0.3">
      <c r="A674" s="10" t="s">
        <v>339</v>
      </c>
      <c r="B674" s="11" t="str">
        <f t="shared" si="20"/>
        <v>Jeffrey</v>
      </c>
      <c r="C674" s="11" t="str">
        <f t="shared" si="21"/>
        <v>Grimes</v>
      </c>
    </row>
    <row r="675" spans="1:3" x14ac:dyDescent="0.3">
      <c r="A675" s="10" t="s">
        <v>673</v>
      </c>
      <c r="B675" s="11" t="str">
        <f t="shared" si="20"/>
        <v>James</v>
      </c>
      <c r="C675" s="11" t="str">
        <f t="shared" si="21"/>
        <v>Sandoval</v>
      </c>
    </row>
    <row r="676" spans="1:3" x14ac:dyDescent="0.3">
      <c r="A676" s="10" t="s">
        <v>112</v>
      </c>
      <c r="B676" s="11" t="str">
        <f t="shared" si="20"/>
        <v>Timothy</v>
      </c>
      <c r="C676" s="11" t="str">
        <f t="shared" si="21"/>
        <v>Beasley</v>
      </c>
    </row>
    <row r="677" spans="1:3" x14ac:dyDescent="0.3">
      <c r="A677" s="10" t="s">
        <v>541</v>
      </c>
      <c r="B677" s="11" t="str">
        <f t="shared" si="20"/>
        <v>Julie</v>
      </c>
      <c r="C677" s="11" t="str">
        <f t="shared" si="21"/>
        <v>Morrison</v>
      </c>
    </row>
    <row r="678" spans="1:3" x14ac:dyDescent="0.3">
      <c r="A678" s="10" t="s">
        <v>683</v>
      </c>
      <c r="B678" s="11" t="str">
        <f t="shared" si="20"/>
        <v>Joseph</v>
      </c>
      <c r="C678" s="11" t="str">
        <f t="shared" si="21"/>
        <v>Schwartz</v>
      </c>
    </row>
    <row r="679" spans="1:3" x14ac:dyDescent="0.3">
      <c r="A679" s="10" t="s">
        <v>351</v>
      </c>
      <c r="B679" s="11" t="str">
        <f t="shared" si="20"/>
        <v>Andrew</v>
      </c>
      <c r="C679" s="11" t="str">
        <f t="shared" si="21"/>
        <v>Hansen</v>
      </c>
    </row>
    <row r="680" spans="1:3" x14ac:dyDescent="0.3">
      <c r="A680" s="10" t="s">
        <v>536</v>
      </c>
      <c r="B680" s="11" t="str">
        <f t="shared" si="20"/>
        <v>Linda</v>
      </c>
      <c r="C680" s="11" t="str">
        <f t="shared" si="21"/>
        <v>Morales</v>
      </c>
    </row>
    <row r="681" spans="1:3" x14ac:dyDescent="0.3">
      <c r="A681" s="10" t="s">
        <v>576</v>
      </c>
      <c r="B681" s="11" t="str">
        <f t="shared" si="20"/>
        <v>Jeffrey</v>
      </c>
      <c r="C681" s="11" t="str">
        <f t="shared" si="21"/>
        <v>Ortega</v>
      </c>
    </row>
    <row r="682" spans="1:3" x14ac:dyDescent="0.3">
      <c r="A682" s="10" t="s">
        <v>527</v>
      </c>
      <c r="B682" s="11" t="str">
        <f t="shared" si="20"/>
        <v>Melissa</v>
      </c>
      <c r="C682" s="11" t="str">
        <f t="shared" si="21"/>
        <v>Mills</v>
      </c>
    </row>
    <row r="683" spans="1:3" x14ac:dyDescent="0.3">
      <c r="A683" s="10" t="s">
        <v>722</v>
      </c>
      <c r="B683" s="11" t="str">
        <f t="shared" si="20"/>
        <v>Michael</v>
      </c>
      <c r="C683" s="11" t="str">
        <f t="shared" si="21"/>
        <v>Stevenson</v>
      </c>
    </row>
    <row r="684" spans="1:3" x14ac:dyDescent="0.3">
      <c r="A684" s="10" t="s">
        <v>264</v>
      </c>
      <c r="B684" s="11" t="str">
        <f t="shared" si="20"/>
        <v>Melyssa</v>
      </c>
      <c r="C684" s="11" t="str">
        <f t="shared" si="21"/>
        <v>Ellison</v>
      </c>
    </row>
    <row r="685" spans="1:3" x14ac:dyDescent="0.3">
      <c r="A685" s="10" t="s">
        <v>694</v>
      </c>
      <c r="B685" s="11" t="str">
        <f t="shared" si="20"/>
        <v>Curtis</v>
      </c>
      <c r="C685" s="11" t="str">
        <f t="shared" si="21"/>
        <v>Sheppard</v>
      </c>
    </row>
    <row r="686" spans="1:3" x14ac:dyDescent="0.3">
      <c r="A686" s="10" t="s">
        <v>429</v>
      </c>
      <c r="B686" s="11" t="str">
        <f t="shared" si="20"/>
        <v>Thomas</v>
      </c>
      <c r="C686" s="11" t="str">
        <f t="shared" si="21"/>
        <v>Keith</v>
      </c>
    </row>
    <row r="687" spans="1:3" x14ac:dyDescent="0.3">
      <c r="A687" s="10" t="s">
        <v>307</v>
      </c>
      <c r="B687" s="11" t="str">
        <f t="shared" si="20"/>
        <v>Chris</v>
      </c>
      <c r="C687" s="11" t="str">
        <f t="shared" si="21"/>
        <v>Garrett</v>
      </c>
    </row>
    <row r="688" spans="1:3" x14ac:dyDescent="0.3">
      <c r="A688" s="10" t="s">
        <v>218</v>
      </c>
      <c r="B688" s="11" t="str">
        <f t="shared" si="20"/>
        <v>Mark</v>
      </c>
      <c r="C688" s="11" t="str">
        <f t="shared" si="21"/>
        <v>Cook</v>
      </c>
    </row>
    <row r="689" spans="1:3" x14ac:dyDescent="0.3">
      <c r="A689" s="10" t="s">
        <v>135</v>
      </c>
      <c r="B689" s="11" t="str">
        <f t="shared" si="20"/>
        <v>Kes</v>
      </c>
      <c r="C689" s="11" t="str">
        <f t="shared" si="21"/>
        <v>Bowen</v>
      </c>
    </row>
    <row r="690" spans="1:3" x14ac:dyDescent="0.3">
      <c r="A690" s="10" t="s">
        <v>236</v>
      </c>
      <c r="B690" s="11" t="str">
        <f t="shared" si="20"/>
        <v>Tonya</v>
      </c>
      <c r="C690" s="11" t="str">
        <f t="shared" si="21"/>
        <v>Davis</v>
      </c>
    </row>
    <row r="691" spans="1:3" x14ac:dyDescent="0.3">
      <c r="A691" s="10" t="s">
        <v>402</v>
      </c>
      <c r="B691" s="11" t="str">
        <f t="shared" si="20"/>
        <v>Sandra</v>
      </c>
      <c r="C691" s="11" t="str">
        <f t="shared" si="21"/>
        <v>Hubbard</v>
      </c>
    </row>
    <row r="692" spans="1:3" x14ac:dyDescent="0.3">
      <c r="A692" s="10" t="s">
        <v>127</v>
      </c>
      <c r="B692" s="11" t="str">
        <f t="shared" si="20"/>
        <v>Thomas</v>
      </c>
      <c r="C692" s="11" t="str">
        <f t="shared" si="21"/>
        <v>Blake</v>
      </c>
    </row>
    <row r="693" spans="1:3" x14ac:dyDescent="0.3">
      <c r="A693" s="10" t="s">
        <v>157</v>
      </c>
      <c r="B693" s="11" t="str">
        <f t="shared" si="20"/>
        <v>Dennis</v>
      </c>
      <c r="C693" s="11" t="str">
        <f t="shared" si="21"/>
        <v>Buchanan</v>
      </c>
    </row>
    <row r="694" spans="1:3" x14ac:dyDescent="0.3">
      <c r="A694" s="10" t="s">
        <v>152</v>
      </c>
      <c r="B694" s="11" t="str">
        <f t="shared" si="20"/>
        <v>Donald</v>
      </c>
      <c r="C694" s="11" t="str">
        <f t="shared" si="21"/>
        <v>Brown</v>
      </c>
    </row>
    <row r="695" spans="1:3" x14ac:dyDescent="0.3">
      <c r="A695" s="10" t="s">
        <v>364</v>
      </c>
      <c r="B695" s="11" t="str">
        <f t="shared" si="20"/>
        <v>Michael</v>
      </c>
      <c r="C695" s="11" t="str">
        <f t="shared" si="21"/>
        <v>Harvey</v>
      </c>
    </row>
    <row r="696" spans="1:3" x14ac:dyDescent="0.3">
      <c r="A696" s="10" t="s">
        <v>772</v>
      </c>
      <c r="B696" s="11" t="str">
        <f t="shared" si="20"/>
        <v>David</v>
      </c>
      <c r="C696" s="11" t="str">
        <f t="shared" si="21"/>
        <v>Ware</v>
      </c>
    </row>
    <row r="697" spans="1:3" x14ac:dyDescent="0.3">
      <c r="A697" s="10" t="s">
        <v>588</v>
      </c>
      <c r="B697" s="11" t="str">
        <f t="shared" si="20"/>
        <v>Christopher</v>
      </c>
      <c r="C697" s="11" t="str">
        <f t="shared" si="21"/>
        <v>Parks</v>
      </c>
    </row>
    <row r="698" spans="1:3" x14ac:dyDescent="0.3">
      <c r="A698" s="10" t="s">
        <v>434</v>
      </c>
      <c r="B698" s="11" t="str">
        <f t="shared" si="20"/>
        <v>Kimberly</v>
      </c>
      <c r="C698" s="11" t="str">
        <f t="shared" si="21"/>
        <v>Kennedy</v>
      </c>
    </row>
    <row r="699" spans="1:3" x14ac:dyDescent="0.3">
      <c r="A699" s="10" t="s">
        <v>669</v>
      </c>
      <c r="B699" s="11" t="str">
        <f t="shared" si="20"/>
        <v>Ruben</v>
      </c>
      <c r="C699" s="11" t="str">
        <f t="shared" si="21"/>
        <v>Salazar</v>
      </c>
    </row>
    <row r="700" spans="1:3" x14ac:dyDescent="0.3">
      <c r="A700" s="10" t="s">
        <v>234</v>
      </c>
      <c r="B700" s="11" t="str">
        <f t="shared" si="20"/>
        <v>Troy</v>
      </c>
      <c r="C700" s="11" t="str">
        <f t="shared" si="21"/>
        <v>Davenport</v>
      </c>
    </row>
    <row r="701" spans="1:3" x14ac:dyDescent="0.3">
      <c r="A701" s="10" t="s">
        <v>205</v>
      </c>
      <c r="B701" s="11" t="str">
        <f t="shared" si="20"/>
        <v>Andrea</v>
      </c>
      <c r="C701" s="11" t="str">
        <f t="shared" si="21"/>
        <v>Cochran</v>
      </c>
    </row>
    <row r="702" spans="1:3" x14ac:dyDescent="0.3">
      <c r="A702" s="10" t="s">
        <v>796</v>
      </c>
      <c r="B702" s="11" t="str">
        <f t="shared" si="20"/>
        <v>Claudia</v>
      </c>
      <c r="C702" s="11" t="str">
        <f t="shared" si="21"/>
        <v>Wilkerson</v>
      </c>
    </row>
    <row r="703" spans="1:3" x14ac:dyDescent="0.3">
      <c r="A703" s="10" t="s">
        <v>709</v>
      </c>
      <c r="B703" s="11" t="str">
        <f t="shared" si="20"/>
        <v>Duane</v>
      </c>
      <c r="C703" s="11" t="str">
        <f t="shared" si="21"/>
        <v>Snyder</v>
      </c>
    </row>
    <row r="704" spans="1:3" x14ac:dyDescent="0.3">
      <c r="A704" s="10" t="s">
        <v>553</v>
      </c>
      <c r="B704" s="11" t="str">
        <f t="shared" si="20"/>
        <v>Marc</v>
      </c>
      <c r="C704" s="11" t="str">
        <f t="shared" si="21"/>
        <v>Myers</v>
      </c>
    </row>
    <row r="705" spans="1:3" x14ac:dyDescent="0.3">
      <c r="A705" s="10" t="s">
        <v>111</v>
      </c>
      <c r="B705" s="11" t="str">
        <f t="shared" si="20"/>
        <v>Sandi</v>
      </c>
      <c r="C705" s="11" t="str">
        <f t="shared" si="21"/>
        <v>Beard</v>
      </c>
    </row>
    <row r="706" spans="1:3" x14ac:dyDescent="0.3">
      <c r="A706" s="10" t="s">
        <v>802</v>
      </c>
      <c r="B706" s="11" t="str">
        <f t="shared" si="20"/>
        <v>Ralph</v>
      </c>
      <c r="C706" s="11" t="str">
        <f t="shared" si="21"/>
        <v>Willis</v>
      </c>
    </row>
    <row r="707" spans="1:3" x14ac:dyDescent="0.3">
      <c r="A707" s="10" t="s">
        <v>224</v>
      </c>
      <c r="B707" s="11" t="str">
        <f t="shared" si="20"/>
        <v>Ronald</v>
      </c>
      <c r="C707" s="11" t="str">
        <f t="shared" si="21"/>
        <v>Crawford</v>
      </c>
    </row>
    <row r="708" spans="1:3" x14ac:dyDescent="0.3">
      <c r="A708" s="10" t="s">
        <v>548</v>
      </c>
      <c r="B708" s="11" t="str">
        <f t="shared" si="20"/>
        <v>Philip</v>
      </c>
      <c r="C708" s="11" t="str">
        <f t="shared" si="21"/>
        <v>Mueller</v>
      </c>
    </row>
    <row r="709" spans="1:3" x14ac:dyDescent="0.3">
      <c r="A709" s="10" t="s">
        <v>645</v>
      </c>
      <c r="B709" s="11" t="str">
        <f t="shared" si="20"/>
        <v>Timothy</v>
      </c>
      <c r="C709" s="11" t="str">
        <f t="shared" si="21"/>
        <v>Rivera</v>
      </c>
    </row>
    <row r="710" spans="1:3" x14ac:dyDescent="0.3">
      <c r="A710" s="10" t="s">
        <v>314</v>
      </c>
      <c r="B710" s="11" t="str">
        <f t="shared" si="20"/>
        <v>Janet</v>
      </c>
      <c r="C710" s="11" t="str">
        <f t="shared" si="21"/>
        <v>Gibson</v>
      </c>
    </row>
    <row r="711" spans="1:3" x14ac:dyDescent="0.3">
      <c r="A711" s="10" t="s">
        <v>329</v>
      </c>
      <c r="B711" s="11" t="str">
        <f t="shared" si="20"/>
        <v>David</v>
      </c>
      <c r="C711" s="11" t="str">
        <f t="shared" si="21"/>
        <v>Graham</v>
      </c>
    </row>
    <row r="712" spans="1:3" x14ac:dyDescent="0.3">
      <c r="A712" s="10" t="s">
        <v>469</v>
      </c>
      <c r="B712" s="11" t="str">
        <f t="shared" si="20"/>
        <v>Stephen</v>
      </c>
      <c r="C712" s="11" t="str">
        <f t="shared" si="21"/>
        <v>Lopez</v>
      </c>
    </row>
    <row r="713" spans="1:3" x14ac:dyDescent="0.3">
      <c r="A713" s="10" t="s">
        <v>577</v>
      </c>
      <c r="B713" s="11" t="str">
        <f t="shared" ref="B713:B748" si="22">RIGHT(A713,LEN(A713)-FIND(" ",A713))</f>
        <v>Cynthia</v>
      </c>
      <c r="C713" s="11" t="str">
        <f t="shared" ref="C713:C748" si="23">LEFT(A713,FIND(",",A713)-1)</f>
        <v>Ortiz</v>
      </c>
    </row>
    <row r="714" spans="1:3" x14ac:dyDescent="0.3">
      <c r="A714" s="10" t="s">
        <v>346</v>
      </c>
      <c r="B714" s="11" t="str">
        <f t="shared" si="22"/>
        <v>Jenny</v>
      </c>
      <c r="C714" s="11" t="str">
        <f t="shared" si="23"/>
        <v>Hall</v>
      </c>
    </row>
    <row r="715" spans="1:3" x14ac:dyDescent="0.3">
      <c r="A715" s="10" t="s">
        <v>226</v>
      </c>
      <c r="B715" s="11" t="str">
        <f t="shared" si="22"/>
        <v>Janene</v>
      </c>
      <c r="C715" s="11" t="str">
        <f t="shared" si="23"/>
        <v>Cruz</v>
      </c>
    </row>
    <row r="716" spans="1:3" x14ac:dyDescent="0.3">
      <c r="A716" s="10" t="s">
        <v>421</v>
      </c>
      <c r="B716" s="11" t="str">
        <f t="shared" si="22"/>
        <v>Dominic</v>
      </c>
      <c r="C716" s="11" t="str">
        <f t="shared" si="23"/>
        <v>Jimenez</v>
      </c>
    </row>
    <row r="717" spans="1:3" x14ac:dyDescent="0.3">
      <c r="A717" s="10" t="s">
        <v>671</v>
      </c>
      <c r="B717" s="11" t="str">
        <f t="shared" si="22"/>
        <v>Greg</v>
      </c>
      <c r="C717" s="11" t="str">
        <f t="shared" si="23"/>
        <v>Sanchez</v>
      </c>
    </row>
    <row r="718" spans="1:3" x14ac:dyDescent="0.3">
      <c r="A718" s="10" t="s">
        <v>737</v>
      </c>
      <c r="B718" s="11" t="str">
        <f t="shared" si="22"/>
        <v>Shannon</v>
      </c>
      <c r="C718" s="11" t="str">
        <f t="shared" si="23"/>
        <v>Thomas</v>
      </c>
    </row>
    <row r="719" spans="1:3" x14ac:dyDescent="0.3">
      <c r="A719" s="10" t="s">
        <v>452</v>
      </c>
      <c r="B719" s="11" t="str">
        <f t="shared" si="22"/>
        <v>Lara</v>
      </c>
      <c r="C719" s="11" t="str">
        <f t="shared" si="23"/>
        <v>Larsen</v>
      </c>
    </row>
    <row r="720" spans="1:3" x14ac:dyDescent="0.3">
      <c r="A720" s="10" t="s">
        <v>327</v>
      </c>
      <c r="B720" s="11" t="str">
        <f t="shared" si="22"/>
        <v>April</v>
      </c>
      <c r="C720" s="11" t="str">
        <f t="shared" si="23"/>
        <v>Goodwin</v>
      </c>
    </row>
    <row r="721" spans="1:3" x14ac:dyDescent="0.3">
      <c r="A721" s="10" t="s">
        <v>332</v>
      </c>
      <c r="B721" s="11" t="str">
        <f t="shared" si="22"/>
        <v>Mark</v>
      </c>
      <c r="C721" s="11" t="str">
        <f t="shared" si="23"/>
        <v>Gray</v>
      </c>
    </row>
    <row r="722" spans="1:3" x14ac:dyDescent="0.3">
      <c r="A722" s="10" t="s">
        <v>702</v>
      </c>
      <c r="B722" s="11" t="str">
        <f t="shared" si="22"/>
        <v>Don</v>
      </c>
      <c r="C722" s="11" t="str">
        <f t="shared" si="23"/>
        <v>Sims</v>
      </c>
    </row>
    <row r="723" spans="1:3" x14ac:dyDescent="0.3">
      <c r="A723" s="10" t="s">
        <v>484</v>
      </c>
      <c r="B723" s="11" t="str">
        <f t="shared" si="22"/>
        <v>Cynthia</v>
      </c>
      <c r="C723" s="11" t="str">
        <f t="shared" si="23"/>
        <v>Marsh</v>
      </c>
    </row>
    <row r="724" spans="1:3" x14ac:dyDescent="0.3">
      <c r="A724" s="10" t="s">
        <v>486</v>
      </c>
      <c r="B724" s="11" t="str">
        <f t="shared" si="22"/>
        <v>Terry</v>
      </c>
      <c r="C724" s="11" t="str">
        <f t="shared" si="23"/>
        <v>Martin</v>
      </c>
    </row>
    <row r="725" spans="1:3" x14ac:dyDescent="0.3">
      <c r="A725" s="10" t="s">
        <v>223</v>
      </c>
      <c r="B725" s="11" t="str">
        <f t="shared" si="22"/>
        <v>Alan</v>
      </c>
      <c r="C725" s="11" t="str">
        <f t="shared" si="23"/>
        <v>Craig</v>
      </c>
    </row>
    <row r="726" spans="1:3" x14ac:dyDescent="0.3">
      <c r="A726" s="10" t="s">
        <v>395</v>
      </c>
      <c r="B726" s="11" t="str">
        <f t="shared" si="22"/>
        <v>Lisa</v>
      </c>
      <c r="C726" s="11" t="str">
        <f t="shared" si="23"/>
        <v>Hopkins</v>
      </c>
    </row>
    <row r="727" spans="1:3" x14ac:dyDescent="0.3">
      <c r="A727" s="10" t="s">
        <v>660</v>
      </c>
      <c r="B727" s="11" t="str">
        <f t="shared" si="22"/>
        <v>Mark</v>
      </c>
      <c r="C727" s="11" t="str">
        <f t="shared" si="23"/>
        <v>Rose</v>
      </c>
    </row>
    <row r="728" spans="1:3" x14ac:dyDescent="0.3">
      <c r="A728" s="10" t="s">
        <v>670</v>
      </c>
      <c r="B728" s="11" t="str">
        <f t="shared" si="22"/>
        <v>Jon</v>
      </c>
      <c r="C728" s="11" t="str">
        <f t="shared" si="23"/>
        <v>Salinas</v>
      </c>
    </row>
    <row r="729" spans="1:3" x14ac:dyDescent="0.3">
      <c r="A729" s="10" t="s">
        <v>325</v>
      </c>
      <c r="B729" s="11" t="str">
        <f t="shared" si="22"/>
        <v>David</v>
      </c>
      <c r="C729" s="11" t="str">
        <f t="shared" si="23"/>
        <v>Gonzalez</v>
      </c>
    </row>
    <row r="730" spans="1:3" x14ac:dyDescent="0.3">
      <c r="A730" s="10" t="s">
        <v>304</v>
      </c>
      <c r="B730" s="11" t="str">
        <f t="shared" si="22"/>
        <v>Karen</v>
      </c>
      <c r="C730" s="11" t="str">
        <f t="shared" si="23"/>
        <v>Garcia</v>
      </c>
    </row>
    <row r="731" spans="1:3" x14ac:dyDescent="0.3">
      <c r="A731" s="10" t="s">
        <v>441</v>
      </c>
      <c r="B731" s="11" t="str">
        <f t="shared" si="22"/>
        <v>Robert</v>
      </c>
      <c r="C731" s="11" t="str">
        <f t="shared" si="23"/>
        <v>Klein</v>
      </c>
    </row>
    <row r="732" spans="1:3" x14ac:dyDescent="0.3">
      <c r="A732" s="10" t="s">
        <v>732</v>
      </c>
      <c r="B732" s="11" t="str">
        <f t="shared" si="22"/>
        <v>Barbara</v>
      </c>
      <c r="C732" s="11" t="str">
        <f t="shared" si="23"/>
        <v>Sweeney</v>
      </c>
    </row>
    <row r="733" spans="1:3" x14ac:dyDescent="0.3">
      <c r="A733" s="10" t="s">
        <v>362</v>
      </c>
      <c r="B733" s="11" t="str">
        <f t="shared" si="22"/>
        <v>Richard</v>
      </c>
      <c r="C733" s="11" t="str">
        <f t="shared" si="23"/>
        <v>Hart</v>
      </c>
    </row>
    <row r="734" spans="1:3" x14ac:dyDescent="0.3">
      <c r="A734" s="10" t="s">
        <v>500</v>
      </c>
      <c r="B734" s="11" t="str">
        <f t="shared" si="22"/>
        <v>Gary</v>
      </c>
      <c r="C734" s="11" t="str">
        <f t="shared" si="23"/>
        <v>McClure</v>
      </c>
    </row>
    <row r="735" spans="1:3" x14ac:dyDescent="0.3">
      <c r="A735" s="10" t="s">
        <v>462</v>
      </c>
      <c r="B735" s="11" t="str">
        <f t="shared" si="22"/>
        <v>Frederick</v>
      </c>
      <c r="C735" s="11" t="str">
        <f t="shared" si="23"/>
        <v>Lewis</v>
      </c>
    </row>
    <row r="736" spans="1:3" x14ac:dyDescent="0.3">
      <c r="A736" s="10" t="s">
        <v>370</v>
      </c>
      <c r="B736" s="11" t="str">
        <f t="shared" si="22"/>
        <v>Anthony</v>
      </c>
      <c r="C736" s="11" t="str">
        <f t="shared" si="23"/>
        <v>Henderson</v>
      </c>
    </row>
    <row r="737" spans="1:3" x14ac:dyDescent="0.3">
      <c r="A737" s="10" t="s">
        <v>461</v>
      </c>
      <c r="B737" s="11" t="str">
        <f t="shared" si="22"/>
        <v>Sherri</v>
      </c>
      <c r="C737" s="11" t="str">
        <f t="shared" si="23"/>
        <v>Lester</v>
      </c>
    </row>
    <row r="738" spans="1:3" x14ac:dyDescent="0.3">
      <c r="A738" s="10" t="s">
        <v>783</v>
      </c>
      <c r="B738" s="11" t="str">
        <f t="shared" si="22"/>
        <v>David</v>
      </c>
      <c r="C738" s="11" t="str">
        <f t="shared" si="23"/>
        <v>Webster</v>
      </c>
    </row>
    <row r="739" spans="1:3" x14ac:dyDescent="0.3">
      <c r="A739" s="10" t="s">
        <v>86</v>
      </c>
      <c r="B739" s="11" t="str">
        <f t="shared" si="22"/>
        <v>Victor</v>
      </c>
      <c r="C739" s="11" t="str">
        <f t="shared" si="23"/>
        <v>Bailey</v>
      </c>
    </row>
    <row r="740" spans="1:3" x14ac:dyDescent="0.3">
      <c r="A740" s="10" t="s">
        <v>533</v>
      </c>
      <c r="B740" s="11" t="str">
        <f t="shared" si="22"/>
        <v>Lisa</v>
      </c>
      <c r="C740" s="11" t="str">
        <f t="shared" si="23"/>
        <v>Montoya</v>
      </c>
    </row>
    <row r="741" spans="1:3" x14ac:dyDescent="0.3">
      <c r="A741" s="10" t="s">
        <v>231</v>
      </c>
      <c r="B741" s="11" t="str">
        <f t="shared" si="22"/>
        <v>Carol</v>
      </c>
      <c r="C741" s="11" t="str">
        <f t="shared" si="23"/>
        <v>Dalton</v>
      </c>
    </row>
    <row r="742" spans="1:3" x14ac:dyDescent="0.3">
      <c r="A742" s="10" t="s">
        <v>593</v>
      </c>
      <c r="B742" s="11" t="str">
        <f t="shared" si="22"/>
        <v>Robert</v>
      </c>
      <c r="C742" s="11" t="str">
        <f t="shared" si="23"/>
        <v>Patterson</v>
      </c>
    </row>
    <row r="743" spans="1:3" x14ac:dyDescent="0.3">
      <c r="A743" s="10" t="s">
        <v>457</v>
      </c>
      <c r="B743" s="11" t="str">
        <f t="shared" si="22"/>
        <v>Jenny</v>
      </c>
      <c r="C743" s="11" t="str">
        <f t="shared" si="23"/>
        <v>Leblanc</v>
      </c>
    </row>
    <row r="744" spans="1:3" x14ac:dyDescent="0.3">
      <c r="A744" s="10" t="s">
        <v>572</v>
      </c>
      <c r="B744" s="11" t="str">
        <f t="shared" si="22"/>
        <v>Ewan</v>
      </c>
      <c r="C744" s="11" t="str">
        <f t="shared" si="23"/>
        <v>Olsen</v>
      </c>
    </row>
    <row r="745" spans="1:3" x14ac:dyDescent="0.3">
      <c r="A745" s="10" t="s">
        <v>333</v>
      </c>
      <c r="B745" s="11" t="str">
        <f t="shared" si="22"/>
        <v>Kim</v>
      </c>
      <c r="C745" s="11" t="str">
        <f t="shared" si="23"/>
        <v>Green</v>
      </c>
    </row>
    <row r="746" spans="1:3" x14ac:dyDescent="0.3">
      <c r="A746" s="10" t="s">
        <v>142</v>
      </c>
      <c r="B746" s="11" t="str">
        <f t="shared" si="22"/>
        <v>Sheryl</v>
      </c>
      <c r="C746" s="11" t="str">
        <f t="shared" si="23"/>
        <v>Bradshaw</v>
      </c>
    </row>
    <row r="747" spans="1:3" x14ac:dyDescent="0.3">
      <c r="A747" s="10" t="s">
        <v>642</v>
      </c>
      <c r="B747" s="11" t="str">
        <f t="shared" si="22"/>
        <v>David</v>
      </c>
      <c r="C747" s="11" t="str">
        <f t="shared" si="23"/>
        <v>Riley</v>
      </c>
    </row>
    <row r="748" spans="1:3" x14ac:dyDescent="0.3">
      <c r="A748" s="10" t="s">
        <v>287</v>
      </c>
      <c r="B748" s="11" t="str">
        <f t="shared" si="22"/>
        <v>Melissa</v>
      </c>
      <c r="C748" s="11" t="str">
        <f t="shared" si="23"/>
        <v>Flynn</v>
      </c>
    </row>
  </sheetData>
  <hyperlinks>
    <hyperlink ref="A1" location="'Q1'!A1" display="Q1"/>
    <hyperlink ref="B1" location="'Q2'!A1" display="Q2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workbookViewId="0">
      <selection activeCell="E1" sqref="E1"/>
    </sheetView>
  </sheetViews>
  <sheetFormatPr defaultRowHeight="14.4" x14ac:dyDescent="0.3"/>
  <cols>
    <col min="1" max="1" width="17.33203125" bestFit="1" customWidth="1"/>
    <col min="2" max="2" width="14.44140625" bestFit="1" customWidth="1"/>
    <col min="3" max="3" width="10.109375" bestFit="1" customWidth="1"/>
    <col min="4" max="4" width="5.88671875" bestFit="1" customWidth="1"/>
    <col min="5" max="5" width="8" bestFit="1" customWidth="1"/>
    <col min="6" max="6" width="11.6640625" bestFit="1" customWidth="1"/>
    <col min="8" max="8" width="17.33203125" style="37" bestFit="1" customWidth="1"/>
    <col min="9" max="9" width="9" style="37" bestFit="1" customWidth="1"/>
    <col min="10" max="10" width="9.88671875" style="37" bestFit="1" customWidth="1"/>
    <col min="11" max="11" width="11.6640625" style="37" bestFit="1" customWidth="1"/>
    <col min="12" max="12" width="12.33203125" style="37" bestFit="1" customWidth="1"/>
    <col min="13" max="13" width="11.6640625" style="37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51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836</v>
      </c>
    </row>
    <row r="5" spans="1:17" ht="15" thickBot="1" x14ac:dyDescent="0.35"/>
    <row r="6" spans="1:17" x14ac:dyDescent="0.3">
      <c r="A6" s="181" t="s">
        <v>835</v>
      </c>
      <c r="B6" s="182"/>
      <c r="C6" s="182"/>
      <c r="D6" s="182"/>
      <c r="E6" s="182"/>
      <c r="F6" s="183"/>
      <c r="H6" s="181" t="s">
        <v>834</v>
      </c>
      <c r="I6" s="182"/>
      <c r="J6" s="182"/>
      <c r="K6" s="182"/>
      <c r="L6" s="182"/>
      <c r="M6" s="183"/>
    </row>
    <row r="7" spans="1:17" x14ac:dyDescent="0.3">
      <c r="A7" s="33" t="s">
        <v>33</v>
      </c>
      <c r="B7" s="39" t="s">
        <v>35</v>
      </c>
      <c r="C7" s="40" t="s">
        <v>37</v>
      </c>
      <c r="D7" s="41" t="s">
        <v>38</v>
      </c>
      <c r="E7" s="42" t="s">
        <v>40</v>
      </c>
      <c r="F7" s="43" t="s">
        <v>832</v>
      </c>
      <c r="H7" s="33" t="s">
        <v>33</v>
      </c>
      <c r="I7" s="39" t="s">
        <v>40</v>
      </c>
      <c r="J7" s="40" t="s">
        <v>37</v>
      </c>
      <c r="K7" s="41" t="s">
        <v>35</v>
      </c>
      <c r="L7" s="42" t="s">
        <v>832</v>
      </c>
      <c r="M7" s="43" t="s">
        <v>38</v>
      </c>
    </row>
    <row r="8" spans="1:17" x14ac:dyDescent="0.3">
      <c r="A8" s="32" t="s">
        <v>584</v>
      </c>
      <c r="B8" s="32" t="s">
        <v>3</v>
      </c>
      <c r="C8" s="44">
        <v>36171</v>
      </c>
      <c r="D8" s="45">
        <v>18</v>
      </c>
      <c r="E8" s="46">
        <v>54550</v>
      </c>
      <c r="F8" s="47">
        <v>55695.55</v>
      </c>
      <c r="H8" s="32" t="s">
        <v>194</v>
      </c>
      <c r="I8" s="156">
        <f>INDEX($A$7:$F$19,MATCH($H8,$A$7:$A$19,0),MATCH(I$7,$A$7:$F$7,0))</f>
        <v>49350</v>
      </c>
      <c r="J8" s="154">
        <f t="shared" ref="J8:M19" si="0">INDEX($A$7:$F$19,MATCH($H8,$A$7:$A$19,0),MATCH(J$7,$A$7:$F$7,0))</f>
        <v>38142</v>
      </c>
      <c r="K8" s="32" t="str">
        <f t="shared" si="0"/>
        <v>Training</v>
      </c>
      <c r="L8" s="155">
        <f t="shared" si="0"/>
        <v>50386.35</v>
      </c>
      <c r="M8" s="32">
        <f t="shared" si="0"/>
        <v>13</v>
      </c>
    </row>
    <row r="9" spans="1:17" x14ac:dyDescent="0.3">
      <c r="A9" s="32" t="s">
        <v>735</v>
      </c>
      <c r="B9" s="32" t="s">
        <v>3</v>
      </c>
      <c r="C9" s="44">
        <v>40595</v>
      </c>
      <c r="D9" s="45">
        <v>6</v>
      </c>
      <c r="E9" s="46">
        <v>26795</v>
      </c>
      <c r="F9" s="47">
        <v>27357.695</v>
      </c>
      <c r="H9" s="32" t="s">
        <v>237</v>
      </c>
      <c r="I9" s="156">
        <f t="shared" ref="I9:I19" si="1">INDEX($A$7:$F$19,MATCH($H9,$A$7:$A$19,0),MATCH(I$7,$A$7:$F$7,0))</f>
        <v>42540</v>
      </c>
      <c r="J9" s="154">
        <f t="shared" si="0"/>
        <v>39147</v>
      </c>
      <c r="K9" s="32" t="str">
        <f t="shared" si="0"/>
        <v>Administration</v>
      </c>
      <c r="L9" s="155">
        <f t="shared" si="0"/>
        <v>43433.34</v>
      </c>
      <c r="M9" s="32">
        <f t="shared" si="0"/>
        <v>10</v>
      </c>
    </row>
    <row r="10" spans="1:17" x14ac:dyDescent="0.3">
      <c r="A10" s="32" t="s">
        <v>237</v>
      </c>
      <c r="B10" s="32" t="s">
        <v>833</v>
      </c>
      <c r="C10" s="44">
        <v>39147</v>
      </c>
      <c r="D10" s="45">
        <v>10</v>
      </c>
      <c r="E10" s="46">
        <v>42540</v>
      </c>
      <c r="F10" s="47">
        <v>43433.34</v>
      </c>
      <c r="H10" s="32" t="s">
        <v>389</v>
      </c>
      <c r="I10" s="156">
        <f t="shared" si="1"/>
        <v>29070</v>
      </c>
      <c r="J10" s="154">
        <f t="shared" si="0"/>
        <v>40787</v>
      </c>
      <c r="K10" s="32" t="str">
        <f t="shared" si="0"/>
        <v>Training</v>
      </c>
      <c r="L10" s="155">
        <f t="shared" si="0"/>
        <v>29680.47</v>
      </c>
      <c r="M10" s="32">
        <f t="shared" si="0"/>
        <v>6</v>
      </c>
    </row>
    <row r="11" spans="1:17" x14ac:dyDescent="0.3">
      <c r="A11" s="32" t="s">
        <v>782</v>
      </c>
      <c r="B11" s="32" t="s">
        <v>238</v>
      </c>
      <c r="C11" s="44">
        <v>39447</v>
      </c>
      <c r="D11" s="45">
        <v>9</v>
      </c>
      <c r="E11" s="46">
        <v>72830</v>
      </c>
      <c r="F11" s="47">
        <v>74359.429999999993</v>
      </c>
      <c r="H11" s="32" t="s">
        <v>584</v>
      </c>
      <c r="I11" s="156">
        <f t="shared" si="1"/>
        <v>54550</v>
      </c>
      <c r="J11" s="154">
        <f t="shared" si="0"/>
        <v>36171</v>
      </c>
      <c r="K11" s="32" t="str">
        <f t="shared" si="0"/>
        <v>Sales</v>
      </c>
      <c r="L11" s="155">
        <f t="shared" si="0"/>
        <v>55695.55</v>
      </c>
      <c r="M11" s="32">
        <f t="shared" si="0"/>
        <v>18</v>
      </c>
    </row>
    <row r="12" spans="1:17" x14ac:dyDescent="0.3">
      <c r="A12" s="10" t="s">
        <v>617</v>
      </c>
      <c r="B12" s="10" t="s">
        <v>3</v>
      </c>
      <c r="C12" s="48">
        <v>38751</v>
      </c>
      <c r="D12" s="45">
        <v>11</v>
      </c>
      <c r="E12" s="46">
        <v>60830</v>
      </c>
      <c r="F12" s="47">
        <v>62107.43</v>
      </c>
      <c r="H12" s="10" t="s">
        <v>617</v>
      </c>
      <c r="I12" s="156">
        <f t="shared" si="1"/>
        <v>60830</v>
      </c>
      <c r="J12" s="154">
        <f t="shared" si="0"/>
        <v>38751</v>
      </c>
      <c r="K12" s="32" t="str">
        <f t="shared" si="0"/>
        <v>Sales</v>
      </c>
      <c r="L12" s="155">
        <f t="shared" si="0"/>
        <v>62107.43</v>
      </c>
      <c r="M12" s="32">
        <f t="shared" si="0"/>
        <v>11</v>
      </c>
    </row>
    <row r="13" spans="1:17" x14ac:dyDescent="0.3">
      <c r="A13" s="10" t="s">
        <v>715</v>
      </c>
      <c r="B13" s="10" t="s">
        <v>100</v>
      </c>
      <c r="C13" s="48">
        <v>39189</v>
      </c>
      <c r="D13" s="45">
        <v>10</v>
      </c>
      <c r="E13" s="46">
        <v>66580</v>
      </c>
      <c r="F13" s="47">
        <v>67978.179999999993</v>
      </c>
      <c r="H13" s="10" t="s">
        <v>715</v>
      </c>
      <c r="I13" s="156">
        <f t="shared" si="1"/>
        <v>66580</v>
      </c>
      <c r="J13" s="154">
        <f t="shared" si="0"/>
        <v>39189</v>
      </c>
      <c r="K13" s="32" t="str">
        <f t="shared" si="0"/>
        <v>Marketing</v>
      </c>
      <c r="L13" s="155">
        <f t="shared" si="0"/>
        <v>67978.179999999993</v>
      </c>
      <c r="M13" s="32">
        <f t="shared" si="0"/>
        <v>10</v>
      </c>
    </row>
    <row r="14" spans="1:17" x14ac:dyDescent="0.3">
      <c r="A14" s="10" t="s">
        <v>793</v>
      </c>
      <c r="B14" s="10" t="s">
        <v>147</v>
      </c>
      <c r="C14" s="48">
        <v>36260</v>
      </c>
      <c r="D14" s="45">
        <v>18</v>
      </c>
      <c r="E14" s="46">
        <v>75150</v>
      </c>
      <c r="F14" s="47">
        <v>76728.149999999994</v>
      </c>
      <c r="H14" s="10" t="s">
        <v>733</v>
      </c>
      <c r="I14" s="156">
        <f t="shared" si="1"/>
        <v>30780</v>
      </c>
      <c r="J14" s="154">
        <f t="shared" si="0"/>
        <v>37404</v>
      </c>
      <c r="K14" s="32" t="str">
        <f t="shared" si="0"/>
        <v>Sales</v>
      </c>
      <c r="L14" s="155">
        <f t="shared" si="0"/>
        <v>31426.38</v>
      </c>
      <c r="M14" s="32">
        <f t="shared" si="0"/>
        <v>15</v>
      </c>
    </row>
    <row r="15" spans="1:17" x14ac:dyDescent="0.3">
      <c r="A15" s="10" t="s">
        <v>733</v>
      </c>
      <c r="B15" s="10" t="s">
        <v>3</v>
      </c>
      <c r="C15" s="48">
        <v>37404</v>
      </c>
      <c r="D15" s="45">
        <v>15</v>
      </c>
      <c r="E15" s="46">
        <v>30780</v>
      </c>
      <c r="F15" s="47">
        <v>31426.38</v>
      </c>
      <c r="H15" s="32" t="s">
        <v>735</v>
      </c>
      <c r="I15" s="156">
        <f t="shared" si="1"/>
        <v>26795</v>
      </c>
      <c r="J15" s="154">
        <f t="shared" si="0"/>
        <v>40595</v>
      </c>
      <c r="K15" s="32" t="str">
        <f t="shared" si="0"/>
        <v>Sales</v>
      </c>
      <c r="L15" s="155">
        <f t="shared" si="0"/>
        <v>27357.695</v>
      </c>
      <c r="M15" s="32">
        <f t="shared" si="0"/>
        <v>6</v>
      </c>
    </row>
    <row r="16" spans="1:17" x14ac:dyDescent="0.3">
      <c r="A16" s="32" t="s">
        <v>194</v>
      </c>
      <c r="B16" s="32" t="s">
        <v>147</v>
      </c>
      <c r="C16" s="44">
        <v>38142</v>
      </c>
      <c r="D16" s="45">
        <v>13</v>
      </c>
      <c r="E16" s="46">
        <v>49350</v>
      </c>
      <c r="F16" s="47">
        <v>50386.35</v>
      </c>
      <c r="H16" s="32" t="s">
        <v>782</v>
      </c>
      <c r="I16" s="156">
        <f t="shared" si="1"/>
        <v>72830</v>
      </c>
      <c r="J16" s="154">
        <f t="shared" si="0"/>
        <v>39447</v>
      </c>
      <c r="K16" s="32" t="str">
        <f t="shared" si="0"/>
        <v>ADC</v>
      </c>
      <c r="L16" s="155">
        <f t="shared" si="0"/>
        <v>74359.429999999993</v>
      </c>
      <c r="M16" s="32">
        <f t="shared" si="0"/>
        <v>9</v>
      </c>
    </row>
    <row r="17" spans="1:13" x14ac:dyDescent="0.3">
      <c r="A17" s="10" t="s">
        <v>797</v>
      </c>
      <c r="B17" s="10" t="s">
        <v>100</v>
      </c>
      <c r="C17" s="48">
        <v>41136</v>
      </c>
      <c r="D17" s="45">
        <v>5</v>
      </c>
      <c r="E17" s="46">
        <v>79760</v>
      </c>
      <c r="F17" s="47">
        <v>81434.960000000006</v>
      </c>
      <c r="H17" s="10" t="s">
        <v>791</v>
      </c>
      <c r="I17" s="156">
        <f t="shared" si="1"/>
        <v>74840</v>
      </c>
      <c r="J17" s="154">
        <f t="shared" si="0"/>
        <v>36764</v>
      </c>
      <c r="K17" s="32" t="str">
        <f t="shared" si="0"/>
        <v>Administration</v>
      </c>
      <c r="L17" s="155">
        <f t="shared" si="0"/>
        <v>76411.64</v>
      </c>
      <c r="M17" s="32">
        <f t="shared" si="0"/>
        <v>17</v>
      </c>
    </row>
    <row r="18" spans="1:13" x14ac:dyDescent="0.3">
      <c r="A18" s="10" t="s">
        <v>791</v>
      </c>
      <c r="B18" s="10" t="s">
        <v>833</v>
      </c>
      <c r="C18" s="48">
        <v>36764</v>
      </c>
      <c r="D18" s="45">
        <v>17</v>
      </c>
      <c r="E18" s="46">
        <v>74840</v>
      </c>
      <c r="F18" s="47">
        <v>76411.64</v>
      </c>
      <c r="H18" s="10" t="s">
        <v>793</v>
      </c>
      <c r="I18" s="156">
        <f t="shared" si="1"/>
        <v>75150</v>
      </c>
      <c r="J18" s="154">
        <f t="shared" si="0"/>
        <v>36260</v>
      </c>
      <c r="K18" s="32" t="str">
        <f t="shared" si="0"/>
        <v>Training</v>
      </c>
      <c r="L18" s="155">
        <f t="shared" si="0"/>
        <v>76728.149999999994</v>
      </c>
      <c r="M18" s="32">
        <f t="shared" si="0"/>
        <v>18</v>
      </c>
    </row>
    <row r="19" spans="1:13" x14ac:dyDescent="0.3">
      <c r="A19" s="32" t="s">
        <v>389</v>
      </c>
      <c r="B19" s="32" t="s">
        <v>147</v>
      </c>
      <c r="C19" s="44">
        <v>40787</v>
      </c>
      <c r="D19" s="45">
        <v>6</v>
      </c>
      <c r="E19" s="46">
        <v>29070</v>
      </c>
      <c r="F19" s="47">
        <v>29680.47</v>
      </c>
      <c r="H19" s="10" t="s">
        <v>797</v>
      </c>
      <c r="I19" s="156">
        <f t="shared" si="1"/>
        <v>79760</v>
      </c>
      <c r="J19" s="154">
        <f t="shared" si="0"/>
        <v>41136</v>
      </c>
      <c r="K19" s="32" t="str">
        <f t="shared" si="0"/>
        <v>Marketing</v>
      </c>
      <c r="L19" s="155">
        <f t="shared" si="0"/>
        <v>81434.960000000006</v>
      </c>
      <c r="M19" s="32">
        <f t="shared" si="0"/>
        <v>5</v>
      </c>
    </row>
  </sheetData>
  <mergeCells count="2">
    <mergeCell ref="H6:M6"/>
    <mergeCell ref="A6:F6"/>
  </mergeCells>
  <hyperlinks>
    <hyperlink ref="A1" location="'Q1'!A1" display="Q1"/>
    <hyperlink ref="B1" location="'Q2'!A1" display="Q2"/>
    <hyperlink ref="C1" location="'Q3'!A1" display="Q3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ignoredErrors>
    <ignoredError sqref="I8:J8 I9:M19 K8:M8" unlocked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8"/>
  <sheetViews>
    <sheetView showGridLines="0" workbookViewId="0"/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10.109375" bestFit="1" customWidth="1"/>
    <col min="5" max="5" width="5.88671875" bestFit="1" customWidth="1"/>
    <col min="6" max="6" width="8.44140625" bestFit="1" customWidth="1"/>
    <col min="7" max="7" width="8" bestFit="1" customWidth="1"/>
    <col min="8" max="8" width="10" bestFit="1" customWidth="1"/>
    <col min="9" max="9" width="8.44140625" bestFit="1" customWidth="1"/>
    <col min="10" max="10" width="11" bestFit="1" customWidth="1"/>
    <col min="12" max="12" width="8.88671875" bestFit="1" customWidth="1"/>
    <col min="13" max="13" width="6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51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841</v>
      </c>
    </row>
    <row r="7" spans="1:17" x14ac:dyDescent="0.3">
      <c r="A7" s="33" t="s">
        <v>33</v>
      </c>
      <c r="B7" s="49" t="s">
        <v>34</v>
      </c>
      <c r="C7" s="39" t="s">
        <v>35</v>
      </c>
      <c r="D7" s="40" t="s">
        <v>37</v>
      </c>
      <c r="E7" s="41" t="s">
        <v>38</v>
      </c>
      <c r="F7" s="39" t="s">
        <v>39</v>
      </c>
      <c r="G7" s="50" t="s">
        <v>40</v>
      </c>
      <c r="H7" s="49" t="s">
        <v>41</v>
      </c>
      <c r="I7" s="49" t="s">
        <v>837</v>
      </c>
      <c r="J7" s="51" t="s">
        <v>840</v>
      </c>
      <c r="K7" s="34"/>
      <c r="L7" s="184" t="s">
        <v>838</v>
      </c>
      <c r="M7" s="184"/>
      <c r="N7" s="38"/>
    </row>
    <row r="8" spans="1:17" x14ac:dyDescent="0.3">
      <c r="A8" s="10" t="s">
        <v>70</v>
      </c>
      <c r="B8" s="52" t="s">
        <v>71</v>
      </c>
      <c r="C8" s="10" t="s">
        <v>72</v>
      </c>
      <c r="D8" s="48">
        <v>36375</v>
      </c>
      <c r="E8" s="45">
        <f t="shared" ref="E8:E71" ca="1" si="0">DATEDIF(D8,TODAY(),"Y")</f>
        <v>19</v>
      </c>
      <c r="F8" s="53"/>
      <c r="G8" s="46">
        <v>71300</v>
      </c>
      <c r="H8" s="54">
        <v>5</v>
      </c>
      <c r="I8" s="55">
        <f>VLOOKUP(G8,$L$9:$M$18,2,TRUE)</f>
        <v>0.1</v>
      </c>
      <c r="J8" s="157">
        <f>G8-(I8*G8)</f>
        <v>64170</v>
      </c>
      <c r="K8" s="38"/>
      <c r="L8" s="57" t="s">
        <v>40</v>
      </c>
      <c r="M8" s="57" t="s">
        <v>839</v>
      </c>
      <c r="N8" s="38"/>
    </row>
    <row r="9" spans="1:17" x14ac:dyDescent="0.3">
      <c r="A9" s="10" t="s">
        <v>73</v>
      </c>
      <c r="B9" s="52" t="s">
        <v>43</v>
      </c>
      <c r="C9" s="10" t="s">
        <v>72</v>
      </c>
      <c r="D9" s="48">
        <v>36028</v>
      </c>
      <c r="E9" s="45">
        <f t="shared" ca="1" si="0"/>
        <v>19</v>
      </c>
      <c r="F9" s="53"/>
      <c r="G9" s="46">
        <v>16688</v>
      </c>
      <c r="H9" s="54">
        <v>3</v>
      </c>
      <c r="I9" s="55">
        <f t="shared" ref="I9:I72" si="1">VLOOKUP(G9,$L$9:$M$18,2,TRUE)</f>
        <v>0.01</v>
      </c>
      <c r="J9" s="157">
        <f t="shared" ref="J9:J72" si="2">G9-(I9*G9)</f>
        <v>16521.12</v>
      </c>
      <c r="K9" s="38"/>
      <c r="L9" s="58">
        <v>0</v>
      </c>
      <c r="M9" s="59">
        <v>0</v>
      </c>
      <c r="N9" s="38"/>
    </row>
    <row r="10" spans="1:17" x14ac:dyDescent="0.3">
      <c r="A10" s="10" t="s">
        <v>79</v>
      </c>
      <c r="B10" s="52" t="s">
        <v>43</v>
      </c>
      <c r="C10" s="10" t="s">
        <v>72</v>
      </c>
      <c r="D10" s="48">
        <v>40477</v>
      </c>
      <c r="E10" s="45">
        <f t="shared" ca="1" si="0"/>
        <v>7</v>
      </c>
      <c r="F10" s="53" t="s">
        <v>63</v>
      </c>
      <c r="G10" s="46">
        <v>63206</v>
      </c>
      <c r="H10" s="54">
        <v>1</v>
      </c>
      <c r="I10" s="55">
        <f t="shared" si="1"/>
        <v>0.08</v>
      </c>
      <c r="J10" s="157">
        <f t="shared" si="2"/>
        <v>58149.52</v>
      </c>
      <c r="K10" s="38"/>
      <c r="L10" s="60">
        <v>5000</v>
      </c>
      <c r="M10" s="61">
        <v>0.01</v>
      </c>
      <c r="N10" s="38"/>
    </row>
    <row r="11" spans="1:17" x14ac:dyDescent="0.3">
      <c r="A11" s="10" t="s">
        <v>81</v>
      </c>
      <c r="B11" s="52" t="s">
        <v>43</v>
      </c>
      <c r="C11" s="10" t="s">
        <v>72</v>
      </c>
      <c r="D11" s="48">
        <v>37701</v>
      </c>
      <c r="E11" s="45">
        <f t="shared" ca="1" si="0"/>
        <v>15</v>
      </c>
      <c r="F11" s="53" t="s">
        <v>67</v>
      </c>
      <c r="G11" s="46">
        <v>23560</v>
      </c>
      <c r="H11" s="54">
        <v>3</v>
      </c>
      <c r="I11" s="55">
        <f t="shared" si="1"/>
        <v>0.01</v>
      </c>
      <c r="J11" s="157">
        <f t="shared" si="2"/>
        <v>23324.400000000001</v>
      </c>
      <c r="K11" s="38"/>
      <c r="L11" s="60">
        <v>25000</v>
      </c>
      <c r="M11" s="61">
        <v>0.05</v>
      </c>
      <c r="N11" s="38"/>
    </row>
    <row r="12" spans="1:17" x14ac:dyDescent="0.3">
      <c r="A12" s="10" t="s">
        <v>82</v>
      </c>
      <c r="B12" s="52" t="s">
        <v>48</v>
      </c>
      <c r="C12" s="10" t="s">
        <v>72</v>
      </c>
      <c r="D12" s="48">
        <v>39335</v>
      </c>
      <c r="E12" s="45">
        <f t="shared" ca="1" si="0"/>
        <v>10</v>
      </c>
      <c r="F12" s="53" t="s">
        <v>46</v>
      </c>
      <c r="G12" s="46">
        <v>62688</v>
      </c>
      <c r="H12" s="54">
        <v>2</v>
      </c>
      <c r="I12" s="55">
        <f t="shared" si="1"/>
        <v>0.08</v>
      </c>
      <c r="J12" s="157">
        <f t="shared" si="2"/>
        <v>57672.959999999999</v>
      </c>
      <c r="K12" s="38"/>
      <c r="L12" s="60">
        <v>35000</v>
      </c>
      <c r="M12" s="61">
        <v>0.06</v>
      </c>
      <c r="N12" s="38"/>
    </row>
    <row r="13" spans="1:17" x14ac:dyDescent="0.3">
      <c r="A13" s="10" t="s">
        <v>84</v>
      </c>
      <c r="B13" s="52" t="s">
        <v>48</v>
      </c>
      <c r="C13" s="10" t="s">
        <v>72</v>
      </c>
      <c r="D13" s="48">
        <v>39174</v>
      </c>
      <c r="E13" s="45">
        <f t="shared" ca="1" si="0"/>
        <v>11</v>
      </c>
      <c r="F13" s="53" t="s">
        <v>46</v>
      </c>
      <c r="G13" s="46">
        <v>23320</v>
      </c>
      <c r="H13" s="54">
        <v>4</v>
      </c>
      <c r="I13" s="55">
        <f t="shared" si="1"/>
        <v>0.01</v>
      </c>
      <c r="J13" s="157">
        <f t="shared" si="2"/>
        <v>23086.799999999999</v>
      </c>
      <c r="K13" s="38"/>
      <c r="L13" s="60">
        <v>45000</v>
      </c>
      <c r="M13" s="61">
        <v>7.0000000000000007E-2</v>
      </c>
      <c r="N13" s="38"/>
    </row>
    <row r="14" spans="1:17" x14ac:dyDescent="0.3">
      <c r="A14" s="10" t="s">
        <v>95</v>
      </c>
      <c r="B14" s="52" t="s">
        <v>55</v>
      </c>
      <c r="C14" s="10" t="s">
        <v>72</v>
      </c>
      <c r="D14" s="48">
        <v>40264</v>
      </c>
      <c r="E14" s="45">
        <f t="shared" ca="1" si="0"/>
        <v>8</v>
      </c>
      <c r="F14" s="53" t="s">
        <v>51</v>
      </c>
      <c r="G14" s="46">
        <v>29760</v>
      </c>
      <c r="H14" s="54">
        <v>2</v>
      </c>
      <c r="I14" s="55">
        <f t="shared" si="1"/>
        <v>0.05</v>
      </c>
      <c r="J14" s="157">
        <f t="shared" si="2"/>
        <v>28272</v>
      </c>
      <c r="K14" s="38"/>
      <c r="L14" s="60">
        <v>55000</v>
      </c>
      <c r="M14" s="61">
        <v>0.08</v>
      </c>
      <c r="N14" s="38"/>
    </row>
    <row r="15" spans="1:17" x14ac:dyDescent="0.3">
      <c r="A15" s="10" t="s">
        <v>110</v>
      </c>
      <c r="B15" s="52" t="s">
        <v>48</v>
      </c>
      <c r="C15" s="10" t="s">
        <v>72</v>
      </c>
      <c r="D15" s="48">
        <v>40332</v>
      </c>
      <c r="E15" s="45">
        <f t="shared" ca="1" si="0"/>
        <v>8</v>
      </c>
      <c r="F15" s="53" t="s">
        <v>46</v>
      </c>
      <c r="G15" s="46">
        <v>47340</v>
      </c>
      <c r="H15" s="54">
        <v>2</v>
      </c>
      <c r="I15" s="55">
        <f t="shared" si="1"/>
        <v>7.0000000000000007E-2</v>
      </c>
      <c r="J15" s="157">
        <f t="shared" si="2"/>
        <v>44026.2</v>
      </c>
      <c r="K15" s="38"/>
      <c r="L15" s="60">
        <v>65000</v>
      </c>
      <c r="M15" s="61">
        <v>0.1</v>
      </c>
      <c r="N15" s="38"/>
    </row>
    <row r="16" spans="1:17" x14ac:dyDescent="0.3">
      <c r="A16" s="10" t="s">
        <v>134</v>
      </c>
      <c r="B16" s="52" t="s">
        <v>55</v>
      </c>
      <c r="C16" s="10" t="s">
        <v>72</v>
      </c>
      <c r="D16" s="48">
        <v>35946</v>
      </c>
      <c r="E16" s="45">
        <f t="shared" ca="1" si="0"/>
        <v>20</v>
      </c>
      <c r="F16" s="53"/>
      <c r="G16" s="46">
        <v>14332</v>
      </c>
      <c r="H16" s="54">
        <v>5</v>
      </c>
      <c r="I16" s="55">
        <f t="shared" si="1"/>
        <v>0.01</v>
      </c>
      <c r="J16" s="157">
        <f t="shared" si="2"/>
        <v>14188.68</v>
      </c>
      <c r="K16" s="38"/>
      <c r="L16" s="60">
        <v>75000</v>
      </c>
      <c r="M16" s="61">
        <v>0.11</v>
      </c>
      <c r="N16" s="38"/>
    </row>
    <row r="17" spans="1:14" x14ac:dyDescent="0.3">
      <c r="A17" s="10" t="s">
        <v>137</v>
      </c>
      <c r="B17" s="52" t="s">
        <v>55</v>
      </c>
      <c r="C17" s="10" t="s">
        <v>72</v>
      </c>
      <c r="D17" s="48">
        <v>36086</v>
      </c>
      <c r="E17" s="45">
        <f t="shared" ca="1" si="0"/>
        <v>19</v>
      </c>
      <c r="F17" s="53"/>
      <c r="G17" s="46">
        <v>47520</v>
      </c>
      <c r="H17" s="54">
        <v>1</v>
      </c>
      <c r="I17" s="55">
        <f t="shared" si="1"/>
        <v>7.0000000000000007E-2</v>
      </c>
      <c r="J17" s="157">
        <f t="shared" si="2"/>
        <v>44193.599999999999</v>
      </c>
      <c r="K17" s="38"/>
      <c r="L17" s="60">
        <v>85000</v>
      </c>
      <c r="M17" s="61">
        <v>0.12</v>
      </c>
      <c r="N17" s="38"/>
    </row>
    <row r="18" spans="1:14" x14ac:dyDescent="0.3">
      <c r="A18" s="10" t="s">
        <v>162</v>
      </c>
      <c r="B18" s="52" t="s">
        <v>48</v>
      </c>
      <c r="C18" s="10" t="s">
        <v>72</v>
      </c>
      <c r="D18" s="48">
        <v>40624</v>
      </c>
      <c r="E18" s="45">
        <f t="shared" ca="1" si="0"/>
        <v>7</v>
      </c>
      <c r="F18" s="53" t="s">
        <v>51</v>
      </c>
      <c r="G18" s="46">
        <v>86500</v>
      </c>
      <c r="H18" s="54">
        <v>1</v>
      </c>
      <c r="I18" s="55">
        <f t="shared" si="1"/>
        <v>0.12</v>
      </c>
      <c r="J18" s="157">
        <f t="shared" si="2"/>
        <v>76120</v>
      </c>
      <c r="K18" s="38"/>
      <c r="L18" s="60">
        <v>95000</v>
      </c>
      <c r="M18" s="61">
        <v>0.13</v>
      </c>
      <c r="N18" s="38"/>
    </row>
    <row r="19" spans="1:14" x14ac:dyDescent="0.3">
      <c r="A19" s="10" t="s">
        <v>168</v>
      </c>
      <c r="B19" s="52" t="s">
        <v>48</v>
      </c>
      <c r="C19" s="10" t="s">
        <v>72</v>
      </c>
      <c r="D19" s="48">
        <v>40166</v>
      </c>
      <c r="E19" s="45">
        <f t="shared" ca="1" si="0"/>
        <v>8</v>
      </c>
      <c r="F19" s="53" t="s">
        <v>51</v>
      </c>
      <c r="G19" s="46">
        <v>25245</v>
      </c>
      <c r="H19" s="54">
        <v>5</v>
      </c>
      <c r="I19" s="55">
        <f t="shared" si="1"/>
        <v>0.05</v>
      </c>
      <c r="J19" s="157">
        <f t="shared" si="2"/>
        <v>23982.75</v>
      </c>
      <c r="K19" s="38"/>
      <c r="L19" s="35"/>
      <c r="M19" s="38"/>
      <c r="N19" s="38"/>
    </row>
    <row r="20" spans="1:14" x14ac:dyDescent="0.3">
      <c r="A20" s="10" t="s">
        <v>169</v>
      </c>
      <c r="B20" s="52" t="s">
        <v>43</v>
      </c>
      <c r="C20" s="10" t="s">
        <v>72</v>
      </c>
      <c r="D20" s="48">
        <v>39262</v>
      </c>
      <c r="E20" s="45">
        <f t="shared" ca="1" si="0"/>
        <v>11</v>
      </c>
      <c r="F20" s="53" t="s">
        <v>51</v>
      </c>
      <c r="G20" s="46">
        <v>63440</v>
      </c>
      <c r="H20" s="54">
        <v>3</v>
      </c>
      <c r="I20" s="55">
        <f t="shared" si="1"/>
        <v>0.08</v>
      </c>
      <c r="J20" s="157">
        <f t="shared" si="2"/>
        <v>58364.800000000003</v>
      </c>
      <c r="K20" s="38"/>
      <c r="L20" s="38"/>
      <c r="M20" s="38"/>
      <c r="N20" s="38"/>
    </row>
    <row r="21" spans="1:14" x14ac:dyDescent="0.3">
      <c r="A21" s="10" t="s">
        <v>174</v>
      </c>
      <c r="B21" s="52" t="s">
        <v>43</v>
      </c>
      <c r="C21" s="10" t="s">
        <v>72</v>
      </c>
      <c r="D21" s="48">
        <v>36787</v>
      </c>
      <c r="E21" s="45">
        <f t="shared" ca="1" si="0"/>
        <v>17</v>
      </c>
      <c r="F21" s="53"/>
      <c r="G21" s="46">
        <v>89640</v>
      </c>
      <c r="H21" s="54">
        <v>4</v>
      </c>
      <c r="I21" s="55">
        <f t="shared" si="1"/>
        <v>0.12</v>
      </c>
      <c r="J21" s="157">
        <f t="shared" si="2"/>
        <v>78883.199999999997</v>
      </c>
      <c r="K21" s="38"/>
      <c r="L21" s="38"/>
      <c r="M21" s="38"/>
      <c r="N21" s="38"/>
    </row>
    <row r="22" spans="1:14" x14ac:dyDescent="0.3">
      <c r="A22" s="10" t="s">
        <v>177</v>
      </c>
      <c r="B22" s="52" t="s">
        <v>55</v>
      </c>
      <c r="C22" s="10" t="s">
        <v>72</v>
      </c>
      <c r="D22" s="56">
        <v>40410</v>
      </c>
      <c r="E22" s="45">
        <f t="shared" ca="1" si="0"/>
        <v>7</v>
      </c>
      <c r="F22" s="53"/>
      <c r="G22" s="46">
        <v>57680</v>
      </c>
      <c r="H22" s="54">
        <v>4</v>
      </c>
      <c r="I22" s="55">
        <f t="shared" si="1"/>
        <v>0.08</v>
      </c>
      <c r="J22" s="157">
        <f t="shared" si="2"/>
        <v>53065.599999999999</v>
      </c>
      <c r="K22" s="38"/>
      <c r="L22" s="38"/>
      <c r="M22" s="38"/>
      <c r="N22" s="38"/>
    </row>
    <row r="23" spans="1:14" x14ac:dyDescent="0.3">
      <c r="A23" s="10" t="s">
        <v>185</v>
      </c>
      <c r="B23" s="52" t="s">
        <v>48</v>
      </c>
      <c r="C23" s="10" t="s">
        <v>72</v>
      </c>
      <c r="D23" s="48">
        <v>36195</v>
      </c>
      <c r="E23" s="45">
        <f t="shared" ca="1" si="0"/>
        <v>19</v>
      </c>
      <c r="F23" s="53" t="s">
        <v>63</v>
      </c>
      <c r="G23" s="46">
        <v>46360</v>
      </c>
      <c r="H23" s="54">
        <v>5</v>
      </c>
      <c r="I23" s="55">
        <f t="shared" si="1"/>
        <v>7.0000000000000007E-2</v>
      </c>
      <c r="J23" s="157">
        <f t="shared" si="2"/>
        <v>43114.8</v>
      </c>
      <c r="K23" s="38"/>
      <c r="L23" s="38"/>
      <c r="M23" s="38"/>
      <c r="N23" s="38"/>
    </row>
    <row r="24" spans="1:14" x14ac:dyDescent="0.3">
      <c r="A24" s="10" t="s">
        <v>187</v>
      </c>
      <c r="B24" s="52" t="s">
        <v>69</v>
      </c>
      <c r="C24" s="10" t="s">
        <v>72</v>
      </c>
      <c r="D24" s="48">
        <v>38986</v>
      </c>
      <c r="E24" s="45">
        <f t="shared" ca="1" si="0"/>
        <v>11</v>
      </c>
      <c r="F24" s="53"/>
      <c r="G24" s="46">
        <v>36230</v>
      </c>
      <c r="H24" s="54">
        <v>2</v>
      </c>
      <c r="I24" s="55">
        <f t="shared" si="1"/>
        <v>0.06</v>
      </c>
      <c r="J24" s="157">
        <f t="shared" si="2"/>
        <v>34056.199999999997</v>
      </c>
      <c r="K24" s="38"/>
      <c r="L24" s="38"/>
      <c r="M24" s="38"/>
      <c r="N24" s="38"/>
    </row>
    <row r="25" spans="1:14" x14ac:dyDescent="0.3">
      <c r="A25" s="10" t="s">
        <v>192</v>
      </c>
      <c r="B25" s="52" t="s">
        <v>43</v>
      </c>
      <c r="C25" s="10" t="s">
        <v>72</v>
      </c>
      <c r="D25" s="48">
        <v>36084</v>
      </c>
      <c r="E25" s="45">
        <f t="shared" ca="1" si="0"/>
        <v>19</v>
      </c>
      <c r="F25" s="53" t="s">
        <v>67</v>
      </c>
      <c r="G25" s="46">
        <v>45750</v>
      </c>
      <c r="H25" s="54">
        <v>5</v>
      </c>
      <c r="I25" s="55">
        <f t="shared" si="1"/>
        <v>7.0000000000000007E-2</v>
      </c>
      <c r="J25" s="157">
        <f t="shared" si="2"/>
        <v>42547.5</v>
      </c>
      <c r="K25" s="38"/>
      <c r="L25" s="38"/>
      <c r="M25" s="38"/>
      <c r="N25" s="38"/>
    </row>
    <row r="26" spans="1:14" x14ac:dyDescent="0.3">
      <c r="A26" s="10" t="s">
        <v>198</v>
      </c>
      <c r="B26" s="52" t="s">
        <v>55</v>
      </c>
      <c r="C26" s="10" t="s">
        <v>72</v>
      </c>
      <c r="D26" s="48">
        <v>39899</v>
      </c>
      <c r="E26" s="45">
        <f t="shared" ca="1" si="0"/>
        <v>9</v>
      </c>
      <c r="F26" s="53" t="s">
        <v>46</v>
      </c>
      <c r="G26" s="46">
        <v>24790</v>
      </c>
      <c r="H26" s="54">
        <v>3</v>
      </c>
      <c r="I26" s="55">
        <f t="shared" si="1"/>
        <v>0.01</v>
      </c>
      <c r="J26" s="157">
        <f t="shared" si="2"/>
        <v>24542.1</v>
      </c>
      <c r="K26" s="38"/>
      <c r="L26" s="38"/>
      <c r="M26" s="38"/>
      <c r="N26" s="38"/>
    </row>
    <row r="27" spans="1:14" x14ac:dyDescent="0.3">
      <c r="A27" s="10" t="s">
        <v>204</v>
      </c>
      <c r="B27" s="52" t="s">
        <v>43</v>
      </c>
      <c r="C27" s="10" t="s">
        <v>72</v>
      </c>
      <c r="D27" s="48">
        <v>40259</v>
      </c>
      <c r="E27" s="45">
        <f t="shared" ca="1" si="0"/>
        <v>8</v>
      </c>
      <c r="F27" s="53"/>
      <c r="G27" s="46">
        <v>73190</v>
      </c>
      <c r="H27" s="54">
        <v>1</v>
      </c>
      <c r="I27" s="55">
        <f t="shared" si="1"/>
        <v>0.1</v>
      </c>
      <c r="J27" s="157">
        <f t="shared" si="2"/>
        <v>65871</v>
      </c>
      <c r="K27" s="38"/>
      <c r="L27" s="38"/>
      <c r="M27" s="38"/>
      <c r="N27" s="38"/>
    </row>
    <row r="28" spans="1:14" x14ac:dyDescent="0.3">
      <c r="A28" s="10" t="s">
        <v>229</v>
      </c>
      <c r="B28" s="52" t="s">
        <v>48</v>
      </c>
      <c r="C28" s="10" t="s">
        <v>72</v>
      </c>
      <c r="D28" s="48">
        <v>37249</v>
      </c>
      <c r="E28" s="45">
        <f t="shared" ca="1" si="0"/>
        <v>16</v>
      </c>
      <c r="F28" s="53" t="s">
        <v>51</v>
      </c>
      <c r="G28" s="46">
        <v>12545</v>
      </c>
      <c r="H28" s="54">
        <v>4</v>
      </c>
      <c r="I28" s="55">
        <f t="shared" si="1"/>
        <v>0.01</v>
      </c>
      <c r="J28" s="157">
        <f t="shared" si="2"/>
        <v>12419.55</v>
      </c>
      <c r="K28" s="38"/>
      <c r="L28" s="38"/>
      <c r="M28" s="38"/>
      <c r="N28" s="38"/>
    </row>
    <row r="29" spans="1:14" x14ac:dyDescent="0.3">
      <c r="A29" s="10" t="s">
        <v>243</v>
      </c>
      <c r="B29" s="52" t="s">
        <v>43</v>
      </c>
      <c r="C29" s="10" t="s">
        <v>72</v>
      </c>
      <c r="D29" s="48">
        <v>40438</v>
      </c>
      <c r="E29" s="45">
        <f t="shared" ca="1" si="0"/>
        <v>7</v>
      </c>
      <c r="F29" s="53" t="s">
        <v>63</v>
      </c>
      <c r="G29" s="46">
        <v>59150</v>
      </c>
      <c r="H29" s="54">
        <v>4</v>
      </c>
      <c r="I29" s="55">
        <f t="shared" si="1"/>
        <v>0.08</v>
      </c>
      <c r="J29" s="157">
        <f t="shared" si="2"/>
        <v>54418</v>
      </c>
      <c r="K29" s="38"/>
      <c r="L29" s="38"/>
      <c r="M29" s="38"/>
      <c r="N29" s="38"/>
    </row>
    <row r="30" spans="1:14" x14ac:dyDescent="0.3">
      <c r="A30" s="10" t="s">
        <v>252</v>
      </c>
      <c r="B30" s="52" t="s">
        <v>69</v>
      </c>
      <c r="C30" s="10" t="s">
        <v>72</v>
      </c>
      <c r="D30" s="48">
        <v>36136</v>
      </c>
      <c r="E30" s="45">
        <f t="shared" ca="1" si="0"/>
        <v>19</v>
      </c>
      <c r="F30" s="53" t="s">
        <v>53</v>
      </c>
      <c r="G30" s="46">
        <v>45000</v>
      </c>
      <c r="H30" s="54">
        <v>4</v>
      </c>
      <c r="I30" s="55">
        <f t="shared" si="1"/>
        <v>7.0000000000000007E-2</v>
      </c>
      <c r="J30" s="157">
        <f t="shared" si="2"/>
        <v>41850</v>
      </c>
      <c r="K30" s="38"/>
      <c r="L30" s="38"/>
      <c r="M30" s="38"/>
      <c r="N30" s="38"/>
    </row>
    <row r="31" spans="1:14" x14ac:dyDescent="0.3">
      <c r="A31" s="10" t="s">
        <v>261</v>
      </c>
      <c r="B31" s="52" t="s">
        <v>71</v>
      </c>
      <c r="C31" s="10" t="s">
        <v>72</v>
      </c>
      <c r="D31" s="48">
        <v>40293</v>
      </c>
      <c r="E31" s="45">
        <f t="shared" ca="1" si="0"/>
        <v>8</v>
      </c>
      <c r="F31" s="53" t="s">
        <v>46</v>
      </c>
      <c r="G31" s="46">
        <v>11810</v>
      </c>
      <c r="H31" s="54">
        <v>1</v>
      </c>
      <c r="I31" s="55">
        <f t="shared" si="1"/>
        <v>0.01</v>
      </c>
      <c r="J31" s="157">
        <f t="shared" si="2"/>
        <v>11691.9</v>
      </c>
      <c r="K31" s="38"/>
      <c r="L31" s="38"/>
      <c r="M31" s="38"/>
      <c r="N31" s="38"/>
    </row>
    <row r="32" spans="1:14" x14ac:dyDescent="0.3">
      <c r="A32" s="10" t="s">
        <v>267</v>
      </c>
      <c r="B32" s="52" t="s">
        <v>43</v>
      </c>
      <c r="C32" s="10" t="s">
        <v>72</v>
      </c>
      <c r="D32" s="48">
        <v>39703</v>
      </c>
      <c r="E32" s="45">
        <f t="shared" ca="1" si="0"/>
        <v>9</v>
      </c>
      <c r="F32" s="53" t="s">
        <v>63</v>
      </c>
      <c r="G32" s="46">
        <v>46110</v>
      </c>
      <c r="H32" s="54">
        <v>4</v>
      </c>
      <c r="I32" s="55">
        <f t="shared" si="1"/>
        <v>7.0000000000000007E-2</v>
      </c>
      <c r="J32" s="157">
        <f t="shared" si="2"/>
        <v>42882.3</v>
      </c>
      <c r="K32" s="38"/>
      <c r="L32" s="38"/>
      <c r="M32" s="38"/>
      <c r="N32" s="38"/>
    </row>
    <row r="33" spans="1:14" x14ac:dyDescent="0.3">
      <c r="A33" s="10" t="s">
        <v>272</v>
      </c>
      <c r="B33" s="52" t="s">
        <v>55</v>
      </c>
      <c r="C33" s="10" t="s">
        <v>72</v>
      </c>
      <c r="D33" s="48">
        <v>35821</v>
      </c>
      <c r="E33" s="45">
        <f t="shared" ca="1" si="0"/>
        <v>20</v>
      </c>
      <c r="F33" s="53" t="s">
        <v>63</v>
      </c>
      <c r="G33" s="46">
        <v>22870</v>
      </c>
      <c r="H33" s="54">
        <v>3</v>
      </c>
      <c r="I33" s="55">
        <f t="shared" si="1"/>
        <v>0.01</v>
      </c>
      <c r="J33" s="157">
        <f t="shared" si="2"/>
        <v>22641.3</v>
      </c>
      <c r="K33" s="38"/>
      <c r="L33" s="38"/>
      <c r="M33" s="38"/>
      <c r="N33" s="38"/>
    </row>
    <row r="34" spans="1:14" x14ac:dyDescent="0.3">
      <c r="A34" s="10" t="s">
        <v>281</v>
      </c>
      <c r="B34" s="52" t="s">
        <v>55</v>
      </c>
      <c r="C34" s="10" t="s">
        <v>72</v>
      </c>
      <c r="D34" s="48">
        <v>40963</v>
      </c>
      <c r="E34" s="45">
        <f t="shared" ca="1" si="0"/>
        <v>6</v>
      </c>
      <c r="F34" s="53"/>
      <c r="G34" s="46">
        <v>60550</v>
      </c>
      <c r="H34" s="54">
        <v>2</v>
      </c>
      <c r="I34" s="55">
        <f t="shared" si="1"/>
        <v>0.08</v>
      </c>
      <c r="J34" s="157">
        <f t="shared" si="2"/>
        <v>55706</v>
      </c>
      <c r="K34" s="38"/>
      <c r="L34" s="38"/>
      <c r="M34" s="38"/>
      <c r="N34" s="38"/>
    </row>
    <row r="35" spans="1:14" x14ac:dyDescent="0.3">
      <c r="A35" s="10" t="s">
        <v>289</v>
      </c>
      <c r="B35" s="52" t="s">
        <v>55</v>
      </c>
      <c r="C35" s="10" t="s">
        <v>72</v>
      </c>
      <c r="D35" s="48">
        <v>40883</v>
      </c>
      <c r="E35" s="45">
        <f t="shared" ca="1" si="0"/>
        <v>6</v>
      </c>
      <c r="F35" s="53"/>
      <c r="G35" s="46">
        <v>50840</v>
      </c>
      <c r="H35" s="54">
        <v>4</v>
      </c>
      <c r="I35" s="55">
        <f t="shared" si="1"/>
        <v>7.0000000000000007E-2</v>
      </c>
      <c r="J35" s="157">
        <f t="shared" si="2"/>
        <v>47281.2</v>
      </c>
      <c r="K35" s="38"/>
      <c r="L35" s="38"/>
      <c r="M35" s="38"/>
      <c r="N35" s="38"/>
    </row>
    <row r="36" spans="1:14" x14ac:dyDescent="0.3">
      <c r="A36" s="10" t="s">
        <v>292</v>
      </c>
      <c r="B36" s="52" t="s">
        <v>43</v>
      </c>
      <c r="C36" s="10" t="s">
        <v>72</v>
      </c>
      <c r="D36" s="48">
        <v>38980</v>
      </c>
      <c r="E36" s="45">
        <f t="shared" ca="1" si="0"/>
        <v>11</v>
      </c>
      <c r="F36" s="53" t="s">
        <v>67</v>
      </c>
      <c r="G36" s="46">
        <v>24340</v>
      </c>
      <c r="H36" s="54">
        <v>4</v>
      </c>
      <c r="I36" s="55">
        <f t="shared" si="1"/>
        <v>0.01</v>
      </c>
      <c r="J36" s="157">
        <f t="shared" si="2"/>
        <v>24096.6</v>
      </c>
      <c r="K36" s="38"/>
      <c r="L36" s="38"/>
      <c r="M36" s="38"/>
      <c r="N36" s="38"/>
    </row>
    <row r="37" spans="1:14" x14ac:dyDescent="0.3">
      <c r="A37" s="10" t="s">
        <v>294</v>
      </c>
      <c r="B37" s="52" t="s">
        <v>48</v>
      </c>
      <c r="C37" s="10" t="s">
        <v>72</v>
      </c>
      <c r="D37" s="48">
        <v>40815</v>
      </c>
      <c r="E37" s="45">
        <f t="shared" ca="1" si="0"/>
        <v>6</v>
      </c>
      <c r="F37" s="53" t="s">
        <v>67</v>
      </c>
      <c r="G37" s="46">
        <v>54500</v>
      </c>
      <c r="H37" s="54">
        <v>5</v>
      </c>
      <c r="I37" s="55">
        <f t="shared" si="1"/>
        <v>7.0000000000000007E-2</v>
      </c>
      <c r="J37" s="157">
        <f t="shared" si="2"/>
        <v>50685</v>
      </c>
      <c r="K37" s="38"/>
      <c r="L37" s="38"/>
      <c r="M37" s="38"/>
      <c r="N37" s="38"/>
    </row>
    <row r="38" spans="1:14" x14ac:dyDescent="0.3">
      <c r="A38" s="10" t="s">
        <v>297</v>
      </c>
      <c r="B38" s="52" t="s">
        <v>43</v>
      </c>
      <c r="C38" s="10" t="s">
        <v>72</v>
      </c>
      <c r="D38" s="48">
        <v>38815</v>
      </c>
      <c r="E38" s="45">
        <f t="shared" ca="1" si="0"/>
        <v>12</v>
      </c>
      <c r="F38" s="53" t="s">
        <v>46</v>
      </c>
      <c r="G38" s="46">
        <v>63270</v>
      </c>
      <c r="H38" s="54">
        <v>1</v>
      </c>
      <c r="I38" s="55">
        <f t="shared" si="1"/>
        <v>0.08</v>
      </c>
      <c r="J38" s="157">
        <f t="shared" si="2"/>
        <v>58208.4</v>
      </c>
      <c r="K38" s="38"/>
      <c r="L38" s="38"/>
      <c r="M38" s="38"/>
      <c r="N38" s="38"/>
    </row>
    <row r="39" spans="1:14" x14ac:dyDescent="0.3">
      <c r="A39" s="10" t="s">
        <v>298</v>
      </c>
      <c r="B39" s="52" t="s">
        <v>55</v>
      </c>
      <c r="C39" s="10" t="s">
        <v>72</v>
      </c>
      <c r="D39" s="48">
        <v>38828</v>
      </c>
      <c r="E39" s="45">
        <f t="shared" ca="1" si="0"/>
        <v>12</v>
      </c>
      <c r="F39" s="53"/>
      <c r="G39" s="46">
        <v>49530</v>
      </c>
      <c r="H39" s="54">
        <v>4</v>
      </c>
      <c r="I39" s="55">
        <f t="shared" si="1"/>
        <v>7.0000000000000007E-2</v>
      </c>
      <c r="J39" s="157">
        <f t="shared" si="2"/>
        <v>46062.9</v>
      </c>
      <c r="K39" s="38"/>
      <c r="L39" s="38"/>
      <c r="M39" s="38"/>
      <c r="N39" s="38"/>
    </row>
    <row r="40" spans="1:14" x14ac:dyDescent="0.3">
      <c r="A40" s="10" t="s">
        <v>299</v>
      </c>
      <c r="B40" s="52" t="s">
        <v>55</v>
      </c>
      <c r="C40" s="10" t="s">
        <v>72</v>
      </c>
      <c r="D40" s="48">
        <v>40943</v>
      </c>
      <c r="E40" s="45">
        <f t="shared" ca="1" si="0"/>
        <v>6</v>
      </c>
      <c r="F40" s="53"/>
      <c r="G40" s="46">
        <v>47590</v>
      </c>
      <c r="H40" s="54">
        <v>3</v>
      </c>
      <c r="I40" s="55">
        <f t="shared" si="1"/>
        <v>7.0000000000000007E-2</v>
      </c>
      <c r="J40" s="157">
        <f t="shared" si="2"/>
        <v>44258.7</v>
      </c>
      <c r="K40" s="38"/>
      <c r="L40" s="38"/>
      <c r="M40" s="38"/>
      <c r="N40" s="38"/>
    </row>
    <row r="41" spans="1:14" x14ac:dyDescent="0.3">
      <c r="A41" s="10" t="s">
        <v>315</v>
      </c>
      <c r="B41" s="52" t="s">
        <v>71</v>
      </c>
      <c r="C41" s="10" t="s">
        <v>72</v>
      </c>
      <c r="D41" s="48">
        <v>38790</v>
      </c>
      <c r="E41" s="45">
        <f t="shared" ca="1" si="0"/>
        <v>12</v>
      </c>
      <c r="F41" s="53" t="s">
        <v>67</v>
      </c>
      <c r="G41" s="46">
        <v>62688</v>
      </c>
      <c r="H41" s="54">
        <v>3</v>
      </c>
      <c r="I41" s="55">
        <f t="shared" si="1"/>
        <v>0.08</v>
      </c>
      <c r="J41" s="157">
        <f t="shared" si="2"/>
        <v>57672.959999999999</v>
      </c>
      <c r="K41" s="38"/>
      <c r="L41" s="38"/>
      <c r="M41" s="38"/>
      <c r="N41" s="38"/>
    </row>
    <row r="42" spans="1:14" x14ac:dyDescent="0.3">
      <c r="A42" s="10" t="s">
        <v>319</v>
      </c>
      <c r="B42" s="52" t="s">
        <v>48</v>
      </c>
      <c r="C42" s="10" t="s">
        <v>72</v>
      </c>
      <c r="D42" s="48">
        <v>39809</v>
      </c>
      <c r="E42" s="45">
        <f t="shared" ca="1" si="0"/>
        <v>9</v>
      </c>
      <c r="F42" s="53"/>
      <c r="G42" s="46">
        <v>58650</v>
      </c>
      <c r="H42" s="54">
        <v>4</v>
      </c>
      <c r="I42" s="55">
        <f t="shared" si="1"/>
        <v>0.08</v>
      </c>
      <c r="J42" s="157">
        <f t="shared" si="2"/>
        <v>53958</v>
      </c>
      <c r="K42" s="38"/>
      <c r="L42" s="38"/>
      <c r="M42" s="38"/>
      <c r="N42" s="38"/>
    </row>
    <row r="43" spans="1:14" x14ac:dyDescent="0.3">
      <c r="A43" s="10" t="s">
        <v>328</v>
      </c>
      <c r="B43" s="52" t="s">
        <v>92</v>
      </c>
      <c r="C43" s="10" t="s">
        <v>72</v>
      </c>
      <c r="D43" s="48">
        <v>39298</v>
      </c>
      <c r="E43" s="45">
        <f t="shared" ca="1" si="0"/>
        <v>11</v>
      </c>
      <c r="F43" s="53"/>
      <c r="G43" s="46">
        <v>76870</v>
      </c>
      <c r="H43" s="54">
        <v>5</v>
      </c>
      <c r="I43" s="55">
        <f t="shared" si="1"/>
        <v>0.11</v>
      </c>
      <c r="J43" s="157">
        <f t="shared" si="2"/>
        <v>68414.3</v>
      </c>
      <c r="K43" s="36"/>
      <c r="L43" s="38"/>
      <c r="M43" s="38"/>
      <c r="N43" s="38"/>
    </row>
    <row r="44" spans="1:14" x14ac:dyDescent="0.3">
      <c r="A44" s="10" t="s">
        <v>330</v>
      </c>
      <c r="B44" s="52" t="s">
        <v>92</v>
      </c>
      <c r="C44" s="10" t="s">
        <v>72</v>
      </c>
      <c r="D44" s="48">
        <v>35826</v>
      </c>
      <c r="E44" s="45">
        <f t="shared" ca="1" si="0"/>
        <v>20</v>
      </c>
      <c r="F44" s="53" t="s">
        <v>46</v>
      </c>
      <c r="G44" s="46">
        <v>31205</v>
      </c>
      <c r="H44" s="54">
        <v>2</v>
      </c>
      <c r="I44" s="55">
        <f t="shared" si="1"/>
        <v>0.05</v>
      </c>
      <c r="J44" s="157">
        <f t="shared" si="2"/>
        <v>29644.75</v>
      </c>
      <c r="K44" s="38"/>
      <c r="L44" s="38"/>
      <c r="M44" s="38"/>
      <c r="N44" s="38"/>
    </row>
    <row r="45" spans="1:14" x14ac:dyDescent="0.3">
      <c r="A45" s="10" t="s">
        <v>343</v>
      </c>
      <c r="B45" s="52" t="s">
        <v>48</v>
      </c>
      <c r="C45" s="10" t="s">
        <v>72</v>
      </c>
      <c r="D45" s="48">
        <v>39109</v>
      </c>
      <c r="E45" s="45">
        <f t="shared" ca="1" si="0"/>
        <v>11</v>
      </c>
      <c r="F45" s="53"/>
      <c r="G45" s="46">
        <v>33120</v>
      </c>
      <c r="H45" s="54">
        <v>2</v>
      </c>
      <c r="I45" s="55">
        <f t="shared" si="1"/>
        <v>0.05</v>
      </c>
      <c r="J45" s="157">
        <f t="shared" si="2"/>
        <v>31464</v>
      </c>
      <c r="K45" s="38"/>
      <c r="L45" s="38"/>
      <c r="M45" s="38"/>
      <c r="N45" s="38"/>
    </row>
    <row r="46" spans="1:14" x14ac:dyDescent="0.3">
      <c r="A46" s="10" t="s">
        <v>357</v>
      </c>
      <c r="B46" s="52" t="s">
        <v>43</v>
      </c>
      <c r="C46" s="10" t="s">
        <v>72</v>
      </c>
      <c r="D46" s="48">
        <v>38903</v>
      </c>
      <c r="E46" s="45">
        <f t="shared" ca="1" si="0"/>
        <v>12</v>
      </c>
      <c r="F46" s="53" t="s">
        <v>53</v>
      </c>
      <c r="G46" s="46">
        <v>34060</v>
      </c>
      <c r="H46" s="54">
        <v>2</v>
      </c>
      <c r="I46" s="55">
        <f t="shared" si="1"/>
        <v>0.05</v>
      </c>
      <c r="J46" s="157">
        <f t="shared" si="2"/>
        <v>32357</v>
      </c>
      <c r="K46" s="38"/>
      <c r="L46" s="38"/>
      <c r="M46" s="38"/>
      <c r="N46" s="38"/>
    </row>
    <row r="47" spans="1:14" x14ac:dyDescent="0.3">
      <c r="A47" s="10" t="s">
        <v>367</v>
      </c>
      <c r="B47" s="52" t="s">
        <v>48</v>
      </c>
      <c r="C47" s="10" t="s">
        <v>72</v>
      </c>
      <c r="D47" s="48">
        <v>36536</v>
      </c>
      <c r="E47" s="45">
        <f t="shared" ca="1" si="0"/>
        <v>18</v>
      </c>
      <c r="F47" s="53" t="s">
        <v>46</v>
      </c>
      <c r="G47" s="46">
        <v>62400</v>
      </c>
      <c r="H47" s="54">
        <v>4</v>
      </c>
      <c r="I47" s="55">
        <f t="shared" si="1"/>
        <v>0.08</v>
      </c>
      <c r="J47" s="157">
        <f t="shared" si="2"/>
        <v>57408</v>
      </c>
      <c r="K47" s="38"/>
      <c r="L47" s="38"/>
      <c r="M47" s="38"/>
      <c r="N47" s="38"/>
    </row>
    <row r="48" spans="1:14" x14ac:dyDescent="0.3">
      <c r="A48" s="10" t="s">
        <v>373</v>
      </c>
      <c r="B48" s="52" t="s">
        <v>43</v>
      </c>
      <c r="C48" s="10" t="s">
        <v>72</v>
      </c>
      <c r="D48" s="48">
        <v>39864</v>
      </c>
      <c r="E48" s="45">
        <f t="shared" ca="1" si="0"/>
        <v>9</v>
      </c>
      <c r="F48" s="53" t="s">
        <v>46</v>
      </c>
      <c r="G48" s="46">
        <v>64320</v>
      </c>
      <c r="H48" s="54">
        <v>5</v>
      </c>
      <c r="I48" s="55">
        <f t="shared" si="1"/>
        <v>0.08</v>
      </c>
      <c r="J48" s="157">
        <f t="shared" si="2"/>
        <v>59174.400000000001</v>
      </c>
      <c r="K48" s="38"/>
      <c r="L48" s="38"/>
      <c r="M48" s="38"/>
      <c r="N48" s="38"/>
    </row>
    <row r="49" spans="1:14" x14ac:dyDescent="0.3">
      <c r="A49" s="10" t="s">
        <v>376</v>
      </c>
      <c r="B49" s="52" t="s">
        <v>48</v>
      </c>
      <c r="C49" s="10" t="s">
        <v>72</v>
      </c>
      <c r="D49" s="48">
        <v>40831</v>
      </c>
      <c r="E49" s="45">
        <f t="shared" ca="1" si="0"/>
        <v>6</v>
      </c>
      <c r="F49" s="53" t="s">
        <v>63</v>
      </c>
      <c r="G49" s="46">
        <v>79400</v>
      </c>
      <c r="H49" s="54">
        <v>4</v>
      </c>
      <c r="I49" s="55">
        <f t="shared" si="1"/>
        <v>0.11</v>
      </c>
      <c r="J49" s="157">
        <f t="shared" si="2"/>
        <v>70666</v>
      </c>
      <c r="K49" s="38"/>
      <c r="L49" s="38"/>
      <c r="M49" s="38"/>
      <c r="N49" s="38"/>
    </row>
    <row r="50" spans="1:14" x14ac:dyDescent="0.3">
      <c r="A50" s="10" t="s">
        <v>381</v>
      </c>
      <c r="B50" s="52" t="s">
        <v>55</v>
      </c>
      <c r="C50" s="10" t="s">
        <v>72</v>
      </c>
      <c r="D50" s="48">
        <v>40976</v>
      </c>
      <c r="E50" s="45">
        <f t="shared" ca="1" si="0"/>
        <v>6</v>
      </c>
      <c r="F50" s="53" t="s">
        <v>46</v>
      </c>
      <c r="G50" s="46">
        <v>46380</v>
      </c>
      <c r="H50" s="54">
        <v>3</v>
      </c>
      <c r="I50" s="55">
        <f t="shared" si="1"/>
        <v>7.0000000000000007E-2</v>
      </c>
      <c r="J50" s="157">
        <f t="shared" si="2"/>
        <v>43133.4</v>
      </c>
      <c r="K50" s="38"/>
      <c r="L50" s="38"/>
      <c r="M50" s="38"/>
      <c r="N50" s="38"/>
    </row>
    <row r="51" spans="1:14" x14ac:dyDescent="0.3">
      <c r="A51" s="10" t="s">
        <v>390</v>
      </c>
      <c r="B51" s="52" t="s">
        <v>43</v>
      </c>
      <c r="C51" s="10" t="s">
        <v>72</v>
      </c>
      <c r="D51" s="48">
        <v>39772</v>
      </c>
      <c r="E51" s="45">
        <f t="shared" ca="1" si="0"/>
        <v>9</v>
      </c>
      <c r="F51" s="53"/>
      <c r="G51" s="46">
        <v>85980</v>
      </c>
      <c r="H51" s="54">
        <v>2</v>
      </c>
      <c r="I51" s="55">
        <f t="shared" si="1"/>
        <v>0.12</v>
      </c>
      <c r="J51" s="157">
        <f t="shared" si="2"/>
        <v>75662.399999999994</v>
      </c>
      <c r="K51" s="38"/>
      <c r="L51" s="38"/>
      <c r="M51" s="38"/>
      <c r="N51" s="38"/>
    </row>
    <row r="52" spans="1:14" x14ac:dyDescent="0.3">
      <c r="A52" s="10" t="s">
        <v>396</v>
      </c>
      <c r="B52" s="52" t="s">
        <v>71</v>
      </c>
      <c r="C52" s="10" t="s">
        <v>72</v>
      </c>
      <c r="D52" s="48">
        <v>38723</v>
      </c>
      <c r="E52" s="45">
        <f t="shared" ca="1" si="0"/>
        <v>12</v>
      </c>
      <c r="F52" s="53" t="s">
        <v>53</v>
      </c>
      <c r="G52" s="46">
        <v>10630</v>
      </c>
      <c r="H52" s="54">
        <v>3</v>
      </c>
      <c r="I52" s="55">
        <f t="shared" si="1"/>
        <v>0.01</v>
      </c>
      <c r="J52" s="157">
        <f t="shared" si="2"/>
        <v>10523.7</v>
      </c>
      <c r="K52" s="38"/>
      <c r="L52" s="38"/>
      <c r="M52" s="38"/>
      <c r="N52" s="38"/>
    </row>
    <row r="53" spans="1:14" x14ac:dyDescent="0.3">
      <c r="A53" s="10" t="s">
        <v>401</v>
      </c>
      <c r="B53" s="52" t="s">
        <v>48</v>
      </c>
      <c r="C53" s="10" t="s">
        <v>72</v>
      </c>
      <c r="D53" s="48">
        <v>36380</v>
      </c>
      <c r="E53" s="45">
        <f t="shared" ca="1" si="0"/>
        <v>19</v>
      </c>
      <c r="F53" s="53"/>
      <c r="G53" s="46">
        <v>36052</v>
      </c>
      <c r="H53" s="54">
        <v>5</v>
      </c>
      <c r="I53" s="55">
        <f t="shared" si="1"/>
        <v>0.06</v>
      </c>
      <c r="J53" s="157">
        <f t="shared" si="2"/>
        <v>33888.879999999997</v>
      </c>
      <c r="K53" s="38"/>
      <c r="L53" s="38"/>
      <c r="M53" s="38"/>
      <c r="N53" s="38"/>
    </row>
    <row r="54" spans="1:14" x14ac:dyDescent="0.3">
      <c r="A54" s="10" t="s">
        <v>410</v>
      </c>
      <c r="B54" s="52" t="s">
        <v>55</v>
      </c>
      <c r="C54" s="10" t="s">
        <v>72</v>
      </c>
      <c r="D54" s="48">
        <v>39372</v>
      </c>
      <c r="E54" s="45">
        <f t="shared" ca="1" si="0"/>
        <v>10</v>
      </c>
      <c r="F54" s="53" t="s">
        <v>46</v>
      </c>
      <c r="G54" s="46">
        <v>50570</v>
      </c>
      <c r="H54" s="54">
        <v>4</v>
      </c>
      <c r="I54" s="55">
        <f t="shared" si="1"/>
        <v>7.0000000000000007E-2</v>
      </c>
      <c r="J54" s="157">
        <f t="shared" si="2"/>
        <v>47030.1</v>
      </c>
      <c r="K54" s="38"/>
      <c r="L54" s="38"/>
      <c r="M54" s="38"/>
      <c r="N54" s="38"/>
    </row>
    <row r="55" spans="1:14" x14ac:dyDescent="0.3">
      <c r="A55" s="10" t="s">
        <v>414</v>
      </c>
      <c r="B55" s="52" t="s">
        <v>43</v>
      </c>
      <c r="C55" s="10" t="s">
        <v>72</v>
      </c>
      <c r="D55" s="48">
        <v>35958</v>
      </c>
      <c r="E55" s="45">
        <f t="shared" ca="1" si="0"/>
        <v>20</v>
      </c>
      <c r="F55" s="53" t="s">
        <v>53</v>
      </c>
      <c r="G55" s="46">
        <v>61420</v>
      </c>
      <c r="H55" s="54">
        <v>4</v>
      </c>
      <c r="I55" s="55">
        <f t="shared" si="1"/>
        <v>0.08</v>
      </c>
      <c r="J55" s="157">
        <f t="shared" si="2"/>
        <v>56506.400000000001</v>
      </c>
      <c r="K55" s="38"/>
      <c r="L55" s="38"/>
      <c r="M55" s="38"/>
      <c r="N55" s="38"/>
    </row>
    <row r="56" spans="1:14" x14ac:dyDescent="0.3">
      <c r="A56" s="10" t="s">
        <v>417</v>
      </c>
      <c r="B56" s="52" t="s">
        <v>69</v>
      </c>
      <c r="C56" s="10" t="s">
        <v>72</v>
      </c>
      <c r="D56" s="48">
        <v>35918</v>
      </c>
      <c r="E56" s="45">
        <f t="shared" ca="1" si="0"/>
        <v>20</v>
      </c>
      <c r="F56" s="53" t="s">
        <v>67</v>
      </c>
      <c r="G56" s="46">
        <v>73740</v>
      </c>
      <c r="H56" s="54">
        <v>4</v>
      </c>
      <c r="I56" s="55">
        <f t="shared" si="1"/>
        <v>0.1</v>
      </c>
      <c r="J56" s="157">
        <f t="shared" si="2"/>
        <v>66366</v>
      </c>
      <c r="K56" s="38"/>
      <c r="L56" s="38"/>
      <c r="M56" s="38"/>
      <c r="N56" s="38"/>
    </row>
    <row r="57" spans="1:14" x14ac:dyDescent="0.3">
      <c r="A57" s="10" t="s">
        <v>418</v>
      </c>
      <c r="B57" s="52" t="s">
        <v>48</v>
      </c>
      <c r="C57" s="10" t="s">
        <v>72</v>
      </c>
      <c r="D57" s="48">
        <v>40137</v>
      </c>
      <c r="E57" s="45">
        <f t="shared" ca="1" si="0"/>
        <v>8</v>
      </c>
      <c r="F57" s="53" t="s">
        <v>46</v>
      </c>
      <c r="G57" s="46">
        <v>54190</v>
      </c>
      <c r="H57" s="54">
        <v>4</v>
      </c>
      <c r="I57" s="55">
        <f t="shared" si="1"/>
        <v>7.0000000000000007E-2</v>
      </c>
      <c r="J57" s="157">
        <f t="shared" si="2"/>
        <v>50396.7</v>
      </c>
      <c r="K57" s="38"/>
      <c r="L57" s="38"/>
      <c r="M57" s="38"/>
      <c r="N57" s="38"/>
    </row>
    <row r="58" spans="1:14" x14ac:dyDescent="0.3">
      <c r="A58" s="10" t="s">
        <v>419</v>
      </c>
      <c r="B58" s="52" t="s">
        <v>43</v>
      </c>
      <c r="C58" s="10" t="s">
        <v>72</v>
      </c>
      <c r="D58" s="48">
        <v>37568</v>
      </c>
      <c r="E58" s="45">
        <f t="shared" ca="1" si="0"/>
        <v>15</v>
      </c>
      <c r="F58" s="53" t="s">
        <v>67</v>
      </c>
      <c r="G58" s="46">
        <v>45100</v>
      </c>
      <c r="H58" s="54">
        <v>2</v>
      </c>
      <c r="I58" s="55">
        <f t="shared" si="1"/>
        <v>7.0000000000000007E-2</v>
      </c>
      <c r="J58" s="157">
        <f t="shared" si="2"/>
        <v>41943</v>
      </c>
      <c r="K58" s="36"/>
      <c r="L58" s="38"/>
      <c r="M58" s="38"/>
      <c r="N58" s="38"/>
    </row>
    <row r="59" spans="1:14" x14ac:dyDescent="0.3">
      <c r="A59" s="10" t="s">
        <v>439</v>
      </c>
      <c r="B59" s="52" t="s">
        <v>92</v>
      </c>
      <c r="C59" s="10" t="s">
        <v>72</v>
      </c>
      <c r="D59" s="48">
        <v>36217</v>
      </c>
      <c r="E59" s="45">
        <f t="shared" ca="1" si="0"/>
        <v>19</v>
      </c>
      <c r="F59" s="53" t="s">
        <v>53</v>
      </c>
      <c r="G59" s="46">
        <v>22475</v>
      </c>
      <c r="H59" s="54">
        <v>4</v>
      </c>
      <c r="I59" s="55">
        <f t="shared" si="1"/>
        <v>0.01</v>
      </c>
      <c r="J59" s="157">
        <f t="shared" si="2"/>
        <v>22250.25</v>
      </c>
      <c r="K59" s="38"/>
      <c r="L59" s="38"/>
      <c r="M59" s="38"/>
      <c r="N59" s="38"/>
    </row>
    <row r="60" spans="1:14" x14ac:dyDescent="0.3">
      <c r="A60" s="10" t="s">
        <v>455</v>
      </c>
      <c r="B60" s="52" t="s">
        <v>48</v>
      </c>
      <c r="C60" s="10" t="s">
        <v>72</v>
      </c>
      <c r="D60" s="48">
        <v>39282</v>
      </c>
      <c r="E60" s="45">
        <f t="shared" ca="1" si="0"/>
        <v>11</v>
      </c>
      <c r="F60" s="53" t="s">
        <v>63</v>
      </c>
      <c r="G60" s="46">
        <v>69420</v>
      </c>
      <c r="H60" s="54">
        <v>2</v>
      </c>
      <c r="I60" s="55">
        <f t="shared" si="1"/>
        <v>0.1</v>
      </c>
      <c r="J60" s="157">
        <f t="shared" si="2"/>
        <v>62478</v>
      </c>
      <c r="K60" s="38"/>
      <c r="L60" s="38"/>
      <c r="M60" s="38"/>
      <c r="N60" s="38"/>
    </row>
    <row r="61" spans="1:14" x14ac:dyDescent="0.3">
      <c r="A61" s="10" t="s">
        <v>463</v>
      </c>
      <c r="B61" s="52" t="s">
        <v>43</v>
      </c>
      <c r="C61" s="10" t="s">
        <v>72</v>
      </c>
      <c r="D61" s="48">
        <v>36340</v>
      </c>
      <c r="E61" s="45">
        <f t="shared" ca="1" si="0"/>
        <v>19</v>
      </c>
      <c r="F61" s="53"/>
      <c r="G61" s="46">
        <v>37016</v>
      </c>
      <c r="H61" s="54">
        <v>4</v>
      </c>
      <c r="I61" s="55">
        <f t="shared" si="1"/>
        <v>0.06</v>
      </c>
      <c r="J61" s="157">
        <f t="shared" si="2"/>
        <v>34795.040000000001</v>
      </c>
      <c r="K61" s="38"/>
      <c r="L61" s="38"/>
      <c r="M61" s="38"/>
      <c r="N61" s="38"/>
    </row>
    <row r="62" spans="1:14" x14ac:dyDescent="0.3">
      <c r="A62" s="10" t="s">
        <v>468</v>
      </c>
      <c r="B62" s="52" t="s">
        <v>92</v>
      </c>
      <c r="C62" s="10" t="s">
        <v>72</v>
      </c>
      <c r="D62" s="48">
        <v>37848</v>
      </c>
      <c r="E62" s="45">
        <f t="shared" ca="1" si="0"/>
        <v>14</v>
      </c>
      <c r="F62" s="53" t="s">
        <v>67</v>
      </c>
      <c r="G62" s="46">
        <v>76910</v>
      </c>
      <c r="H62" s="54">
        <v>2</v>
      </c>
      <c r="I62" s="55">
        <f t="shared" si="1"/>
        <v>0.11</v>
      </c>
      <c r="J62" s="157">
        <f t="shared" si="2"/>
        <v>68449.899999999994</v>
      </c>
      <c r="K62" s="38"/>
      <c r="L62" s="38"/>
      <c r="M62" s="38"/>
      <c r="N62" s="38"/>
    </row>
    <row r="63" spans="1:14" x14ac:dyDescent="0.3">
      <c r="A63" s="10" t="s">
        <v>475</v>
      </c>
      <c r="B63" s="52" t="s">
        <v>48</v>
      </c>
      <c r="C63" s="10" t="s">
        <v>72</v>
      </c>
      <c r="D63" s="48">
        <v>40666</v>
      </c>
      <c r="E63" s="45">
        <f t="shared" ca="1" si="0"/>
        <v>7</v>
      </c>
      <c r="F63" s="53" t="s">
        <v>46</v>
      </c>
      <c r="G63" s="46">
        <v>24090</v>
      </c>
      <c r="H63" s="54">
        <v>4</v>
      </c>
      <c r="I63" s="55">
        <f t="shared" si="1"/>
        <v>0.01</v>
      </c>
      <c r="J63" s="157">
        <f t="shared" si="2"/>
        <v>23849.1</v>
      </c>
      <c r="K63" s="36"/>
      <c r="L63" s="38"/>
      <c r="M63" s="38"/>
      <c r="N63" s="38"/>
    </row>
    <row r="64" spans="1:14" x14ac:dyDescent="0.3">
      <c r="A64" s="10" t="s">
        <v>480</v>
      </c>
      <c r="B64" s="52" t="s">
        <v>48</v>
      </c>
      <c r="C64" s="10" t="s">
        <v>72</v>
      </c>
      <c r="D64" s="48">
        <v>40820</v>
      </c>
      <c r="E64" s="45">
        <f t="shared" ca="1" si="0"/>
        <v>6</v>
      </c>
      <c r="F64" s="53"/>
      <c r="G64" s="46">
        <v>52750</v>
      </c>
      <c r="H64" s="54">
        <v>1</v>
      </c>
      <c r="I64" s="55">
        <f t="shared" si="1"/>
        <v>7.0000000000000007E-2</v>
      </c>
      <c r="J64" s="157">
        <f t="shared" si="2"/>
        <v>49057.5</v>
      </c>
      <c r="K64" s="38"/>
      <c r="L64" s="38"/>
      <c r="M64" s="38"/>
      <c r="N64" s="38"/>
    </row>
    <row r="65" spans="1:14" x14ac:dyDescent="0.3">
      <c r="A65" s="10" t="s">
        <v>542</v>
      </c>
      <c r="B65" s="52" t="s">
        <v>43</v>
      </c>
      <c r="C65" s="10" t="s">
        <v>72</v>
      </c>
      <c r="D65" s="48">
        <v>40414</v>
      </c>
      <c r="E65" s="45">
        <f t="shared" ca="1" si="0"/>
        <v>7</v>
      </c>
      <c r="F65" s="53"/>
      <c r="G65" s="46">
        <v>60070</v>
      </c>
      <c r="H65" s="54">
        <v>2</v>
      </c>
      <c r="I65" s="55">
        <f t="shared" si="1"/>
        <v>0.08</v>
      </c>
      <c r="J65" s="157">
        <f t="shared" si="2"/>
        <v>55264.4</v>
      </c>
      <c r="K65" s="36"/>
      <c r="L65" s="38"/>
      <c r="M65" s="38"/>
      <c r="N65" s="38"/>
    </row>
    <row r="66" spans="1:14" x14ac:dyDescent="0.3">
      <c r="A66" s="10" t="s">
        <v>544</v>
      </c>
      <c r="B66" s="52" t="s">
        <v>43</v>
      </c>
      <c r="C66" s="10" t="s">
        <v>72</v>
      </c>
      <c r="D66" s="48">
        <v>37526</v>
      </c>
      <c r="E66" s="45">
        <f t="shared" ca="1" si="0"/>
        <v>15</v>
      </c>
      <c r="F66" s="53"/>
      <c r="G66" s="46">
        <v>61580</v>
      </c>
      <c r="H66" s="54">
        <v>3</v>
      </c>
      <c r="I66" s="55">
        <f t="shared" si="1"/>
        <v>0.08</v>
      </c>
      <c r="J66" s="157">
        <f t="shared" si="2"/>
        <v>56653.599999999999</v>
      </c>
      <c r="K66" s="38"/>
      <c r="L66" s="38"/>
      <c r="M66" s="38"/>
      <c r="N66" s="38"/>
    </row>
    <row r="67" spans="1:14" x14ac:dyDescent="0.3">
      <c r="A67" s="10" t="s">
        <v>545</v>
      </c>
      <c r="B67" s="52" t="s">
        <v>48</v>
      </c>
      <c r="C67" s="10" t="s">
        <v>72</v>
      </c>
      <c r="D67" s="48">
        <v>36088</v>
      </c>
      <c r="E67" s="45">
        <f t="shared" ca="1" si="0"/>
        <v>19</v>
      </c>
      <c r="F67" s="53" t="s">
        <v>63</v>
      </c>
      <c r="G67" s="46">
        <v>54580</v>
      </c>
      <c r="H67" s="54">
        <v>4</v>
      </c>
      <c r="I67" s="55">
        <f t="shared" si="1"/>
        <v>7.0000000000000007E-2</v>
      </c>
      <c r="J67" s="157">
        <f t="shared" si="2"/>
        <v>50759.4</v>
      </c>
      <c r="K67" s="38"/>
      <c r="L67" s="38"/>
      <c r="M67" s="38"/>
      <c r="N67" s="38"/>
    </row>
    <row r="68" spans="1:14" x14ac:dyDescent="0.3">
      <c r="A68" s="10" t="s">
        <v>556</v>
      </c>
      <c r="B68" s="52" t="s">
        <v>43</v>
      </c>
      <c r="C68" s="10" t="s">
        <v>72</v>
      </c>
      <c r="D68" s="48">
        <v>40282</v>
      </c>
      <c r="E68" s="45">
        <f t="shared" ca="1" si="0"/>
        <v>8</v>
      </c>
      <c r="F68" s="53" t="s">
        <v>51</v>
      </c>
      <c r="G68" s="46">
        <v>72640</v>
      </c>
      <c r="H68" s="54">
        <v>3</v>
      </c>
      <c r="I68" s="55">
        <f t="shared" si="1"/>
        <v>0.1</v>
      </c>
      <c r="J68" s="157">
        <f t="shared" si="2"/>
        <v>65376</v>
      </c>
      <c r="K68" s="38"/>
      <c r="L68" s="38"/>
      <c r="M68" s="38"/>
      <c r="N68" s="38"/>
    </row>
    <row r="69" spans="1:14" x14ac:dyDescent="0.3">
      <c r="A69" s="10" t="s">
        <v>618</v>
      </c>
      <c r="B69" s="52" t="s">
        <v>48</v>
      </c>
      <c r="C69" s="10" t="s">
        <v>72</v>
      </c>
      <c r="D69" s="48">
        <v>35990</v>
      </c>
      <c r="E69" s="45">
        <f t="shared" ca="1" si="0"/>
        <v>20</v>
      </c>
      <c r="F69" s="53" t="s">
        <v>51</v>
      </c>
      <c r="G69" s="46">
        <v>36890</v>
      </c>
      <c r="H69" s="54">
        <v>1</v>
      </c>
      <c r="I69" s="55">
        <f t="shared" si="1"/>
        <v>0.06</v>
      </c>
      <c r="J69" s="157">
        <f t="shared" si="2"/>
        <v>34676.6</v>
      </c>
      <c r="K69" s="38"/>
      <c r="L69" s="38"/>
      <c r="M69" s="38"/>
      <c r="N69" s="38"/>
    </row>
    <row r="70" spans="1:14" x14ac:dyDescent="0.3">
      <c r="A70" s="10" t="s">
        <v>626</v>
      </c>
      <c r="B70" s="52" t="s">
        <v>55</v>
      </c>
      <c r="C70" s="10" t="s">
        <v>72</v>
      </c>
      <c r="D70" s="48">
        <v>40399</v>
      </c>
      <c r="E70" s="45">
        <f t="shared" ca="1" si="0"/>
        <v>8</v>
      </c>
      <c r="F70" s="53" t="s">
        <v>67</v>
      </c>
      <c r="G70" s="46">
        <v>72700</v>
      </c>
      <c r="H70" s="54">
        <v>5</v>
      </c>
      <c r="I70" s="55">
        <f t="shared" si="1"/>
        <v>0.1</v>
      </c>
      <c r="J70" s="157">
        <f t="shared" si="2"/>
        <v>65430</v>
      </c>
      <c r="K70" s="38"/>
      <c r="L70" s="38"/>
      <c r="M70" s="38"/>
      <c r="N70" s="38"/>
    </row>
    <row r="71" spans="1:14" x14ac:dyDescent="0.3">
      <c r="A71" s="10" t="s">
        <v>633</v>
      </c>
      <c r="B71" s="52" t="s">
        <v>48</v>
      </c>
      <c r="C71" s="10" t="s">
        <v>72</v>
      </c>
      <c r="D71" s="48">
        <v>39047</v>
      </c>
      <c r="E71" s="45">
        <f t="shared" ca="1" si="0"/>
        <v>11</v>
      </c>
      <c r="F71" s="53" t="s">
        <v>53</v>
      </c>
      <c r="G71" s="46">
        <v>65880</v>
      </c>
      <c r="H71" s="54">
        <v>5</v>
      </c>
      <c r="I71" s="55">
        <f t="shared" si="1"/>
        <v>0.1</v>
      </c>
      <c r="J71" s="157">
        <f t="shared" si="2"/>
        <v>59292</v>
      </c>
      <c r="K71" s="38"/>
      <c r="L71" s="38"/>
      <c r="M71" s="38"/>
      <c r="N71" s="38"/>
    </row>
    <row r="72" spans="1:14" x14ac:dyDescent="0.3">
      <c r="A72" s="10" t="s">
        <v>646</v>
      </c>
      <c r="B72" s="52" t="s">
        <v>55</v>
      </c>
      <c r="C72" s="10" t="s">
        <v>72</v>
      </c>
      <c r="D72" s="48">
        <v>39176</v>
      </c>
      <c r="E72" s="45">
        <f t="shared" ref="E72:E135" ca="1" si="3">DATEDIF(D72,TODAY(),"Y")</f>
        <v>11</v>
      </c>
      <c r="F72" s="53" t="s">
        <v>53</v>
      </c>
      <c r="G72" s="46">
        <v>10700</v>
      </c>
      <c r="H72" s="54">
        <v>4</v>
      </c>
      <c r="I72" s="55">
        <f t="shared" si="1"/>
        <v>0.01</v>
      </c>
      <c r="J72" s="157">
        <f t="shared" si="2"/>
        <v>10593</v>
      </c>
      <c r="K72" s="38"/>
      <c r="L72" s="38"/>
      <c r="M72" s="38"/>
      <c r="N72" s="38"/>
    </row>
    <row r="73" spans="1:14" x14ac:dyDescent="0.3">
      <c r="A73" s="10" t="s">
        <v>658</v>
      </c>
      <c r="B73" s="52" t="s">
        <v>48</v>
      </c>
      <c r="C73" s="10" t="s">
        <v>72</v>
      </c>
      <c r="D73" s="48">
        <v>40707</v>
      </c>
      <c r="E73" s="45">
        <f t="shared" ca="1" si="3"/>
        <v>7</v>
      </c>
      <c r="F73" s="53"/>
      <c r="G73" s="46">
        <v>79380</v>
      </c>
      <c r="H73" s="54">
        <v>1</v>
      </c>
      <c r="I73" s="55">
        <f t="shared" ref="I73:I136" si="4">VLOOKUP(G73,$L$9:$M$18,2,TRUE)</f>
        <v>0.11</v>
      </c>
      <c r="J73" s="157">
        <f t="shared" ref="J73:J136" si="5">G73-(I73*G73)</f>
        <v>70648.2</v>
      </c>
      <c r="K73" s="38"/>
      <c r="L73" s="38"/>
      <c r="M73" s="38"/>
      <c r="N73" s="38"/>
    </row>
    <row r="74" spans="1:14" x14ac:dyDescent="0.3">
      <c r="A74" s="10" t="s">
        <v>679</v>
      </c>
      <c r="B74" s="52" t="s">
        <v>43</v>
      </c>
      <c r="C74" s="10" t="s">
        <v>72</v>
      </c>
      <c r="D74" s="48">
        <v>38173</v>
      </c>
      <c r="E74" s="45">
        <f t="shared" ca="1" si="3"/>
        <v>14</v>
      </c>
      <c r="F74" s="53" t="s">
        <v>53</v>
      </c>
      <c r="G74" s="46">
        <v>32900</v>
      </c>
      <c r="H74" s="54">
        <v>2</v>
      </c>
      <c r="I74" s="55">
        <f t="shared" si="4"/>
        <v>0.05</v>
      </c>
      <c r="J74" s="157">
        <f t="shared" si="5"/>
        <v>31255</v>
      </c>
      <c r="K74" s="38"/>
      <c r="L74" s="38"/>
      <c r="M74" s="38"/>
      <c r="N74" s="38"/>
    </row>
    <row r="75" spans="1:14" x14ac:dyDescent="0.3">
      <c r="A75" s="10" t="s">
        <v>684</v>
      </c>
      <c r="B75" s="52" t="s">
        <v>69</v>
      </c>
      <c r="C75" s="10" t="s">
        <v>72</v>
      </c>
      <c r="D75" s="56">
        <v>40254</v>
      </c>
      <c r="E75" s="45">
        <f t="shared" ca="1" si="3"/>
        <v>8</v>
      </c>
      <c r="F75" s="53" t="s">
        <v>53</v>
      </c>
      <c r="G75" s="46">
        <v>48700</v>
      </c>
      <c r="H75" s="54">
        <v>3</v>
      </c>
      <c r="I75" s="55">
        <f t="shared" si="4"/>
        <v>7.0000000000000007E-2</v>
      </c>
      <c r="J75" s="157">
        <f t="shared" si="5"/>
        <v>45291</v>
      </c>
      <c r="K75" s="38"/>
      <c r="L75" s="38"/>
      <c r="M75" s="38"/>
      <c r="N75" s="38"/>
    </row>
    <row r="76" spans="1:14" x14ac:dyDescent="0.3">
      <c r="A76" s="10" t="s">
        <v>686</v>
      </c>
      <c r="B76" s="52" t="s">
        <v>48</v>
      </c>
      <c r="C76" s="10" t="s">
        <v>72</v>
      </c>
      <c r="D76" s="48">
        <v>36673</v>
      </c>
      <c r="E76" s="45">
        <f t="shared" ca="1" si="3"/>
        <v>18</v>
      </c>
      <c r="F76" s="53" t="s">
        <v>51</v>
      </c>
      <c r="G76" s="46">
        <v>48330</v>
      </c>
      <c r="H76" s="54">
        <v>1</v>
      </c>
      <c r="I76" s="55">
        <f t="shared" si="4"/>
        <v>7.0000000000000007E-2</v>
      </c>
      <c r="J76" s="157">
        <f t="shared" si="5"/>
        <v>44946.9</v>
      </c>
      <c r="K76" s="38"/>
      <c r="L76" s="38"/>
      <c r="M76" s="38"/>
      <c r="N76" s="38"/>
    </row>
    <row r="77" spans="1:14" x14ac:dyDescent="0.3">
      <c r="A77" s="10" t="s">
        <v>689</v>
      </c>
      <c r="B77" s="52" t="s">
        <v>43</v>
      </c>
      <c r="C77" s="10" t="s">
        <v>72</v>
      </c>
      <c r="D77" s="48">
        <v>39362</v>
      </c>
      <c r="E77" s="45">
        <f t="shared" ca="1" si="3"/>
        <v>10</v>
      </c>
      <c r="F77" s="53" t="s">
        <v>67</v>
      </c>
      <c r="G77" s="46">
        <v>42020</v>
      </c>
      <c r="H77" s="54">
        <v>5</v>
      </c>
      <c r="I77" s="55">
        <f t="shared" si="4"/>
        <v>0.06</v>
      </c>
      <c r="J77" s="157">
        <f t="shared" si="5"/>
        <v>39498.800000000003</v>
      </c>
      <c r="K77" s="38"/>
      <c r="L77" s="38"/>
      <c r="M77" s="38"/>
      <c r="N77" s="38"/>
    </row>
    <row r="78" spans="1:14" x14ac:dyDescent="0.3">
      <c r="A78" s="10" t="s">
        <v>691</v>
      </c>
      <c r="B78" s="52" t="s">
        <v>48</v>
      </c>
      <c r="C78" s="10" t="s">
        <v>72</v>
      </c>
      <c r="D78" s="48">
        <v>39592</v>
      </c>
      <c r="E78" s="45">
        <f t="shared" ca="1" si="3"/>
        <v>10</v>
      </c>
      <c r="F78" s="53"/>
      <c r="G78" s="46">
        <v>56650</v>
      </c>
      <c r="H78" s="54">
        <v>1</v>
      </c>
      <c r="I78" s="55">
        <f t="shared" si="4"/>
        <v>0.08</v>
      </c>
      <c r="J78" s="157">
        <f t="shared" si="5"/>
        <v>52118</v>
      </c>
      <c r="K78" s="38"/>
      <c r="L78" s="38"/>
      <c r="M78" s="38"/>
      <c r="N78" s="38"/>
    </row>
    <row r="79" spans="1:14" x14ac:dyDescent="0.3">
      <c r="A79" s="10" t="s">
        <v>693</v>
      </c>
      <c r="B79" s="52" t="s">
        <v>71</v>
      </c>
      <c r="C79" s="10" t="s">
        <v>72</v>
      </c>
      <c r="D79" s="48">
        <v>39217</v>
      </c>
      <c r="E79" s="45">
        <f t="shared" ca="1" si="3"/>
        <v>11</v>
      </c>
      <c r="F79" s="53" t="s">
        <v>46</v>
      </c>
      <c r="G79" s="46">
        <v>73830</v>
      </c>
      <c r="H79" s="54">
        <v>2</v>
      </c>
      <c r="I79" s="55">
        <f t="shared" si="4"/>
        <v>0.1</v>
      </c>
      <c r="J79" s="157">
        <f t="shared" si="5"/>
        <v>66447</v>
      </c>
      <c r="K79" s="38"/>
      <c r="L79" s="38"/>
      <c r="M79" s="38"/>
      <c r="N79" s="38"/>
    </row>
    <row r="80" spans="1:14" x14ac:dyDescent="0.3">
      <c r="A80" s="10" t="s">
        <v>710</v>
      </c>
      <c r="B80" s="52" t="s">
        <v>48</v>
      </c>
      <c r="C80" s="10" t="s">
        <v>72</v>
      </c>
      <c r="D80" s="48">
        <v>41254</v>
      </c>
      <c r="E80" s="45">
        <f t="shared" ca="1" si="3"/>
        <v>5</v>
      </c>
      <c r="F80" s="53"/>
      <c r="G80" s="46">
        <v>44720</v>
      </c>
      <c r="H80" s="54">
        <v>2</v>
      </c>
      <c r="I80" s="55">
        <f t="shared" si="4"/>
        <v>0.06</v>
      </c>
      <c r="J80" s="157">
        <f t="shared" si="5"/>
        <v>42036.800000000003</v>
      </c>
      <c r="K80" s="38"/>
      <c r="L80" s="38"/>
      <c r="M80" s="38"/>
      <c r="N80" s="38"/>
    </row>
    <row r="81" spans="1:14" x14ac:dyDescent="0.3">
      <c r="A81" s="10" t="s">
        <v>712</v>
      </c>
      <c r="B81" s="52" t="s">
        <v>48</v>
      </c>
      <c r="C81" s="10" t="s">
        <v>72</v>
      </c>
      <c r="D81" s="48">
        <v>36297</v>
      </c>
      <c r="E81" s="45">
        <f t="shared" ca="1" si="3"/>
        <v>19</v>
      </c>
      <c r="F81" s="53"/>
      <c r="G81" s="46">
        <v>57990</v>
      </c>
      <c r="H81" s="54">
        <v>5</v>
      </c>
      <c r="I81" s="55">
        <f t="shared" si="4"/>
        <v>0.08</v>
      </c>
      <c r="J81" s="157">
        <f t="shared" si="5"/>
        <v>53350.8</v>
      </c>
      <c r="K81" s="38"/>
      <c r="L81" s="38"/>
      <c r="M81" s="38"/>
      <c r="N81" s="38"/>
    </row>
    <row r="82" spans="1:14" x14ac:dyDescent="0.3">
      <c r="A82" s="10" t="s">
        <v>717</v>
      </c>
      <c r="B82" s="52" t="s">
        <v>92</v>
      </c>
      <c r="C82" s="10" t="s">
        <v>72</v>
      </c>
      <c r="D82" s="48">
        <v>39728</v>
      </c>
      <c r="E82" s="45">
        <f t="shared" ca="1" si="3"/>
        <v>9</v>
      </c>
      <c r="F82" s="53" t="s">
        <v>46</v>
      </c>
      <c r="G82" s="46">
        <v>45565</v>
      </c>
      <c r="H82" s="54">
        <v>1</v>
      </c>
      <c r="I82" s="55">
        <f t="shared" si="4"/>
        <v>7.0000000000000007E-2</v>
      </c>
      <c r="J82" s="157">
        <f t="shared" si="5"/>
        <v>42375.45</v>
      </c>
      <c r="K82" s="38"/>
      <c r="L82" s="38"/>
      <c r="M82" s="38"/>
      <c r="N82" s="38"/>
    </row>
    <row r="83" spans="1:14" x14ac:dyDescent="0.3">
      <c r="A83" s="10" t="s">
        <v>752</v>
      </c>
      <c r="B83" s="52" t="s">
        <v>48</v>
      </c>
      <c r="C83" s="10" t="s">
        <v>72</v>
      </c>
      <c r="D83" s="48">
        <v>36393</v>
      </c>
      <c r="E83" s="45">
        <f t="shared" ca="1" si="3"/>
        <v>18</v>
      </c>
      <c r="F83" s="53" t="s">
        <v>53</v>
      </c>
      <c r="G83" s="46">
        <v>65910</v>
      </c>
      <c r="H83" s="54">
        <v>5</v>
      </c>
      <c r="I83" s="55">
        <f t="shared" si="4"/>
        <v>0.1</v>
      </c>
      <c r="J83" s="157">
        <f t="shared" si="5"/>
        <v>59319</v>
      </c>
      <c r="K83" s="38"/>
      <c r="L83" s="38"/>
      <c r="M83" s="38"/>
      <c r="N83" s="38"/>
    </row>
    <row r="84" spans="1:14" x14ac:dyDescent="0.3">
      <c r="A84" s="10" t="s">
        <v>753</v>
      </c>
      <c r="B84" s="52" t="s">
        <v>48</v>
      </c>
      <c r="C84" s="10" t="s">
        <v>72</v>
      </c>
      <c r="D84" s="48">
        <v>37404</v>
      </c>
      <c r="E84" s="45">
        <f t="shared" ca="1" si="3"/>
        <v>16</v>
      </c>
      <c r="F84" s="53"/>
      <c r="G84" s="46">
        <v>60070</v>
      </c>
      <c r="H84" s="54">
        <v>3</v>
      </c>
      <c r="I84" s="55">
        <f t="shared" si="4"/>
        <v>0.08</v>
      </c>
      <c r="J84" s="157">
        <f t="shared" si="5"/>
        <v>55264.4</v>
      </c>
      <c r="K84" s="38"/>
      <c r="L84" s="38"/>
      <c r="M84" s="38"/>
      <c r="N84" s="38"/>
    </row>
    <row r="85" spans="1:14" x14ac:dyDescent="0.3">
      <c r="A85" s="10" t="s">
        <v>759</v>
      </c>
      <c r="B85" s="52" t="s">
        <v>92</v>
      </c>
      <c r="C85" s="10" t="s">
        <v>72</v>
      </c>
      <c r="D85" s="48">
        <v>39807</v>
      </c>
      <c r="E85" s="45">
        <f t="shared" ca="1" si="3"/>
        <v>9</v>
      </c>
      <c r="F85" s="53" t="s">
        <v>67</v>
      </c>
      <c r="G85" s="46">
        <v>88820</v>
      </c>
      <c r="H85" s="54">
        <v>2</v>
      </c>
      <c r="I85" s="55">
        <f t="shared" si="4"/>
        <v>0.12</v>
      </c>
      <c r="J85" s="157">
        <f t="shared" si="5"/>
        <v>78161.600000000006</v>
      </c>
      <c r="K85" s="38"/>
      <c r="L85" s="38"/>
      <c r="M85" s="38"/>
      <c r="N85" s="38"/>
    </row>
    <row r="86" spans="1:14" x14ac:dyDescent="0.3">
      <c r="A86" s="10" t="s">
        <v>766</v>
      </c>
      <c r="B86" s="52" t="s">
        <v>55</v>
      </c>
      <c r="C86" s="10" t="s">
        <v>72</v>
      </c>
      <c r="D86" s="48">
        <v>39742</v>
      </c>
      <c r="E86" s="45">
        <f t="shared" ca="1" si="3"/>
        <v>9</v>
      </c>
      <c r="F86" s="53"/>
      <c r="G86" s="46">
        <v>23020</v>
      </c>
      <c r="H86" s="54">
        <v>4</v>
      </c>
      <c r="I86" s="55">
        <f t="shared" si="4"/>
        <v>0.01</v>
      </c>
      <c r="J86" s="157">
        <f t="shared" si="5"/>
        <v>22789.8</v>
      </c>
      <c r="K86" s="38"/>
      <c r="L86" s="38"/>
      <c r="M86" s="38"/>
      <c r="N86" s="38"/>
    </row>
    <row r="87" spans="1:14" x14ac:dyDescent="0.3">
      <c r="A87" s="10" t="s">
        <v>769</v>
      </c>
      <c r="B87" s="52" t="s">
        <v>55</v>
      </c>
      <c r="C87" s="10" t="s">
        <v>72</v>
      </c>
      <c r="D87" s="56">
        <v>40421</v>
      </c>
      <c r="E87" s="45">
        <f t="shared" ca="1" si="3"/>
        <v>7</v>
      </c>
      <c r="F87" s="53" t="s">
        <v>67</v>
      </c>
      <c r="G87" s="46">
        <v>49355</v>
      </c>
      <c r="H87" s="54">
        <v>5</v>
      </c>
      <c r="I87" s="55">
        <f t="shared" si="4"/>
        <v>7.0000000000000007E-2</v>
      </c>
      <c r="J87" s="157">
        <f t="shared" si="5"/>
        <v>45900.15</v>
      </c>
      <c r="K87" s="38"/>
      <c r="L87" s="38"/>
      <c r="M87" s="38"/>
      <c r="N87" s="38"/>
    </row>
    <row r="88" spans="1:14" x14ac:dyDescent="0.3">
      <c r="A88" s="10" t="s">
        <v>771</v>
      </c>
      <c r="B88" s="52" t="s">
        <v>48</v>
      </c>
      <c r="C88" s="10" t="s">
        <v>72</v>
      </c>
      <c r="D88" s="48">
        <v>39673</v>
      </c>
      <c r="E88" s="45">
        <f t="shared" ca="1" si="3"/>
        <v>10</v>
      </c>
      <c r="F88" s="53" t="s">
        <v>46</v>
      </c>
      <c r="G88" s="46">
        <v>48080</v>
      </c>
      <c r="H88" s="54">
        <v>2</v>
      </c>
      <c r="I88" s="55">
        <f t="shared" si="4"/>
        <v>7.0000000000000007E-2</v>
      </c>
      <c r="J88" s="157">
        <f t="shared" si="5"/>
        <v>44714.400000000001</v>
      </c>
      <c r="K88" s="38"/>
      <c r="L88" s="38"/>
      <c r="M88" s="38"/>
      <c r="N88" s="38"/>
    </row>
    <row r="89" spans="1:14" x14ac:dyDescent="0.3">
      <c r="A89" s="10" t="s">
        <v>777</v>
      </c>
      <c r="B89" s="52" t="s">
        <v>71</v>
      </c>
      <c r="C89" s="10" t="s">
        <v>72</v>
      </c>
      <c r="D89" s="48">
        <v>39519</v>
      </c>
      <c r="E89" s="45">
        <f t="shared" ca="1" si="3"/>
        <v>10</v>
      </c>
      <c r="F89" s="53" t="s">
        <v>51</v>
      </c>
      <c r="G89" s="46">
        <v>61330</v>
      </c>
      <c r="H89" s="54">
        <v>2</v>
      </c>
      <c r="I89" s="55">
        <f t="shared" si="4"/>
        <v>0.08</v>
      </c>
      <c r="J89" s="157">
        <f t="shared" si="5"/>
        <v>56423.6</v>
      </c>
      <c r="K89" s="38"/>
      <c r="L89" s="38"/>
      <c r="M89" s="38"/>
      <c r="N89" s="38"/>
    </row>
    <row r="90" spans="1:14" x14ac:dyDescent="0.3">
      <c r="A90" s="10" t="s">
        <v>787</v>
      </c>
      <c r="B90" s="52" t="s">
        <v>43</v>
      </c>
      <c r="C90" s="10" t="s">
        <v>72</v>
      </c>
      <c r="D90" s="48">
        <v>39446</v>
      </c>
      <c r="E90" s="45">
        <f t="shared" ca="1" si="3"/>
        <v>10</v>
      </c>
      <c r="F90" s="53" t="s">
        <v>46</v>
      </c>
      <c r="G90" s="46">
        <v>44650</v>
      </c>
      <c r="H90" s="54">
        <v>1</v>
      </c>
      <c r="I90" s="55">
        <f t="shared" si="4"/>
        <v>0.06</v>
      </c>
      <c r="J90" s="157">
        <f t="shared" si="5"/>
        <v>41971</v>
      </c>
      <c r="K90" s="38"/>
      <c r="L90" s="38"/>
      <c r="M90" s="38"/>
      <c r="N90" s="38"/>
    </row>
    <row r="91" spans="1:14" x14ac:dyDescent="0.3">
      <c r="A91" s="10" t="s">
        <v>788</v>
      </c>
      <c r="B91" s="52" t="s">
        <v>55</v>
      </c>
      <c r="C91" s="10" t="s">
        <v>72</v>
      </c>
      <c r="D91" s="48">
        <v>40208</v>
      </c>
      <c r="E91" s="45">
        <f t="shared" ca="1" si="3"/>
        <v>8</v>
      </c>
      <c r="F91" s="53" t="s">
        <v>67</v>
      </c>
      <c r="G91" s="46">
        <v>61148</v>
      </c>
      <c r="H91" s="54">
        <v>2</v>
      </c>
      <c r="I91" s="55">
        <f t="shared" si="4"/>
        <v>0.08</v>
      </c>
      <c r="J91" s="157">
        <f t="shared" si="5"/>
        <v>56256.160000000003</v>
      </c>
      <c r="K91" s="38"/>
      <c r="L91" s="38"/>
      <c r="M91" s="38"/>
      <c r="N91" s="38"/>
    </row>
    <row r="92" spans="1:14" x14ac:dyDescent="0.3">
      <c r="A92" s="10" t="s">
        <v>795</v>
      </c>
      <c r="B92" s="52" t="s">
        <v>48</v>
      </c>
      <c r="C92" s="10" t="s">
        <v>72</v>
      </c>
      <c r="D92" s="56">
        <v>40404</v>
      </c>
      <c r="E92" s="45">
        <f t="shared" ca="1" si="3"/>
        <v>7</v>
      </c>
      <c r="F92" s="53"/>
      <c r="G92" s="46">
        <v>39550</v>
      </c>
      <c r="H92" s="54">
        <v>5</v>
      </c>
      <c r="I92" s="55">
        <f t="shared" si="4"/>
        <v>0.06</v>
      </c>
      <c r="J92" s="157">
        <f t="shared" si="5"/>
        <v>37177</v>
      </c>
      <c r="K92" s="38"/>
      <c r="L92" s="38"/>
      <c r="M92" s="38"/>
      <c r="N92" s="38"/>
    </row>
    <row r="93" spans="1:14" x14ac:dyDescent="0.3">
      <c r="A93" s="10" t="s">
        <v>799</v>
      </c>
      <c r="B93" s="52" t="s">
        <v>48</v>
      </c>
      <c r="C93" s="10" t="s">
        <v>72</v>
      </c>
      <c r="D93" s="48">
        <v>40765</v>
      </c>
      <c r="E93" s="45">
        <f t="shared" ca="1" si="3"/>
        <v>7</v>
      </c>
      <c r="F93" s="53" t="s">
        <v>63</v>
      </c>
      <c r="G93" s="46">
        <v>77740</v>
      </c>
      <c r="H93" s="54">
        <v>1</v>
      </c>
      <c r="I93" s="55">
        <f t="shared" si="4"/>
        <v>0.11</v>
      </c>
      <c r="J93" s="157">
        <f t="shared" si="5"/>
        <v>69188.600000000006</v>
      </c>
      <c r="K93" s="38"/>
      <c r="L93" s="38"/>
      <c r="M93" s="38"/>
      <c r="N93" s="38"/>
    </row>
    <row r="94" spans="1:14" x14ac:dyDescent="0.3">
      <c r="A94" s="10" t="s">
        <v>803</v>
      </c>
      <c r="B94" s="52" t="s">
        <v>48</v>
      </c>
      <c r="C94" s="10" t="s">
        <v>72</v>
      </c>
      <c r="D94" s="48">
        <v>37138</v>
      </c>
      <c r="E94" s="45">
        <f t="shared" ca="1" si="3"/>
        <v>16</v>
      </c>
      <c r="F94" s="53" t="s">
        <v>46</v>
      </c>
      <c r="G94" s="46">
        <v>29130</v>
      </c>
      <c r="H94" s="54">
        <v>1</v>
      </c>
      <c r="I94" s="55">
        <f t="shared" si="4"/>
        <v>0.05</v>
      </c>
      <c r="J94" s="157">
        <f t="shared" si="5"/>
        <v>27673.5</v>
      </c>
      <c r="K94" s="38"/>
      <c r="L94" s="38"/>
      <c r="M94" s="38"/>
      <c r="N94" s="38"/>
    </row>
    <row r="95" spans="1:14" x14ac:dyDescent="0.3">
      <c r="A95" s="10" t="s">
        <v>810</v>
      </c>
      <c r="B95" s="52" t="s">
        <v>43</v>
      </c>
      <c r="C95" s="10" t="s">
        <v>72</v>
      </c>
      <c r="D95" s="48">
        <v>40878</v>
      </c>
      <c r="E95" s="45">
        <f t="shared" ca="1" si="3"/>
        <v>6</v>
      </c>
      <c r="F95" s="53" t="s">
        <v>51</v>
      </c>
      <c r="G95" s="46">
        <v>71680</v>
      </c>
      <c r="H95" s="54">
        <v>4</v>
      </c>
      <c r="I95" s="55">
        <f t="shared" si="4"/>
        <v>0.1</v>
      </c>
      <c r="J95" s="157">
        <f t="shared" si="5"/>
        <v>64512</v>
      </c>
      <c r="K95" s="38"/>
      <c r="L95" s="38"/>
      <c r="M95" s="38"/>
      <c r="N95" s="38"/>
    </row>
    <row r="96" spans="1:14" x14ac:dyDescent="0.3">
      <c r="A96" s="32" t="s">
        <v>237</v>
      </c>
      <c r="B96" s="52" t="s">
        <v>55</v>
      </c>
      <c r="C96" s="32" t="s">
        <v>238</v>
      </c>
      <c r="D96" s="44">
        <v>39147</v>
      </c>
      <c r="E96" s="45">
        <f t="shared" ca="1" si="3"/>
        <v>11</v>
      </c>
      <c r="F96" s="53"/>
      <c r="G96" s="46">
        <v>42540</v>
      </c>
      <c r="H96" s="54">
        <v>5</v>
      </c>
      <c r="I96" s="55">
        <f t="shared" si="4"/>
        <v>0.06</v>
      </c>
      <c r="J96" s="157">
        <f t="shared" si="5"/>
        <v>39987.599999999999</v>
      </c>
      <c r="K96" s="38"/>
      <c r="L96" s="38"/>
      <c r="M96" s="38"/>
      <c r="N96" s="38"/>
    </row>
    <row r="97" spans="1:14" x14ac:dyDescent="0.3">
      <c r="A97" s="32" t="s">
        <v>257</v>
      </c>
      <c r="B97" s="52" t="s">
        <v>69</v>
      </c>
      <c r="C97" s="32" t="s">
        <v>238</v>
      </c>
      <c r="D97" s="44">
        <v>41151</v>
      </c>
      <c r="E97" s="45">
        <f t="shared" ca="1" si="3"/>
        <v>5</v>
      </c>
      <c r="F97" s="53"/>
      <c r="G97" s="46">
        <v>35680</v>
      </c>
      <c r="H97" s="54">
        <v>2</v>
      </c>
      <c r="I97" s="55">
        <f t="shared" si="4"/>
        <v>0.06</v>
      </c>
      <c r="J97" s="157">
        <f t="shared" si="5"/>
        <v>33539.199999999997</v>
      </c>
      <c r="K97" s="38"/>
      <c r="L97" s="38"/>
      <c r="M97" s="38"/>
      <c r="N97" s="38"/>
    </row>
    <row r="98" spans="1:14" x14ac:dyDescent="0.3">
      <c r="A98" s="32" t="s">
        <v>584</v>
      </c>
      <c r="B98" s="52" t="s">
        <v>55</v>
      </c>
      <c r="C98" s="32" t="s">
        <v>238</v>
      </c>
      <c r="D98" s="44">
        <v>36171</v>
      </c>
      <c r="E98" s="45">
        <f t="shared" ca="1" si="3"/>
        <v>19</v>
      </c>
      <c r="F98" s="53" t="s">
        <v>46</v>
      </c>
      <c r="G98" s="46">
        <v>54550</v>
      </c>
      <c r="H98" s="54">
        <v>1</v>
      </c>
      <c r="I98" s="55">
        <f t="shared" si="4"/>
        <v>7.0000000000000007E-2</v>
      </c>
      <c r="J98" s="157">
        <f t="shared" si="5"/>
        <v>50731.5</v>
      </c>
      <c r="K98" s="38"/>
      <c r="L98" s="38"/>
      <c r="M98" s="38"/>
      <c r="N98" s="38"/>
    </row>
    <row r="99" spans="1:14" x14ac:dyDescent="0.3">
      <c r="A99" s="32" t="s">
        <v>735</v>
      </c>
      <c r="B99" s="52" t="s">
        <v>55</v>
      </c>
      <c r="C99" s="32" t="s">
        <v>238</v>
      </c>
      <c r="D99" s="44">
        <v>40595</v>
      </c>
      <c r="E99" s="45">
        <f t="shared" ca="1" si="3"/>
        <v>7</v>
      </c>
      <c r="F99" s="53" t="s">
        <v>67</v>
      </c>
      <c r="G99" s="46">
        <v>26795</v>
      </c>
      <c r="H99" s="54">
        <v>4</v>
      </c>
      <c r="I99" s="55">
        <f t="shared" si="4"/>
        <v>0.05</v>
      </c>
      <c r="J99" s="157">
        <f t="shared" si="5"/>
        <v>25455.25</v>
      </c>
      <c r="K99" s="38"/>
      <c r="L99" s="38"/>
      <c r="M99" s="38"/>
      <c r="N99" s="38"/>
    </row>
    <row r="100" spans="1:14" x14ac:dyDescent="0.3">
      <c r="A100" s="32" t="s">
        <v>782</v>
      </c>
      <c r="B100" s="52" t="s">
        <v>71</v>
      </c>
      <c r="C100" s="32" t="s">
        <v>238</v>
      </c>
      <c r="D100" s="44">
        <v>39447</v>
      </c>
      <c r="E100" s="45">
        <f t="shared" ca="1" si="3"/>
        <v>10</v>
      </c>
      <c r="F100" s="53" t="s">
        <v>63</v>
      </c>
      <c r="G100" s="46">
        <v>72830</v>
      </c>
      <c r="H100" s="54">
        <v>2</v>
      </c>
      <c r="I100" s="55">
        <f t="shared" si="4"/>
        <v>0.1</v>
      </c>
      <c r="J100" s="157">
        <f t="shared" si="5"/>
        <v>65547</v>
      </c>
      <c r="K100" s="38"/>
      <c r="L100" s="38"/>
      <c r="M100" s="38"/>
      <c r="N100" s="38"/>
    </row>
    <row r="101" spans="1:14" x14ac:dyDescent="0.3">
      <c r="A101" s="10" t="s">
        <v>61</v>
      </c>
      <c r="B101" s="52" t="s">
        <v>48</v>
      </c>
      <c r="C101" s="10" t="s">
        <v>62</v>
      </c>
      <c r="D101" s="48">
        <v>40918</v>
      </c>
      <c r="E101" s="45">
        <f t="shared" ca="1" si="3"/>
        <v>6</v>
      </c>
      <c r="F101" s="53" t="s">
        <v>63</v>
      </c>
      <c r="G101" s="46">
        <v>82500</v>
      </c>
      <c r="H101" s="54">
        <v>5</v>
      </c>
      <c r="I101" s="55">
        <f t="shared" si="4"/>
        <v>0.11</v>
      </c>
      <c r="J101" s="157">
        <f t="shared" si="5"/>
        <v>73425</v>
      </c>
      <c r="K101" s="38"/>
      <c r="L101" s="38"/>
      <c r="M101" s="38"/>
      <c r="N101" s="38"/>
    </row>
    <row r="102" spans="1:14" x14ac:dyDescent="0.3">
      <c r="A102" s="10" t="s">
        <v>88</v>
      </c>
      <c r="B102" s="52" t="s">
        <v>69</v>
      </c>
      <c r="C102" s="10" t="s">
        <v>62</v>
      </c>
      <c r="D102" s="48">
        <v>40550</v>
      </c>
      <c r="E102" s="45">
        <f t="shared" ca="1" si="3"/>
        <v>7</v>
      </c>
      <c r="F102" s="53"/>
      <c r="G102" s="46">
        <v>80050</v>
      </c>
      <c r="H102" s="54">
        <v>2</v>
      </c>
      <c r="I102" s="55">
        <f t="shared" si="4"/>
        <v>0.11</v>
      </c>
      <c r="J102" s="157">
        <f t="shared" si="5"/>
        <v>71244.5</v>
      </c>
      <c r="K102" s="38"/>
      <c r="L102" s="38"/>
      <c r="M102" s="38"/>
      <c r="N102" s="38"/>
    </row>
    <row r="103" spans="1:14" x14ac:dyDescent="0.3">
      <c r="A103" s="10" t="s">
        <v>220</v>
      </c>
      <c r="B103" s="52" t="s">
        <v>71</v>
      </c>
      <c r="C103" s="10" t="s">
        <v>62</v>
      </c>
      <c r="D103" s="48">
        <v>36342</v>
      </c>
      <c r="E103" s="45">
        <f t="shared" ca="1" si="3"/>
        <v>19</v>
      </c>
      <c r="F103" s="53"/>
      <c r="G103" s="46">
        <v>86970</v>
      </c>
      <c r="H103" s="54">
        <v>4</v>
      </c>
      <c r="I103" s="55">
        <f t="shared" si="4"/>
        <v>0.12</v>
      </c>
      <c r="J103" s="157">
        <f t="shared" si="5"/>
        <v>76533.600000000006</v>
      </c>
      <c r="K103" s="38"/>
      <c r="L103" s="38"/>
      <c r="M103" s="38"/>
      <c r="N103" s="38"/>
    </row>
    <row r="104" spans="1:14" x14ac:dyDescent="0.3">
      <c r="A104" s="10" t="s">
        <v>258</v>
      </c>
      <c r="B104" s="52" t="s">
        <v>92</v>
      </c>
      <c r="C104" s="10" t="s">
        <v>62</v>
      </c>
      <c r="D104" s="48">
        <v>37667</v>
      </c>
      <c r="E104" s="45">
        <f t="shared" ca="1" si="3"/>
        <v>15</v>
      </c>
      <c r="F104" s="53"/>
      <c r="G104" s="46">
        <v>73390</v>
      </c>
      <c r="H104" s="54">
        <v>2</v>
      </c>
      <c r="I104" s="55">
        <f t="shared" si="4"/>
        <v>0.1</v>
      </c>
      <c r="J104" s="157">
        <f t="shared" si="5"/>
        <v>66051</v>
      </c>
      <c r="K104" s="38"/>
      <c r="L104" s="38"/>
      <c r="M104" s="38"/>
      <c r="N104" s="38"/>
    </row>
    <row r="105" spans="1:14" x14ac:dyDescent="0.3">
      <c r="A105" s="10" t="s">
        <v>277</v>
      </c>
      <c r="B105" s="52" t="s">
        <v>48</v>
      </c>
      <c r="C105" s="10" t="s">
        <v>62</v>
      </c>
      <c r="D105" s="48">
        <v>39024</v>
      </c>
      <c r="E105" s="45">
        <f t="shared" ca="1" si="3"/>
        <v>11</v>
      </c>
      <c r="F105" s="53"/>
      <c r="G105" s="46">
        <v>76020</v>
      </c>
      <c r="H105" s="54">
        <v>1</v>
      </c>
      <c r="I105" s="55">
        <f t="shared" si="4"/>
        <v>0.11</v>
      </c>
      <c r="J105" s="157">
        <f t="shared" si="5"/>
        <v>67657.8</v>
      </c>
      <c r="K105" s="38"/>
      <c r="L105" s="38"/>
      <c r="M105" s="38"/>
      <c r="N105" s="38"/>
    </row>
    <row r="106" spans="1:14" x14ac:dyDescent="0.3">
      <c r="A106" s="10" t="s">
        <v>306</v>
      </c>
      <c r="B106" s="52" t="s">
        <v>71</v>
      </c>
      <c r="C106" s="10" t="s">
        <v>62</v>
      </c>
      <c r="D106" s="48">
        <v>38774</v>
      </c>
      <c r="E106" s="45">
        <f t="shared" ca="1" si="3"/>
        <v>12</v>
      </c>
      <c r="F106" s="53" t="s">
        <v>46</v>
      </c>
      <c r="G106" s="46">
        <v>80120</v>
      </c>
      <c r="H106" s="54">
        <v>4</v>
      </c>
      <c r="I106" s="55">
        <f t="shared" si="4"/>
        <v>0.11</v>
      </c>
      <c r="J106" s="157">
        <f t="shared" si="5"/>
        <v>71306.8</v>
      </c>
      <c r="K106" s="38"/>
      <c r="L106" s="38"/>
      <c r="M106" s="38"/>
      <c r="N106" s="38"/>
    </row>
    <row r="107" spans="1:14" x14ac:dyDescent="0.3">
      <c r="A107" s="10" t="s">
        <v>412</v>
      </c>
      <c r="B107" s="52" t="s">
        <v>71</v>
      </c>
      <c r="C107" s="10" t="s">
        <v>62</v>
      </c>
      <c r="D107" s="48">
        <v>37612</v>
      </c>
      <c r="E107" s="45">
        <f t="shared" ca="1" si="3"/>
        <v>15</v>
      </c>
      <c r="F107" s="53" t="s">
        <v>63</v>
      </c>
      <c r="G107" s="46">
        <v>39740</v>
      </c>
      <c r="H107" s="54">
        <v>1</v>
      </c>
      <c r="I107" s="55">
        <f t="shared" si="4"/>
        <v>0.06</v>
      </c>
      <c r="J107" s="157">
        <f t="shared" si="5"/>
        <v>37355.599999999999</v>
      </c>
      <c r="K107" s="38"/>
      <c r="L107" s="38"/>
      <c r="M107" s="38"/>
      <c r="N107" s="38"/>
    </row>
    <row r="108" spans="1:14" x14ac:dyDescent="0.3">
      <c r="A108" s="10" t="s">
        <v>466</v>
      </c>
      <c r="B108" s="52" t="s">
        <v>43</v>
      </c>
      <c r="C108" s="10" t="s">
        <v>62</v>
      </c>
      <c r="D108" s="48">
        <v>41128</v>
      </c>
      <c r="E108" s="45">
        <f t="shared" ca="1" si="3"/>
        <v>6</v>
      </c>
      <c r="F108" s="53" t="s">
        <v>53</v>
      </c>
      <c r="G108" s="46">
        <v>82760</v>
      </c>
      <c r="H108" s="54">
        <v>4</v>
      </c>
      <c r="I108" s="55">
        <f t="shared" si="4"/>
        <v>0.11</v>
      </c>
      <c r="J108" s="157">
        <f t="shared" si="5"/>
        <v>73656.399999999994</v>
      </c>
      <c r="K108" s="38"/>
      <c r="L108" s="38"/>
      <c r="M108" s="38"/>
      <c r="N108" s="38"/>
    </row>
    <row r="109" spans="1:14" x14ac:dyDescent="0.3">
      <c r="A109" s="10" t="s">
        <v>493</v>
      </c>
      <c r="B109" s="52" t="s">
        <v>69</v>
      </c>
      <c r="C109" s="10" t="s">
        <v>62</v>
      </c>
      <c r="D109" s="48">
        <v>36176</v>
      </c>
      <c r="E109" s="45">
        <f t="shared" ca="1" si="3"/>
        <v>19</v>
      </c>
      <c r="F109" s="53"/>
      <c r="G109" s="46">
        <v>32940</v>
      </c>
      <c r="H109" s="54">
        <v>5</v>
      </c>
      <c r="I109" s="55">
        <f t="shared" si="4"/>
        <v>0.05</v>
      </c>
      <c r="J109" s="157">
        <f t="shared" si="5"/>
        <v>31293</v>
      </c>
      <c r="K109" s="38"/>
      <c r="L109" s="38"/>
      <c r="M109" s="38"/>
      <c r="N109" s="38"/>
    </row>
    <row r="110" spans="1:14" x14ac:dyDescent="0.3">
      <c r="A110" s="10" t="s">
        <v>503</v>
      </c>
      <c r="B110" s="52" t="s">
        <v>43</v>
      </c>
      <c r="C110" s="10" t="s">
        <v>62</v>
      </c>
      <c r="D110" s="48">
        <v>39107</v>
      </c>
      <c r="E110" s="45">
        <f t="shared" ca="1" si="3"/>
        <v>11</v>
      </c>
      <c r="F110" s="53" t="s">
        <v>51</v>
      </c>
      <c r="G110" s="46">
        <v>18655</v>
      </c>
      <c r="H110" s="54">
        <v>4</v>
      </c>
      <c r="I110" s="55">
        <f t="shared" si="4"/>
        <v>0.01</v>
      </c>
      <c r="J110" s="157">
        <f t="shared" si="5"/>
        <v>18468.45</v>
      </c>
      <c r="K110" s="38"/>
      <c r="L110" s="38"/>
      <c r="M110" s="38"/>
      <c r="N110" s="38"/>
    </row>
    <row r="111" spans="1:14" x14ac:dyDescent="0.3">
      <c r="A111" s="10" t="s">
        <v>507</v>
      </c>
      <c r="B111" s="52" t="s">
        <v>48</v>
      </c>
      <c r="C111" s="10" t="s">
        <v>62</v>
      </c>
      <c r="D111" s="48">
        <v>36077</v>
      </c>
      <c r="E111" s="45">
        <f t="shared" ca="1" si="3"/>
        <v>19</v>
      </c>
      <c r="F111" s="53" t="s">
        <v>53</v>
      </c>
      <c r="G111" s="46">
        <v>50110</v>
      </c>
      <c r="H111" s="54">
        <v>1</v>
      </c>
      <c r="I111" s="55">
        <f t="shared" si="4"/>
        <v>7.0000000000000007E-2</v>
      </c>
      <c r="J111" s="157">
        <f t="shared" si="5"/>
        <v>46602.3</v>
      </c>
      <c r="K111" s="38"/>
      <c r="L111" s="38"/>
      <c r="M111" s="38"/>
      <c r="N111" s="38"/>
    </row>
    <row r="112" spans="1:14" x14ac:dyDescent="0.3">
      <c r="A112" s="10" t="s">
        <v>530</v>
      </c>
      <c r="B112" s="52" t="s">
        <v>48</v>
      </c>
      <c r="C112" s="10" t="s">
        <v>62</v>
      </c>
      <c r="D112" s="48">
        <v>37113</v>
      </c>
      <c r="E112" s="45">
        <f t="shared" ca="1" si="3"/>
        <v>17</v>
      </c>
      <c r="F112" s="53" t="s">
        <v>63</v>
      </c>
      <c r="G112" s="46">
        <v>61150</v>
      </c>
      <c r="H112" s="54">
        <v>4</v>
      </c>
      <c r="I112" s="55">
        <f t="shared" si="4"/>
        <v>0.08</v>
      </c>
      <c r="J112" s="157">
        <f t="shared" si="5"/>
        <v>56258</v>
      </c>
      <c r="K112" s="38"/>
      <c r="L112" s="38"/>
      <c r="M112" s="38"/>
      <c r="N112" s="38"/>
    </row>
    <row r="113" spans="1:14" x14ac:dyDescent="0.3">
      <c r="A113" s="10" t="s">
        <v>563</v>
      </c>
      <c r="B113" s="52" t="s">
        <v>43</v>
      </c>
      <c r="C113" s="10" t="s">
        <v>62</v>
      </c>
      <c r="D113" s="48">
        <v>39758</v>
      </c>
      <c r="E113" s="45">
        <f t="shared" ca="1" si="3"/>
        <v>9</v>
      </c>
      <c r="F113" s="53"/>
      <c r="G113" s="46">
        <v>14712</v>
      </c>
      <c r="H113" s="54">
        <v>5</v>
      </c>
      <c r="I113" s="55">
        <f t="shared" si="4"/>
        <v>0.01</v>
      </c>
      <c r="J113" s="157">
        <f t="shared" si="5"/>
        <v>14564.88</v>
      </c>
      <c r="K113" s="38"/>
      <c r="L113" s="38"/>
      <c r="M113" s="38"/>
      <c r="N113" s="38"/>
    </row>
    <row r="114" spans="1:14" x14ac:dyDescent="0.3">
      <c r="A114" s="10" t="s">
        <v>586</v>
      </c>
      <c r="B114" s="52" t="s">
        <v>43</v>
      </c>
      <c r="C114" s="10" t="s">
        <v>62</v>
      </c>
      <c r="D114" s="48">
        <v>38960</v>
      </c>
      <c r="E114" s="45">
        <f t="shared" ca="1" si="3"/>
        <v>11</v>
      </c>
      <c r="F114" s="53"/>
      <c r="G114" s="46">
        <v>12676</v>
      </c>
      <c r="H114" s="54">
        <v>2</v>
      </c>
      <c r="I114" s="55">
        <f t="shared" si="4"/>
        <v>0.01</v>
      </c>
      <c r="J114" s="157">
        <f t="shared" si="5"/>
        <v>12549.24</v>
      </c>
      <c r="K114" s="38"/>
      <c r="L114" s="38"/>
      <c r="M114" s="38"/>
      <c r="N114" s="38"/>
    </row>
    <row r="115" spans="1:14" x14ac:dyDescent="0.3">
      <c r="A115" s="10" t="s">
        <v>601</v>
      </c>
      <c r="B115" s="52" t="s">
        <v>55</v>
      </c>
      <c r="C115" s="10" t="s">
        <v>62</v>
      </c>
      <c r="D115" s="48">
        <v>40752</v>
      </c>
      <c r="E115" s="45">
        <f t="shared" ca="1" si="3"/>
        <v>7</v>
      </c>
      <c r="F115" s="53" t="s">
        <v>53</v>
      </c>
      <c r="G115" s="46">
        <v>37620</v>
      </c>
      <c r="H115" s="54">
        <v>5</v>
      </c>
      <c r="I115" s="55">
        <f t="shared" si="4"/>
        <v>0.06</v>
      </c>
      <c r="J115" s="157">
        <f t="shared" si="5"/>
        <v>35362.800000000003</v>
      </c>
      <c r="K115" s="38"/>
      <c r="L115" s="38"/>
      <c r="M115" s="38"/>
      <c r="N115" s="38"/>
    </row>
    <row r="116" spans="1:14" x14ac:dyDescent="0.3">
      <c r="A116" s="10" t="s">
        <v>629</v>
      </c>
      <c r="B116" s="52" t="s">
        <v>55</v>
      </c>
      <c r="C116" s="10" t="s">
        <v>62</v>
      </c>
      <c r="D116" s="48">
        <v>40263</v>
      </c>
      <c r="E116" s="45">
        <f t="shared" ca="1" si="3"/>
        <v>8</v>
      </c>
      <c r="F116" s="53"/>
      <c r="G116" s="46">
        <v>35260</v>
      </c>
      <c r="H116" s="54">
        <v>2</v>
      </c>
      <c r="I116" s="55">
        <f t="shared" si="4"/>
        <v>0.06</v>
      </c>
      <c r="J116" s="157">
        <f t="shared" si="5"/>
        <v>33144.400000000001</v>
      </c>
      <c r="K116" s="38"/>
      <c r="L116" s="38"/>
      <c r="M116" s="38"/>
      <c r="N116" s="38"/>
    </row>
    <row r="117" spans="1:14" x14ac:dyDescent="0.3">
      <c r="A117" s="10" t="s">
        <v>648</v>
      </c>
      <c r="B117" s="52" t="s">
        <v>48</v>
      </c>
      <c r="C117" s="10" t="s">
        <v>62</v>
      </c>
      <c r="D117" s="48">
        <v>35959</v>
      </c>
      <c r="E117" s="45">
        <f t="shared" ca="1" si="3"/>
        <v>20</v>
      </c>
      <c r="F117" s="53"/>
      <c r="G117" s="46">
        <v>64470</v>
      </c>
      <c r="H117" s="54">
        <v>3</v>
      </c>
      <c r="I117" s="55">
        <f t="shared" si="4"/>
        <v>0.08</v>
      </c>
      <c r="J117" s="157">
        <f t="shared" si="5"/>
        <v>59312.4</v>
      </c>
      <c r="K117" s="38"/>
      <c r="L117" s="38"/>
      <c r="M117" s="38"/>
      <c r="N117" s="38"/>
    </row>
    <row r="118" spans="1:14" x14ac:dyDescent="0.3">
      <c r="A118" s="10" t="s">
        <v>698</v>
      </c>
      <c r="B118" s="52" t="s">
        <v>48</v>
      </c>
      <c r="C118" s="10" t="s">
        <v>62</v>
      </c>
      <c r="D118" s="48">
        <v>36357</v>
      </c>
      <c r="E118" s="45">
        <f t="shared" ca="1" si="3"/>
        <v>19</v>
      </c>
      <c r="F118" s="53" t="s">
        <v>51</v>
      </c>
      <c r="G118" s="46">
        <v>42905</v>
      </c>
      <c r="H118" s="54">
        <v>1</v>
      </c>
      <c r="I118" s="55">
        <f t="shared" si="4"/>
        <v>0.06</v>
      </c>
      <c r="J118" s="157">
        <f t="shared" si="5"/>
        <v>40330.699999999997</v>
      </c>
      <c r="K118" s="38"/>
      <c r="L118" s="38"/>
      <c r="M118" s="38"/>
      <c r="N118" s="38"/>
    </row>
    <row r="119" spans="1:14" x14ac:dyDescent="0.3">
      <c r="A119" s="10" t="s">
        <v>804</v>
      </c>
      <c r="B119" s="52" t="s">
        <v>43</v>
      </c>
      <c r="C119" s="10" t="s">
        <v>62</v>
      </c>
      <c r="D119" s="48">
        <v>36269</v>
      </c>
      <c r="E119" s="45">
        <f t="shared" ca="1" si="3"/>
        <v>19</v>
      </c>
      <c r="F119" s="53" t="s">
        <v>53</v>
      </c>
      <c r="G119" s="46">
        <v>61330</v>
      </c>
      <c r="H119" s="54">
        <v>1</v>
      </c>
      <c r="I119" s="55">
        <f t="shared" si="4"/>
        <v>0.08</v>
      </c>
      <c r="J119" s="157">
        <f t="shared" si="5"/>
        <v>56423.6</v>
      </c>
      <c r="K119" s="38"/>
      <c r="L119" s="38"/>
      <c r="M119" s="38"/>
      <c r="N119" s="38"/>
    </row>
    <row r="120" spans="1:14" x14ac:dyDescent="0.3">
      <c r="A120" s="10" t="s">
        <v>113</v>
      </c>
      <c r="B120" s="52" t="s">
        <v>43</v>
      </c>
      <c r="C120" s="10" t="s">
        <v>114</v>
      </c>
      <c r="D120" s="48">
        <v>41018</v>
      </c>
      <c r="E120" s="45">
        <f t="shared" ca="1" si="3"/>
        <v>6</v>
      </c>
      <c r="F120" s="53" t="s">
        <v>46</v>
      </c>
      <c r="G120" s="46">
        <v>46220</v>
      </c>
      <c r="H120" s="54">
        <v>3</v>
      </c>
      <c r="I120" s="55">
        <f t="shared" si="4"/>
        <v>7.0000000000000007E-2</v>
      </c>
      <c r="J120" s="157">
        <f t="shared" si="5"/>
        <v>42984.6</v>
      </c>
      <c r="K120" s="38"/>
      <c r="L120" s="38"/>
      <c r="M120" s="38"/>
      <c r="N120" s="38"/>
    </row>
    <row r="121" spans="1:14" x14ac:dyDescent="0.3">
      <c r="A121" s="10" t="s">
        <v>126</v>
      </c>
      <c r="B121" s="52" t="s">
        <v>55</v>
      </c>
      <c r="C121" s="10" t="s">
        <v>114</v>
      </c>
      <c r="D121" s="48">
        <v>40106</v>
      </c>
      <c r="E121" s="45">
        <f t="shared" ca="1" si="3"/>
        <v>8</v>
      </c>
      <c r="F121" s="53" t="s">
        <v>67</v>
      </c>
      <c r="G121" s="46">
        <v>51180</v>
      </c>
      <c r="H121" s="54">
        <v>3</v>
      </c>
      <c r="I121" s="55">
        <f t="shared" si="4"/>
        <v>7.0000000000000007E-2</v>
      </c>
      <c r="J121" s="157">
        <f t="shared" si="5"/>
        <v>47597.4</v>
      </c>
      <c r="K121" s="38"/>
      <c r="L121" s="38"/>
      <c r="M121" s="38"/>
      <c r="N121" s="38"/>
    </row>
    <row r="122" spans="1:14" x14ac:dyDescent="0.3">
      <c r="A122" s="10" t="s">
        <v>130</v>
      </c>
      <c r="B122" s="52" t="s">
        <v>43</v>
      </c>
      <c r="C122" s="10" t="s">
        <v>114</v>
      </c>
      <c r="D122" s="48">
        <v>39417</v>
      </c>
      <c r="E122" s="45">
        <f t="shared" ca="1" si="3"/>
        <v>10</v>
      </c>
      <c r="F122" s="53" t="s">
        <v>63</v>
      </c>
      <c r="G122" s="46">
        <v>46095</v>
      </c>
      <c r="H122" s="54">
        <v>3</v>
      </c>
      <c r="I122" s="55">
        <f t="shared" si="4"/>
        <v>7.0000000000000007E-2</v>
      </c>
      <c r="J122" s="157">
        <f t="shared" si="5"/>
        <v>42868.35</v>
      </c>
      <c r="K122" s="38"/>
      <c r="L122" s="38"/>
      <c r="M122" s="38"/>
      <c r="N122" s="38"/>
    </row>
    <row r="123" spans="1:14" x14ac:dyDescent="0.3">
      <c r="A123" s="10" t="s">
        <v>183</v>
      </c>
      <c r="B123" s="52" t="s">
        <v>55</v>
      </c>
      <c r="C123" s="10" t="s">
        <v>114</v>
      </c>
      <c r="D123" s="48">
        <v>36619</v>
      </c>
      <c r="E123" s="45">
        <f t="shared" ca="1" si="3"/>
        <v>18</v>
      </c>
      <c r="F123" s="53" t="s">
        <v>63</v>
      </c>
      <c r="G123" s="46">
        <v>56440</v>
      </c>
      <c r="H123" s="54">
        <v>1</v>
      </c>
      <c r="I123" s="55">
        <f t="shared" si="4"/>
        <v>0.08</v>
      </c>
      <c r="J123" s="157">
        <f t="shared" si="5"/>
        <v>51924.800000000003</v>
      </c>
      <c r="K123" s="38"/>
      <c r="L123" s="38"/>
      <c r="M123" s="38"/>
      <c r="N123" s="38"/>
    </row>
    <row r="124" spans="1:14" x14ac:dyDescent="0.3">
      <c r="A124" s="10" t="s">
        <v>191</v>
      </c>
      <c r="B124" s="52" t="s">
        <v>48</v>
      </c>
      <c r="C124" s="10" t="s">
        <v>114</v>
      </c>
      <c r="D124" s="48">
        <v>40152</v>
      </c>
      <c r="E124" s="45">
        <f t="shared" ca="1" si="3"/>
        <v>8</v>
      </c>
      <c r="F124" s="53" t="s">
        <v>53</v>
      </c>
      <c r="G124" s="46">
        <v>28680</v>
      </c>
      <c r="H124" s="54">
        <v>1</v>
      </c>
      <c r="I124" s="55">
        <f t="shared" si="4"/>
        <v>0.05</v>
      </c>
      <c r="J124" s="157">
        <f t="shared" si="5"/>
        <v>27246</v>
      </c>
      <c r="K124" s="38"/>
      <c r="L124" s="38"/>
      <c r="M124" s="38"/>
      <c r="N124" s="38"/>
    </row>
    <row r="125" spans="1:14" x14ac:dyDescent="0.3">
      <c r="A125" s="10" t="s">
        <v>256</v>
      </c>
      <c r="B125" s="52" t="s">
        <v>43</v>
      </c>
      <c r="C125" s="10" t="s">
        <v>114</v>
      </c>
      <c r="D125" s="48">
        <v>36214</v>
      </c>
      <c r="E125" s="45">
        <f t="shared" ca="1" si="3"/>
        <v>19</v>
      </c>
      <c r="F125" s="53" t="s">
        <v>51</v>
      </c>
      <c r="G125" s="46">
        <v>47850</v>
      </c>
      <c r="H125" s="54">
        <v>1</v>
      </c>
      <c r="I125" s="55">
        <f t="shared" si="4"/>
        <v>7.0000000000000007E-2</v>
      </c>
      <c r="J125" s="157">
        <f t="shared" si="5"/>
        <v>44500.5</v>
      </c>
      <c r="K125" s="38"/>
      <c r="L125" s="38"/>
      <c r="M125" s="38"/>
      <c r="N125" s="38"/>
    </row>
    <row r="126" spans="1:14" x14ac:dyDescent="0.3">
      <c r="A126" s="10" t="s">
        <v>282</v>
      </c>
      <c r="B126" s="52" t="s">
        <v>55</v>
      </c>
      <c r="C126" s="10" t="s">
        <v>114</v>
      </c>
      <c r="D126" s="48">
        <v>38851</v>
      </c>
      <c r="E126" s="45">
        <f t="shared" ca="1" si="3"/>
        <v>12</v>
      </c>
      <c r="F126" s="53" t="s">
        <v>46</v>
      </c>
      <c r="G126" s="46">
        <v>11025</v>
      </c>
      <c r="H126" s="54">
        <v>1</v>
      </c>
      <c r="I126" s="55">
        <f t="shared" si="4"/>
        <v>0.01</v>
      </c>
      <c r="J126" s="157">
        <f t="shared" si="5"/>
        <v>10914.75</v>
      </c>
      <c r="K126" s="38"/>
      <c r="L126" s="38"/>
      <c r="M126" s="38"/>
      <c r="N126" s="38"/>
    </row>
    <row r="127" spans="1:14" x14ac:dyDescent="0.3">
      <c r="A127" s="10" t="s">
        <v>512</v>
      </c>
      <c r="B127" s="52" t="s">
        <v>48</v>
      </c>
      <c r="C127" s="10" t="s">
        <v>114</v>
      </c>
      <c r="D127" s="48">
        <v>38746</v>
      </c>
      <c r="E127" s="45">
        <f t="shared" ca="1" si="3"/>
        <v>12</v>
      </c>
      <c r="F127" s="53" t="s">
        <v>53</v>
      </c>
      <c r="G127" s="46">
        <v>49360</v>
      </c>
      <c r="H127" s="54">
        <v>2</v>
      </c>
      <c r="I127" s="55">
        <f t="shared" si="4"/>
        <v>7.0000000000000007E-2</v>
      </c>
      <c r="J127" s="157">
        <f t="shared" si="5"/>
        <v>45904.800000000003</v>
      </c>
      <c r="K127" s="38"/>
      <c r="L127" s="38"/>
      <c r="M127" s="38"/>
      <c r="N127" s="38"/>
    </row>
    <row r="128" spans="1:14" x14ac:dyDescent="0.3">
      <c r="A128" s="10" t="s">
        <v>560</v>
      </c>
      <c r="B128" s="52" t="s">
        <v>48</v>
      </c>
      <c r="C128" s="10" t="s">
        <v>114</v>
      </c>
      <c r="D128" s="48">
        <v>38961</v>
      </c>
      <c r="E128" s="45">
        <f t="shared" ca="1" si="3"/>
        <v>11</v>
      </c>
      <c r="F128" s="53"/>
      <c r="G128" s="46">
        <v>20028</v>
      </c>
      <c r="H128" s="54">
        <v>4</v>
      </c>
      <c r="I128" s="55">
        <f t="shared" si="4"/>
        <v>0.01</v>
      </c>
      <c r="J128" s="157">
        <f t="shared" si="5"/>
        <v>19827.72</v>
      </c>
      <c r="K128" s="38"/>
      <c r="L128" s="38"/>
      <c r="M128" s="38"/>
      <c r="N128" s="38"/>
    </row>
    <row r="129" spans="1:14" x14ac:dyDescent="0.3">
      <c r="A129" s="10" t="s">
        <v>606</v>
      </c>
      <c r="B129" s="52" t="s">
        <v>92</v>
      </c>
      <c r="C129" s="10" t="s">
        <v>114</v>
      </c>
      <c r="D129" s="48">
        <v>40508</v>
      </c>
      <c r="E129" s="45">
        <f t="shared" ca="1" si="3"/>
        <v>7</v>
      </c>
      <c r="F129" s="53"/>
      <c r="G129" s="46">
        <v>58130</v>
      </c>
      <c r="H129" s="54">
        <v>2</v>
      </c>
      <c r="I129" s="55">
        <f t="shared" si="4"/>
        <v>0.08</v>
      </c>
      <c r="J129" s="157">
        <f t="shared" si="5"/>
        <v>53479.6</v>
      </c>
      <c r="K129" s="38"/>
      <c r="L129" s="38"/>
      <c r="M129" s="38"/>
      <c r="N129" s="38"/>
    </row>
    <row r="130" spans="1:14" x14ac:dyDescent="0.3">
      <c r="A130" s="10" t="s">
        <v>614</v>
      </c>
      <c r="B130" s="52" t="s">
        <v>69</v>
      </c>
      <c r="C130" s="10" t="s">
        <v>114</v>
      </c>
      <c r="D130" s="48">
        <v>38051</v>
      </c>
      <c r="E130" s="45">
        <f t="shared" ca="1" si="3"/>
        <v>14</v>
      </c>
      <c r="F130" s="53" t="s">
        <v>46</v>
      </c>
      <c r="G130" s="46">
        <v>30350</v>
      </c>
      <c r="H130" s="54">
        <v>1</v>
      </c>
      <c r="I130" s="55">
        <f t="shared" si="4"/>
        <v>0.05</v>
      </c>
      <c r="J130" s="157">
        <f t="shared" si="5"/>
        <v>28832.5</v>
      </c>
      <c r="K130" s="38"/>
      <c r="L130" s="38"/>
      <c r="M130" s="38"/>
      <c r="N130" s="38"/>
    </row>
    <row r="131" spans="1:14" x14ac:dyDescent="0.3">
      <c r="A131" s="10" t="s">
        <v>739</v>
      </c>
      <c r="B131" s="52" t="s">
        <v>55</v>
      </c>
      <c r="C131" s="10" t="s">
        <v>114</v>
      </c>
      <c r="D131" s="48">
        <v>36893</v>
      </c>
      <c r="E131" s="45">
        <f t="shared" ca="1" si="3"/>
        <v>17</v>
      </c>
      <c r="F131" s="53" t="s">
        <v>53</v>
      </c>
      <c r="G131" s="46">
        <v>33640</v>
      </c>
      <c r="H131" s="54">
        <v>3</v>
      </c>
      <c r="I131" s="55">
        <f t="shared" si="4"/>
        <v>0.05</v>
      </c>
      <c r="J131" s="157">
        <f t="shared" si="5"/>
        <v>31958</v>
      </c>
      <c r="K131" s="38"/>
      <c r="L131" s="38"/>
      <c r="M131" s="38"/>
      <c r="N131" s="38"/>
    </row>
    <row r="132" spans="1:14" x14ac:dyDescent="0.3">
      <c r="A132" s="10" t="s">
        <v>770</v>
      </c>
      <c r="B132" s="52" t="s">
        <v>43</v>
      </c>
      <c r="C132" s="10" t="s">
        <v>114</v>
      </c>
      <c r="D132" s="48">
        <v>39414</v>
      </c>
      <c r="E132" s="45">
        <f t="shared" ca="1" si="3"/>
        <v>10</v>
      </c>
      <c r="F132" s="53" t="s">
        <v>46</v>
      </c>
      <c r="G132" s="46">
        <v>73440</v>
      </c>
      <c r="H132" s="54">
        <v>1</v>
      </c>
      <c r="I132" s="55">
        <f t="shared" si="4"/>
        <v>0.1</v>
      </c>
      <c r="J132" s="157">
        <f t="shared" si="5"/>
        <v>66096</v>
      </c>
      <c r="K132" s="38"/>
      <c r="L132" s="38"/>
      <c r="M132" s="38"/>
      <c r="N132" s="38"/>
    </row>
    <row r="133" spans="1:14" x14ac:dyDescent="0.3">
      <c r="A133" s="10" t="s">
        <v>814</v>
      </c>
      <c r="B133" s="52" t="s">
        <v>55</v>
      </c>
      <c r="C133" s="10" t="s">
        <v>114</v>
      </c>
      <c r="D133" s="48">
        <v>40856</v>
      </c>
      <c r="E133" s="45">
        <f t="shared" ca="1" si="3"/>
        <v>6</v>
      </c>
      <c r="F133" s="53" t="s">
        <v>67</v>
      </c>
      <c r="G133" s="46">
        <v>41350</v>
      </c>
      <c r="H133" s="54">
        <v>2</v>
      </c>
      <c r="I133" s="55">
        <f t="shared" si="4"/>
        <v>0.06</v>
      </c>
      <c r="J133" s="157">
        <f t="shared" si="5"/>
        <v>38869</v>
      </c>
      <c r="K133" s="38"/>
      <c r="L133" s="38"/>
      <c r="M133" s="38"/>
      <c r="N133" s="38"/>
    </row>
    <row r="134" spans="1:14" x14ac:dyDescent="0.3">
      <c r="A134" s="10" t="s">
        <v>178</v>
      </c>
      <c r="B134" s="52" t="s">
        <v>43</v>
      </c>
      <c r="C134" s="10" t="s">
        <v>179</v>
      </c>
      <c r="D134" s="48">
        <v>40572</v>
      </c>
      <c r="E134" s="45">
        <f t="shared" ca="1" si="3"/>
        <v>7</v>
      </c>
      <c r="F134" s="53" t="s">
        <v>53</v>
      </c>
      <c r="G134" s="46">
        <v>10520</v>
      </c>
      <c r="H134" s="54">
        <v>4</v>
      </c>
      <c r="I134" s="55">
        <f t="shared" si="4"/>
        <v>0.01</v>
      </c>
      <c r="J134" s="157">
        <f t="shared" si="5"/>
        <v>10414.799999999999</v>
      </c>
      <c r="K134" s="38"/>
      <c r="L134" s="38"/>
      <c r="M134" s="38"/>
      <c r="N134" s="38"/>
    </row>
    <row r="135" spans="1:14" x14ac:dyDescent="0.3">
      <c r="A135" s="10" t="s">
        <v>288</v>
      </c>
      <c r="B135" s="52" t="s">
        <v>48</v>
      </c>
      <c r="C135" s="10" t="s">
        <v>179</v>
      </c>
      <c r="D135" s="48">
        <v>36249</v>
      </c>
      <c r="E135" s="45">
        <f t="shared" ca="1" si="3"/>
        <v>19</v>
      </c>
      <c r="F135" s="53" t="s">
        <v>46</v>
      </c>
      <c r="G135" s="46">
        <v>49860</v>
      </c>
      <c r="H135" s="54">
        <v>2</v>
      </c>
      <c r="I135" s="55">
        <f t="shared" si="4"/>
        <v>7.0000000000000007E-2</v>
      </c>
      <c r="J135" s="157">
        <f t="shared" si="5"/>
        <v>46369.8</v>
      </c>
      <c r="K135" s="38"/>
      <c r="L135" s="38"/>
      <c r="M135" s="38"/>
      <c r="N135" s="38"/>
    </row>
    <row r="136" spans="1:14" x14ac:dyDescent="0.3">
      <c r="A136" s="10" t="s">
        <v>323</v>
      </c>
      <c r="B136" s="52" t="s">
        <v>92</v>
      </c>
      <c r="C136" s="10" t="s">
        <v>179</v>
      </c>
      <c r="D136" s="48">
        <v>36182</v>
      </c>
      <c r="E136" s="45">
        <f t="shared" ref="E136:E199" ca="1" si="6">DATEDIF(D136,TODAY(),"Y")</f>
        <v>19</v>
      </c>
      <c r="F136" s="53" t="s">
        <v>53</v>
      </c>
      <c r="G136" s="46">
        <v>68300</v>
      </c>
      <c r="H136" s="54">
        <v>5</v>
      </c>
      <c r="I136" s="55">
        <f t="shared" si="4"/>
        <v>0.1</v>
      </c>
      <c r="J136" s="157">
        <f t="shared" si="5"/>
        <v>61470</v>
      </c>
      <c r="K136" s="38"/>
      <c r="L136" s="38"/>
      <c r="M136" s="38"/>
      <c r="N136" s="38"/>
    </row>
    <row r="137" spans="1:14" x14ac:dyDescent="0.3">
      <c r="A137" s="10" t="s">
        <v>366</v>
      </c>
      <c r="B137" s="52" t="s">
        <v>48</v>
      </c>
      <c r="C137" s="10" t="s">
        <v>179</v>
      </c>
      <c r="D137" s="56">
        <v>40516</v>
      </c>
      <c r="E137" s="45">
        <f t="shared" ca="1" si="6"/>
        <v>7</v>
      </c>
      <c r="F137" s="53" t="s">
        <v>53</v>
      </c>
      <c r="G137" s="46">
        <v>28625</v>
      </c>
      <c r="H137" s="54">
        <v>1</v>
      </c>
      <c r="I137" s="55">
        <f t="shared" ref="I137:I200" si="7">VLOOKUP(G137,$L$9:$M$18,2,TRUE)</f>
        <v>0.05</v>
      </c>
      <c r="J137" s="157">
        <f t="shared" ref="J137:J200" si="8">G137-(I137*G137)</f>
        <v>27193.75</v>
      </c>
      <c r="K137" s="38"/>
      <c r="L137" s="38"/>
      <c r="M137" s="38"/>
      <c r="N137" s="38"/>
    </row>
    <row r="138" spans="1:14" x14ac:dyDescent="0.3">
      <c r="A138" s="10" t="s">
        <v>382</v>
      </c>
      <c r="B138" s="52" t="s">
        <v>48</v>
      </c>
      <c r="C138" s="10" t="s">
        <v>179</v>
      </c>
      <c r="D138" s="56">
        <v>40313</v>
      </c>
      <c r="E138" s="45">
        <f t="shared" ca="1" si="6"/>
        <v>8</v>
      </c>
      <c r="F138" s="53"/>
      <c r="G138" s="46">
        <v>27484</v>
      </c>
      <c r="H138" s="54">
        <v>4</v>
      </c>
      <c r="I138" s="55">
        <f t="shared" si="7"/>
        <v>0.05</v>
      </c>
      <c r="J138" s="157">
        <f t="shared" si="8"/>
        <v>26109.8</v>
      </c>
      <c r="K138" s="38"/>
      <c r="L138" s="38"/>
      <c r="M138" s="38"/>
      <c r="N138" s="38"/>
    </row>
    <row r="139" spans="1:14" x14ac:dyDescent="0.3">
      <c r="A139" s="10" t="s">
        <v>437</v>
      </c>
      <c r="B139" s="52" t="s">
        <v>71</v>
      </c>
      <c r="C139" s="10" t="s">
        <v>179</v>
      </c>
      <c r="D139" s="48">
        <v>38801</v>
      </c>
      <c r="E139" s="45">
        <f t="shared" ca="1" si="6"/>
        <v>12</v>
      </c>
      <c r="F139" s="53" t="s">
        <v>63</v>
      </c>
      <c r="G139" s="46">
        <v>26510</v>
      </c>
      <c r="H139" s="54">
        <v>1</v>
      </c>
      <c r="I139" s="55">
        <f t="shared" si="7"/>
        <v>0.05</v>
      </c>
      <c r="J139" s="157">
        <f t="shared" si="8"/>
        <v>25184.5</v>
      </c>
      <c r="K139" s="38"/>
      <c r="L139" s="38"/>
      <c r="M139" s="38"/>
      <c r="N139" s="38"/>
    </row>
    <row r="140" spans="1:14" x14ac:dyDescent="0.3">
      <c r="A140" s="10" t="s">
        <v>448</v>
      </c>
      <c r="B140" s="52" t="s">
        <v>43</v>
      </c>
      <c r="C140" s="10" t="s">
        <v>179</v>
      </c>
      <c r="D140" s="48">
        <v>39147</v>
      </c>
      <c r="E140" s="45">
        <f t="shared" ca="1" si="6"/>
        <v>11</v>
      </c>
      <c r="F140" s="53" t="s">
        <v>53</v>
      </c>
      <c r="G140" s="46">
        <v>43680</v>
      </c>
      <c r="H140" s="54">
        <v>5</v>
      </c>
      <c r="I140" s="55">
        <f t="shared" si="7"/>
        <v>0.06</v>
      </c>
      <c r="J140" s="157">
        <f t="shared" si="8"/>
        <v>41059.199999999997</v>
      </c>
      <c r="K140" s="38"/>
      <c r="L140" s="38"/>
      <c r="M140" s="38"/>
      <c r="N140" s="38"/>
    </row>
    <row r="141" spans="1:14" x14ac:dyDescent="0.3">
      <c r="A141" s="10" t="s">
        <v>479</v>
      </c>
      <c r="B141" s="52" t="s">
        <v>43</v>
      </c>
      <c r="C141" s="10" t="s">
        <v>179</v>
      </c>
      <c r="D141" s="48">
        <v>39646</v>
      </c>
      <c r="E141" s="45">
        <f t="shared" ca="1" si="6"/>
        <v>10</v>
      </c>
      <c r="F141" s="53" t="s">
        <v>53</v>
      </c>
      <c r="G141" s="46">
        <v>69060</v>
      </c>
      <c r="H141" s="54">
        <v>1</v>
      </c>
      <c r="I141" s="55">
        <f t="shared" si="7"/>
        <v>0.1</v>
      </c>
      <c r="J141" s="157">
        <f t="shared" si="8"/>
        <v>62154</v>
      </c>
      <c r="K141" s="38"/>
      <c r="L141" s="38"/>
      <c r="M141" s="38"/>
      <c r="N141" s="38"/>
    </row>
    <row r="142" spans="1:14" x14ac:dyDescent="0.3">
      <c r="A142" s="10" t="s">
        <v>567</v>
      </c>
      <c r="B142" s="52" t="s">
        <v>48</v>
      </c>
      <c r="C142" s="10" t="s">
        <v>179</v>
      </c>
      <c r="D142" s="48">
        <v>38736</v>
      </c>
      <c r="E142" s="45">
        <f t="shared" ca="1" si="6"/>
        <v>12</v>
      </c>
      <c r="F142" s="53" t="s">
        <v>53</v>
      </c>
      <c r="G142" s="46">
        <v>22920</v>
      </c>
      <c r="H142" s="54">
        <v>3</v>
      </c>
      <c r="I142" s="55">
        <f t="shared" si="7"/>
        <v>0.01</v>
      </c>
      <c r="J142" s="157">
        <f t="shared" si="8"/>
        <v>22690.799999999999</v>
      </c>
      <c r="K142" s="38"/>
      <c r="L142" s="38"/>
      <c r="M142" s="38"/>
      <c r="N142" s="38"/>
    </row>
    <row r="143" spans="1:14" x14ac:dyDescent="0.3">
      <c r="A143" s="10" t="s">
        <v>115</v>
      </c>
      <c r="B143" s="52" t="s">
        <v>55</v>
      </c>
      <c r="C143" s="10" t="s">
        <v>116</v>
      </c>
      <c r="D143" s="48">
        <v>37960</v>
      </c>
      <c r="E143" s="45">
        <f t="shared" ca="1" si="6"/>
        <v>14</v>
      </c>
      <c r="F143" s="53" t="s">
        <v>46</v>
      </c>
      <c r="G143" s="46">
        <v>66890</v>
      </c>
      <c r="H143" s="54">
        <v>5</v>
      </c>
      <c r="I143" s="55">
        <f t="shared" si="7"/>
        <v>0.1</v>
      </c>
      <c r="J143" s="157">
        <f t="shared" si="8"/>
        <v>60201</v>
      </c>
      <c r="K143" s="38"/>
      <c r="L143" s="38"/>
      <c r="M143" s="38"/>
      <c r="N143" s="38"/>
    </row>
    <row r="144" spans="1:14" x14ac:dyDescent="0.3">
      <c r="A144" s="10" t="s">
        <v>131</v>
      </c>
      <c r="B144" s="52" t="s">
        <v>55</v>
      </c>
      <c r="C144" s="10" t="s">
        <v>116</v>
      </c>
      <c r="D144" s="48">
        <v>39040</v>
      </c>
      <c r="E144" s="45">
        <f t="shared" ca="1" si="6"/>
        <v>11</v>
      </c>
      <c r="F144" s="53"/>
      <c r="G144" s="46">
        <v>62150</v>
      </c>
      <c r="H144" s="54">
        <v>4</v>
      </c>
      <c r="I144" s="55">
        <f t="shared" si="7"/>
        <v>0.08</v>
      </c>
      <c r="J144" s="157">
        <f t="shared" si="8"/>
        <v>57178</v>
      </c>
      <c r="K144" s="38"/>
      <c r="L144" s="38"/>
      <c r="M144" s="38"/>
      <c r="N144" s="38"/>
    </row>
    <row r="145" spans="1:14" x14ac:dyDescent="0.3">
      <c r="A145" s="10" t="s">
        <v>149</v>
      </c>
      <c r="B145" s="52" t="s">
        <v>48</v>
      </c>
      <c r="C145" s="10" t="s">
        <v>116</v>
      </c>
      <c r="D145" s="48">
        <v>35848</v>
      </c>
      <c r="E145" s="45">
        <f t="shared" ca="1" si="6"/>
        <v>20</v>
      </c>
      <c r="F145" s="53"/>
      <c r="G145" s="46">
        <v>85480</v>
      </c>
      <c r="H145" s="54">
        <v>5</v>
      </c>
      <c r="I145" s="55">
        <f t="shared" si="7"/>
        <v>0.12</v>
      </c>
      <c r="J145" s="157">
        <f t="shared" si="8"/>
        <v>75222.399999999994</v>
      </c>
      <c r="K145" s="38"/>
      <c r="L145" s="38"/>
      <c r="M145" s="38"/>
      <c r="N145" s="38"/>
    </row>
    <row r="146" spans="1:14" x14ac:dyDescent="0.3">
      <c r="A146" s="10" t="s">
        <v>159</v>
      </c>
      <c r="B146" s="52" t="s">
        <v>43</v>
      </c>
      <c r="C146" s="10" t="s">
        <v>116</v>
      </c>
      <c r="D146" s="48">
        <v>40925</v>
      </c>
      <c r="E146" s="45">
        <f t="shared" ca="1" si="6"/>
        <v>6</v>
      </c>
      <c r="F146" s="53"/>
      <c r="G146" s="46">
        <v>14568</v>
      </c>
      <c r="H146" s="54">
        <v>3</v>
      </c>
      <c r="I146" s="55">
        <f t="shared" si="7"/>
        <v>0.01</v>
      </c>
      <c r="J146" s="157">
        <f t="shared" si="8"/>
        <v>14422.32</v>
      </c>
      <c r="K146" s="38"/>
      <c r="L146" s="38"/>
      <c r="M146" s="38"/>
      <c r="N146" s="38"/>
    </row>
    <row r="147" spans="1:14" x14ac:dyDescent="0.3">
      <c r="A147" s="10" t="s">
        <v>202</v>
      </c>
      <c r="B147" s="52" t="s">
        <v>43</v>
      </c>
      <c r="C147" s="10" t="s">
        <v>116</v>
      </c>
      <c r="D147" s="48">
        <v>36506</v>
      </c>
      <c r="E147" s="45">
        <f t="shared" ca="1" si="6"/>
        <v>18</v>
      </c>
      <c r="F147" s="53" t="s">
        <v>53</v>
      </c>
      <c r="G147" s="46">
        <v>32100</v>
      </c>
      <c r="H147" s="54">
        <v>1</v>
      </c>
      <c r="I147" s="55">
        <f t="shared" si="7"/>
        <v>0.05</v>
      </c>
      <c r="J147" s="157">
        <f t="shared" si="8"/>
        <v>30495</v>
      </c>
      <c r="K147" s="38"/>
      <c r="L147" s="38"/>
      <c r="M147" s="38"/>
      <c r="N147" s="38"/>
    </row>
    <row r="148" spans="1:14" x14ac:dyDescent="0.3">
      <c r="A148" s="10" t="s">
        <v>217</v>
      </c>
      <c r="B148" s="52" t="s">
        <v>92</v>
      </c>
      <c r="C148" s="10" t="s">
        <v>116</v>
      </c>
      <c r="D148" s="48">
        <v>36038</v>
      </c>
      <c r="E148" s="45">
        <f t="shared" ca="1" si="6"/>
        <v>19</v>
      </c>
      <c r="F148" s="53"/>
      <c r="G148" s="46">
        <v>30340</v>
      </c>
      <c r="H148" s="54">
        <v>3</v>
      </c>
      <c r="I148" s="55">
        <f t="shared" si="7"/>
        <v>0.05</v>
      </c>
      <c r="J148" s="157">
        <f t="shared" si="8"/>
        <v>28823</v>
      </c>
      <c r="K148" s="38"/>
      <c r="L148" s="38"/>
      <c r="M148" s="38"/>
      <c r="N148" s="38"/>
    </row>
    <row r="149" spans="1:14" x14ac:dyDescent="0.3">
      <c r="A149" s="10" t="s">
        <v>228</v>
      </c>
      <c r="B149" s="52" t="s">
        <v>48</v>
      </c>
      <c r="C149" s="10" t="s">
        <v>116</v>
      </c>
      <c r="D149" s="48">
        <v>40200</v>
      </c>
      <c r="E149" s="45">
        <f t="shared" ca="1" si="6"/>
        <v>8</v>
      </c>
      <c r="F149" s="53" t="s">
        <v>63</v>
      </c>
      <c r="G149" s="46">
        <v>77350</v>
      </c>
      <c r="H149" s="54">
        <v>5</v>
      </c>
      <c r="I149" s="55">
        <f t="shared" si="7"/>
        <v>0.11</v>
      </c>
      <c r="J149" s="157">
        <f t="shared" si="8"/>
        <v>68841.5</v>
      </c>
      <c r="K149" s="38"/>
      <c r="L149" s="38"/>
      <c r="M149" s="38"/>
      <c r="N149" s="38"/>
    </row>
    <row r="150" spans="1:14" x14ac:dyDescent="0.3">
      <c r="A150" s="10" t="s">
        <v>242</v>
      </c>
      <c r="B150" s="52" t="s">
        <v>43</v>
      </c>
      <c r="C150" s="10" t="s">
        <v>116</v>
      </c>
      <c r="D150" s="48">
        <v>40320</v>
      </c>
      <c r="E150" s="45">
        <f t="shared" ca="1" si="6"/>
        <v>8</v>
      </c>
      <c r="F150" s="53" t="s">
        <v>63</v>
      </c>
      <c r="G150" s="46">
        <v>77580</v>
      </c>
      <c r="H150" s="54">
        <v>3</v>
      </c>
      <c r="I150" s="55">
        <f t="shared" si="7"/>
        <v>0.11</v>
      </c>
      <c r="J150" s="157">
        <f t="shared" si="8"/>
        <v>69046.2</v>
      </c>
      <c r="K150" s="38"/>
      <c r="L150" s="38"/>
      <c r="M150" s="38"/>
      <c r="N150" s="38"/>
    </row>
    <row r="151" spans="1:14" x14ac:dyDescent="0.3">
      <c r="A151" s="10" t="s">
        <v>250</v>
      </c>
      <c r="B151" s="52" t="s">
        <v>48</v>
      </c>
      <c r="C151" s="10" t="s">
        <v>116</v>
      </c>
      <c r="D151" s="48">
        <v>40501</v>
      </c>
      <c r="E151" s="45">
        <f t="shared" ca="1" si="6"/>
        <v>7</v>
      </c>
      <c r="F151" s="53" t="s">
        <v>63</v>
      </c>
      <c r="G151" s="46">
        <v>77820</v>
      </c>
      <c r="H151" s="54">
        <v>3</v>
      </c>
      <c r="I151" s="55">
        <f t="shared" si="7"/>
        <v>0.11</v>
      </c>
      <c r="J151" s="157">
        <f t="shared" si="8"/>
        <v>69259.8</v>
      </c>
      <c r="K151" s="38"/>
      <c r="L151" s="38"/>
      <c r="M151" s="38"/>
      <c r="N151" s="38"/>
    </row>
    <row r="152" spans="1:14" x14ac:dyDescent="0.3">
      <c r="A152" s="10" t="s">
        <v>273</v>
      </c>
      <c r="B152" s="52" t="s">
        <v>71</v>
      </c>
      <c r="C152" s="10" t="s">
        <v>116</v>
      </c>
      <c r="D152" s="48">
        <v>39379</v>
      </c>
      <c r="E152" s="45">
        <f t="shared" ca="1" si="6"/>
        <v>10</v>
      </c>
      <c r="F152" s="53" t="s">
        <v>46</v>
      </c>
      <c r="G152" s="46">
        <v>67890</v>
      </c>
      <c r="H152" s="54">
        <v>5</v>
      </c>
      <c r="I152" s="55">
        <f t="shared" si="7"/>
        <v>0.1</v>
      </c>
      <c r="J152" s="157">
        <f t="shared" si="8"/>
        <v>61101</v>
      </c>
      <c r="K152" s="38"/>
      <c r="L152" s="38"/>
      <c r="M152" s="38"/>
      <c r="N152" s="38"/>
    </row>
    <row r="153" spans="1:14" x14ac:dyDescent="0.3">
      <c r="A153" s="10" t="s">
        <v>283</v>
      </c>
      <c r="B153" s="52" t="s">
        <v>48</v>
      </c>
      <c r="C153" s="10" t="s">
        <v>116</v>
      </c>
      <c r="D153" s="48">
        <v>37176</v>
      </c>
      <c r="E153" s="45">
        <f t="shared" ca="1" si="6"/>
        <v>16</v>
      </c>
      <c r="F153" s="53" t="s">
        <v>63</v>
      </c>
      <c r="G153" s="46">
        <v>62790</v>
      </c>
      <c r="H153" s="54">
        <v>2</v>
      </c>
      <c r="I153" s="55">
        <f t="shared" si="7"/>
        <v>0.08</v>
      </c>
      <c r="J153" s="157">
        <f t="shared" si="8"/>
        <v>57766.8</v>
      </c>
      <c r="K153" s="38"/>
      <c r="L153" s="38"/>
      <c r="M153" s="38"/>
      <c r="N153" s="38"/>
    </row>
    <row r="154" spans="1:14" x14ac:dyDescent="0.3">
      <c r="A154" s="10" t="s">
        <v>285</v>
      </c>
      <c r="B154" s="52" t="s">
        <v>48</v>
      </c>
      <c r="C154" s="10" t="s">
        <v>116</v>
      </c>
      <c r="D154" s="48">
        <v>39215</v>
      </c>
      <c r="E154" s="45">
        <f t="shared" ca="1" si="6"/>
        <v>11</v>
      </c>
      <c r="F154" s="53" t="s">
        <v>46</v>
      </c>
      <c r="G154" s="46">
        <v>31910</v>
      </c>
      <c r="H154" s="54">
        <v>5</v>
      </c>
      <c r="I154" s="55">
        <f t="shared" si="7"/>
        <v>0.05</v>
      </c>
      <c r="J154" s="157">
        <f t="shared" si="8"/>
        <v>30314.5</v>
      </c>
      <c r="K154" s="38"/>
      <c r="L154" s="38"/>
      <c r="M154" s="38"/>
      <c r="N154" s="38"/>
    </row>
    <row r="155" spans="1:14" x14ac:dyDescent="0.3">
      <c r="A155" s="10" t="s">
        <v>305</v>
      </c>
      <c r="B155" s="52" t="s">
        <v>48</v>
      </c>
      <c r="C155" s="10" t="s">
        <v>116</v>
      </c>
      <c r="D155" s="48">
        <v>39803</v>
      </c>
      <c r="E155" s="45">
        <f t="shared" ca="1" si="6"/>
        <v>9</v>
      </c>
      <c r="F155" s="53"/>
      <c r="G155" s="46">
        <v>42940</v>
      </c>
      <c r="H155" s="54">
        <v>1</v>
      </c>
      <c r="I155" s="55">
        <f t="shared" si="7"/>
        <v>0.06</v>
      </c>
      <c r="J155" s="157">
        <f t="shared" si="8"/>
        <v>40363.599999999999</v>
      </c>
      <c r="K155" s="38"/>
      <c r="L155" s="38"/>
      <c r="M155" s="38"/>
      <c r="N155" s="38"/>
    </row>
    <row r="156" spans="1:14" x14ac:dyDescent="0.3">
      <c r="A156" s="10" t="s">
        <v>326</v>
      </c>
      <c r="B156" s="52" t="s">
        <v>43</v>
      </c>
      <c r="C156" s="10" t="s">
        <v>116</v>
      </c>
      <c r="D156" s="48">
        <v>40777</v>
      </c>
      <c r="E156" s="45">
        <f t="shared" ca="1" si="6"/>
        <v>6</v>
      </c>
      <c r="F156" s="53" t="s">
        <v>67</v>
      </c>
      <c r="G156" s="46">
        <v>13800</v>
      </c>
      <c r="H156" s="54">
        <v>3</v>
      </c>
      <c r="I156" s="55">
        <f t="shared" si="7"/>
        <v>0.01</v>
      </c>
      <c r="J156" s="157">
        <f t="shared" si="8"/>
        <v>13662</v>
      </c>
      <c r="K156" s="38"/>
      <c r="L156" s="38"/>
      <c r="M156" s="38"/>
      <c r="N156" s="38"/>
    </row>
    <row r="157" spans="1:14" x14ac:dyDescent="0.3">
      <c r="A157" s="10" t="s">
        <v>338</v>
      </c>
      <c r="B157" s="52" t="s">
        <v>92</v>
      </c>
      <c r="C157" s="10" t="s">
        <v>116</v>
      </c>
      <c r="D157" s="48">
        <v>40233</v>
      </c>
      <c r="E157" s="45">
        <f t="shared" ca="1" si="6"/>
        <v>8</v>
      </c>
      <c r="F157" s="53"/>
      <c r="G157" s="46">
        <v>64390</v>
      </c>
      <c r="H157" s="54">
        <v>2</v>
      </c>
      <c r="I157" s="55">
        <f t="shared" si="7"/>
        <v>0.08</v>
      </c>
      <c r="J157" s="157">
        <f t="shared" si="8"/>
        <v>59238.8</v>
      </c>
      <c r="K157" s="38"/>
      <c r="L157" s="38"/>
      <c r="M157" s="38"/>
      <c r="N157" s="38"/>
    </row>
    <row r="158" spans="1:14" x14ac:dyDescent="0.3">
      <c r="A158" s="10" t="s">
        <v>348</v>
      </c>
      <c r="B158" s="52" t="s">
        <v>48</v>
      </c>
      <c r="C158" s="10" t="s">
        <v>116</v>
      </c>
      <c r="D158" s="48">
        <v>40880</v>
      </c>
      <c r="E158" s="45">
        <f t="shared" ca="1" si="6"/>
        <v>6</v>
      </c>
      <c r="F158" s="53" t="s">
        <v>67</v>
      </c>
      <c r="G158" s="46">
        <v>61400</v>
      </c>
      <c r="H158" s="54">
        <v>5</v>
      </c>
      <c r="I158" s="55">
        <f t="shared" si="7"/>
        <v>0.08</v>
      </c>
      <c r="J158" s="157">
        <f t="shared" si="8"/>
        <v>56488</v>
      </c>
      <c r="K158" s="38"/>
      <c r="L158" s="38"/>
      <c r="M158" s="38"/>
      <c r="N158" s="38"/>
    </row>
    <row r="159" spans="1:14" x14ac:dyDescent="0.3">
      <c r="A159" s="10" t="s">
        <v>354</v>
      </c>
      <c r="B159" s="52" t="s">
        <v>55</v>
      </c>
      <c r="C159" s="10" t="s">
        <v>116</v>
      </c>
      <c r="D159" s="48">
        <v>35965</v>
      </c>
      <c r="E159" s="45">
        <f t="shared" ca="1" si="6"/>
        <v>20</v>
      </c>
      <c r="F159" s="53" t="s">
        <v>63</v>
      </c>
      <c r="G159" s="46">
        <v>34780</v>
      </c>
      <c r="H159" s="54">
        <v>4</v>
      </c>
      <c r="I159" s="55">
        <f t="shared" si="7"/>
        <v>0.05</v>
      </c>
      <c r="J159" s="157">
        <f t="shared" si="8"/>
        <v>33041</v>
      </c>
      <c r="K159" s="38"/>
      <c r="L159" s="38"/>
      <c r="M159" s="38"/>
      <c r="N159" s="38"/>
    </row>
    <row r="160" spans="1:14" x14ac:dyDescent="0.3">
      <c r="A160" s="10" t="s">
        <v>356</v>
      </c>
      <c r="B160" s="52" t="s">
        <v>43</v>
      </c>
      <c r="C160" s="10" t="s">
        <v>116</v>
      </c>
      <c r="D160" s="48">
        <v>37348</v>
      </c>
      <c r="E160" s="45">
        <f t="shared" ca="1" si="6"/>
        <v>16</v>
      </c>
      <c r="F160" s="53" t="s">
        <v>67</v>
      </c>
      <c r="G160" s="46">
        <v>85880</v>
      </c>
      <c r="H160" s="54">
        <v>3</v>
      </c>
      <c r="I160" s="55">
        <f t="shared" si="7"/>
        <v>0.12</v>
      </c>
      <c r="J160" s="157">
        <f t="shared" si="8"/>
        <v>75574.399999999994</v>
      </c>
      <c r="K160" s="38"/>
      <c r="L160" s="38"/>
      <c r="M160" s="38"/>
      <c r="N160" s="38"/>
    </row>
    <row r="161" spans="1:14" x14ac:dyDescent="0.3">
      <c r="A161" s="10" t="s">
        <v>379</v>
      </c>
      <c r="B161" s="52" t="s">
        <v>55</v>
      </c>
      <c r="C161" s="10" t="s">
        <v>116</v>
      </c>
      <c r="D161" s="48">
        <v>41091</v>
      </c>
      <c r="E161" s="45">
        <f t="shared" ca="1" si="6"/>
        <v>6</v>
      </c>
      <c r="F161" s="53" t="s">
        <v>46</v>
      </c>
      <c r="G161" s="46">
        <v>71150</v>
      </c>
      <c r="H161" s="54">
        <v>2</v>
      </c>
      <c r="I161" s="55">
        <f t="shared" si="7"/>
        <v>0.1</v>
      </c>
      <c r="J161" s="157">
        <f t="shared" si="8"/>
        <v>64035</v>
      </c>
      <c r="K161" s="38"/>
      <c r="L161" s="38"/>
      <c r="M161" s="38"/>
      <c r="N161" s="38"/>
    </row>
    <row r="162" spans="1:14" x14ac:dyDescent="0.3">
      <c r="A162" s="10" t="s">
        <v>393</v>
      </c>
      <c r="B162" s="52" t="s">
        <v>43</v>
      </c>
      <c r="C162" s="10" t="s">
        <v>116</v>
      </c>
      <c r="D162" s="48">
        <v>37785</v>
      </c>
      <c r="E162" s="45">
        <f t="shared" ca="1" si="6"/>
        <v>15</v>
      </c>
      <c r="F162" s="53" t="s">
        <v>53</v>
      </c>
      <c r="G162" s="46">
        <v>87280</v>
      </c>
      <c r="H162" s="54">
        <v>4</v>
      </c>
      <c r="I162" s="55">
        <f t="shared" si="7"/>
        <v>0.12</v>
      </c>
      <c r="J162" s="157">
        <f t="shared" si="8"/>
        <v>76806.399999999994</v>
      </c>
      <c r="K162" s="38"/>
      <c r="L162" s="38"/>
      <c r="M162" s="38"/>
      <c r="N162" s="38"/>
    </row>
    <row r="163" spans="1:14" x14ac:dyDescent="0.3">
      <c r="A163" s="10" t="s">
        <v>403</v>
      </c>
      <c r="B163" s="52" t="s">
        <v>55</v>
      </c>
      <c r="C163" s="10" t="s">
        <v>116</v>
      </c>
      <c r="D163" s="48">
        <v>36470</v>
      </c>
      <c r="E163" s="45">
        <f t="shared" ca="1" si="6"/>
        <v>18</v>
      </c>
      <c r="F163" s="53"/>
      <c r="G163" s="46">
        <v>23560</v>
      </c>
      <c r="H163" s="54">
        <v>3</v>
      </c>
      <c r="I163" s="55">
        <f t="shared" si="7"/>
        <v>0.01</v>
      </c>
      <c r="J163" s="157">
        <f t="shared" si="8"/>
        <v>23324.400000000001</v>
      </c>
      <c r="K163" s="38"/>
      <c r="L163" s="38"/>
      <c r="M163" s="38"/>
      <c r="N163" s="38"/>
    </row>
    <row r="164" spans="1:14" x14ac:dyDescent="0.3">
      <c r="A164" s="10" t="s">
        <v>404</v>
      </c>
      <c r="B164" s="52" t="s">
        <v>69</v>
      </c>
      <c r="C164" s="10" t="s">
        <v>116</v>
      </c>
      <c r="D164" s="48">
        <v>40310</v>
      </c>
      <c r="E164" s="45">
        <f t="shared" ca="1" si="6"/>
        <v>8</v>
      </c>
      <c r="F164" s="53" t="s">
        <v>51</v>
      </c>
      <c r="G164" s="46">
        <v>82120</v>
      </c>
      <c r="H164" s="54">
        <v>5</v>
      </c>
      <c r="I164" s="55">
        <f t="shared" si="7"/>
        <v>0.11</v>
      </c>
      <c r="J164" s="157">
        <f t="shared" si="8"/>
        <v>73086.8</v>
      </c>
      <c r="K164" s="38"/>
      <c r="L164" s="38"/>
      <c r="M164" s="38"/>
      <c r="N164" s="38"/>
    </row>
    <row r="165" spans="1:14" x14ac:dyDescent="0.3">
      <c r="A165" s="10" t="s">
        <v>416</v>
      </c>
      <c r="B165" s="52" t="s">
        <v>55</v>
      </c>
      <c r="C165" s="10" t="s">
        <v>116</v>
      </c>
      <c r="D165" s="48">
        <v>38970</v>
      </c>
      <c r="E165" s="45">
        <f t="shared" ca="1" si="6"/>
        <v>11</v>
      </c>
      <c r="F165" s="53"/>
      <c r="G165" s="46">
        <v>83070</v>
      </c>
      <c r="H165" s="54">
        <v>3</v>
      </c>
      <c r="I165" s="55">
        <f t="shared" si="7"/>
        <v>0.11</v>
      </c>
      <c r="J165" s="157">
        <f t="shared" si="8"/>
        <v>73932.3</v>
      </c>
      <c r="K165" s="38"/>
      <c r="L165" s="38"/>
      <c r="M165" s="38"/>
      <c r="N165" s="38"/>
    </row>
    <row r="166" spans="1:14" x14ac:dyDescent="0.3">
      <c r="A166" s="10" t="s">
        <v>435</v>
      </c>
      <c r="B166" s="52" t="s">
        <v>43</v>
      </c>
      <c r="C166" s="10" t="s">
        <v>116</v>
      </c>
      <c r="D166" s="48">
        <v>38856</v>
      </c>
      <c r="E166" s="45">
        <f t="shared" ca="1" si="6"/>
        <v>12</v>
      </c>
      <c r="F166" s="53"/>
      <c r="G166" s="46">
        <v>84200</v>
      </c>
      <c r="H166" s="54">
        <v>2</v>
      </c>
      <c r="I166" s="55">
        <f t="shared" si="7"/>
        <v>0.11</v>
      </c>
      <c r="J166" s="157">
        <f t="shared" si="8"/>
        <v>74938</v>
      </c>
      <c r="K166" s="38"/>
      <c r="L166" s="38"/>
      <c r="M166" s="38"/>
      <c r="N166" s="38"/>
    </row>
    <row r="167" spans="1:14" x14ac:dyDescent="0.3">
      <c r="A167" s="10" t="s">
        <v>454</v>
      </c>
      <c r="B167" s="52" t="s">
        <v>48</v>
      </c>
      <c r="C167" s="10" t="s">
        <v>116</v>
      </c>
      <c r="D167" s="48">
        <v>35902</v>
      </c>
      <c r="E167" s="45">
        <f t="shared" ca="1" si="6"/>
        <v>20</v>
      </c>
      <c r="F167" s="53"/>
      <c r="G167" s="46">
        <v>63340</v>
      </c>
      <c r="H167" s="54">
        <v>3</v>
      </c>
      <c r="I167" s="55">
        <f t="shared" si="7"/>
        <v>0.08</v>
      </c>
      <c r="J167" s="157">
        <f t="shared" si="8"/>
        <v>58272.800000000003</v>
      </c>
      <c r="K167" s="38"/>
      <c r="L167" s="38"/>
      <c r="M167" s="38"/>
      <c r="N167" s="38"/>
    </row>
    <row r="168" spans="1:14" x14ac:dyDescent="0.3">
      <c r="A168" s="10" t="s">
        <v>487</v>
      </c>
      <c r="B168" s="52" t="s">
        <v>48</v>
      </c>
      <c r="C168" s="10" t="s">
        <v>116</v>
      </c>
      <c r="D168" s="48">
        <v>37241</v>
      </c>
      <c r="E168" s="45">
        <f t="shared" ca="1" si="6"/>
        <v>16</v>
      </c>
      <c r="F168" s="53" t="s">
        <v>46</v>
      </c>
      <c r="G168" s="46">
        <v>71950</v>
      </c>
      <c r="H168" s="54">
        <v>5</v>
      </c>
      <c r="I168" s="55">
        <f t="shared" si="7"/>
        <v>0.1</v>
      </c>
      <c r="J168" s="157">
        <f t="shared" si="8"/>
        <v>64755</v>
      </c>
      <c r="K168" s="38"/>
      <c r="L168" s="38"/>
      <c r="M168" s="38"/>
      <c r="N168" s="38"/>
    </row>
    <row r="169" spans="1:14" x14ac:dyDescent="0.3">
      <c r="A169" s="10" t="s">
        <v>492</v>
      </c>
      <c r="B169" s="52" t="s">
        <v>43</v>
      </c>
      <c r="C169" s="10" t="s">
        <v>116</v>
      </c>
      <c r="D169" s="48">
        <v>36602</v>
      </c>
      <c r="E169" s="45">
        <f t="shared" ca="1" si="6"/>
        <v>18</v>
      </c>
      <c r="F169" s="53"/>
      <c r="G169" s="46">
        <v>30080</v>
      </c>
      <c r="H169" s="54">
        <v>3</v>
      </c>
      <c r="I169" s="55">
        <f t="shared" si="7"/>
        <v>0.05</v>
      </c>
      <c r="J169" s="157">
        <f t="shared" si="8"/>
        <v>28576</v>
      </c>
      <c r="K169" s="38"/>
      <c r="L169" s="38"/>
      <c r="M169" s="38"/>
      <c r="N169" s="38"/>
    </row>
    <row r="170" spans="1:14" x14ac:dyDescent="0.3">
      <c r="A170" s="10" t="s">
        <v>494</v>
      </c>
      <c r="B170" s="52" t="s">
        <v>55</v>
      </c>
      <c r="C170" s="10" t="s">
        <v>116</v>
      </c>
      <c r="D170" s="48">
        <v>36487</v>
      </c>
      <c r="E170" s="45">
        <f t="shared" ca="1" si="6"/>
        <v>18</v>
      </c>
      <c r="F170" s="53"/>
      <c r="G170" s="46">
        <v>33056</v>
      </c>
      <c r="H170" s="54">
        <v>5</v>
      </c>
      <c r="I170" s="55">
        <f t="shared" si="7"/>
        <v>0.05</v>
      </c>
      <c r="J170" s="157">
        <f t="shared" si="8"/>
        <v>31403.200000000001</v>
      </c>
      <c r="K170" s="38"/>
      <c r="L170" s="38"/>
      <c r="M170" s="38"/>
      <c r="N170" s="38"/>
    </row>
    <row r="171" spans="1:14" x14ac:dyDescent="0.3">
      <c r="A171" s="10" t="s">
        <v>506</v>
      </c>
      <c r="B171" s="52" t="s">
        <v>43</v>
      </c>
      <c r="C171" s="10" t="s">
        <v>116</v>
      </c>
      <c r="D171" s="48">
        <v>40596</v>
      </c>
      <c r="E171" s="45">
        <f t="shared" ca="1" si="6"/>
        <v>7</v>
      </c>
      <c r="F171" s="53" t="s">
        <v>63</v>
      </c>
      <c r="G171" s="46">
        <v>68910</v>
      </c>
      <c r="H171" s="54">
        <v>5</v>
      </c>
      <c r="I171" s="55">
        <f t="shared" si="7"/>
        <v>0.1</v>
      </c>
      <c r="J171" s="157">
        <f t="shared" si="8"/>
        <v>62019</v>
      </c>
      <c r="K171" s="38"/>
      <c r="L171" s="38"/>
      <c r="M171" s="38"/>
      <c r="N171" s="38"/>
    </row>
    <row r="172" spans="1:14" x14ac:dyDescent="0.3">
      <c r="A172" s="10" t="s">
        <v>519</v>
      </c>
      <c r="B172" s="52" t="s">
        <v>55</v>
      </c>
      <c r="C172" s="10" t="s">
        <v>116</v>
      </c>
      <c r="D172" s="48">
        <v>36059</v>
      </c>
      <c r="E172" s="45">
        <f t="shared" ca="1" si="6"/>
        <v>19</v>
      </c>
      <c r="F172" s="53"/>
      <c r="G172" s="46">
        <v>18500</v>
      </c>
      <c r="H172" s="54">
        <v>5</v>
      </c>
      <c r="I172" s="55">
        <f t="shared" si="7"/>
        <v>0.01</v>
      </c>
      <c r="J172" s="157">
        <f t="shared" si="8"/>
        <v>18315</v>
      </c>
      <c r="K172" s="38"/>
      <c r="L172" s="38"/>
      <c r="M172" s="38"/>
      <c r="N172" s="38"/>
    </row>
    <row r="173" spans="1:14" x14ac:dyDescent="0.3">
      <c r="A173" s="10" t="s">
        <v>539</v>
      </c>
      <c r="B173" s="52" t="s">
        <v>43</v>
      </c>
      <c r="C173" s="10" t="s">
        <v>116</v>
      </c>
      <c r="D173" s="48">
        <v>39959</v>
      </c>
      <c r="E173" s="45">
        <f t="shared" ca="1" si="6"/>
        <v>9</v>
      </c>
      <c r="F173" s="53"/>
      <c r="G173" s="46">
        <v>79460</v>
      </c>
      <c r="H173" s="54">
        <v>5</v>
      </c>
      <c r="I173" s="55">
        <f t="shared" si="7"/>
        <v>0.11</v>
      </c>
      <c r="J173" s="157">
        <f t="shared" si="8"/>
        <v>70719.399999999994</v>
      </c>
      <c r="K173" s="38"/>
      <c r="L173" s="38"/>
      <c r="M173" s="38"/>
      <c r="N173" s="38"/>
    </row>
    <row r="174" spans="1:14" x14ac:dyDescent="0.3">
      <c r="A174" s="10" t="s">
        <v>549</v>
      </c>
      <c r="B174" s="52" t="s">
        <v>48</v>
      </c>
      <c r="C174" s="10" t="s">
        <v>116</v>
      </c>
      <c r="D174" s="48">
        <v>40832</v>
      </c>
      <c r="E174" s="45">
        <f t="shared" ca="1" si="6"/>
        <v>6</v>
      </c>
      <c r="F174" s="53" t="s">
        <v>53</v>
      </c>
      <c r="G174" s="46">
        <v>85920</v>
      </c>
      <c r="H174" s="54">
        <v>4</v>
      </c>
      <c r="I174" s="55">
        <f t="shared" si="7"/>
        <v>0.12</v>
      </c>
      <c r="J174" s="157">
        <f t="shared" si="8"/>
        <v>75609.600000000006</v>
      </c>
      <c r="K174" s="38"/>
      <c r="L174" s="38"/>
      <c r="M174" s="38"/>
      <c r="N174" s="38"/>
    </row>
    <row r="175" spans="1:14" x14ac:dyDescent="0.3">
      <c r="A175" s="10" t="s">
        <v>555</v>
      </c>
      <c r="B175" s="52" t="s">
        <v>48</v>
      </c>
      <c r="C175" s="10" t="s">
        <v>116</v>
      </c>
      <c r="D175" s="48">
        <v>35842</v>
      </c>
      <c r="E175" s="45">
        <f t="shared" ca="1" si="6"/>
        <v>20</v>
      </c>
      <c r="F175" s="53" t="s">
        <v>51</v>
      </c>
      <c r="G175" s="46">
        <v>23380</v>
      </c>
      <c r="H175" s="54">
        <v>4</v>
      </c>
      <c r="I175" s="55">
        <f t="shared" si="7"/>
        <v>0.01</v>
      </c>
      <c r="J175" s="157">
        <f t="shared" si="8"/>
        <v>23146.2</v>
      </c>
      <c r="K175" s="38"/>
      <c r="L175" s="38"/>
      <c r="M175" s="38"/>
      <c r="N175" s="38"/>
    </row>
    <row r="176" spans="1:14" x14ac:dyDescent="0.3">
      <c r="A176" s="10" t="s">
        <v>561</v>
      </c>
      <c r="B176" s="52" t="s">
        <v>43</v>
      </c>
      <c r="C176" s="10" t="s">
        <v>116</v>
      </c>
      <c r="D176" s="48">
        <v>37018</v>
      </c>
      <c r="E176" s="45">
        <f t="shared" ca="1" si="6"/>
        <v>17</v>
      </c>
      <c r="F176" s="53" t="s">
        <v>53</v>
      </c>
      <c r="G176" s="46">
        <v>28650</v>
      </c>
      <c r="H176" s="54">
        <v>4</v>
      </c>
      <c r="I176" s="55">
        <f t="shared" si="7"/>
        <v>0.05</v>
      </c>
      <c r="J176" s="157">
        <f t="shared" si="8"/>
        <v>27217.5</v>
      </c>
      <c r="K176" s="38"/>
      <c r="L176" s="38"/>
      <c r="M176" s="38"/>
      <c r="N176" s="38"/>
    </row>
    <row r="177" spans="1:14" x14ac:dyDescent="0.3">
      <c r="A177" s="10" t="s">
        <v>562</v>
      </c>
      <c r="B177" s="52" t="s">
        <v>55</v>
      </c>
      <c r="C177" s="10" t="s">
        <v>116</v>
      </c>
      <c r="D177" s="48">
        <v>38804</v>
      </c>
      <c r="E177" s="45">
        <f t="shared" ca="1" si="6"/>
        <v>12</v>
      </c>
      <c r="F177" s="53" t="s">
        <v>63</v>
      </c>
      <c r="G177" s="46">
        <v>48415</v>
      </c>
      <c r="H177" s="54">
        <v>4</v>
      </c>
      <c r="I177" s="55">
        <f t="shared" si="7"/>
        <v>7.0000000000000007E-2</v>
      </c>
      <c r="J177" s="157">
        <f t="shared" si="8"/>
        <v>45025.95</v>
      </c>
      <c r="K177" s="38"/>
      <c r="L177" s="38"/>
      <c r="M177" s="38"/>
      <c r="N177" s="38"/>
    </row>
    <row r="178" spans="1:14" x14ac:dyDescent="0.3">
      <c r="A178" s="10" t="s">
        <v>566</v>
      </c>
      <c r="B178" s="52" t="s">
        <v>55</v>
      </c>
      <c r="C178" s="10" t="s">
        <v>116</v>
      </c>
      <c r="D178" s="48">
        <v>40653</v>
      </c>
      <c r="E178" s="45">
        <f t="shared" ca="1" si="6"/>
        <v>7</v>
      </c>
      <c r="F178" s="53" t="s">
        <v>51</v>
      </c>
      <c r="G178" s="46">
        <v>49810</v>
      </c>
      <c r="H178" s="54">
        <v>2</v>
      </c>
      <c r="I178" s="55">
        <f t="shared" si="7"/>
        <v>7.0000000000000007E-2</v>
      </c>
      <c r="J178" s="157">
        <f t="shared" si="8"/>
        <v>46323.3</v>
      </c>
      <c r="K178" s="38"/>
      <c r="L178" s="38"/>
      <c r="M178" s="38"/>
      <c r="N178" s="38"/>
    </row>
    <row r="179" spans="1:14" x14ac:dyDescent="0.3">
      <c r="A179" s="10" t="s">
        <v>602</v>
      </c>
      <c r="B179" s="52" t="s">
        <v>55</v>
      </c>
      <c r="C179" s="10" t="s">
        <v>116</v>
      </c>
      <c r="D179" s="48">
        <v>36087</v>
      </c>
      <c r="E179" s="45">
        <f t="shared" ca="1" si="6"/>
        <v>19</v>
      </c>
      <c r="F179" s="53"/>
      <c r="G179" s="46">
        <v>76930</v>
      </c>
      <c r="H179" s="54">
        <v>1</v>
      </c>
      <c r="I179" s="55">
        <f t="shared" si="7"/>
        <v>0.11</v>
      </c>
      <c r="J179" s="157">
        <f t="shared" si="8"/>
        <v>68467.7</v>
      </c>
      <c r="K179" s="38"/>
      <c r="L179" s="38"/>
      <c r="M179" s="38"/>
      <c r="N179" s="38"/>
    </row>
    <row r="180" spans="1:14" x14ac:dyDescent="0.3">
      <c r="A180" s="10" t="s">
        <v>610</v>
      </c>
      <c r="B180" s="52" t="s">
        <v>69</v>
      </c>
      <c r="C180" s="10" t="s">
        <v>116</v>
      </c>
      <c r="D180" s="48">
        <v>40983</v>
      </c>
      <c r="E180" s="45">
        <f t="shared" ca="1" si="6"/>
        <v>6</v>
      </c>
      <c r="F180" s="53"/>
      <c r="G180" s="46">
        <v>64460</v>
      </c>
      <c r="H180" s="54">
        <v>1</v>
      </c>
      <c r="I180" s="55">
        <f t="shared" si="7"/>
        <v>0.08</v>
      </c>
      <c r="J180" s="157">
        <f t="shared" si="8"/>
        <v>59303.199999999997</v>
      </c>
      <c r="K180" s="38"/>
      <c r="L180" s="38"/>
      <c r="M180" s="38"/>
      <c r="N180" s="38"/>
    </row>
    <row r="181" spans="1:14" x14ac:dyDescent="0.3">
      <c r="A181" s="10" t="s">
        <v>611</v>
      </c>
      <c r="B181" s="52" t="s">
        <v>43</v>
      </c>
      <c r="C181" s="10" t="s">
        <v>116</v>
      </c>
      <c r="D181" s="48">
        <v>41200</v>
      </c>
      <c r="E181" s="45">
        <f t="shared" ca="1" si="6"/>
        <v>5</v>
      </c>
      <c r="F181" s="53" t="s">
        <v>53</v>
      </c>
      <c r="G181" s="46">
        <v>71670</v>
      </c>
      <c r="H181" s="54">
        <v>4</v>
      </c>
      <c r="I181" s="55">
        <f t="shared" si="7"/>
        <v>0.1</v>
      </c>
      <c r="J181" s="157">
        <f t="shared" si="8"/>
        <v>64503</v>
      </c>
      <c r="K181" s="38"/>
      <c r="L181" s="38"/>
      <c r="M181" s="38"/>
      <c r="N181" s="38"/>
    </row>
    <row r="182" spans="1:14" x14ac:dyDescent="0.3">
      <c r="A182" s="10" t="s">
        <v>613</v>
      </c>
      <c r="B182" s="52" t="s">
        <v>48</v>
      </c>
      <c r="C182" s="10" t="s">
        <v>116</v>
      </c>
      <c r="D182" s="48">
        <v>40085</v>
      </c>
      <c r="E182" s="45">
        <f t="shared" ca="1" si="6"/>
        <v>8</v>
      </c>
      <c r="F182" s="53" t="s">
        <v>46</v>
      </c>
      <c r="G182" s="46">
        <v>41490</v>
      </c>
      <c r="H182" s="54">
        <v>5</v>
      </c>
      <c r="I182" s="55">
        <f t="shared" si="7"/>
        <v>0.06</v>
      </c>
      <c r="J182" s="157">
        <f t="shared" si="8"/>
        <v>39000.6</v>
      </c>
      <c r="K182" s="38"/>
      <c r="L182" s="38"/>
      <c r="M182" s="38"/>
      <c r="N182" s="38"/>
    </row>
    <row r="183" spans="1:14" x14ac:dyDescent="0.3">
      <c r="A183" s="10" t="s">
        <v>616</v>
      </c>
      <c r="B183" s="52" t="s">
        <v>43</v>
      </c>
      <c r="C183" s="10" t="s">
        <v>116</v>
      </c>
      <c r="D183" s="48">
        <v>35829</v>
      </c>
      <c r="E183" s="45">
        <f t="shared" ca="1" si="6"/>
        <v>20</v>
      </c>
      <c r="F183" s="53" t="s">
        <v>46</v>
      </c>
      <c r="G183" s="46">
        <v>61030</v>
      </c>
      <c r="H183" s="54">
        <v>3</v>
      </c>
      <c r="I183" s="55">
        <f t="shared" si="7"/>
        <v>0.08</v>
      </c>
      <c r="J183" s="157">
        <f t="shared" si="8"/>
        <v>56147.6</v>
      </c>
      <c r="K183" s="38"/>
      <c r="L183" s="38"/>
      <c r="M183" s="38"/>
      <c r="N183" s="38"/>
    </row>
    <row r="184" spans="1:14" x14ac:dyDescent="0.3">
      <c r="A184" s="10" t="s">
        <v>621</v>
      </c>
      <c r="B184" s="52" t="s">
        <v>48</v>
      </c>
      <c r="C184" s="10" t="s">
        <v>116</v>
      </c>
      <c r="D184" s="48">
        <v>38792</v>
      </c>
      <c r="E184" s="45">
        <f t="shared" ca="1" si="6"/>
        <v>12</v>
      </c>
      <c r="F184" s="53"/>
      <c r="G184" s="46">
        <v>74740</v>
      </c>
      <c r="H184" s="54">
        <v>5</v>
      </c>
      <c r="I184" s="55">
        <f t="shared" si="7"/>
        <v>0.1</v>
      </c>
      <c r="J184" s="157">
        <f t="shared" si="8"/>
        <v>67266</v>
      </c>
      <c r="K184" s="38"/>
      <c r="L184" s="38"/>
      <c r="M184" s="38"/>
      <c r="N184" s="38"/>
    </row>
    <row r="185" spans="1:14" x14ac:dyDescent="0.3">
      <c r="A185" s="10" t="s">
        <v>641</v>
      </c>
      <c r="B185" s="52" t="s">
        <v>43</v>
      </c>
      <c r="C185" s="10" t="s">
        <v>116</v>
      </c>
      <c r="D185" s="48">
        <v>41051</v>
      </c>
      <c r="E185" s="45">
        <f t="shared" ca="1" si="6"/>
        <v>6</v>
      </c>
      <c r="F185" s="53" t="s">
        <v>67</v>
      </c>
      <c r="G185" s="46">
        <v>31830</v>
      </c>
      <c r="H185" s="54">
        <v>3</v>
      </c>
      <c r="I185" s="55">
        <f t="shared" si="7"/>
        <v>0.05</v>
      </c>
      <c r="J185" s="157">
        <f t="shared" si="8"/>
        <v>30238.5</v>
      </c>
      <c r="K185" s="38"/>
      <c r="L185" s="38"/>
      <c r="M185" s="38"/>
      <c r="N185" s="38"/>
    </row>
    <row r="186" spans="1:14" x14ac:dyDescent="0.3">
      <c r="A186" s="10" t="s">
        <v>680</v>
      </c>
      <c r="B186" s="52" t="s">
        <v>48</v>
      </c>
      <c r="C186" s="10" t="s">
        <v>116</v>
      </c>
      <c r="D186" s="48">
        <v>39279</v>
      </c>
      <c r="E186" s="45">
        <f t="shared" ca="1" si="6"/>
        <v>11</v>
      </c>
      <c r="F186" s="53" t="s">
        <v>46</v>
      </c>
      <c r="G186" s="46">
        <v>26890</v>
      </c>
      <c r="H186" s="54">
        <v>3</v>
      </c>
      <c r="I186" s="55">
        <f t="shared" si="7"/>
        <v>0.05</v>
      </c>
      <c r="J186" s="157">
        <f t="shared" si="8"/>
        <v>25545.5</v>
      </c>
      <c r="K186" s="38"/>
      <c r="L186" s="38"/>
      <c r="M186" s="38"/>
      <c r="N186" s="38"/>
    </row>
    <row r="187" spans="1:14" x14ac:dyDescent="0.3">
      <c r="A187" s="10" t="s">
        <v>695</v>
      </c>
      <c r="B187" s="52" t="s">
        <v>43</v>
      </c>
      <c r="C187" s="10" t="s">
        <v>116</v>
      </c>
      <c r="D187" s="48">
        <v>37008</v>
      </c>
      <c r="E187" s="45">
        <f t="shared" ca="1" si="6"/>
        <v>17</v>
      </c>
      <c r="F187" s="53" t="s">
        <v>46</v>
      </c>
      <c r="G187" s="46">
        <v>27180</v>
      </c>
      <c r="H187" s="54">
        <v>4</v>
      </c>
      <c r="I187" s="55">
        <f t="shared" si="7"/>
        <v>0.05</v>
      </c>
      <c r="J187" s="157">
        <f t="shared" si="8"/>
        <v>25821</v>
      </c>
      <c r="K187" s="38"/>
      <c r="L187" s="38"/>
      <c r="M187" s="38"/>
      <c r="N187" s="38"/>
    </row>
    <row r="188" spans="1:14" x14ac:dyDescent="0.3">
      <c r="A188" s="10" t="s">
        <v>699</v>
      </c>
      <c r="B188" s="52" t="s">
        <v>43</v>
      </c>
      <c r="C188" s="10" t="s">
        <v>116</v>
      </c>
      <c r="D188" s="48">
        <v>39662</v>
      </c>
      <c r="E188" s="45">
        <f t="shared" ca="1" si="6"/>
        <v>10</v>
      </c>
      <c r="F188" s="53" t="s">
        <v>51</v>
      </c>
      <c r="G188" s="46">
        <v>38920</v>
      </c>
      <c r="H188" s="54">
        <v>4</v>
      </c>
      <c r="I188" s="55">
        <f t="shared" si="7"/>
        <v>0.06</v>
      </c>
      <c r="J188" s="157">
        <f t="shared" si="8"/>
        <v>36584.800000000003</v>
      </c>
      <c r="K188" s="38"/>
      <c r="L188" s="38"/>
      <c r="M188" s="38"/>
      <c r="N188" s="38"/>
    </row>
    <row r="189" spans="1:14" x14ac:dyDescent="0.3">
      <c r="A189" s="10" t="s">
        <v>701</v>
      </c>
      <c r="B189" s="52" t="s">
        <v>71</v>
      </c>
      <c r="C189" s="10" t="s">
        <v>116</v>
      </c>
      <c r="D189" s="48">
        <v>36896</v>
      </c>
      <c r="E189" s="45">
        <f t="shared" ca="1" si="6"/>
        <v>17</v>
      </c>
      <c r="F189" s="53" t="s">
        <v>46</v>
      </c>
      <c r="G189" s="46">
        <v>35280</v>
      </c>
      <c r="H189" s="54">
        <v>3</v>
      </c>
      <c r="I189" s="55">
        <f t="shared" si="7"/>
        <v>0.06</v>
      </c>
      <c r="J189" s="157">
        <f t="shared" si="8"/>
        <v>33163.199999999997</v>
      </c>
      <c r="K189" s="38"/>
      <c r="L189" s="38"/>
      <c r="M189" s="38"/>
      <c r="N189" s="38"/>
    </row>
    <row r="190" spans="1:14" x14ac:dyDescent="0.3">
      <c r="A190" s="10" t="s">
        <v>718</v>
      </c>
      <c r="B190" s="52" t="s">
        <v>55</v>
      </c>
      <c r="C190" s="10" t="s">
        <v>116</v>
      </c>
      <c r="D190" s="56">
        <v>40292</v>
      </c>
      <c r="E190" s="45">
        <f t="shared" ca="1" si="6"/>
        <v>8</v>
      </c>
      <c r="F190" s="53" t="s">
        <v>46</v>
      </c>
      <c r="G190" s="46">
        <v>23280</v>
      </c>
      <c r="H190" s="54">
        <v>1</v>
      </c>
      <c r="I190" s="55">
        <f t="shared" si="7"/>
        <v>0.01</v>
      </c>
      <c r="J190" s="157">
        <f t="shared" si="8"/>
        <v>23047.200000000001</v>
      </c>
      <c r="K190" s="38"/>
      <c r="L190" s="38"/>
      <c r="M190" s="38"/>
      <c r="N190" s="38"/>
    </row>
    <row r="191" spans="1:14" x14ac:dyDescent="0.3">
      <c r="A191" s="10" t="s">
        <v>725</v>
      </c>
      <c r="B191" s="52" t="s">
        <v>43</v>
      </c>
      <c r="C191" s="10" t="s">
        <v>116</v>
      </c>
      <c r="D191" s="48">
        <v>40368</v>
      </c>
      <c r="E191" s="45">
        <f t="shared" ca="1" si="6"/>
        <v>8</v>
      </c>
      <c r="F191" s="53"/>
      <c r="G191" s="46">
        <v>89310</v>
      </c>
      <c r="H191" s="54">
        <v>5</v>
      </c>
      <c r="I191" s="55">
        <f t="shared" si="7"/>
        <v>0.12</v>
      </c>
      <c r="J191" s="157">
        <f t="shared" si="8"/>
        <v>78592.800000000003</v>
      </c>
      <c r="K191" s="38"/>
      <c r="L191" s="38"/>
      <c r="M191" s="38"/>
      <c r="N191" s="38"/>
    </row>
    <row r="192" spans="1:14" x14ac:dyDescent="0.3">
      <c r="A192" s="10" t="s">
        <v>731</v>
      </c>
      <c r="B192" s="52" t="s">
        <v>48</v>
      </c>
      <c r="C192" s="10" t="s">
        <v>116</v>
      </c>
      <c r="D192" s="48">
        <v>40274</v>
      </c>
      <c r="E192" s="45">
        <f t="shared" ca="1" si="6"/>
        <v>8</v>
      </c>
      <c r="F192" s="53" t="s">
        <v>67</v>
      </c>
      <c r="G192" s="46">
        <v>38730</v>
      </c>
      <c r="H192" s="54">
        <v>1</v>
      </c>
      <c r="I192" s="55">
        <f t="shared" si="7"/>
        <v>0.06</v>
      </c>
      <c r="J192" s="157">
        <f t="shared" si="8"/>
        <v>36406.199999999997</v>
      </c>
      <c r="K192" s="38"/>
      <c r="L192" s="38"/>
      <c r="M192" s="38"/>
      <c r="N192" s="38"/>
    </row>
    <row r="193" spans="1:14" x14ac:dyDescent="0.3">
      <c r="A193" s="10" t="s">
        <v>738</v>
      </c>
      <c r="B193" s="52" t="s">
        <v>71</v>
      </c>
      <c r="C193" s="10" t="s">
        <v>116</v>
      </c>
      <c r="D193" s="48">
        <v>39802</v>
      </c>
      <c r="E193" s="45">
        <f t="shared" ca="1" si="6"/>
        <v>9</v>
      </c>
      <c r="F193" s="53" t="s">
        <v>51</v>
      </c>
      <c r="G193" s="46">
        <v>22535</v>
      </c>
      <c r="H193" s="54">
        <v>3</v>
      </c>
      <c r="I193" s="55">
        <f t="shared" si="7"/>
        <v>0.01</v>
      </c>
      <c r="J193" s="157">
        <f t="shared" si="8"/>
        <v>22309.65</v>
      </c>
      <c r="K193" s="38"/>
      <c r="L193" s="38"/>
      <c r="M193" s="38"/>
      <c r="N193" s="38"/>
    </row>
    <row r="194" spans="1:14" x14ac:dyDescent="0.3">
      <c r="A194" s="10" t="s">
        <v>751</v>
      </c>
      <c r="B194" s="52" t="s">
        <v>92</v>
      </c>
      <c r="C194" s="10" t="s">
        <v>116</v>
      </c>
      <c r="D194" s="48">
        <v>39922</v>
      </c>
      <c r="E194" s="45">
        <f t="shared" ca="1" si="6"/>
        <v>9</v>
      </c>
      <c r="F194" s="53"/>
      <c r="G194" s="46">
        <v>25790</v>
      </c>
      <c r="H194" s="54">
        <v>3</v>
      </c>
      <c r="I194" s="55">
        <f t="shared" si="7"/>
        <v>0.05</v>
      </c>
      <c r="J194" s="157">
        <f t="shared" si="8"/>
        <v>24500.5</v>
      </c>
      <c r="K194" s="38"/>
      <c r="L194" s="38"/>
      <c r="M194" s="38"/>
      <c r="N194" s="38"/>
    </row>
    <row r="195" spans="1:14" x14ac:dyDescent="0.3">
      <c r="A195" s="10" t="s">
        <v>765</v>
      </c>
      <c r="B195" s="52" t="s">
        <v>71</v>
      </c>
      <c r="C195" s="10" t="s">
        <v>116</v>
      </c>
      <c r="D195" s="48">
        <v>35940</v>
      </c>
      <c r="E195" s="45">
        <f t="shared" ca="1" si="6"/>
        <v>20</v>
      </c>
      <c r="F195" s="53"/>
      <c r="G195" s="46">
        <v>88000</v>
      </c>
      <c r="H195" s="54">
        <v>5</v>
      </c>
      <c r="I195" s="55">
        <f t="shared" si="7"/>
        <v>0.12</v>
      </c>
      <c r="J195" s="157">
        <f t="shared" si="8"/>
        <v>77440</v>
      </c>
      <c r="K195" s="38"/>
      <c r="L195" s="38"/>
      <c r="M195" s="38"/>
      <c r="N195" s="38"/>
    </row>
    <row r="196" spans="1:14" x14ac:dyDescent="0.3">
      <c r="A196" s="10" t="s">
        <v>774</v>
      </c>
      <c r="B196" s="52" t="s">
        <v>69</v>
      </c>
      <c r="C196" s="10" t="s">
        <v>116</v>
      </c>
      <c r="D196" s="48">
        <v>40575</v>
      </c>
      <c r="E196" s="45">
        <f t="shared" ca="1" si="6"/>
        <v>7</v>
      </c>
      <c r="F196" s="53" t="s">
        <v>51</v>
      </c>
      <c r="G196" s="46">
        <v>74710</v>
      </c>
      <c r="H196" s="54">
        <v>2</v>
      </c>
      <c r="I196" s="55">
        <f t="shared" si="7"/>
        <v>0.1</v>
      </c>
      <c r="J196" s="157">
        <f t="shared" si="8"/>
        <v>67239</v>
      </c>
      <c r="K196" s="38"/>
      <c r="L196" s="38"/>
      <c r="M196" s="38"/>
      <c r="N196" s="38"/>
    </row>
    <row r="197" spans="1:14" x14ac:dyDescent="0.3">
      <c r="A197" s="10" t="s">
        <v>785</v>
      </c>
      <c r="B197" s="52" t="s">
        <v>55</v>
      </c>
      <c r="C197" s="10" t="s">
        <v>116</v>
      </c>
      <c r="D197" s="48">
        <v>40273</v>
      </c>
      <c r="E197" s="45">
        <f t="shared" ca="1" si="6"/>
        <v>8</v>
      </c>
      <c r="F197" s="53"/>
      <c r="G197" s="46">
        <v>50550</v>
      </c>
      <c r="H197" s="54">
        <v>2</v>
      </c>
      <c r="I197" s="55">
        <f t="shared" si="7"/>
        <v>7.0000000000000007E-2</v>
      </c>
      <c r="J197" s="157">
        <f t="shared" si="8"/>
        <v>47011.5</v>
      </c>
      <c r="K197" s="38"/>
      <c r="L197" s="38"/>
      <c r="M197" s="38"/>
      <c r="N197" s="38"/>
    </row>
    <row r="198" spans="1:14" x14ac:dyDescent="0.3">
      <c r="A198" s="10" t="s">
        <v>789</v>
      </c>
      <c r="B198" s="52" t="s">
        <v>55</v>
      </c>
      <c r="C198" s="10" t="s">
        <v>116</v>
      </c>
      <c r="D198" s="48">
        <v>39094</v>
      </c>
      <c r="E198" s="45">
        <f t="shared" ca="1" si="6"/>
        <v>11</v>
      </c>
      <c r="F198" s="53"/>
      <c r="G198" s="46">
        <v>83020</v>
      </c>
      <c r="H198" s="54">
        <v>4</v>
      </c>
      <c r="I198" s="55">
        <f t="shared" si="7"/>
        <v>0.11</v>
      </c>
      <c r="J198" s="157">
        <f t="shared" si="8"/>
        <v>73887.8</v>
      </c>
      <c r="K198" s="38"/>
      <c r="L198" s="38"/>
      <c r="M198" s="38"/>
      <c r="N198" s="38"/>
    </row>
    <row r="199" spans="1:14" x14ac:dyDescent="0.3">
      <c r="A199" s="10" t="s">
        <v>792</v>
      </c>
      <c r="B199" s="52" t="s">
        <v>43</v>
      </c>
      <c r="C199" s="10" t="s">
        <v>116</v>
      </c>
      <c r="D199" s="48">
        <v>39588</v>
      </c>
      <c r="E199" s="45">
        <f t="shared" ca="1" si="6"/>
        <v>10</v>
      </c>
      <c r="F199" s="53" t="s">
        <v>67</v>
      </c>
      <c r="G199" s="46">
        <v>74670</v>
      </c>
      <c r="H199" s="54">
        <v>5</v>
      </c>
      <c r="I199" s="55">
        <f t="shared" si="7"/>
        <v>0.1</v>
      </c>
      <c r="J199" s="157">
        <f t="shared" si="8"/>
        <v>67203</v>
      </c>
      <c r="K199" s="38"/>
      <c r="L199" s="38"/>
      <c r="M199" s="38"/>
      <c r="N199" s="38"/>
    </row>
    <row r="200" spans="1:14" x14ac:dyDescent="0.3">
      <c r="A200" s="10" t="s">
        <v>807</v>
      </c>
      <c r="B200" s="52" t="s">
        <v>55</v>
      </c>
      <c r="C200" s="10" t="s">
        <v>116</v>
      </c>
      <c r="D200" s="48">
        <v>38954</v>
      </c>
      <c r="E200" s="45">
        <f t="shared" ref="E200:E263" ca="1" si="9">DATEDIF(D200,TODAY(),"Y")</f>
        <v>11</v>
      </c>
      <c r="F200" s="53" t="s">
        <v>46</v>
      </c>
      <c r="G200" s="46">
        <v>40920</v>
      </c>
      <c r="H200" s="54">
        <v>4</v>
      </c>
      <c r="I200" s="55">
        <f t="shared" si="7"/>
        <v>0.06</v>
      </c>
      <c r="J200" s="157">
        <f t="shared" si="8"/>
        <v>38464.800000000003</v>
      </c>
      <c r="K200" s="38"/>
      <c r="L200" s="38"/>
      <c r="M200" s="38"/>
      <c r="N200" s="38"/>
    </row>
    <row r="201" spans="1:14" x14ac:dyDescent="0.3">
      <c r="A201" s="10" t="s">
        <v>816</v>
      </c>
      <c r="B201" s="52" t="s">
        <v>43</v>
      </c>
      <c r="C201" s="10" t="s">
        <v>116</v>
      </c>
      <c r="D201" s="48">
        <v>39765</v>
      </c>
      <c r="E201" s="45">
        <f t="shared" ca="1" si="9"/>
        <v>9</v>
      </c>
      <c r="F201" s="53"/>
      <c r="G201" s="46">
        <v>46670</v>
      </c>
      <c r="H201" s="54">
        <v>3</v>
      </c>
      <c r="I201" s="55">
        <f t="shared" ref="I201:I264" si="10">VLOOKUP(G201,$L$9:$M$18,2,TRUE)</f>
        <v>7.0000000000000007E-2</v>
      </c>
      <c r="J201" s="157">
        <f t="shared" ref="J201:J264" si="11">G201-(I201*G201)</f>
        <v>43403.1</v>
      </c>
      <c r="K201" s="38"/>
      <c r="L201" s="38"/>
      <c r="M201" s="38"/>
      <c r="N201" s="38"/>
    </row>
    <row r="202" spans="1:14" x14ac:dyDescent="0.3">
      <c r="A202" s="10" t="s">
        <v>206</v>
      </c>
      <c r="B202" s="52" t="s">
        <v>69</v>
      </c>
      <c r="C202" s="10" t="s">
        <v>207</v>
      </c>
      <c r="D202" s="56">
        <v>40505</v>
      </c>
      <c r="E202" s="45">
        <f t="shared" ca="1" si="9"/>
        <v>7</v>
      </c>
      <c r="F202" s="53" t="s">
        <v>53</v>
      </c>
      <c r="G202" s="46">
        <v>46230</v>
      </c>
      <c r="H202" s="54">
        <v>2</v>
      </c>
      <c r="I202" s="55">
        <f t="shared" si="10"/>
        <v>7.0000000000000007E-2</v>
      </c>
      <c r="J202" s="157">
        <f t="shared" si="11"/>
        <v>42993.9</v>
      </c>
      <c r="K202" s="38"/>
      <c r="L202" s="38"/>
      <c r="M202" s="38"/>
      <c r="N202" s="38"/>
    </row>
    <row r="203" spans="1:14" x14ac:dyDescent="0.3">
      <c r="A203" s="10" t="s">
        <v>221</v>
      </c>
      <c r="B203" s="52" t="s">
        <v>48</v>
      </c>
      <c r="C203" s="10" t="s">
        <v>207</v>
      </c>
      <c r="D203" s="48">
        <v>39492</v>
      </c>
      <c r="E203" s="45">
        <f t="shared" ca="1" si="9"/>
        <v>10</v>
      </c>
      <c r="F203" s="53" t="s">
        <v>46</v>
      </c>
      <c r="G203" s="46">
        <v>36630</v>
      </c>
      <c r="H203" s="54">
        <v>4</v>
      </c>
      <c r="I203" s="55">
        <f t="shared" si="10"/>
        <v>0.06</v>
      </c>
      <c r="J203" s="157">
        <f t="shared" si="11"/>
        <v>34432.199999999997</v>
      </c>
      <c r="K203" s="38"/>
      <c r="L203" s="38"/>
      <c r="M203" s="38"/>
      <c r="N203" s="38"/>
    </row>
    <row r="204" spans="1:14" x14ac:dyDescent="0.3">
      <c r="A204" s="10" t="s">
        <v>353</v>
      </c>
      <c r="B204" s="52" t="s">
        <v>43</v>
      </c>
      <c r="C204" s="10" t="s">
        <v>207</v>
      </c>
      <c r="D204" s="48">
        <v>38755</v>
      </c>
      <c r="E204" s="45">
        <f t="shared" ca="1" si="9"/>
        <v>12</v>
      </c>
      <c r="F204" s="53"/>
      <c r="G204" s="46">
        <v>78860</v>
      </c>
      <c r="H204" s="54">
        <v>2</v>
      </c>
      <c r="I204" s="55">
        <f t="shared" si="10"/>
        <v>0.11</v>
      </c>
      <c r="J204" s="157">
        <f t="shared" si="11"/>
        <v>70185.399999999994</v>
      </c>
      <c r="K204" s="38"/>
      <c r="L204" s="38"/>
      <c r="M204" s="38"/>
      <c r="N204" s="38"/>
    </row>
    <row r="205" spans="1:14" x14ac:dyDescent="0.3">
      <c r="A205" s="10" t="s">
        <v>428</v>
      </c>
      <c r="B205" s="52" t="s">
        <v>43</v>
      </c>
      <c r="C205" s="10" t="s">
        <v>207</v>
      </c>
      <c r="D205" s="48">
        <v>37883</v>
      </c>
      <c r="E205" s="45">
        <f t="shared" ca="1" si="9"/>
        <v>14</v>
      </c>
      <c r="F205" s="53" t="s">
        <v>46</v>
      </c>
      <c r="G205" s="46">
        <v>86530</v>
      </c>
      <c r="H205" s="54">
        <v>1</v>
      </c>
      <c r="I205" s="55">
        <f t="shared" si="10"/>
        <v>0.12</v>
      </c>
      <c r="J205" s="157">
        <f t="shared" si="11"/>
        <v>76146.399999999994</v>
      </c>
      <c r="K205" s="38"/>
      <c r="L205" s="38"/>
      <c r="M205" s="38"/>
      <c r="N205" s="38"/>
    </row>
    <row r="206" spans="1:14" x14ac:dyDescent="0.3">
      <c r="A206" s="10" t="s">
        <v>436</v>
      </c>
      <c r="B206" s="52" t="s">
        <v>43</v>
      </c>
      <c r="C206" s="10" t="s">
        <v>207</v>
      </c>
      <c r="D206" s="48">
        <v>39923</v>
      </c>
      <c r="E206" s="45">
        <f t="shared" ca="1" si="9"/>
        <v>9</v>
      </c>
      <c r="F206" s="53" t="s">
        <v>46</v>
      </c>
      <c r="G206" s="46">
        <v>76440</v>
      </c>
      <c r="H206" s="54">
        <v>3</v>
      </c>
      <c r="I206" s="55">
        <f t="shared" si="10"/>
        <v>0.11</v>
      </c>
      <c r="J206" s="157">
        <f t="shared" si="11"/>
        <v>68031.600000000006</v>
      </c>
      <c r="K206" s="38"/>
      <c r="L206" s="38"/>
      <c r="M206" s="38"/>
      <c r="N206" s="38"/>
    </row>
    <row r="207" spans="1:14" x14ac:dyDescent="0.3">
      <c r="A207" s="10" t="s">
        <v>582</v>
      </c>
      <c r="B207" s="52" t="s">
        <v>48</v>
      </c>
      <c r="C207" s="10" t="s">
        <v>207</v>
      </c>
      <c r="D207" s="48">
        <v>39529</v>
      </c>
      <c r="E207" s="45">
        <f t="shared" ca="1" si="9"/>
        <v>10</v>
      </c>
      <c r="F207" s="53"/>
      <c r="G207" s="46">
        <v>35620</v>
      </c>
      <c r="H207" s="54">
        <v>4</v>
      </c>
      <c r="I207" s="55">
        <f t="shared" si="10"/>
        <v>0.06</v>
      </c>
      <c r="J207" s="157">
        <f t="shared" si="11"/>
        <v>33482.800000000003</v>
      </c>
      <c r="K207" s="38"/>
      <c r="L207" s="38"/>
      <c r="M207" s="38"/>
      <c r="N207" s="38"/>
    </row>
    <row r="208" spans="1:14" x14ac:dyDescent="0.3">
      <c r="A208" s="10" t="s">
        <v>724</v>
      </c>
      <c r="B208" s="52" t="s">
        <v>43</v>
      </c>
      <c r="C208" s="10" t="s">
        <v>207</v>
      </c>
      <c r="D208" s="56">
        <v>40253</v>
      </c>
      <c r="E208" s="45">
        <f t="shared" ca="1" si="9"/>
        <v>8</v>
      </c>
      <c r="F208" s="53"/>
      <c r="G208" s="46">
        <v>59350</v>
      </c>
      <c r="H208" s="54">
        <v>5</v>
      </c>
      <c r="I208" s="55">
        <f t="shared" si="10"/>
        <v>0.08</v>
      </c>
      <c r="J208" s="157">
        <f t="shared" si="11"/>
        <v>54602</v>
      </c>
      <c r="K208" s="38"/>
      <c r="L208" s="38"/>
      <c r="M208" s="38"/>
      <c r="N208" s="38"/>
    </row>
    <row r="209" spans="1:14" x14ac:dyDescent="0.3">
      <c r="A209" s="10" t="s">
        <v>761</v>
      </c>
      <c r="B209" s="52" t="s">
        <v>92</v>
      </c>
      <c r="C209" s="10" t="s">
        <v>207</v>
      </c>
      <c r="D209" s="48">
        <v>39388</v>
      </c>
      <c r="E209" s="45">
        <f t="shared" ca="1" si="9"/>
        <v>10</v>
      </c>
      <c r="F209" s="53" t="s">
        <v>46</v>
      </c>
      <c r="G209" s="46">
        <v>71120</v>
      </c>
      <c r="H209" s="54">
        <v>4</v>
      </c>
      <c r="I209" s="55">
        <f t="shared" si="10"/>
        <v>0.1</v>
      </c>
      <c r="J209" s="157">
        <f t="shared" si="11"/>
        <v>64008</v>
      </c>
      <c r="K209" s="38"/>
      <c r="L209" s="38"/>
      <c r="M209" s="38"/>
      <c r="N209" s="38"/>
    </row>
    <row r="210" spans="1:14" x14ac:dyDescent="0.3">
      <c r="A210" s="10" t="s">
        <v>97</v>
      </c>
      <c r="B210" s="52" t="s">
        <v>43</v>
      </c>
      <c r="C210" s="10" t="s">
        <v>98</v>
      </c>
      <c r="D210" s="48">
        <v>39683</v>
      </c>
      <c r="E210" s="45">
        <f t="shared" ca="1" si="9"/>
        <v>9</v>
      </c>
      <c r="F210" s="53" t="s">
        <v>46</v>
      </c>
      <c r="G210" s="46">
        <v>47350</v>
      </c>
      <c r="H210" s="54">
        <v>5</v>
      </c>
      <c r="I210" s="55">
        <f t="shared" si="10"/>
        <v>7.0000000000000007E-2</v>
      </c>
      <c r="J210" s="157">
        <f t="shared" si="11"/>
        <v>44035.5</v>
      </c>
      <c r="K210" s="38"/>
      <c r="L210" s="38"/>
      <c r="M210" s="38"/>
      <c r="N210" s="38"/>
    </row>
    <row r="211" spans="1:14" x14ac:dyDescent="0.3">
      <c r="A211" s="10" t="s">
        <v>232</v>
      </c>
      <c r="B211" s="52" t="s">
        <v>43</v>
      </c>
      <c r="C211" s="10" t="s">
        <v>98</v>
      </c>
      <c r="D211" s="48">
        <v>39623</v>
      </c>
      <c r="E211" s="45">
        <f t="shared" ca="1" si="9"/>
        <v>10</v>
      </c>
      <c r="F211" s="53"/>
      <c r="G211" s="46">
        <v>60060</v>
      </c>
      <c r="H211" s="54">
        <v>2</v>
      </c>
      <c r="I211" s="55">
        <f t="shared" si="10"/>
        <v>0.08</v>
      </c>
      <c r="J211" s="157">
        <f t="shared" si="11"/>
        <v>55255.199999999997</v>
      </c>
      <c r="K211" s="38"/>
      <c r="L211" s="38"/>
      <c r="M211" s="38"/>
      <c r="N211" s="38"/>
    </row>
    <row r="212" spans="1:14" x14ac:dyDescent="0.3">
      <c r="A212" s="10" t="s">
        <v>336</v>
      </c>
      <c r="B212" s="52" t="s">
        <v>55</v>
      </c>
      <c r="C212" s="10" t="s">
        <v>98</v>
      </c>
      <c r="D212" s="56">
        <v>40400</v>
      </c>
      <c r="E212" s="45">
        <f t="shared" ca="1" si="9"/>
        <v>8</v>
      </c>
      <c r="F212" s="53" t="s">
        <v>53</v>
      </c>
      <c r="G212" s="46">
        <v>79150</v>
      </c>
      <c r="H212" s="54">
        <v>2</v>
      </c>
      <c r="I212" s="55">
        <f t="shared" si="10"/>
        <v>0.11</v>
      </c>
      <c r="J212" s="157">
        <f t="shared" si="11"/>
        <v>70443.5</v>
      </c>
      <c r="K212" s="38"/>
      <c r="L212" s="38"/>
      <c r="M212" s="38"/>
      <c r="N212" s="38"/>
    </row>
    <row r="213" spans="1:14" x14ac:dyDescent="0.3">
      <c r="A213" s="10" t="s">
        <v>442</v>
      </c>
      <c r="B213" s="52" t="s">
        <v>55</v>
      </c>
      <c r="C213" s="10" t="s">
        <v>98</v>
      </c>
      <c r="D213" s="48">
        <v>38738</v>
      </c>
      <c r="E213" s="45">
        <f t="shared" ca="1" si="9"/>
        <v>12</v>
      </c>
      <c r="F213" s="53"/>
      <c r="G213" s="46">
        <v>25120</v>
      </c>
      <c r="H213" s="54">
        <v>2</v>
      </c>
      <c r="I213" s="55">
        <f t="shared" si="10"/>
        <v>0.05</v>
      </c>
      <c r="J213" s="157">
        <f t="shared" si="11"/>
        <v>23864</v>
      </c>
      <c r="K213" s="38"/>
      <c r="L213" s="38"/>
      <c r="M213" s="38"/>
      <c r="N213" s="38"/>
    </row>
    <row r="214" spans="1:14" x14ac:dyDescent="0.3">
      <c r="A214" s="10" t="s">
        <v>516</v>
      </c>
      <c r="B214" s="52" t="s">
        <v>43</v>
      </c>
      <c r="C214" s="10" t="s">
        <v>98</v>
      </c>
      <c r="D214" s="48">
        <v>39197</v>
      </c>
      <c r="E214" s="45">
        <f t="shared" ca="1" si="9"/>
        <v>11</v>
      </c>
      <c r="F214" s="53" t="s">
        <v>46</v>
      </c>
      <c r="G214" s="46">
        <v>63190</v>
      </c>
      <c r="H214" s="54">
        <v>1</v>
      </c>
      <c r="I214" s="55">
        <f t="shared" si="10"/>
        <v>0.08</v>
      </c>
      <c r="J214" s="157">
        <f t="shared" si="11"/>
        <v>58134.8</v>
      </c>
      <c r="K214" s="38"/>
      <c r="L214" s="38"/>
      <c r="M214" s="38"/>
      <c r="N214" s="38"/>
    </row>
    <row r="215" spans="1:14" x14ac:dyDescent="0.3">
      <c r="A215" s="10" t="s">
        <v>557</v>
      </c>
      <c r="B215" s="52" t="s">
        <v>55</v>
      </c>
      <c r="C215" s="10" t="s">
        <v>98</v>
      </c>
      <c r="D215" s="48">
        <v>36569</v>
      </c>
      <c r="E215" s="45">
        <f t="shared" ca="1" si="9"/>
        <v>18</v>
      </c>
      <c r="F215" s="53" t="s">
        <v>53</v>
      </c>
      <c r="G215" s="46">
        <v>75060</v>
      </c>
      <c r="H215" s="54">
        <v>5</v>
      </c>
      <c r="I215" s="55">
        <f t="shared" si="10"/>
        <v>0.11</v>
      </c>
      <c r="J215" s="157">
        <f t="shared" si="11"/>
        <v>66803.399999999994</v>
      </c>
      <c r="K215" s="38"/>
      <c r="L215" s="38"/>
      <c r="M215" s="38"/>
      <c r="N215" s="38"/>
    </row>
    <row r="216" spans="1:14" x14ac:dyDescent="0.3">
      <c r="A216" s="10" t="s">
        <v>625</v>
      </c>
      <c r="B216" s="52" t="s">
        <v>48</v>
      </c>
      <c r="C216" s="10" t="s">
        <v>98</v>
      </c>
      <c r="D216" s="48">
        <v>40442</v>
      </c>
      <c r="E216" s="45">
        <f t="shared" ca="1" si="9"/>
        <v>7</v>
      </c>
      <c r="F216" s="53" t="s">
        <v>46</v>
      </c>
      <c r="G216" s="46">
        <v>66740</v>
      </c>
      <c r="H216" s="54">
        <v>2</v>
      </c>
      <c r="I216" s="55">
        <f t="shared" si="10"/>
        <v>0.1</v>
      </c>
      <c r="J216" s="157">
        <f t="shared" si="11"/>
        <v>60066</v>
      </c>
      <c r="K216" s="38"/>
      <c r="L216" s="38"/>
      <c r="M216" s="38"/>
      <c r="N216" s="38"/>
    </row>
    <row r="217" spans="1:14" x14ac:dyDescent="0.3">
      <c r="A217" s="10" t="s">
        <v>720</v>
      </c>
      <c r="B217" s="52" t="s">
        <v>55</v>
      </c>
      <c r="C217" s="10" t="s">
        <v>98</v>
      </c>
      <c r="D217" s="48">
        <v>39522</v>
      </c>
      <c r="E217" s="45">
        <f t="shared" ca="1" si="9"/>
        <v>10</v>
      </c>
      <c r="F217" s="53"/>
      <c r="G217" s="46">
        <v>71700</v>
      </c>
      <c r="H217" s="54">
        <v>2</v>
      </c>
      <c r="I217" s="55">
        <f t="shared" si="10"/>
        <v>0.1</v>
      </c>
      <c r="J217" s="157">
        <f t="shared" si="11"/>
        <v>64530</v>
      </c>
      <c r="K217" s="38"/>
      <c r="L217" s="38"/>
      <c r="M217" s="38"/>
      <c r="N217" s="38"/>
    </row>
    <row r="218" spans="1:14" x14ac:dyDescent="0.3">
      <c r="A218" s="10" t="s">
        <v>764</v>
      </c>
      <c r="B218" s="52" t="s">
        <v>48</v>
      </c>
      <c r="C218" s="10" t="s">
        <v>98</v>
      </c>
      <c r="D218" s="48">
        <v>38854</v>
      </c>
      <c r="E218" s="45">
        <f t="shared" ca="1" si="9"/>
        <v>12</v>
      </c>
      <c r="F218" s="53"/>
      <c r="G218" s="46">
        <v>44820</v>
      </c>
      <c r="H218" s="54">
        <v>4</v>
      </c>
      <c r="I218" s="55">
        <f t="shared" si="10"/>
        <v>0.06</v>
      </c>
      <c r="J218" s="157">
        <f t="shared" si="11"/>
        <v>42130.8</v>
      </c>
      <c r="K218" s="38"/>
      <c r="L218" s="38"/>
      <c r="M218" s="38"/>
      <c r="N218" s="38"/>
    </row>
    <row r="219" spans="1:14" x14ac:dyDescent="0.3">
      <c r="A219" s="10" t="s">
        <v>64</v>
      </c>
      <c r="B219" s="52" t="s">
        <v>48</v>
      </c>
      <c r="C219" s="10" t="s">
        <v>65</v>
      </c>
      <c r="D219" s="48">
        <v>40807</v>
      </c>
      <c r="E219" s="45">
        <f t="shared" ca="1" si="9"/>
        <v>6</v>
      </c>
      <c r="F219" s="53" t="s">
        <v>67</v>
      </c>
      <c r="G219" s="46">
        <v>35045</v>
      </c>
      <c r="H219" s="54">
        <v>4</v>
      </c>
      <c r="I219" s="55">
        <f t="shared" si="10"/>
        <v>0.06</v>
      </c>
      <c r="J219" s="157">
        <f t="shared" si="11"/>
        <v>32942.300000000003</v>
      </c>
      <c r="K219" s="38"/>
      <c r="L219" s="38"/>
      <c r="M219" s="38"/>
      <c r="N219" s="38"/>
    </row>
    <row r="220" spans="1:14" x14ac:dyDescent="0.3">
      <c r="A220" s="10" t="s">
        <v>75</v>
      </c>
      <c r="B220" s="52" t="s">
        <v>71</v>
      </c>
      <c r="C220" s="10" t="s">
        <v>65</v>
      </c>
      <c r="D220" s="56">
        <v>40393</v>
      </c>
      <c r="E220" s="45">
        <f t="shared" ca="1" si="9"/>
        <v>8</v>
      </c>
      <c r="F220" s="53" t="s">
        <v>46</v>
      </c>
      <c r="G220" s="46">
        <v>16925</v>
      </c>
      <c r="H220" s="54">
        <v>1</v>
      </c>
      <c r="I220" s="55">
        <f t="shared" si="10"/>
        <v>0.01</v>
      </c>
      <c r="J220" s="157">
        <f t="shared" si="11"/>
        <v>16755.75</v>
      </c>
      <c r="K220" s="38"/>
      <c r="L220" s="38"/>
      <c r="M220" s="38"/>
      <c r="N220" s="38"/>
    </row>
    <row r="221" spans="1:14" x14ac:dyDescent="0.3">
      <c r="A221" s="10" t="s">
        <v>91</v>
      </c>
      <c r="B221" s="52" t="s">
        <v>92</v>
      </c>
      <c r="C221" s="10" t="s">
        <v>65</v>
      </c>
      <c r="D221" s="48">
        <v>39085</v>
      </c>
      <c r="E221" s="45">
        <f t="shared" ca="1" si="9"/>
        <v>11</v>
      </c>
      <c r="F221" s="53" t="s">
        <v>46</v>
      </c>
      <c r="G221" s="46">
        <v>87030</v>
      </c>
      <c r="H221" s="54">
        <v>3</v>
      </c>
      <c r="I221" s="55">
        <f t="shared" si="10"/>
        <v>0.12</v>
      </c>
      <c r="J221" s="157">
        <f t="shared" si="11"/>
        <v>76586.399999999994</v>
      </c>
      <c r="K221" s="38"/>
      <c r="L221" s="38"/>
      <c r="M221" s="38"/>
      <c r="N221" s="38"/>
    </row>
    <row r="222" spans="1:14" x14ac:dyDescent="0.3">
      <c r="A222" s="10" t="s">
        <v>93</v>
      </c>
      <c r="B222" s="52" t="s">
        <v>48</v>
      </c>
      <c r="C222" s="10" t="s">
        <v>65</v>
      </c>
      <c r="D222" s="48">
        <v>37711</v>
      </c>
      <c r="E222" s="45">
        <f t="shared" ca="1" si="9"/>
        <v>15</v>
      </c>
      <c r="F222" s="53"/>
      <c r="G222" s="46">
        <v>21648</v>
      </c>
      <c r="H222" s="54">
        <v>2</v>
      </c>
      <c r="I222" s="55">
        <f t="shared" si="10"/>
        <v>0.01</v>
      </c>
      <c r="J222" s="157">
        <f t="shared" si="11"/>
        <v>21431.52</v>
      </c>
      <c r="K222" s="38"/>
      <c r="L222" s="38"/>
      <c r="M222" s="38"/>
      <c r="N222" s="38"/>
    </row>
    <row r="223" spans="1:14" x14ac:dyDescent="0.3">
      <c r="A223" s="10" t="s">
        <v>108</v>
      </c>
      <c r="B223" s="52" t="s">
        <v>55</v>
      </c>
      <c r="C223" s="10" t="s">
        <v>65</v>
      </c>
      <c r="D223" s="48">
        <v>37470</v>
      </c>
      <c r="E223" s="45">
        <f t="shared" ca="1" si="9"/>
        <v>16</v>
      </c>
      <c r="F223" s="53" t="s">
        <v>46</v>
      </c>
      <c r="G223" s="46">
        <v>33810</v>
      </c>
      <c r="H223" s="54">
        <v>5</v>
      </c>
      <c r="I223" s="55">
        <f t="shared" si="10"/>
        <v>0.05</v>
      </c>
      <c r="J223" s="157">
        <f t="shared" si="11"/>
        <v>32119.5</v>
      </c>
      <c r="K223" s="38"/>
      <c r="L223" s="38"/>
      <c r="M223" s="38"/>
      <c r="N223" s="38"/>
    </row>
    <row r="224" spans="1:14" x14ac:dyDescent="0.3">
      <c r="A224" s="10" t="s">
        <v>118</v>
      </c>
      <c r="B224" s="52" t="s">
        <v>69</v>
      </c>
      <c r="C224" s="10" t="s">
        <v>65</v>
      </c>
      <c r="D224" s="48">
        <v>40370</v>
      </c>
      <c r="E224" s="45">
        <f t="shared" ca="1" si="9"/>
        <v>8</v>
      </c>
      <c r="F224" s="53" t="s">
        <v>46</v>
      </c>
      <c r="G224" s="46">
        <v>66840</v>
      </c>
      <c r="H224" s="54">
        <v>4</v>
      </c>
      <c r="I224" s="55">
        <f t="shared" si="10"/>
        <v>0.1</v>
      </c>
      <c r="J224" s="157">
        <f t="shared" si="11"/>
        <v>60156</v>
      </c>
      <c r="K224" s="38"/>
      <c r="L224" s="38"/>
      <c r="M224" s="38"/>
      <c r="N224" s="38"/>
    </row>
    <row r="225" spans="1:14" x14ac:dyDescent="0.3">
      <c r="A225" s="10" t="s">
        <v>121</v>
      </c>
      <c r="B225" s="52" t="s">
        <v>48</v>
      </c>
      <c r="C225" s="10" t="s">
        <v>65</v>
      </c>
      <c r="D225" s="48">
        <v>38227</v>
      </c>
      <c r="E225" s="45">
        <f t="shared" ca="1" si="9"/>
        <v>13</v>
      </c>
      <c r="F225" s="53" t="s">
        <v>53</v>
      </c>
      <c r="G225" s="46">
        <v>86200</v>
      </c>
      <c r="H225" s="54">
        <v>3</v>
      </c>
      <c r="I225" s="55">
        <f t="shared" si="10"/>
        <v>0.12</v>
      </c>
      <c r="J225" s="157">
        <f t="shared" si="11"/>
        <v>75856</v>
      </c>
      <c r="K225" s="38"/>
      <c r="L225" s="38"/>
      <c r="M225" s="38"/>
      <c r="N225" s="38"/>
    </row>
    <row r="226" spans="1:14" x14ac:dyDescent="0.3">
      <c r="A226" s="10" t="s">
        <v>190</v>
      </c>
      <c r="B226" s="52" t="s">
        <v>48</v>
      </c>
      <c r="C226" s="10" t="s">
        <v>65</v>
      </c>
      <c r="D226" s="48">
        <v>36329</v>
      </c>
      <c r="E226" s="45">
        <f t="shared" ca="1" si="9"/>
        <v>19</v>
      </c>
      <c r="F226" s="53"/>
      <c r="G226" s="46">
        <v>39764</v>
      </c>
      <c r="H226" s="54">
        <v>1</v>
      </c>
      <c r="I226" s="55">
        <f t="shared" si="10"/>
        <v>0.06</v>
      </c>
      <c r="J226" s="157">
        <f t="shared" si="11"/>
        <v>37378.160000000003</v>
      </c>
      <c r="K226" s="38"/>
      <c r="L226" s="38"/>
      <c r="M226" s="38"/>
      <c r="N226" s="38"/>
    </row>
    <row r="227" spans="1:14" x14ac:dyDescent="0.3">
      <c r="A227" s="10" t="s">
        <v>203</v>
      </c>
      <c r="B227" s="52" t="s">
        <v>55</v>
      </c>
      <c r="C227" s="10" t="s">
        <v>65</v>
      </c>
      <c r="D227" s="48">
        <v>40452</v>
      </c>
      <c r="E227" s="45">
        <f t="shared" ca="1" si="9"/>
        <v>7</v>
      </c>
      <c r="F227" s="53" t="s">
        <v>53</v>
      </c>
      <c r="G227" s="46">
        <v>43410</v>
      </c>
      <c r="H227" s="54">
        <v>1</v>
      </c>
      <c r="I227" s="55">
        <f t="shared" si="10"/>
        <v>0.06</v>
      </c>
      <c r="J227" s="157">
        <f t="shared" si="11"/>
        <v>40805.4</v>
      </c>
      <c r="K227" s="38"/>
      <c r="L227" s="38"/>
      <c r="M227" s="38"/>
      <c r="N227" s="38"/>
    </row>
    <row r="228" spans="1:14" x14ac:dyDescent="0.3">
      <c r="A228" s="10" t="s">
        <v>254</v>
      </c>
      <c r="B228" s="52" t="s">
        <v>92</v>
      </c>
      <c r="C228" s="10" t="s">
        <v>65</v>
      </c>
      <c r="D228" s="48">
        <v>35921</v>
      </c>
      <c r="E228" s="45">
        <f t="shared" ca="1" si="9"/>
        <v>20</v>
      </c>
      <c r="F228" s="53"/>
      <c r="G228" s="46">
        <v>63330</v>
      </c>
      <c r="H228" s="54">
        <v>4</v>
      </c>
      <c r="I228" s="55">
        <f t="shared" si="10"/>
        <v>0.08</v>
      </c>
      <c r="J228" s="157">
        <f t="shared" si="11"/>
        <v>58263.6</v>
      </c>
      <c r="K228" s="38"/>
      <c r="L228" s="38"/>
      <c r="M228" s="38"/>
      <c r="N228" s="38"/>
    </row>
    <row r="229" spans="1:14" x14ac:dyDescent="0.3">
      <c r="A229" s="10" t="s">
        <v>263</v>
      </c>
      <c r="B229" s="52" t="s">
        <v>55</v>
      </c>
      <c r="C229" s="10" t="s">
        <v>65</v>
      </c>
      <c r="D229" s="48">
        <v>40925</v>
      </c>
      <c r="E229" s="45">
        <f t="shared" ca="1" si="9"/>
        <v>6</v>
      </c>
      <c r="F229" s="53" t="s">
        <v>53</v>
      </c>
      <c r="G229" s="46">
        <v>43190</v>
      </c>
      <c r="H229" s="54">
        <v>2</v>
      </c>
      <c r="I229" s="55">
        <f t="shared" si="10"/>
        <v>0.06</v>
      </c>
      <c r="J229" s="157">
        <f t="shared" si="11"/>
        <v>40598.6</v>
      </c>
      <c r="K229" s="38"/>
      <c r="L229" s="38"/>
      <c r="M229" s="38"/>
      <c r="N229" s="38"/>
    </row>
    <row r="230" spans="1:14" x14ac:dyDescent="0.3">
      <c r="A230" s="10" t="s">
        <v>286</v>
      </c>
      <c r="B230" s="52" t="s">
        <v>69</v>
      </c>
      <c r="C230" s="10" t="s">
        <v>65</v>
      </c>
      <c r="D230" s="48">
        <v>39616</v>
      </c>
      <c r="E230" s="45">
        <f t="shared" ca="1" si="9"/>
        <v>10</v>
      </c>
      <c r="F230" s="53"/>
      <c r="G230" s="46">
        <v>66710</v>
      </c>
      <c r="H230" s="54">
        <v>2</v>
      </c>
      <c r="I230" s="55">
        <f t="shared" si="10"/>
        <v>0.1</v>
      </c>
      <c r="J230" s="157">
        <f t="shared" si="11"/>
        <v>60039</v>
      </c>
      <c r="K230" s="38"/>
      <c r="L230" s="38"/>
      <c r="M230" s="38"/>
      <c r="N230" s="38"/>
    </row>
    <row r="231" spans="1:14" x14ac:dyDescent="0.3">
      <c r="A231" s="10" t="s">
        <v>291</v>
      </c>
      <c r="B231" s="52" t="s">
        <v>43</v>
      </c>
      <c r="C231" s="10" t="s">
        <v>65</v>
      </c>
      <c r="D231" s="48">
        <v>38807</v>
      </c>
      <c r="E231" s="45">
        <f t="shared" ca="1" si="9"/>
        <v>12</v>
      </c>
      <c r="F231" s="53" t="s">
        <v>46</v>
      </c>
      <c r="G231" s="46">
        <v>47060</v>
      </c>
      <c r="H231" s="54">
        <v>4</v>
      </c>
      <c r="I231" s="55">
        <f t="shared" si="10"/>
        <v>7.0000000000000007E-2</v>
      </c>
      <c r="J231" s="157">
        <f t="shared" si="11"/>
        <v>43765.8</v>
      </c>
      <c r="K231" s="38"/>
      <c r="L231" s="38"/>
      <c r="M231" s="38"/>
      <c r="N231" s="38"/>
    </row>
    <row r="232" spans="1:14" x14ac:dyDescent="0.3">
      <c r="A232" s="10" t="s">
        <v>308</v>
      </c>
      <c r="B232" s="52" t="s">
        <v>43</v>
      </c>
      <c r="C232" s="10" t="s">
        <v>65</v>
      </c>
      <c r="D232" s="48">
        <v>35903</v>
      </c>
      <c r="E232" s="45">
        <f t="shared" ca="1" si="9"/>
        <v>20</v>
      </c>
      <c r="F232" s="53" t="s">
        <v>46</v>
      </c>
      <c r="G232" s="46">
        <v>68520</v>
      </c>
      <c r="H232" s="54">
        <v>5</v>
      </c>
      <c r="I232" s="55">
        <f t="shared" si="10"/>
        <v>0.1</v>
      </c>
      <c r="J232" s="157">
        <f t="shared" si="11"/>
        <v>61668</v>
      </c>
      <c r="K232" s="38"/>
      <c r="L232" s="38"/>
      <c r="M232" s="38"/>
      <c r="N232" s="38"/>
    </row>
    <row r="233" spans="1:14" x14ac:dyDescent="0.3">
      <c r="A233" s="10" t="s">
        <v>335</v>
      </c>
      <c r="B233" s="52" t="s">
        <v>69</v>
      </c>
      <c r="C233" s="10" t="s">
        <v>65</v>
      </c>
      <c r="D233" s="56">
        <v>40620</v>
      </c>
      <c r="E233" s="45">
        <f t="shared" ca="1" si="9"/>
        <v>7</v>
      </c>
      <c r="F233" s="53"/>
      <c r="G233" s="46">
        <v>84300</v>
      </c>
      <c r="H233" s="54">
        <v>1</v>
      </c>
      <c r="I233" s="55">
        <f t="shared" si="10"/>
        <v>0.11</v>
      </c>
      <c r="J233" s="157">
        <f t="shared" si="11"/>
        <v>75027</v>
      </c>
      <c r="K233" s="38"/>
      <c r="L233" s="38"/>
      <c r="M233" s="38"/>
      <c r="N233" s="38"/>
    </row>
    <row r="234" spans="1:14" x14ac:dyDescent="0.3">
      <c r="A234" s="10" t="s">
        <v>341</v>
      </c>
      <c r="B234" s="52" t="s">
        <v>92</v>
      </c>
      <c r="C234" s="10" t="s">
        <v>65</v>
      </c>
      <c r="D234" s="48">
        <v>39783</v>
      </c>
      <c r="E234" s="45">
        <f t="shared" ca="1" si="9"/>
        <v>9</v>
      </c>
      <c r="F234" s="53"/>
      <c r="G234" s="46">
        <v>54000</v>
      </c>
      <c r="H234" s="54">
        <v>3</v>
      </c>
      <c r="I234" s="55">
        <f t="shared" si="10"/>
        <v>7.0000000000000007E-2</v>
      </c>
      <c r="J234" s="157">
        <f t="shared" si="11"/>
        <v>50220</v>
      </c>
      <c r="K234" s="38"/>
      <c r="L234" s="38"/>
      <c r="M234" s="38"/>
      <c r="N234" s="38"/>
    </row>
    <row r="235" spans="1:14" x14ac:dyDescent="0.3">
      <c r="A235" s="10" t="s">
        <v>342</v>
      </c>
      <c r="B235" s="52" t="s">
        <v>69</v>
      </c>
      <c r="C235" s="10" t="s">
        <v>65</v>
      </c>
      <c r="D235" s="48">
        <v>39299</v>
      </c>
      <c r="E235" s="45">
        <f t="shared" ca="1" si="9"/>
        <v>11</v>
      </c>
      <c r="F235" s="53" t="s">
        <v>51</v>
      </c>
      <c r="G235" s="46">
        <v>47760</v>
      </c>
      <c r="H235" s="54">
        <v>3</v>
      </c>
      <c r="I235" s="55">
        <f t="shared" si="10"/>
        <v>7.0000000000000007E-2</v>
      </c>
      <c r="J235" s="157">
        <f t="shared" si="11"/>
        <v>44416.800000000003</v>
      </c>
      <c r="K235" s="38"/>
      <c r="L235" s="38"/>
      <c r="M235" s="38"/>
      <c r="N235" s="38"/>
    </row>
    <row r="236" spans="1:14" x14ac:dyDescent="0.3">
      <c r="A236" s="10" t="s">
        <v>350</v>
      </c>
      <c r="B236" s="52" t="s">
        <v>43</v>
      </c>
      <c r="C236" s="10" t="s">
        <v>65</v>
      </c>
      <c r="D236" s="48">
        <v>39120</v>
      </c>
      <c r="E236" s="45">
        <f t="shared" ca="1" si="9"/>
        <v>11</v>
      </c>
      <c r="F236" s="53" t="s">
        <v>46</v>
      </c>
      <c r="G236" s="46">
        <v>88850</v>
      </c>
      <c r="H236" s="54">
        <v>3</v>
      </c>
      <c r="I236" s="55">
        <f t="shared" si="10"/>
        <v>0.12</v>
      </c>
      <c r="J236" s="157">
        <f t="shared" si="11"/>
        <v>78188</v>
      </c>
      <c r="K236" s="38"/>
      <c r="L236" s="38"/>
      <c r="M236" s="38"/>
      <c r="N236" s="38"/>
    </row>
    <row r="237" spans="1:14" x14ac:dyDescent="0.3">
      <c r="A237" s="10" t="s">
        <v>378</v>
      </c>
      <c r="B237" s="52" t="s">
        <v>43</v>
      </c>
      <c r="C237" s="10" t="s">
        <v>65</v>
      </c>
      <c r="D237" s="48">
        <v>38916</v>
      </c>
      <c r="E237" s="45">
        <f t="shared" ca="1" si="9"/>
        <v>12</v>
      </c>
      <c r="F237" s="53" t="s">
        <v>67</v>
      </c>
      <c r="G237" s="46">
        <v>27560</v>
      </c>
      <c r="H237" s="54">
        <v>2</v>
      </c>
      <c r="I237" s="55">
        <f t="shared" si="10"/>
        <v>0.05</v>
      </c>
      <c r="J237" s="157">
        <f t="shared" si="11"/>
        <v>26182</v>
      </c>
      <c r="K237" s="38"/>
      <c r="L237" s="38"/>
      <c r="M237" s="38"/>
      <c r="N237" s="38"/>
    </row>
    <row r="238" spans="1:14" x14ac:dyDescent="0.3">
      <c r="A238" s="10" t="s">
        <v>383</v>
      </c>
      <c r="B238" s="52" t="s">
        <v>48</v>
      </c>
      <c r="C238" s="10" t="s">
        <v>65</v>
      </c>
      <c r="D238" s="56">
        <v>40452</v>
      </c>
      <c r="E238" s="45">
        <f t="shared" ca="1" si="9"/>
        <v>7</v>
      </c>
      <c r="F238" s="53"/>
      <c r="G238" s="46">
        <v>9180</v>
      </c>
      <c r="H238" s="54">
        <v>3</v>
      </c>
      <c r="I238" s="55">
        <f t="shared" si="10"/>
        <v>0.01</v>
      </c>
      <c r="J238" s="157">
        <f t="shared" si="11"/>
        <v>9088.2000000000007</v>
      </c>
      <c r="K238" s="38"/>
      <c r="L238" s="38"/>
      <c r="M238" s="38"/>
      <c r="N238" s="38"/>
    </row>
    <row r="239" spans="1:14" x14ac:dyDescent="0.3">
      <c r="A239" s="10" t="s">
        <v>386</v>
      </c>
      <c r="B239" s="52" t="s">
        <v>43</v>
      </c>
      <c r="C239" s="10" t="s">
        <v>65</v>
      </c>
      <c r="D239" s="48">
        <v>40762</v>
      </c>
      <c r="E239" s="45">
        <f t="shared" ca="1" si="9"/>
        <v>7</v>
      </c>
      <c r="F239" s="53" t="s">
        <v>63</v>
      </c>
      <c r="G239" s="46">
        <v>61470</v>
      </c>
      <c r="H239" s="54">
        <v>5</v>
      </c>
      <c r="I239" s="55">
        <f t="shared" si="10"/>
        <v>0.08</v>
      </c>
      <c r="J239" s="157">
        <f t="shared" si="11"/>
        <v>56552.4</v>
      </c>
      <c r="K239" s="38"/>
      <c r="L239" s="38"/>
      <c r="M239" s="38"/>
      <c r="N239" s="38"/>
    </row>
    <row r="240" spans="1:14" x14ac:dyDescent="0.3">
      <c r="A240" s="10" t="s">
        <v>474</v>
      </c>
      <c r="B240" s="52" t="s">
        <v>43</v>
      </c>
      <c r="C240" s="10" t="s">
        <v>65</v>
      </c>
      <c r="D240" s="48">
        <v>39404</v>
      </c>
      <c r="E240" s="45">
        <f t="shared" ca="1" si="9"/>
        <v>10</v>
      </c>
      <c r="F240" s="53" t="s">
        <v>63</v>
      </c>
      <c r="G240" s="46">
        <v>50990</v>
      </c>
      <c r="H240" s="54">
        <v>4</v>
      </c>
      <c r="I240" s="55">
        <f t="shared" si="10"/>
        <v>7.0000000000000007E-2</v>
      </c>
      <c r="J240" s="157">
        <f t="shared" si="11"/>
        <v>47420.7</v>
      </c>
      <c r="K240" s="38"/>
      <c r="L240" s="38"/>
      <c r="M240" s="38"/>
      <c r="N240" s="38"/>
    </row>
    <row r="241" spans="1:14" x14ac:dyDescent="0.3">
      <c r="A241" s="10" t="s">
        <v>477</v>
      </c>
      <c r="B241" s="52" t="s">
        <v>48</v>
      </c>
      <c r="C241" s="10" t="s">
        <v>65</v>
      </c>
      <c r="D241" s="48">
        <v>40525</v>
      </c>
      <c r="E241" s="45">
        <f t="shared" ca="1" si="9"/>
        <v>7</v>
      </c>
      <c r="F241" s="53" t="s">
        <v>67</v>
      </c>
      <c r="G241" s="46">
        <v>77950</v>
      </c>
      <c r="H241" s="54">
        <v>4</v>
      </c>
      <c r="I241" s="55">
        <f t="shared" si="10"/>
        <v>0.11</v>
      </c>
      <c r="J241" s="157">
        <f t="shared" si="11"/>
        <v>69375.5</v>
      </c>
      <c r="K241" s="38"/>
      <c r="L241" s="38"/>
      <c r="M241" s="38"/>
      <c r="N241" s="38"/>
    </row>
    <row r="242" spans="1:14" x14ac:dyDescent="0.3">
      <c r="A242" s="10" t="s">
        <v>490</v>
      </c>
      <c r="B242" s="52" t="s">
        <v>71</v>
      </c>
      <c r="C242" s="10" t="s">
        <v>65</v>
      </c>
      <c r="D242" s="48">
        <v>39123</v>
      </c>
      <c r="E242" s="45">
        <f t="shared" ca="1" si="9"/>
        <v>11</v>
      </c>
      <c r="F242" s="53" t="s">
        <v>63</v>
      </c>
      <c r="G242" s="46">
        <v>77840</v>
      </c>
      <c r="H242" s="54">
        <v>2</v>
      </c>
      <c r="I242" s="55">
        <f t="shared" si="10"/>
        <v>0.11</v>
      </c>
      <c r="J242" s="157">
        <f t="shared" si="11"/>
        <v>69277.600000000006</v>
      </c>
      <c r="K242" s="38"/>
      <c r="L242" s="38"/>
      <c r="M242" s="38"/>
      <c r="N242" s="38"/>
    </row>
    <row r="243" spans="1:14" x14ac:dyDescent="0.3">
      <c r="A243" s="10" t="s">
        <v>499</v>
      </c>
      <c r="B243" s="52" t="s">
        <v>55</v>
      </c>
      <c r="C243" s="10" t="s">
        <v>65</v>
      </c>
      <c r="D243" s="48">
        <v>39657</v>
      </c>
      <c r="E243" s="45">
        <f t="shared" ca="1" si="9"/>
        <v>10</v>
      </c>
      <c r="F243" s="53" t="s">
        <v>51</v>
      </c>
      <c r="G243" s="46">
        <v>80880</v>
      </c>
      <c r="H243" s="54">
        <v>1</v>
      </c>
      <c r="I243" s="55">
        <f t="shared" si="10"/>
        <v>0.11</v>
      </c>
      <c r="J243" s="157">
        <f t="shared" si="11"/>
        <v>71983.199999999997</v>
      </c>
      <c r="K243" s="38"/>
      <c r="L243" s="38"/>
      <c r="M243" s="38"/>
      <c r="N243" s="38"/>
    </row>
    <row r="244" spans="1:14" x14ac:dyDescent="0.3">
      <c r="A244" s="10" t="s">
        <v>540</v>
      </c>
      <c r="B244" s="52" t="s">
        <v>48</v>
      </c>
      <c r="C244" s="10" t="s">
        <v>65</v>
      </c>
      <c r="D244" s="48">
        <v>39284</v>
      </c>
      <c r="E244" s="45">
        <f t="shared" ca="1" si="9"/>
        <v>11</v>
      </c>
      <c r="F244" s="53" t="s">
        <v>46</v>
      </c>
      <c r="G244" s="46">
        <v>25830</v>
      </c>
      <c r="H244" s="54">
        <v>5</v>
      </c>
      <c r="I244" s="55">
        <f t="shared" si="10"/>
        <v>0.05</v>
      </c>
      <c r="J244" s="157">
        <f t="shared" si="11"/>
        <v>24538.5</v>
      </c>
      <c r="K244" s="38"/>
      <c r="L244" s="38"/>
      <c r="M244" s="38"/>
      <c r="N244" s="38"/>
    </row>
    <row r="245" spans="1:14" x14ac:dyDescent="0.3">
      <c r="A245" s="10" t="s">
        <v>546</v>
      </c>
      <c r="B245" s="52" t="s">
        <v>43</v>
      </c>
      <c r="C245" s="10" t="s">
        <v>65</v>
      </c>
      <c r="D245" s="48">
        <v>36695</v>
      </c>
      <c r="E245" s="45">
        <f t="shared" ca="1" si="9"/>
        <v>18</v>
      </c>
      <c r="F245" s="53" t="s">
        <v>53</v>
      </c>
      <c r="G245" s="46">
        <v>29005</v>
      </c>
      <c r="H245" s="54">
        <v>1</v>
      </c>
      <c r="I245" s="55">
        <f t="shared" si="10"/>
        <v>0.05</v>
      </c>
      <c r="J245" s="157">
        <f t="shared" si="11"/>
        <v>27554.75</v>
      </c>
      <c r="K245" s="38"/>
      <c r="L245" s="38"/>
      <c r="M245" s="38"/>
      <c r="N245" s="38"/>
    </row>
    <row r="246" spans="1:14" x14ac:dyDescent="0.3">
      <c r="A246" s="10" t="s">
        <v>552</v>
      </c>
      <c r="B246" s="52" t="s">
        <v>71</v>
      </c>
      <c r="C246" s="10" t="s">
        <v>65</v>
      </c>
      <c r="D246" s="48">
        <v>39678</v>
      </c>
      <c r="E246" s="45">
        <f t="shared" ca="1" si="9"/>
        <v>9</v>
      </c>
      <c r="F246" s="53" t="s">
        <v>53</v>
      </c>
      <c r="G246" s="46">
        <v>80090</v>
      </c>
      <c r="H246" s="54">
        <v>2</v>
      </c>
      <c r="I246" s="55">
        <f t="shared" si="10"/>
        <v>0.11</v>
      </c>
      <c r="J246" s="157">
        <f t="shared" si="11"/>
        <v>71280.100000000006</v>
      </c>
      <c r="K246" s="38"/>
      <c r="L246" s="38"/>
      <c r="M246" s="38"/>
      <c r="N246" s="38"/>
    </row>
    <row r="247" spans="1:14" x14ac:dyDescent="0.3">
      <c r="A247" s="10" t="s">
        <v>573</v>
      </c>
      <c r="B247" s="52" t="s">
        <v>43</v>
      </c>
      <c r="C247" s="10" t="s">
        <v>65</v>
      </c>
      <c r="D247" s="48">
        <v>41183</v>
      </c>
      <c r="E247" s="45">
        <f t="shared" ca="1" si="9"/>
        <v>5</v>
      </c>
      <c r="F247" s="53" t="s">
        <v>51</v>
      </c>
      <c r="G247" s="46">
        <v>75370</v>
      </c>
      <c r="H247" s="54">
        <v>2</v>
      </c>
      <c r="I247" s="55">
        <f t="shared" si="10"/>
        <v>0.11</v>
      </c>
      <c r="J247" s="157">
        <f t="shared" si="11"/>
        <v>67079.3</v>
      </c>
      <c r="K247" s="38"/>
      <c r="L247" s="38"/>
      <c r="M247" s="38"/>
      <c r="N247" s="38"/>
    </row>
    <row r="248" spans="1:14" x14ac:dyDescent="0.3">
      <c r="A248" s="10" t="s">
        <v>575</v>
      </c>
      <c r="B248" s="52" t="s">
        <v>69</v>
      </c>
      <c r="C248" s="10" t="s">
        <v>65</v>
      </c>
      <c r="D248" s="48">
        <v>39731</v>
      </c>
      <c r="E248" s="45">
        <f t="shared" ca="1" si="9"/>
        <v>9</v>
      </c>
      <c r="F248" s="53" t="s">
        <v>46</v>
      </c>
      <c r="G248" s="46">
        <v>13435</v>
      </c>
      <c r="H248" s="54">
        <v>1</v>
      </c>
      <c r="I248" s="55">
        <f t="shared" si="10"/>
        <v>0.01</v>
      </c>
      <c r="J248" s="157">
        <f t="shared" si="11"/>
        <v>13300.65</v>
      </c>
      <c r="K248" s="38"/>
      <c r="L248" s="38"/>
      <c r="M248" s="38"/>
      <c r="N248" s="38"/>
    </row>
    <row r="249" spans="1:14" x14ac:dyDescent="0.3">
      <c r="A249" s="10" t="s">
        <v>581</v>
      </c>
      <c r="B249" s="52" t="s">
        <v>48</v>
      </c>
      <c r="C249" s="10" t="s">
        <v>65</v>
      </c>
      <c r="D249" s="48">
        <v>36623</v>
      </c>
      <c r="E249" s="45">
        <f t="shared" ca="1" si="9"/>
        <v>18</v>
      </c>
      <c r="F249" s="53"/>
      <c r="G249" s="46">
        <v>30300</v>
      </c>
      <c r="H249" s="54">
        <v>1</v>
      </c>
      <c r="I249" s="55">
        <f t="shared" si="10"/>
        <v>0.05</v>
      </c>
      <c r="J249" s="157">
        <f t="shared" si="11"/>
        <v>28785</v>
      </c>
      <c r="K249" s="38"/>
      <c r="L249" s="38"/>
      <c r="M249" s="38"/>
      <c r="N249" s="38"/>
    </row>
    <row r="250" spans="1:14" x14ac:dyDescent="0.3">
      <c r="A250" s="10" t="s">
        <v>605</v>
      </c>
      <c r="B250" s="52" t="s">
        <v>48</v>
      </c>
      <c r="C250" s="10" t="s">
        <v>65</v>
      </c>
      <c r="D250" s="48">
        <v>41186</v>
      </c>
      <c r="E250" s="45">
        <f t="shared" ca="1" si="9"/>
        <v>5</v>
      </c>
      <c r="F250" s="53" t="s">
        <v>51</v>
      </c>
      <c r="G250" s="46">
        <v>46910</v>
      </c>
      <c r="H250" s="54">
        <v>3</v>
      </c>
      <c r="I250" s="55">
        <f t="shared" si="10"/>
        <v>7.0000000000000007E-2</v>
      </c>
      <c r="J250" s="157">
        <f t="shared" si="11"/>
        <v>43626.3</v>
      </c>
      <c r="K250" s="38"/>
      <c r="L250" s="38"/>
      <c r="M250" s="38"/>
      <c r="N250" s="38"/>
    </row>
    <row r="251" spans="1:14" x14ac:dyDescent="0.3">
      <c r="A251" s="10" t="s">
        <v>632</v>
      </c>
      <c r="B251" s="52" t="s">
        <v>55</v>
      </c>
      <c r="C251" s="10" t="s">
        <v>65</v>
      </c>
      <c r="D251" s="48">
        <v>40941</v>
      </c>
      <c r="E251" s="45">
        <f t="shared" ca="1" si="9"/>
        <v>6</v>
      </c>
      <c r="F251" s="53" t="s">
        <v>46</v>
      </c>
      <c r="G251" s="46">
        <v>26360</v>
      </c>
      <c r="H251" s="54">
        <v>1</v>
      </c>
      <c r="I251" s="55">
        <f t="shared" si="10"/>
        <v>0.05</v>
      </c>
      <c r="J251" s="157">
        <f t="shared" si="11"/>
        <v>25042</v>
      </c>
      <c r="K251" s="38"/>
      <c r="L251" s="38"/>
      <c r="M251" s="38"/>
      <c r="N251" s="38"/>
    </row>
    <row r="252" spans="1:14" x14ac:dyDescent="0.3">
      <c r="A252" s="10" t="s">
        <v>647</v>
      </c>
      <c r="B252" s="52" t="s">
        <v>43</v>
      </c>
      <c r="C252" s="10" t="s">
        <v>65</v>
      </c>
      <c r="D252" s="48">
        <v>38144</v>
      </c>
      <c r="E252" s="45">
        <f t="shared" ca="1" si="9"/>
        <v>14</v>
      </c>
      <c r="F252" s="53"/>
      <c r="G252" s="46">
        <v>33512</v>
      </c>
      <c r="H252" s="54">
        <v>4</v>
      </c>
      <c r="I252" s="55">
        <f t="shared" si="10"/>
        <v>0.05</v>
      </c>
      <c r="J252" s="157">
        <f t="shared" si="11"/>
        <v>31836.400000000001</v>
      </c>
      <c r="K252" s="38"/>
      <c r="L252" s="38"/>
      <c r="M252" s="38"/>
      <c r="N252" s="38"/>
    </row>
    <row r="253" spans="1:14" x14ac:dyDescent="0.3">
      <c r="A253" s="10" t="s">
        <v>667</v>
      </c>
      <c r="B253" s="52" t="s">
        <v>48</v>
      </c>
      <c r="C253" s="10" t="s">
        <v>65</v>
      </c>
      <c r="D253" s="48">
        <v>35969</v>
      </c>
      <c r="E253" s="45">
        <f t="shared" ca="1" si="9"/>
        <v>20</v>
      </c>
      <c r="F253" s="53" t="s">
        <v>46</v>
      </c>
      <c r="G253" s="46">
        <v>74530</v>
      </c>
      <c r="H253" s="54">
        <v>5</v>
      </c>
      <c r="I253" s="55">
        <f t="shared" si="10"/>
        <v>0.1</v>
      </c>
      <c r="J253" s="157">
        <f t="shared" si="11"/>
        <v>67077</v>
      </c>
      <c r="K253" s="38"/>
      <c r="L253" s="38"/>
      <c r="M253" s="38"/>
      <c r="N253" s="38"/>
    </row>
    <row r="254" spans="1:14" x14ac:dyDescent="0.3">
      <c r="A254" s="10" t="s">
        <v>676</v>
      </c>
      <c r="B254" s="52" t="s">
        <v>92</v>
      </c>
      <c r="C254" s="10" t="s">
        <v>65</v>
      </c>
      <c r="D254" s="48">
        <v>40246</v>
      </c>
      <c r="E254" s="45">
        <f t="shared" ca="1" si="9"/>
        <v>8</v>
      </c>
      <c r="F254" s="53" t="s">
        <v>53</v>
      </c>
      <c r="G254" s="46">
        <v>63080</v>
      </c>
      <c r="H254" s="54">
        <v>5</v>
      </c>
      <c r="I254" s="55">
        <f t="shared" si="10"/>
        <v>0.08</v>
      </c>
      <c r="J254" s="157">
        <f t="shared" si="11"/>
        <v>58033.599999999999</v>
      </c>
      <c r="K254" s="38"/>
      <c r="L254" s="38"/>
      <c r="M254" s="38"/>
      <c r="N254" s="38"/>
    </row>
    <row r="255" spans="1:14" x14ac:dyDescent="0.3">
      <c r="A255" s="10" t="s">
        <v>678</v>
      </c>
      <c r="B255" s="52" t="s">
        <v>55</v>
      </c>
      <c r="C255" s="10" t="s">
        <v>65</v>
      </c>
      <c r="D255" s="56">
        <v>40403</v>
      </c>
      <c r="E255" s="45">
        <f t="shared" ca="1" si="9"/>
        <v>8</v>
      </c>
      <c r="F255" s="53"/>
      <c r="G255" s="46">
        <v>15056</v>
      </c>
      <c r="H255" s="54">
        <v>5</v>
      </c>
      <c r="I255" s="55">
        <f t="shared" si="10"/>
        <v>0.01</v>
      </c>
      <c r="J255" s="157">
        <f t="shared" si="11"/>
        <v>14905.44</v>
      </c>
      <c r="K255" s="38"/>
      <c r="L255" s="38"/>
      <c r="M255" s="38"/>
      <c r="N255" s="38"/>
    </row>
    <row r="256" spans="1:14" x14ac:dyDescent="0.3">
      <c r="A256" s="10" t="s">
        <v>704</v>
      </c>
      <c r="B256" s="52" t="s">
        <v>48</v>
      </c>
      <c r="C256" s="10" t="s">
        <v>65</v>
      </c>
      <c r="D256" s="48">
        <v>39224</v>
      </c>
      <c r="E256" s="45">
        <f t="shared" ca="1" si="9"/>
        <v>11</v>
      </c>
      <c r="F256" s="53" t="s">
        <v>53</v>
      </c>
      <c r="G256" s="46">
        <v>73030</v>
      </c>
      <c r="H256" s="54">
        <v>5</v>
      </c>
      <c r="I256" s="55">
        <f t="shared" si="10"/>
        <v>0.1</v>
      </c>
      <c r="J256" s="157">
        <f t="shared" si="11"/>
        <v>65727</v>
      </c>
      <c r="K256" s="38"/>
      <c r="L256" s="38"/>
      <c r="M256" s="38"/>
      <c r="N256" s="38"/>
    </row>
    <row r="257" spans="1:14" x14ac:dyDescent="0.3">
      <c r="A257" s="10" t="s">
        <v>730</v>
      </c>
      <c r="B257" s="52" t="s">
        <v>43</v>
      </c>
      <c r="C257" s="10" t="s">
        <v>65</v>
      </c>
      <c r="D257" s="48">
        <v>40947</v>
      </c>
      <c r="E257" s="45">
        <f t="shared" ca="1" si="9"/>
        <v>6</v>
      </c>
      <c r="F257" s="53" t="s">
        <v>46</v>
      </c>
      <c r="G257" s="46">
        <v>79770</v>
      </c>
      <c r="H257" s="54">
        <v>4</v>
      </c>
      <c r="I257" s="55">
        <f t="shared" si="10"/>
        <v>0.11</v>
      </c>
      <c r="J257" s="157">
        <f t="shared" si="11"/>
        <v>70995.3</v>
      </c>
      <c r="K257" s="38"/>
      <c r="L257" s="38"/>
      <c r="M257" s="38"/>
      <c r="N257" s="38"/>
    </row>
    <row r="258" spans="1:14" x14ac:dyDescent="0.3">
      <c r="A258" s="10" t="s">
        <v>736</v>
      </c>
      <c r="B258" s="52" t="s">
        <v>43</v>
      </c>
      <c r="C258" s="10" t="s">
        <v>65</v>
      </c>
      <c r="D258" s="48">
        <v>41233</v>
      </c>
      <c r="E258" s="45">
        <f t="shared" ca="1" si="9"/>
        <v>5</v>
      </c>
      <c r="F258" s="53" t="s">
        <v>67</v>
      </c>
      <c r="G258" s="46">
        <v>68010</v>
      </c>
      <c r="H258" s="54">
        <v>1</v>
      </c>
      <c r="I258" s="55">
        <f t="shared" si="10"/>
        <v>0.1</v>
      </c>
      <c r="J258" s="157">
        <f t="shared" si="11"/>
        <v>61209</v>
      </c>
      <c r="K258" s="38"/>
      <c r="L258" s="38"/>
      <c r="M258" s="38"/>
      <c r="N258" s="38"/>
    </row>
    <row r="259" spans="1:14" x14ac:dyDescent="0.3">
      <c r="A259" s="10" t="s">
        <v>749</v>
      </c>
      <c r="B259" s="52" t="s">
        <v>69</v>
      </c>
      <c r="C259" s="10" t="s">
        <v>65</v>
      </c>
      <c r="D259" s="48">
        <v>40468</v>
      </c>
      <c r="E259" s="45">
        <f t="shared" ca="1" si="9"/>
        <v>7</v>
      </c>
      <c r="F259" s="53"/>
      <c r="G259" s="46">
        <v>39440</v>
      </c>
      <c r="H259" s="54">
        <v>4</v>
      </c>
      <c r="I259" s="55">
        <f t="shared" si="10"/>
        <v>0.06</v>
      </c>
      <c r="J259" s="157">
        <f t="shared" si="11"/>
        <v>37073.599999999999</v>
      </c>
      <c r="K259" s="38"/>
      <c r="L259" s="38"/>
      <c r="M259" s="38"/>
      <c r="N259" s="38"/>
    </row>
    <row r="260" spans="1:14" x14ac:dyDescent="0.3">
      <c r="A260" s="10" t="s">
        <v>767</v>
      </c>
      <c r="B260" s="52" t="s">
        <v>43</v>
      </c>
      <c r="C260" s="10" t="s">
        <v>65</v>
      </c>
      <c r="D260" s="48">
        <v>41116</v>
      </c>
      <c r="E260" s="45">
        <f t="shared" ca="1" si="9"/>
        <v>6</v>
      </c>
      <c r="F260" s="53"/>
      <c r="G260" s="46">
        <v>32650</v>
      </c>
      <c r="H260" s="54">
        <v>1</v>
      </c>
      <c r="I260" s="55">
        <f t="shared" si="10"/>
        <v>0.05</v>
      </c>
      <c r="J260" s="157">
        <f t="shared" si="11"/>
        <v>31017.5</v>
      </c>
      <c r="K260" s="38"/>
      <c r="L260" s="38"/>
      <c r="M260" s="38"/>
      <c r="N260" s="38"/>
    </row>
    <row r="261" spans="1:14" x14ac:dyDescent="0.3">
      <c r="A261" s="10" t="s">
        <v>808</v>
      </c>
      <c r="B261" s="52" t="s">
        <v>48</v>
      </c>
      <c r="C261" s="10" t="s">
        <v>65</v>
      </c>
      <c r="D261" s="48">
        <v>40883</v>
      </c>
      <c r="E261" s="45">
        <f t="shared" ca="1" si="9"/>
        <v>6</v>
      </c>
      <c r="F261" s="53" t="s">
        <v>46</v>
      </c>
      <c r="G261" s="46">
        <v>43580</v>
      </c>
      <c r="H261" s="54">
        <v>5</v>
      </c>
      <c r="I261" s="55">
        <f t="shared" si="10"/>
        <v>0.06</v>
      </c>
      <c r="J261" s="157">
        <f t="shared" si="11"/>
        <v>40965.199999999997</v>
      </c>
      <c r="K261" s="38"/>
      <c r="L261" s="38"/>
      <c r="M261" s="38"/>
      <c r="N261" s="38"/>
    </row>
    <row r="262" spans="1:14" x14ac:dyDescent="0.3">
      <c r="A262" s="10" t="s">
        <v>815</v>
      </c>
      <c r="B262" s="52" t="s">
        <v>43</v>
      </c>
      <c r="C262" s="10" t="s">
        <v>65</v>
      </c>
      <c r="D262" s="48">
        <v>40492</v>
      </c>
      <c r="E262" s="45">
        <f t="shared" ca="1" si="9"/>
        <v>7</v>
      </c>
      <c r="F262" s="53" t="s">
        <v>51</v>
      </c>
      <c r="G262" s="46">
        <v>67230</v>
      </c>
      <c r="H262" s="54">
        <v>4</v>
      </c>
      <c r="I262" s="55">
        <f t="shared" si="10"/>
        <v>0.1</v>
      </c>
      <c r="J262" s="157">
        <f t="shared" si="11"/>
        <v>60507</v>
      </c>
      <c r="K262" s="38"/>
      <c r="L262" s="38"/>
      <c r="M262" s="38"/>
      <c r="N262" s="38"/>
    </row>
    <row r="263" spans="1:14" x14ac:dyDescent="0.3">
      <c r="A263" s="10" t="s">
        <v>132</v>
      </c>
      <c r="B263" s="52" t="s">
        <v>69</v>
      </c>
      <c r="C263" s="10" t="s">
        <v>133</v>
      </c>
      <c r="D263" s="48">
        <v>40263</v>
      </c>
      <c r="E263" s="45">
        <f t="shared" ca="1" si="9"/>
        <v>8</v>
      </c>
      <c r="F263" s="53" t="s">
        <v>63</v>
      </c>
      <c r="G263" s="46">
        <v>71190</v>
      </c>
      <c r="H263" s="54">
        <v>4</v>
      </c>
      <c r="I263" s="55">
        <f t="shared" si="10"/>
        <v>0.1</v>
      </c>
      <c r="J263" s="157">
        <f t="shared" si="11"/>
        <v>64071</v>
      </c>
      <c r="K263" s="38"/>
      <c r="L263" s="38"/>
      <c r="M263" s="38"/>
      <c r="N263" s="38"/>
    </row>
    <row r="264" spans="1:14" x14ac:dyDescent="0.3">
      <c r="A264" s="10" t="s">
        <v>176</v>
      </c>
      <c r="B264" s="52" t="s">
        <v>48</v>
      </c>
      <c r="C264" s="10" t="s">
        <v>133</v>
      </c>
      <c r="D264" s="48">
        <v>36519</v>
      </c>
      <c r="E264" s="45">
        <f t="shared" ref="E264:E327" ca="1" si="12">DATEDIF(D264,TODAY(),"Y")</f>
        <v>18</v>
      </c>
      <c r="F264" s="53" t="s">
        <v>53</v>
      </c>
      <c r="G264" s="46">
        <v>61860</v>
      </c>
      <c r="H264" s="54">
        <v>5</v>
      </c>
      <c r="I264" s="55">
        <f t="shared" si="10"/>
        <v>0.08</v>
      </c>
      <c r="J264" s="157">
        <f t="shared" si="11"/>
        <v>56911.199999999997</v>
      </c>
      <c r="K264" s="38"/>
      <c r="L264" s="38"/>
      <c r="M264" s="38"/>
      <c r="N264" s="38"/>
    </row>
    <row r="265" spans="1:14" x14ac:dyDescent="0.3">
      <c r="A265" s="10" t="s">
        <v>251</v>
      </c>
      <c r="B265" s="52" t="s">
        <v>43</v>
      </c>
      <c r="C265" s="10" t="s">
        <v>133</v>
      </c>
      <c r="D265" s="48">
        <v>37946</v>
      </c>
      <c r="E265" s="45">
        <f t="shared" ca="1" si="12"/>
        <v>14</v>
      </c>
      <c r="F265" s="53" t="s">
        <v>46</v>
      </c>
      <c r="G265" s="46">
        <v>85130</v>
      </c>
      <c r="H265" s="54">
        <v>5</v>
      </c>
      <c r="I265" s="55">
        <f t="shared" ref="I265:I328" si="13">VLOOKUP(G265,$L$9:$M$18,2,TRUE)</f>
        <v>0.12</v>
      </c>
      <c r="J265" s="157">
        <f t="shared" ref="J265:J328" si="14">G265-(I265*G265)</f>
        <v>74914.399999999994</v>
      </c>
      <c r="K265" s="38"/>
      <c r="L265" s="38"/>
      <c r="M265" s="38"/>
      <c r="N265" s="38"/>
    </row>
    <row r="266" spans="1:14" x14ac:dyDescent="0.3">
      <c r="A266" s="10" t="s">
        <v>318</v>
      </c>
      <c r="B266" s="52" t="s">
        <v>43</v>
      </c>
      <c r="C266" s="10" t="s">
        <v>133</v>
      </c>
      <c r="D266" s="48">
        <v>37505</v>
      </c>
      <c r="E266" s="45">
        <f t="shared" ca="1" si="12"/>
        <v>15</v>
      </c>
      <c r="F266" s="53" t="s">
        <v>51</v>
      </c>
      <c r="G266" s="46">
        <v>51800</v>
      </c>
      <c r="H266" s="54">
        <v>1</v>
      </c>
      <c r="I266" s="55">
        <f t="shared" si="13"/>
        <v>7.0000000000000007E-2</v>
      </c>
      <c r="J266" s="157">
        <f t="shared" si="14"/>
        <v>48174</v>
      </c>
      <c r="K266" s="38"/>
      <c r="L266" s="38"/>
      <c r="M266" s="38"/>
      <c r="N266" s="38"/>
    </row>
    <row r="267" spans="1:14" x14ac:dyDescent="0.3">
      <c r="A267" s="10" t="s">
        <v>528</v>
      </c>
      <c r="B267" s="52" t="s">
        <v>92</v>
      </c>
      <c r="C267" s="10" t="s">
        <v>133</v>
      </c>
      <c r="D267" s="48">
        <v>37043</v>
      </c>
      <c r="E267" s="45">
        <f t="shared" ca="1" si="12"/>
        <v>17</v>
      </c>
      <c r="F267" s="53" t="s">
        <v>67</v>
      </c>
      <c r="G267" s="46">
        <v>45150</v>
      </c>
      <c r="H267" s="54">
        <v>1</v>
      </c>
      <c r="I267" s="55">
        <f t="shared" si="13"/>
        <v>7.0000000000000007E-2</v>
      </c>
      <c r="J267" s="157">
        <f t="shared" si="14"/>
        <v>41989.5</v>
      </c>
      <c r="K267" s="38"/>
      <c r="L267" s="38"/>
      <c r="M267" s="38"/>
      <c r="N267" s="38"/>
    </row>
    <row r="268" spans="1:14" x14ac:dyDescent="0.3">
      <c r="A268" s="10" t="s">
        <v>628</v>
      </c>
      <c r="B268" s="52" t="s">
        <v>92</v>
      </c>
      <c r="C268" s="10" t="s">
        <v>133</v>
      </c>
      <c r="D268" s="48">
        <v>36673</v>
      </c>
      <c r="E268" s="45">
        <f t="shared" ca="1" si="12"/>
        <v>18</v>
      </c>
      <c r="F268" s="53" t="s">
        <v>53</v>
      </c>
      <c r="G268" s="46">
        <v>69410</v>
      </c>
      <c r="H268" s="54">
        <v>4</v>
      </c>
      <c r="I268" s="55">
        <f t="shared" si="13"/>
        <v>0.1</v>
      </c>
      <c r="J268" s="157">
        <f t="shared" si="14"/>
        <v>62469</v>
      </c>
      <c r="K268" s="38"/>
      <c r="L268" s="38"/>
      <c r="M268" s="38"/>
      <c r="N268" s="38"/>
    </row>
    <row r="269" spans="1:14" x14ac:dyDescent="0.3">
      <c r="A269" s="10" t="s">
        <v>659</v>
      </c>
      <c r="B269" s="52" t="s">
        <v>48</v>
      </c>
      <c r="C269" s="10" t="s">
        <v>133</v>
      </c>
      <c r="D269" s="48">
        <v>40690</v>
      </c>
      <c r="E269" s="45">
        <f t="shared" ca="1" si="12"/>
        <v>7</v>
      </c>
      <c r="F269" s="53" t="s">
        <v>46</v>
      </c>
      <c r="G269" s="46">
        <v>89140</v>
      </c>
      <c r="H269" s="54">
        <v>1</v>
      </c>
      <c r="I269" s="55">
        <f t="shared" si="13"/>
        <v>0.12</v>
      </c>
      <c r="J269" s="157">
        <f t="shared" si="14"/>
        <v>78443.199999999997</v>
      </c>
      <c r="K269" s="38"/>
      <c r="L269" s="38"/>
      <c r="M269" s="38"/>
      <c r="N269" s="38"/>
    </row>
    <row r="270" spans="1:14" x14ac:dyDescent="0.3">
      <c r="A270" s="10" t="s">
        <v>743</v>
      </c>
      <c r="B270" s="52" t="s">
        <v>48</v>
      </c>
      <c r="C270" s="10" t="s">
        <v>133</v>
      </c>
      <c r="D270" s="48">
        <v>39515</v>
      </c>
      <c r="E270" s="45">
        <f t="shared" ca="1" si="12"/>
        <v>10</v>
      </c>
      <c r="F270" s="53" t="s">
        <v>63</v>
      </c>
      <c r="G270" s="46">
        <v>89780</v>
      </c>
      <c r="H270" s="54">
        <v>4</v>
      </c>
      <c r="I270" s="55">
        <f t="shared" si="13"/>
        <v>0.12</v>
      </c>
      <c r="J270" s="157">
        <f t="shared" si="14"/>
        <v>79006.399999999994</v>
      </c>
      <c r="K270" s="38"/>
      <c r="L270" s="38"/>
      <c r="M270" s="38"/>
      <c r="N270" s="38"/>
    </row>
    <row r="271" spans="1:14" x14ac:dyDescent="0.3">
      <c r="A271" s="10" t="s">
        <v>59</v>
      </c>
      <c r="B271" s="52" t="s">
        <v>48</v>
      </c>
      <c r="C271" s="10" t="s">
        <v>60</v>
      </c>
      <c r="D271" s="48">
        <v>38807</v>
      </c>
      <c r="E271" s="45">
        <f t="shared" ca="1" si="12"/>
        <v>12</v>
      </c>
      <c r="F271" s="53" t="s">
        <v>46</v>
      </c>
      <c r="G271" s="46">
        <v>79730</v>
      </c>
      <c r="H271" s="54">
        <v>2</v>
      </c>
      <c r="I271" s="55">
        <f t="shared" si="13"/>
        <v>0.11</v>
      </c>
      <c r="J271" s="157">
        <f t="shared" si="14"/>
        <v>70959.7</v>
      </c>
      <c r="K271" s="38"/>
      <c r="L271" s="38"/>
      <c r="M271" s="38"/>
      <c r="N271" s="38"/>
    </row>
    <row r="272" spans="1:14" x14ac:dyDescent="0.3">
      <c r="A272" s="10" t="s">
        <v>80</v>
      </c>
      <c r="B272" s="52" t="s">
        <v>43</v>
      </c>
      <c r="C272" s="10" t="s">
        <v>60</v>
      </c>
      <c r="D272" s="48">
        <v>35982</v>
      </c>
      <c r="E272" s="45">
        <f t="shared" ca="1" si="12"/>
        <v>20</v>
      </c>
      <c r="F272" s="53"/>
      <c r="G272" s="46">
        <v>8904</v>
      </c>
      <c r="H272" s="54">
        <v>3</v>
      </c>
      <c r="I272" s="55">
        <f t="shared" si="13"/>
        <v>0.01</v>
      </c>
      <c r="J272" s="157">
        <f t="shared" si="14"/>
        <v>8814.9599999999991</v>
      </c>
      <c r="K272" s="38"/>
      <c r="L272" s="38"/>
      <c r="M272" s="38"/>
      <c r="N272" s="38"/>
    </row>
    <row r="273" spans="1:14" x14ac:dyDescent="0.3">
      <c r="A273" s="10" t="s">
        <v>85</v>
      </c>
      <c r="B273" s="52" t="s">
        <v>48</v>
      </c>
      <c r="C273" s="10" t="s">
        <v>60</v>
      </c>
      <c r="D273" s="48">
        <v>40462</v>
      </c>
      <c r="E273" s="45">
        <f t="shared" ca="1" si="12"/>
        <v>7</v>
      </c>
      <c r="F273" s="53"/>
      <c r="G273" s="46">
        <v>52940</v>
      </c>
      <c r="H273" s="54">
        <v>4</v>
      </c>
      <c r="I273" s="55">
        <f t="shared" si="13"/>
        <v>7.0000000000000007E-2</v>
      </c>
      <c r="J273" s="157">
        <f t="shared" si="14"/>
        <v>49234.2</v>
      </c>
      <c r="K273" s="38"/>
      <c r="L273" s="38"/>
      <c r="M273" s="38"/>
      <c r="N273" s="38"/>
    </row>
    <row r="274" spans="1:14" x14ac:dyDescent="0.3">
      <c r="A274" s="10" t="s">
        <v>94</v>
      </c>
      <c r="B274" s="52" t="s">
        <v>43</v>
      </c>
      <c r="C274" s="10" t="s">
        <v>60</v>
      </c>
      <c r="D274" s="48">
        <v>36332</v>
      </c>
      <c r="E274" s="45">
        <f t="shared" ca="1" si="12"/>
        <v>19</v>
      </c>
      <c r="F274" s="53" t="s">
        <v>63</v>
      </c>
      <c r="G274" s="46">
        <v>37760</v>
      </c>
      <c r="H274" s="54">
        <v>2</v>
      </c>
      <c r="I274" s="55">
        <f t="shared" si="13"/>
        <v>0.06</v>
      </c>
      <c r="J274" s="157">
        <f t="shared" si="14"/>
        <v>35494.400000000001</v>
      </c>
      <c r="K274" s="38"/>
      <c r="L274" s="38"/>
      <c r="M274" s="38"/>
      <c r="N274" s="38"/>
    </row>
    <row r="275" spans="1:14" x14ac:dyDescent="0.3">
      <c r="A275" s="10" t="s">
        <v>102</v>
      </c>
      <c r="B275" s="52" t="s">
        <v>55</v>
      </c>
      <c r="C275" s="10" t="s">
        <v>60</v>
      </c>
      <c r="D275" s="48">
        <v>39655</v>
      </c>
      <c r="E275" s="45">
        <f t="shared" ca="1" si="12"/>
        <v>10</v>
      </c>
      <c r="F275" s="53" t="s">
        <v>51</v>
      </c>
      <c r="G275" s="46">
        <v>34480</v>
      </c>
      <c r="H275" s="54">
        <v>3</v>
      </c>
      <c r="I275" s="55">
        <f t="shared" si="13"/>
        <v>0.05</v>
      </c>
      <c r="J275" s="157">
        <f t="shared" si="14"/>
        <v>32756</v>
      </c>
      <c r="K275" s="38"/>
      <c r="L275" s="38"/>
      <c r="M275" s="38"/>
      <c r="N275" s="38"/>
    </row>
    <row r="276" spans="1:14" x14ac:dyDescent="0.3">
      <c r="A276" s="10" t="s">
        <v>107</v>
      </c>
      <c r="B276" s="52" t="s">
        <v>43</v>
      </c>
      <c r="C276" s="10" t="s">
        <v>60</v>
      </c>
      <c r="D276" s="48">
        <v>37068</v>
      </c>
      <c r="E276" s="45">
        <f t="shared" ca="1" si="12"/>
        <v>17</v>
      </c>
      <c r="F276" s="53" t="s">
        <v>67</v>
      </c>
      <c r="G276" s="46">
        <v>66010</v>
      </c>
      <c r="H276" s="54">
        <v>5</v>
      </c>
      <c r="I276" s="55">
        <f t="shared" si="13"/>
        <v>0.1</v>
      </c>
      <c r="J276" s="157">
        <f t="shared" si="14"/>
        <v>59409</v>
      </c>
      <c r="K276" s="38"/>
      <c r="L276" s="38"/>
      <c r="M276" s="38"/>
      <c r="N276" s="38"/>
    </row>
    <row r="277" spans="1:14" x14ac:dyDescent="0.3">
      <c r="A277" s="10" t="s">
        <v>109</v>
      </c>
      <c r="B277" s="52" t="s">
        <v>69</v>
      </c>
      <c r="C277" s="10" t="s">
        <v>60</v>
      </c>
      <c r="D277" s="48">
        <v>35807</v>
      </c>
      <c r="E277" s="45">
        <f t="shared" ca="1" si="12"/>
        <v>20</v>
      </c>
      <c r="F277" s="53" t="s">
        <v>46</v>
      </c>
      <c r="G277" s="46">
        <v>48835</v>
      </c>
      <c r="H277" s="54">
        <v>5</v>
      </c>
      <c r="I277" s="55">
        <f t="shared" si="13"/>
        <v>7.0000000000000007E-2</v>
      </c>
      <c r="J277" s="157">
        <f t="shared" si="14"/>
        <v>45416.55</v>
      </c>
      <c r="K277" s="38"/>
      <c r="L277" s="38"/>
      <c r="M277" s="38"/>
      <c r="N277" s="38"/>
    </row>
    <row r="278" spans="1:14" x14ac:dyDescent="0.3">
      <c r="A278" s="10" t="s">
        <v>117</v>
      </c>
      <c r="B278" s="52" t="s">
        <v>92</v>
      </c>
      <c r="C278" s="10" t="s">
        <v>60</v>
      </c>
      <c r="D278" s="48">
        <v>39378</v>
      </c>
      <c r="E278" s="45">
        <f t="shared" ca="1" si="12"/>
        <v>10</v>
      </c>
      <c r="F278" s="53"/>
      <c r="G278" s="46">
        <v>35460</v>
      </c>
      <c r="H278" s="54">
        <v>3</v>
      </c>
      <c r="I278" s="55">
        <f t="shared" si="13"/>
        <v>0.06</v>
      </c>
      <c r="J278" s="157">
        <f t="shared" si="14"/>
        <v>33332.400000000001</v>
      </c>
      <c r="K278" s="38"/>
      <c r="L278" s="38"/>
      <c r="M278" s="38"/>
      <c r="N278" s="38"/>
    </row>
    <row r="279" spans="1:14" x14ac:dyDescent="0.3">
      <c r="A279" s="10" t="s">
        <v>119</v>
      </c>
      <c r="B279" s="52" t="s">
        <v>71</v>
      </c>
      <c r="C279" s="10" t="s">
        <v>60</v>
      </c>
      <c r="D279" s="48">
        <v>40473</v>
      </c>
      <c r="E279" s="45">
        <f t="shared" ca="1" si="12"/>
        <v>7</v>
      </c>
      <c r="F279" s="53"/>
      <c r="G279" s="46">
        <v>28260</v>
      </c>
      <c r="H279" s="54">
        <v>5</v>
      </c>
      <c r="I279" s="55">
        <f t="shared" si="13"/>
        <v>0.05</v>
      </c>
      <c r="J279" s="157">
        <f t="shared" si="14"/>
        <v>26847</v>
      </c>
      <c r="K279" s="38"/>
      <c r="L279" s="38"/>
      <c r="M279" s="38"/>
      <c r="N279" s="38"/>
    </row>
    <row r="280" spans="1:14" x14ac:dyDescent="0.3">
      <c r="A280" s="10" t="s">
        <v>120</v>
      </c>
      <c r="B280" s="52" t="s">
        <v>69</v>
      </c>
      <c r="C280" s="10" t="s">
        <v>60</v>
      </c>
      <c r="D280" s="48">
        <v>39144</v>
      </c>
      <c r="E280" s="45">
        <f t="shared" ca="1" si="12"/>
        <v>11</v>
      </c>
      <c r="F280" s="53"/>
      <c r="G280" s="46">
        <v>64430</v>
      </c>
      <c r="H280" s="54">
        <v>4</v>
      </c>
      <c r="I280" s="55">
        <f t="shared" si="13"/>
        <v>0.08</v>
      </c>
      <c r="J280" s="157">
        <f t="shared" si="14"/>
        <v>59275.6</v>
      </c>
      <c r="K280" s="38"/>
      <c r="L280" s="38"/>
      <c r="M280" s="38"/>
      <c r="N280" s="38"/>
    </row>
    <row r="281" spans="1:14" x14ac:dyDescent="0.3">
      <c r="A281" s="10" t="s">
        <v>124</v>
      </c>
      <c r="B281" s="52" t="s">
        <v>55</v>
      </c>
      <c r="C281" s="10" t="s">
        <v>60</v>
      </c>
      <c r="D281" s="48">
        <v>39538</v>
      </c>
      <c r="E281" s="45">
        <f t="shared" ca="1" si="12"/>
        <v>10</v>
      </c>
      <c r="F281" s="53"/>
      <c r="G281" s="46">
        <v>62780</v>
      </c>
      <c r="H281" s="54">
        <v>4</v>
      </c>
      <c r="I281" s="55">
        <f t="shared" si="13"/>
        <v>0.08</v>
      </c>
      <c r="J281" s="157">
        <f t="shared" si="14"/>
        <v>57757.599999999999</v>
      </c>
      <c r="K281" s="38"/>
      <c r="L281" s="38"/>
      <c r="M281" s="38"/>
      <c r="N281" s="38"/>
    </row>
    <row r="282" spans="1:14" x14ac:dyDescent="0.3">
      <c r="A282" s="10" t="s">
        <v>138</v>
      </c>
      <c r="B282" s="52" t="s">
        <v>43</v>
      </c>
      <c r="C282" s="10" t="s">
        <v>60</v>
      </c>
      <c r="D282" s="48">
        <v>36604</v>
      </c>
      <c r="E282" s="45">
        <f t="shared" ca="1" si="12"/>
        <v>18</v>
      </c>
      <c r="F282" s="53" t="s">
        <v>53</v>
      </c>
      <c r="G282" s="46">
        <v>46710</v>
      </c>
      <c r="H282" s="54">
        <v>3</v>
      </c>
      <c r="I282" s="55">
        <f t="shared" si="13"/>
        <v>7.0000000000000007E-2</v>
      </c>
      <c r="J282" s="157">
        <f t="shared" si="14"/>
        <v>43440.3</v>
      </c>
      <c r="K282" s="38"/>
      <c r="L282" s="38"/>
      <c r="M282" s="38"/>
      <c r="N282" s="38"/>
    </row>
    <row r="283" spans="1:14" x14ac:dyDescent="0.3">
      <c r="A283" s="10" t="s">
        <v>139</v>
      </c>
      <c r="B283" s="52" t="s">
        <v>55</v>
      </c>
      <c r="C283" s="10" t="s">
        <v>60</v>
      </c>
      <c r="D283" s="48">
        <v>38798</v>
      </c>
      <c r="E283" s="45">
        <f t="shared" ca="1" si="12"/>
        <v>12</v>
      </c>
      <c r="F283" s="53" t="s">
        <v>53</v>
      </c>
      <c r="G283" s="46">
        <v>73144</v>
      </c>
      <c r="H283" s="54">
        <v>5</v>
      </c>
      <c r="I283" s="55">
        <f t="shared" si="13"/>
        <v>0.1</v>
      </c>
      <c r="J283" s="157">
        <f t="shared" si="14"/>
        <v>65829.600000000006</v>
      </c>
      <c r="K283" s="38"/>
      <c r="L283" s="38"/>
      <c r="M283" s="38"/>
      <c r="N283" s="38"/>
    </row>
    <row r="284" spans="1:14" x14ac:dyDescent="0.3">
      <c r="A284" s="10" t="s">
        <v>140</v>
      </c>
      <c r="B284" s="52" t="s">
        <v>43</v>
      </c>
      <c r="C284" s="10" t="s">
        <v>60</v>
      </c>
      <c r="D284" s="48">
        <v>35972</v>
      </c>
      <c r="E284" s="45">
        <f t="shared" ca="1" si="12"/>
        <v>20</v>
      </c>
      <c r="F284" s="53"/>
      <c r="G284" s="46">
        <v>71710</v>
      </c>
      <c r="H284" s="54">
        <v>5</v>
      </c>
      <c r="I284" s="55">
        <f t="shared" si="13"/>
        <v>0.1</v>
      </c>
      <c r="J284" s="157">
        <f t="shared" si="14"/>
        <v>64539</v>
      </c>
      <c r="K284" s="38"/>
      <c r="L284" s="38"/>
      <c r="M284" s="38"/>
      <c r="N284" s="38"/>
    </row>
    <row r="285" spans="1:14" x14ac:dyDescent="0.3">
      <c r="A285" s="10" t="s">
        <v>141</v>
      </c>
      <c r="B285" s="52" t="s">
        <v>48</v>
      </c>
      <c r="C285" s="10" t="s">
        <v>60</v>
      </c>
      <c r="D285" s="48">
        <v>39696</v>
      </c>
      <c r="E285" s="45">
        <f t="shared" ca="1" si="12"/>
        <v>9</v>
      </c>
      <c r="F285" s="53" t="s">
        <v>46</v>
      </c>
      <c r="G285" s="46">
        <v>69320</v>
      </c>
      <c r="H285" s="54">
        <v>3</v>
      </c>
      <c r="I285" s="55">
        <f t="shared" si="13"/>
        <v>0.1</v>
      </c>
      <c r="J285" s="157">
        <f t="shared" si="14"/>
        <v>62388</v>
      </c>
      <c r="K285" s="38"/>
      <c r="L285" s="38"/>
      <c r="M285" s="38"/>
      <c r="N285" s="38"/>
    </row>
    <row r="286" spans="1:14" x14ac:dyDescent="0.3">
      <c r="A286" s="10" t="s">
        <v>144</v>
      </c>
      <c r="B286" s="52" t="s">
        <v>48</v>
      </c>
      <c r="C286" s="10" t="s">
        <v>60</v>
      </c>
      <c r="D286" s="48">
        <v>40634</v>
      </c>
      <c r="E286" s="45">
        <f t="shared" ca="1" si="12"/>
        <v>7</v>
      </c>
      <c r="F286" s="53" t="s">
        <v>46</v>
      </c>
      <c r="G286" s="46">
        <v>47440</v>
      </c>
      <c r="H286" s="54">
        <v>3</v>
      </c>
      <c r="I286" s="55">
        <f t="shared" si="13"/>
        <v>7.0000000000000007E-2</v>
      </c>
      <c r="J286" s="157">
        <f t="shared" si="14"/>
        <v>44119.199999999997</v>
      </c>
      <c r="K286" s="38"/>
      <c r="L286" s="38"/>
      <c r="M286" s="38"/>
      <c r="N286" s="38"/>
    </row>
    <row r="287" spans="1:14" x14ac:dyDescent="0.3">
      <c r="A287" s="10" t="s">
        <v>148</v>
      </c>
      <c r="B287" s="52" t="s">
        <v>55</v>
      </c>
      <c r="C287" s="10" t="s">
        <v>60</v>
      </c>
      <c r="D287" s="48">
        <v>40578</v>
      </c>
      <c r="E287" s="45">
        <f t="shared" ca="1" si="12"/>
        <v>7</v>
      </c>
      <c r="F287" s="53" t="s">
        <v>46</v>
      </c>
      <c r="G287" s="46">
        <v>43820</v>
      </c>
      <c r="H287" s="54">
        <v>2</v>
      </c>
      <c r="I287" s="55">
        <f t="shared" si="13"/>
        <v>0.06</v>
      </c>
      <c r="J287" s="157">
        <f t="shared" si="14"/>
        <v>41190.800000000003</v>
      </c>
      <c r="K287" s="38"/>
      <c r="L287" s="38"/>
      <c r="M287" s="38"/>
      <c r="N287" s="38"/>
    </row>
    <row r="288" spans="1:14" x14ac:dyDescent="0.3">
      <c r="A288" s="10" t="s">
        <v>150</v>
      </c>
      <c r="B288" s="52" t="s">
        <v>69</v>
      </c>
      <c r="C288" s="10" t="s">
        <v>60</v>
      </c>
      <c r="D288" s="48">
        <v>40424</v>
      </c>
      <c r="E288" s="45">
        <f t="shared" ca="1" si="12"/>
        <v>7</v>
      </c>
      <c r="F288" s="53" t="s">
        <v>63</v>
      </c>
      <c r="G288" s="46">
        <v>39520</v>
      </c>
      <c r="H288" s="54">
        <v>5</v>
      </c>
      <c r="I288" s="55">
        <f t="shared" si="13"/>
        <v>0.06</v>
      </c>
      <c r="J288" s="157">
        <f t="shared" si="14"/>
        <v>37148.800000000003</v>
      </c>
      <c r="K288" s="38"/>
      <c r="L288" s="38"/>
      <c r="M288" s="38"/>
      <c r="N288" s="38"/>
    </row>
    <row r="289" spans="1:14" x14ac:dyDescent="0.3">
      <c r="A289" s="10" t="s">
        <v>153</v>
      </c>
      <c r="B289" s="52" t="s">
        <v>92</v>
      </c>
      <c r="C289" s="10" t="s">
        <v>60</v>
      </c>
      <c r="D289" s="48">
        <v>36704</v>
      </c>
      <c r="E289" s="45">
        <f t="shared" ca="1" si="12"/>
        <v>18</v>
      </c>
      <c r="F289" s="53"/>
      <c r="G289" s="46">
        <v>57760</v>
      </c>
      <c r="H289" s="54">
        <v>3</v>
      </c>
      <c r="I289" s="55">
        <f t="shared" si="13"/>
        <v>0.08</v>
      </c>
      <c r="J289" s="157">
        <f t="shared" si="14"/>
        <v>53139.199999999997</v>
      </c>
      <c r="K289" s="38"/>
      <c r="L289" s="38"/>
      <c r="M289" s="38"/>
      <c r="N289" s="38"/>
    </row>
    <row r="290" spans="1:14" x14ac:dyDescent="0.3">
      <c r="A290" s="10" t="s">
        <v>160</v>
      </c>
      <c r="B290" s="52" t="s">
        <v>43</v>
      </c>
      <c r="C290" s="10" t="s">
        <v>60</v>
      </c>
      <c r="D290" s="48">
        <v>35932</v>
      </c>
      <c r="E290" s="45">
        <f t="shared" ca="1" si="12"/>
        <v>20</v>
      </c>
      <c r="F290" s="53" t="s">
        <v>53</v>
      </c>
      <c r="G290" s="46">
        <v>89740</v>
      </c>
      <c r="H290" s="54">
        <v>5</v>
      </c>
      <c r="I290" s="55">
        <f t="shared" si="13"/>
        <v>0.12</v>
      </c>
      <c r="J290" s="157">
        <f t="shared" si="14"/>
        <v>78971.199999999997</v>
      </c>
      <c r="K290" s="38"/>
      <c r="L290" s="38"/>
      <c r="M290" s="38"/>
      <c r="N290" s="38"/>
    </row>
    <row r="291" spans="1:14" x14ac:dyDescent="0.3">
      <c r="A291" s="10" t="s">
        <v>163</v>
      </c>
      <c r="B291" s="52" t="s">
        <v>48</v>
      </c>
      <c r="C291" s="10" t="s">
        <v>60</v>
      </c>
      <c r="D291" s="48">
        <v>40574</v>
      </c>
      <c r="E291" s="45">
        <f t="shared" ca="1" si="12"/>
        <v>7</v>
      </c>
      <c r="F291" s="53"/>
      <c r="G291" s="46">
        <v>28424</v>
      </c>
      <c r="H291" s="54">
        <v>4</v>
      </c>
      <c r="I291" s="55">
        <f t="shared" si="13"/>
        <v>0.05</v>
      </c>
      <c r="J291" s="157">
        <f t="shared" si="14"/>
        <v>27002.799999999999</v>
      </c>
      <c r="K291" s="38"/>
      <c r="L291" s="38"/>
      <c r="M291" s="38"/>
      <c r="N291" s="38"/>
    </row>
    <row r="292" spans="1:14" x14ac:dyDescent="0.3">
      <c r="A292" s="10" t="s">
        <v>166</v>
      </c>
      <c r="B292" s="52" t="s">
        <v>69</v>
      </c>
      <c r="C292" s="10" t="s">
        <v>60</v>
      </c>
      <c r="D292" s="48">
        <v>36198</v>
      </c>
      <c r="E292" s="45">
        <f t="shared" ca="1" si="12"/>
        <v>19</v>
      </c>
      <c r="F292" s="53" t="s">
        <v>51</v>
      </c>
      <c r="G292" s="46">
        <v>81400</v>
      </c>
      <c r="H292" s="54">
        <v>2</v>
      </c>
      <c r="I292" s="55">
        <f t="shared" si="13"/>
        <v>0.11</v>
      </c>
      <c r="J292" s="157">
        <f t="shared" si="14"/>
        <v>72446</v>
      </c>
      <c r="K292" s="38"/>
      <c r="L292" s="38"/>
      <c r="M292" s="38"/>
      <c r="N292" s="38"/>
    </row>
    <row r="293" spans="1:14" x14ac:dyDescent="0.3">
      <c r="A293" s="10" t="s">
        <v>172</v>
      </c>
      <c r="B293" s="52" t="s">
        <v>92</v>
      </c>
      <c r="C293" s="10" t="s">
        <v>60</v>
      </c>
      <c r="D293" s="48">
        <v>39181</v>
      </c>
      <c r="E293" s="45">
        <f t="shared" ca="1" si="12"/>
        <v>11</v>
      </c>
      <c r="F293" s="53" t="s">
        <v>53</v>
      </c>
      <c r="G293" s="46">
        <v>23330</v>
      </c>
      <c r="H293" s="54">
        <v>4</v>
      </c>
      <c r="I293" s="55">
        <f t="shared" si="13"/>
        <v>0.01</v>
      </c>
      <c r="J293" s="157">
        <f t="shared" si="14"/>
        <v>23096.7</v>
      </c>
      <c r="K293" s="38"/>
      <c r="L293" s="38"/>
      <c r="M293" s="38"/>
      <c r="N293" s="38"/>
    </row>
    <row r="294" spans="1:14" x14ac:dyDescent="0.3">
      <c r="A294" s="10" t="s">
        <v>173</v>
      </c>
      <c r="B294" s="52" t="s">
        <v>71</v>
      </c>
      <c r="C294" s="10" t="s">
        <v>60</v>
      </c>
      <c r="D294" s="48">
        <v>39785</v>
      </c>
      <c r="E294" s="45">
        <f t="shared" ca="1" si="12"/>
        <v>9</v>
      </c>
      <c r="F294" s="53"/>
      <c r="G294" s="46">
        <v>80690</v>
      </c>
      <c r="H294" s="54">
        <v>3</v>
      </c>
      <c r="I294" s="55">
        <f t="shared" si="13"/>
        <v>0.11</v>
      </c>
      <c r="J294" s="157">
        <f t="shared" si="14"/>
        <v>71814.100000000006</v>
      </c>
      <c r="K294" s="38"/>
      <c r="L294" s="38"/>
      <c r="M294" s="38"/>
      <c r="N294" s="38"/>
    </row>
    <row r="295" spans="1:14" x14ac:dyDescent="0.3">
      <c r="A295" s="10" t="s">
        <v>182</v>
      </c>
      <c r="B295" s="52" t="s">
        <v>43</v>
      </c>
      <c r="C295" s="10" t="s">
        <v>60</v>
      </c>
      <c r="D295" s="48">
        <v>38044</v>
      </c>
      <c r="E295" s="45">
        <f t="shared" ca="1" si="12"/>
        <v>14</v>
      </c>
      <c r="F295" s="53"/>
      <c r="G295" s="46">
        <v>57410</v>
      </c>
      <c r="H295" s="54">
        <v>2</v>
      </c>
      <c r="I295" s="55">
        <f t="shared" si="13"/>
        <v>0.08</v>
      </c>
      <c r="J295" s="157">
        <f t="shared" si="14"/>
        <v>52817.2</v>
      </c>
      <c r="K295" s="38"/>
      <c r="L295" s="38"/>
      <c r="M295" s="38"/>
      <c r="N295" s="38"/>
    </row>
    <row r="296" spans="1:14" x14ac:dyDescent="0.3">
      <c r="A296" s="10" t="s">
        <v>184</v>
      </c>
      <c r="B296" s="52" t="s">
        <v>55</v>
      </c>
      <c r="C296" s="10" t="s">
        <v>60</v>
      </c>
      <c r="D296" s="48">
        <v>36122</v>
      </c>
      <c r="E296" s="45">
        <f t="shared" ca="1" si="12"/>
        <v>19</v>
      </c>
      <c r="F296" s="53" t="s">
        <v>67</v>
      </c>
      <c r="G296" s="46">
        <v>22660</v>
      </c>
      <c r="H296" s="54">
        <v>2</v>
      </c>
      <c r="I296" s="55">
        <f t="shared" si="13"/>
        <v>0.01</v>
      </c>
      <c r="J296" s="157">
        <f t="shared" si="14"/>
        <v>22433.4</v>
      </c>
      <c r="K296" s="38"/>
      <c r="L296" s="38"/>
      <c r="M296" s="38"/>
      <c r="N296" s="38"/>
    </row>
    <row r="297" spans="1:14" x14ac:dyDescent="0.3">
      <c r="A297" s="10" t="s">
        <v>188</v>
      </c>
      <c r="B297" s="52" t="s">
        <v>48</v>
      </c>
      <c r="C297" s="10" t="s">
        <v>60</v>
      </c>
      <c r="D297" s="48">
        <v>40936</v>
      </c>
      <c r="E297" s="45">
        <f t="shared" ca="1" si="12"/>
        <v>6</v>
      </c>
      <c r="F297" s="53" t="s">
        <v>46</v>
      </c>
      <c r="G297" s="46">
        <v>52940</v>
      </c>
      <c r="H297" s="54">
        <v>4</v>
      </c>
      <c r="I297" s="55">
        <f t="shared" si="13"/>
        <v>7.0000000000000007E-2</v>
      </c>
      <c r="J297" s="157">
        <f t="shared" si="14"/>
        <v>49234.2</v>
      </c>
      <c r="K297" s="38"/>
      <c r="L297" s="38"/>
      <c r="M297" s="38"/>
      <c r="N297" s="38"/>
    </row>
    <row r="298" spans="1:14" x14ac:dyDescent="0.3">
      <c r="A298" s="10" t="s">
        <v>189</v>
      </c>
      <c r="B298" s="52" t="s">
        <v>48</v>
      </c>
      <c r="C298" s="10" t="s">
        <v>60</v>
      </c>
      <c r="D298" s="48">
        <v>35992</v>
      </c>
      <c r="E298" s="45">
        <f t="shared" ca="1" si="12"/>
        <v>20</v>
      </c>
      <c r="F298" s="53"/>
      <c r="G298" s="46">
        <v>68260</v>
      </c>
      <c r="H298" s="54">
        <v>5</v>
      </c>
      <c r="I298" s="55">
        <f t="shared" si="13"/>
        <v>0.1</v>
      </c>
      <c r="J298" s="157">
        <f t="shared" si="14"/>
        <v>61434</v>
      </c>
      <c r="K298" s="38"/>
      <c r="L298" s="38"/>
      <c r="M298" s="38"/>
      <c r="N298" s="38"/>
    </row>
    <row r="299" spans="1:14" x14ac:dyDescent="0.3">
      <c r="A299" s="10" t="s">
        <v>201</v>
      </c>
      <c r="B299" s="52" t="s">
        <v>71</v>
      </c>
      <c r="C299" s="10" t="s">
        <v>60</v>
      </c>
      <c r="D299" s="48">
        <v>37820</v>
      </c>
      <c r="E299" s="45">
        <f t="shared" ca="1" si="12"/>
        <v>15</v>
      </c>
      <c r="F299" s="53"/>
      <c r="G299" s="46">
        <v>75420</v>
      </c>
      <c r="H299" s="54">
        <v>1</v>
      </c>
      <c r="I299" s="55">
        <f t="shared" si="13"/>
        <v>0.11</v>
      </c>
      <c r="J299" s="157">
        <f t="shared" si="14"/>
        <v>67123.8</v>
      </c>
      <c r="K299" s="38"/>
      <c r="L299" s="38"/>
      <c r="M299" s="38"/>
      <c r="N299" s="38"/>
    </row>
    <row r="300" spans="1:14" x14ac:dyDescent="0.3">
      <c r="A300" s="10" t="s">
        <v>208</v>
      </c>
      <c r="B300" s="52" t="s">
        <v>92</v>
      </c>
      <c r="C300" s="10" t="s">
        <v>60</v>
      </c>
      <c r="D300" s="48">
        <v>36600</v>
      </c>
      <c r="E300" s="45">
        <f t="shared" ca="1" si="12"/>
        <v>18</v>
      </c>
      <c r="F300" s="53"/>
      <c r="G300" s="46">
        <v>41840</v>
      </c>
      <c r="H300" s="54">
        <v>2</v>
      </c>
      <c r="I300" s="55">
        <f t="shared" si="13"/>
        <v>0.06</v>
      </c>
      <c r="J300" s="157">
        <f t="shared" si="14"/>
        <v>39329.599999999999</v>
      </c>
      <c r="K300" s="38"/>
      <c r="L300" s="38"/>
      <c r="M300" s="38"/>
      <c r="N300" s="38"/>
    </row>
    <row r="301" spans="1:14" x14ac:dyDescent="0.3">
      <c r="A301" s="10" t="s">
        <v>209</v>
      </c>
      <c r="B301" s="52" t="s">
        <v>43</v>
      </c>
      <c r="C301" s="10" t="s">
        <v>60</v>
      </c>
      <c r="D301" s="48">
        <v>39407</v>
      </c>
      <c r="E301" s="45">
        <f t="shared" ca="1" si="12"/>
        <v>10</v>
      </c>
      <c r="F301" s="53" t="s">
        <v>53</v>
      </c>
      <c r="G301" s="46">
        <v>73072</v>
      </c>
      <c r="H301" s="54">
        <v>5</v>
      </c>
      <c r="I301" s="55">
        <f t="shared" si="13"/>
        <v>0.1</v>
      </c>
      <c r="J301" s="157">
        <f t="shared" si="14"/>
        <v>65764.800000000003</v>
      </c>
      <c r="K301" s="38"/>
      <c r="L301" s="38"/>
      <c r="M301" s="38"/>
      <c r="N301" s="38"/>
    </row>
    <row r="302" spans="1:14" x14ac:dyDescent="0.3">
      <c r="A302" s="10" t="s">
        <v>211</v>
      </c>
      <c r="B302" s="52" t="s">
        <v>55</v>
      </c>
      <c r="C302" s="10" t="s">
        <v>60</v>
      </c>
      <c r="D302" s="48">
        <v>39633</v>
      </c>
      <c r="E302" s="45">
        <f t="shared" ca="1" si="12"/>
        <v>10</v>
      </c>
      <c r="F302" s="53"/>
      <c r="G302" s="46">
        <v>39680</v>
      </c>
      <c r="H302" s="54">
        <v>1</v>
      </c>
      <c r="I302" s="55">
        <f t="shared" si="13"/>
        <v>0.06</v>
      </c>
      <c r="J302" s="157">
        <f t="shared" si="14"/>
        <v>37299.199999999997</v>
      </c>
      <c r="K302" s="38"/>
      <c r="L302" s="38"/>
      <c r="M302" s="38"/>
      <c r="N302" s="38"/>
    </row>
    <row r="303" spans="1:14" x14ac:dyDescent="0.3">
      <c r="A303" s="10" t="s">
        <v>212</v>
      </c>
      <c r="B303" s="52" t="s">
        <v>43</v>
      </c>
      <c r="C303" s="10" t="s">
        <v>60</v>
      </c>
      <c r="D303" s="48">
        <v>37394</v>
      </c>
      <c r="E303" s="45">
        <f t="shared" ca="1" si="12"/>
        <v>16</v>
      </c>
      <c r="F303" s="53" t="s">
        <v>46</v>
      </c>
      <c r="G303" s="46">
        <v>28970</v>
      </c>
      <c r="H303" s="54">
        <v>3</v>
      </c>
      <c r="I303" s="55">
        <f t="shared" si="13"/>
        <v>0.05</v>
      </c>
      <c r="J303" s="157">
        <f t="shared" si="14"/>
        <v>27521.5</v>
      </c>
      <c r="K303" s="38"/>
      <c r="L303" s="38"/>
      <c r="M303" s="38"/>
      <c r="N303" s="38"/>
    </row>
    <row r="304" spans="1:14" x14ac:dyDescent="0.3">
      <c r="A304" s="10" t="s">
        <v>213</v>
      </c>
      <c r="B304" s="52" t="s">
        <v>48</v>
      </c>
      <c r="C304" s="10" t="s">
        <v>60</v>
      </c>
      <c r="D304" s="48">
        <v>39262</v>
      </c>
      <c r="E304" s="45">
        <f t="shared" ca="1" si="12"/>
        <v>11</v>
      </c>
      <c r="F304" s="53"/>
      <c r="G304" s="46">
        <v>45770</v>
      </c>
      <c r="H304" s="54">
        <v>5</v>
      </c>
      <c r="I304" s="55">
        <f t="shared" si="13"/>
        <v>7.0000000000000007E-2</v>
      </c>
      <c r="J304" s="157">
        <f t="shared" si="14"/>
        <v>42566.1</v>
      </c>
      <c r="K304" s="38"/>
      <c r="L304" s="38"/>
      <c r="M304" s="38"/>
      <c r="N304" s="38"/>
    </row>
    <row r="305" spans="1:14" x14ac:dyDescent="0.3">
      <c r="A305" s="10" t="s">
        <v>214</v>
      </c>
      <c r="B305" s="52" t="s">
        <v>92</v>
      </c>
      <c r="C305" s="10" t="s">
        <v>60</v>
      </c>
      <c r="D305" s="48">
        <v>39472</v>
      </c>
      <c r="E305" s="45">
        <f t="shared" ca="1" si="12"/>
        <v>10</v>
      </c>
      <c r="F305" s="53" t="s">
        <v>46</v>
      </c>
      <c r="G305" s="46">
        <v>41060</v>
      </c>
      <c r="H305" s="54">
        <v>3</v>
      </c>
      <c r="I305" s="55">
        <f t="shared" si="13"/>
        <v>0.06</v>
      </c>
      <c r="J305" s="157">
        <f t="shared" si="14"/>
        <v>38596.400000000001</v>
      </c>
      <c r="K305" s="38"/>
      <c r="L305" s="38"/>
      <c r="M305" s="38"/>
      <c r="N305" s="38"/>
    </row>
    <row r="306" spans="1:14" x14ac:dyDescent="0.3">
      <c r="A306" s="10" t="s">
        <v>215</v>
      </c>
      <c r="B306" s="52" t="s">
        <v>55</v>
      </c>
      <c r="C306" s="10" t="s">
        <v>60</v>
      </c>
      <c r="D306" s="48">
        <v>39822</v>
      </c>
      <c r="E306" s="45">
        <f t="shared" ca="1" si="12"/>
        <v>9</v>
      </c>
      <c r="F306" s="53"/>
      <c r="G306" s="46">
        <v>60040</v>
      </c>
      <c r="H306" s="54">
        <v>5</v>
      </c>
      <c r="I306" s="55">
        <f t="shared" si="13"/>
        <v>0.08</v>
      </c>
      <c r="J306" s="157">
        <f t="shared" si="14"/>
        <v>55236.800000000003</v>
      </c>
      <c r="K306" s="38"/>
      <c r="L306" s="38"/>
      <c r="M306" s="38"/>
      <c r="N306" s="38"/>
    </row>
    <row r="307" spans="1:14" x14ac:dyDescent="0.3">
      <c r="A307" s="10" t="s">
        <v>222</v>
      </c>
      <c r="B307" s="52" t="s">
        <v>71</v>
      </c>
      <c r="C307" s="10" t="s">
        <v>60</v>
      </c>
      <c r="D307" s="48">
        <v>39455</v>
      </c>
      <c r="E307" s="45">
        <f t="shared" ca="1" si="12"/>
        <v>10</v>
      </c>
      <c r="F307" s="53" t="s">
        <v>53</v>
      </c>
      <c r="G307" s="46">
        <v>59420</v>
      </c>
      <c r="H307" s="54">
        <v>4</v>
      </c>
      <c r="I307" s="55">
        <f t="shared" si="13"/>
        <v>0.08</v>
      </c>
      <c r="J307" s="157">
        <f t="shared" si="14"/>
        <v>54666.400000000001</v>
      </c>
      <c r="K307" s="38"/>
      <c r="L307" s="38"/>
      <c r="M307" s="38"/>
      <c r="N307" s="38"/>
    </row>
    <row r="308" spans="1:14" x14ac:dyDescent="0.3">
      <c r="A308" s="10" t="s">
        <v>235</v>
      </c>
      <c r="B308" s="52" t="s">
        <v>71</v>
      </c>
      <c r="C308" s="10" t="s">
        <v>60</v>
      </c>
      <c r="D308" s="48">
        <v>37899</v>
      </c>
      <c r="E308" s="45">
        <f t="shared" ca="1" si="12"/>
        <v>14</v>
      </c>
      <c r="F308" s="53"/>
      <c r="G308" s="46">
        <v>64220</v>
      </c>
      <c r="H308" s="54">
        <v>5</v>
      </c>
      <c r="I308" s="55">
        <f t="shared" si="13"/>
        <v>0.08</v>
      </c>
      <c r="J308" s="157">
        <f t="shared" si="14"/>
        <v>59082.400000000001</v>
      </c>
      <c r="K308" s="38"/>
      <c r="L308" s="38"/>
      <c r="M308" s="38"/>
      <c r="N308" s="38"/>
    </row>
    <row r="309" spans="1:14" x14ac:dyDescent="0.3">
      <c r="A309" s="10" t="s">
        <v>239</v>
      </c>
      <c r="B309" s="52" t="s">
        <v>48</v>
      </c>
      <c r="C309" s="10" t="s">
        <v>60</v>
      </c>
      <c r="D309" s="48">
        <v>37943</v>
      </c>
      <c r="E309" s="45">
        <f t="shared" ca="1" si="12"/>
        <v>14</v>
      </c>
      <c r="F309" s="53" t="s">
        <v>46</v>
      </c>
      <c r="G309" s="46">
        <v>75176</v>
      </c>
      <c r="H309" s="54">
        <v>3</v>
      </c>
      <c r="I309" s="55">
        <f t="shared" si="13"/>
        <v>0.11</v>
      </c>
      <c r="J309" s="157">
        <f t="shared" si="14"/>
        <v>66906.64</v>
      </c>
      <c r="K309" s="38"/>
      <c r="L309" s="38"/>
      <c r="M309" s="38"/>
      <c r="N309" s="38"/>
    </row>
    <row r="310" spans="1:14" x14ac:dyDescent="0.3">
      <c r="A310" s="10" t="s">
        <v>241</v>
      </c>
      <c r="B310" s="52" t="s">
        <v>92</v>
      </c>
      <c r="C310" s="10" t="s">
        <v>60</v>
      </c>
      <c r="D310" s="48">
        <v>36084</v>
      </c>
      <c r="E310" s="45">
        <f t="shared" ca="1" si="12"/>
        <v>19</v>
      </c>
      <c r="F310" s="53" t="s">
        <v>46</v>
      </c>
      <c r="G310" s="46">
        <v>33210</v>
      </c>
      <c r="H310" s="54">
        <v>4</v>
      </c>
      <c r="I310" s="55">
        <f t="shared" si="13"/>
        <v>0.05</v>
      </c>
      <c r="J310" s="157">
        <f t="shared" si="14"/>
        <v>31549.5</v>
      </c>
      <c r="K310" s="38"/>
      <c r="L310" s="38"/>
      <c r="M310" s="38"/>
      <c r="N310" s="38"/>
    </row>
    <row r="311" spans="1:14" x14ac:dyDescent="0.3">
      <c r="A311" s="10" t="s">
        <v>245</v>
      </c>
      <c r="B311" s="52" t="s">
        <v>48</v>
      </c>
      <c r="C311" s="10" t="s">
        <v>60</v>
      </c>
      <c r="D311" s="48">
        <v>36455</v>
      </c>
      <c r="E311" s="45">
        <f t="shared" ca="1" si="12"/>
        <v>18</v>
      </c>
      <c r="F311" s="53"/>
      <c r="G311" s="46">
        <v>23810</v>
      </c>
      <c r="H311" s="54">
        <v>4</v>
      </c>
      <c r="I311" s="55">
        <f t="shared" si="13"/>
        <v>0.01</v>
      </c>
      <c r="J311" s="157">
        <f t="shared" si="14"/>
        <v>23571.9</v>
      </c>
      <c r="K311" s="38"/>
      <c r="L311" s="38"/>
      <c r="M311" s="38"/>
      <c r="N311" s="38"/>
    </row>
    <row r="312" spans="1:14" x14ac:dyDescent="0.3">
      <c r="A312" s="10" t="s">
        <v>246</v>
      </c>
      <c r="B312" s="52" t="s">
        <v>43</v>
      </c>
      <c r="C312" s="10" t="s">
        <v>60</v>
      </c>
      <c r="D312" s="48">
        <v>37730</v>
      </c>
      <c r="E312" s="45">
        <f t="shared" ca="1" si="12"/>
        <v>15</v>
      </c>
      <c r="F312" s="53"/>
      <c r="G312" s="46">
        <v>8892</v>
      </c>
      <c r="H312" s="54">
        <v>1</v>
      </c>
      <c r="I312" s="55">
        <f t="shared" si="13"/>
        <v>0.01</v>
      </c>
      <c r="J312" s="157">
        <f t="shared" si="14"/>
        <v>8803.08</v>
      </c>
      <c r="K312" s="38"/>
      <c r="L312" s="38"/>
      <c r="M312" s="38"/>
      <c r="N312" s="38"/>
    </row>
    <row r="313" spans="1:14" x14ac:dyDescent="0.3">
      <c r="A313" s="10" t="s">
        <v>247</v>
      </c>
      <c r="B313" s="52" t="s">
        <v>55</v>
      </c>
      <c r="C313" s="10" t="s">
        <v>60</v>
      </c>
      <c r="D313" s="48">
        <v>38733</v>
      </c>
      <c r="E313" s="45">
        <f t="shared" ca="1" si="12"/>
        <v>12</v>
      </c>
      <c r="F313" s="53" t="s">
        <v>51</v>
      </c>
      <c r="G313" s="46">
        <v>68710</v>
      </c>
      <c r="H313" s="54">
        <v>4</v>
      </c>
      <c r="I313" s="55">
        <f t="shared" si="13"/>
        <v>0.1</v>
      </c>
      <c r="J313" s="157">
        <f t="shared" si="14"/>
        <v>61839</v>
      </c>
      <c r="K313" s="38"/>
      <c r="L313" s="38"/>
      <c r="M313" s="38"/>
      <c r="N313" s="38"/>
    </row>
    <row r="314" spans="1:14" x14ac:dyDescent="0.3">
      <c r="A314" s="10" t="s">
        <v>249</v>
      </c>
      <c r="B314" s="52" t="s">
        <v>43</v>
      </c>
      <c r="C314" s="10" t="s">
        <v>60</v>
      </c>
      <c r="D314" s="48">
        <v>38321</v>
      </c>
      <c r="E314" s="45">
        <f t="shared" ca="1" si="12"/>
        <v>13</v>
      </c>
      <c r="F314" s="53"/>
      <c r="G314" s="46">
        <v>37980</v>
      </c>
      <c r="H314" s="54">
        <v>4</v>
      </c>
      <c r="I314" s="55">
        <f t="shared" si="13"/>
        <v>0.06</v>
      </c>
      <c r="J314" s="157">
        <f t="shared" si="14"/>
        <v>35701.199999999997</v>
      </c>
      <c r="K314" s="38"/>
      <c r="L314" s="38"/>
      <c r="M314" s="38"/>
      <c r="N314" s="38"/>
    </row>
    <row r="315" spans="1:14" x14ac:dyDescent="0.3">
      <c r="A315" s="10" t="s">
        <v>253</v>
      </c>
      <c r="B315" s="52" t="s">
        <v>92</v>
      </c>
      <c r="C315" s="10" t="s">
        <v>60</v>
      </c>
      <c r="D315" s="48">
        <v>39348</v>
      </c>
      <c r="E315" s="45">
        <f t="shared" ca="1" si="12"/>
        <v>10</v>
      </c>
      <c r="F315" s="53" t="s">
        <v>46</v>
      </c>
      <c r="G315" s="46">
        <v>46220</v>
      </c>
      <c r="H315" s="54">
        <v>2</v>
      </c>
      <c r="I315" s="55">
        <f t="shared" si="13"/>
        <v>7.0000000000000007E-2</v>
      </c>
      <c r="J315" s="157">
        <f t="shared" si="14"/>
        <v>42984.6</v>
      </c>
      <c r="K315" s="38"/>
      <c r="L315" s="38"/>
      <c r="M315" s="38"/>
      <c r="N315" s="38"/>
    </row>
    <row r="316" spans="1:14" x14ac:dyDescent="0.3">
      <c r="A316" s="10" t="s">
        <v>260</v>
      </c>
      <c r="B316" s="52" t="s">
        <v>48</v>
      </c>
      <c r="C316" s="10" t="s">
        <v>60</v>
      </c>
      <c r="D316" s="48">
        <v>40270</v>
      </c>
      <c r="E316" s="45">
        <f t="shared" ca="1" si="12"/>
        <v>8</v>
      </c>
      <c r="F316" s="53" t="s">
        <v>53</v>
      </c>
      <c r="G316" s="46">
        <v>35300</v>
      </c>
      <c r="H316" s="54">
        <v>5</v>
      </c>
      <c r="I316" s="55">
        <f t="shared" si="13"/>
        <v>0.06</v>
      </c>
      <c r="J316" s="157">
        <f t="shared" si="14"/>
        <v>33182</v>
      </c>
      <c r="K316" s="38"/>
      <c r="L316" s="38"/>
      <c r="M316" s="38"/>
      <c r="N316" s="38"/>
    </row>
    <row r="317" spans="1:14" x14ac:dyDescent="0.3">
      <c r="A317" s="10" t="s">
        <v>262</v>
      </c>
      <c r="B317" s="52" t="s">
        <v>69</v>
      </c>
      <c r="C317" s="10" t="s">
        <v>60</v>
      </c>
      <c r="D317" s="48">
        <v>38912</v>
      </c>
      <c r="E317" s="45">
        <f t="shared" ca="1" si="12"/>
        <v>12</v>
      </c>
      <c r="F317" s="53"/>
      <c r="G317" s="46">
        <v>80330</v>
      </c>
      <c r="H317" s="54">
        <v>4</v>
      </c>
      <c r="I317" s="55">
        <f t="shared" si="13"/>
        <v>0.11</v>
      </c>
      <c r="J317" s="157">
        <f t="shared" si="14"/>
        <v>71493.7</v>
      </c>
      <c r="K317" s="38"/>
      <c r="L317" s="38"/>
      <c r="M317" s="38"/>
      <c r="N317" s="38"/>
    </row>
    <row r="318" spans="1:14" x14ac:dyDescent="0.3">
      <c r="A318" s="10" t="s">
        <v>265</v>
      </c>
      <c r="B318" s="52" t="s">
        <v>43</v>
      </c>
      <c r="C318" s="10" t="s">
        <v>60</v>
      </c>
      <c r="D318" s="48">
        <v>41079</v>
      </c>
      <c r="E318" s="45">
        <f t="shared" ca="1" si="12"/>
        <v>6</v>
      </c>
      <c r="F318" s="53"/>
      <c r="G318" s="46">
        <v>32190</v>
      </c>
      <c r="H318" s="54">
        <v>3</v>
      </c>
      <c r="I318" s="55">
        <f t="shared" si="13"/>
        <v>0.05</v>
      </c>
      <c r="J318" s="157">
        <f t="shared" si="14"/>
        <v>30580.5</v>
      </c>
      <c r="K318" s="38"/>
      <c r="L318" s="38"/>
      <c r="M318" s="38"/>
      <c r="N318" s="38"/>
    </row>
    <row r="319" spans="1:14" x14ac:dyDescent="0.3">
      <c r="A319" s="10" t="s">
        <v>275</v>
      </c>
      <c r="B319" s="52" t="s">
        <v>43</v>
      </c>
      <c r="C319" s="10" t="s">
        <v>60</v>
      </c>
      <c r="D319" s="48">
        <v>38813</v>
      </c>
      <c r="E319" s="45">
        <f t="shared" ca="1" si="12"/>
        <v>12</v>
      </c>
      <c r="F319" s="53" t="s">
        <v>53</v>
      </c>
      <c r="G319" s="46">
        <v>32390</v>
      </c>
      <c r="H319" s="54">
        <v>2</v>
      </c>
      <c r="I319" s="55">
        <f t="shared" si="13"/>
        <v>0.05</v>
      </c>
      <c r="J319" s="157">
        <f t="shared" si="14"/>
        <v>30770.5</v>
      </c>
      <c r="K319" s="38"/>
      <c r="L319" s="38"/>
      <c r="M319" s="38"/>
      <c r="N319" s="38"/>
    </row>
    <row r="320" spans="1:14" x14ac:dyDescent="0.3">
      <c r="A320" s="10" t="s">
        <v>276</v>
      </c>
      <c r="B320" s="52" t="s">
        <v>69</v>
      </c>
      <c r="C320" s="10" t="s">
        <v>60</v>
      </c>
      <c r="D320" s="48">
        <v>35927</v>
      </c>
      <c r="E320" s="45">
        <f t="shared" ca="1" si="12"/>
        <v>20</v>
      </c>
      <c r="F320" s="53"/>
      <c r="G320" s="46">
        <v>76910</v>
      </c>
      <c r="H320" s="54">
        <v>1</v>
      </c>
      <c r="I320" s="55">
        <f t="shared" si="13"/>
        <v>0.11</v>
      </c>
      <c r="J320" s="157">
        <f t="shared" si="14"/>
        <v>68449.899999999994</v>
      </c>
      <c r="K320" s="38"/>
      <c r="L320" s="38"/>
      <c r="M320" s="38"/>
      <c r="N320" s="38"/>
    </row>
    <row r="321" spans="1:14" x14ac:dyDescent="0.3">
      <c r="A321" s="10" t="s">
        <v>278</v>
      </c>
      <c r="B321" s="52" t="s">
        <v>92</v>
      </c>
      <c r="C321" s="10" t="s">
        <v>60</v>
      </c>
      <c r="D321" s="48">
        <v>36413</v>
      </c>
      <c r="E321" s="45">
        <f t="shared" ca="1" si="12"/>
        <v>18</v>
      </c>
      <c r="F321" s="53" t="s">
        <v>46</v>
      </c>
      <c r="G321" s="46">
        <v>40060</v>
      </c>
      <c r="H321" s="54">
        <v>3</v>
      </c>
      <c r="I321" s="55">
        <f t="shared" si="13"/>
        <v>0.06</v>
      </c>
      <c r="J321" s="157">
        <f t="shared" si="14"/>
        <v>37656.400000000001</v>
      </c>
      <c r="K321" s="38"/>
      <c r="L321" s="38"/>
      <c r="M321" s="38"/>
      <c r="N321" s="38"/>
    </row>
    <row r="322" spans="1:14" x14ac:dyDescent="0.3">
      <c r="A322" s="10" t="s">
        <v>284</v>
      </c>
      <c r="B322" s="52" t="s">
        <v>71</v>
      </c>
      <c r="C322" s="10" t="s">
        <v>60</v>
      </c>
      <c r="D322" s="48">
        <v>38321</v>
      </c>
      <c r="E322" s="45">
        <f t="shared" ca="1" si="12"/>
        <v>13</v>
      </c>
      <c r="F322" s="53" t="s">
        <v>67</v>
      </c>
      <c r="G322" s="46">
        <v>70760</v>
      </c>
      <c r="H322" s="54">
        <v>1</v>
      </c>
      <c r="I322" s="55">
        <f t="shared" si="13"/>
        <v>0.1</v>
      </c>
      <c r="J322" s="157">
        <f t="shared" si="14"/>
        <v>63684</v>
      </c>
      <c r="K322" s="38"/>
      <c r="L322" s="38"/>
      <c r="M322" s="38"/>
      <c r="N322" s="38"/>
    </row>
    <row r="323" spans="1:14" x14ac:dyDescent="0.3">
      <c r="A323" s="10" t="s">
        <v>293</v>
      </c>
      <c r="B323" s="52" t="s">
        <v>48</v>
      </c>
      <c r="C323" s="10" t="s">
        <v>60</v>
      </c>
      <c r="D323" s="48">
        <v>36269</v>
      </c>
      <c r="E323" s="45">
        <f t="shared" ca="1" si="12"/>
        <v>19</v>
      </c>
      <c r="F323" s="53" t="s">
        <v>53</v>
      </c>
      <c r="G323" s="46">
        <v>48190</v>
      </c>
      <c r="H323" s="54">
        <v>1</v>
      </c>
      <c r="I323" s="55">
        <f t="shared" si="13"/>
        <v>7.0000000000000007E-2</v>
      </c>
      <c r="J323" s="157">
        <f t="shared" si="14"/>
        <v>44816.7</v>
      </c>
      <c r="K323" s="38"/>
      <c r="L323" s="38"/>
      <c r="M323" s="38"/>
      <c r="N323" s="38"/>
    </row>
    <row r="324" spans="1:14" x14ac:dyDescent="0.3">
      <c r="A324" s="10" t="s">
        <v>296</v>
      </c>
      <c r="B324" s="52" t="s">
        <v>48</v>
      </c>
      <c r="C324" s="10" t="s">
        <v>60</v>
      </c>
      <c r="D324" s="48">
        <v>39518</v>
      </c>
      <c r="E324" s="45">
        <f t="shared" ca="1" si="12"/>
        <v>10</v>
      </c>
      <c r="F324" s="53" t="s">
        <v>53</v>
      </c>
      <c r="G324" s="46">
        <v>24710</v>
      </c>
      <c r="H324" s="54">
        <v>2</v>
      </c>
      <c r="I324" s="55">
        <f t="shared" si="13"/>
        <v>0.01</v>
      </c>
      <c r="J324" s="157">
        <f t="shared" si="14"/>
        <v>24462.9</v>
      </c>
      <c r="K324" s="38"/>
      <c r="L324" s="38"/>
      <c r="M324" s="38"/>
      <c r="N324" s="38"/>
    </row>
    <row r="325" spans="1:14" x14ac:dyDescent="0.3">
      <c r="A325" s="10" t="s">
        <v>300</v>
      </c>
      <c r="B325" s="52" t="s">
        <v>48</v>
      </c>
      <c r="C325" s="10" t="s">
        <v>60</v>
      </c>
      <c r="D325" s="48">
        <v>41026</v>
      </c>
      <c r="E325" s="45">
        <f t="shared" ca="1" si="12"/>
        <v>6</v>
      </c>
      <c r="F325" s="53" t="s">
        <v>53</v>
      </c>
      <c r="G325" s="46">
        <v>26190</v>
      </c>
      <c r="H325" s="54">
        <v>5</v>
      </c>
      <c r="I325" s="55">
        <f t="shared" si="13"/>
        <v>0.05</v>
      </c>
      <c r="J325" s="157">
        <f t="shared" si="14"/>
        <v>24880.5</v>
      </c>
      <c r="K325" s="38"/>
      <c r="L325" s="38"/>
      <c r="M325" s="38"/>
      <c r="N325" s="38"/>
    </row>
    <row r="326" spans="1:14" x14ac:dyDescent="0.3">
      <c r="A326" s="10" t="s">
        <v>313</v>
      </c>
      <c r="B326" s="52" t="s">
        <v>43</v>
      </c>
      <c r="C326" s="10" t="s">
        <v>60</v>
      </c>
      <c r="D326" s="56">
        <v>40603</v>
      </c>
      <c r="E326" s="45">
        <f t="shared" ca="1" si="12"/>
        <v>7</v>
      </c>
      <c r="F326" s="53" t="s">
        <v>63</v>
      </c>
      <c r="G326" s="46">
        <v>44260</v>
      </c>
      <c r="H326" s="54">
        <v>1</v>
      </c>
      <c r="I326" s="55">
        <f t="shared" si="13"/>
        <v>0.06</v>
      </c>
      <c r="J326" s="157">
        <f t="shared" si="14"/>
        <v>41604.400000000001</v>
      </c>
      <c r="K326" s="38"/>
      <c r="L326" s="38"/>
      <c r="M326" s="38"/>
      <c r="N326" s="38"/>
    </row>
    <row r="327" spans="1:14" x14ac:dyDescent="0.3">
      <c r="A327" s="10" t="s">
        <v>321</v>
      </c>
      <c r="B327" s="52" t="s">
        <v>48</v>
      </c>
      <c r="C327" s="10" t="s">
        <v>60</v>
      </c>
      <c r="D327" s="48">
        <v>36503</v>
      </c>
      <c r="E327" s="45">
        <f t="shared" ca="1" si="12"/>
        <v>18</v>
      </c>
      <c r="F327" s="53" t="s">
        <v>63</v>
      </c>
      <c r="G327" s="46">
        <v>41615</v>
      </c>
      <c r="H327" s="54">
        <v>1</v>
      </c>
      <c r="I327" s="55">
        <f t="shared" si="13"/>
        <v>0.06</v>
      </c>
      <c r="J327" s="157">
        <f t="shared" si="14"/>
        <v>39118.1</v>
      </c>
      <c r="K327" s="38"/>
      <c r="L327" s="38"/>
      <c r="M327" s="38"/>
      <c r="N327" s="38"/>
    </row>
    <row r="328" spans="1:14" x14ac:dyDescent="0.3">
      <c r="A328" s="10" t="s">
        <v>322</v>
      </c>
      <c r="B328" s="52" t="s">
        <v>69</v>
      </c>
      <c r="C328" s="10" t="s">
        <v>60</v>
      </c>
      <c r="D328" s="48">
        <v>39597</v>
      </c>
      <c r="E328" s="45">
        <f t="shared" ref="E328:E391" ca="1" si="15">DATEDIF(D328,TODAY(),"Y")</f>
        <v>10</v>
      </c>
      <c r="F328" s="53" t="s">
        <v>46</v>
      </c>
      <c r="G328" s="46">
        <v>81010</v>
      </c>
      <c r="H328" s="54">
        <v>4</v>
      </c>
      <c r="I328" s="55">
        <f t="shared" si="13"/>
        <v>0.11</v>
      </c>
      <c r="J328" s="157">
        <f t="shared" si="14"/>
        <v>72098.899999999994</v>
      </c>
      <c r="K328" s="38"/>
      <c r="L328" s="38"/>
      <c r="M328" s="38"/>
      <c r="N328" s="38"/>
    </row>
    <row r="329" spans="1:14" x14ac:dyDescent="0.3">
      <c r="A329" s="10" t="s">
        <v>334</v>
      </c>
      <c r="B329" s="52" t="s">
        <v>55</v>
      </c>
      <c r="C329" s="10" t="s">
        <v>60</v>
      </c>
      <c r="D329" s="48">
        <v>41025</v>
      </c>
      <c r="E329" s="45">
        <f t="shared" ca="1" si="15"/>
        <v>6</v>
      </c>
      <c r="F329" s="53" t="s">
        <v>53</v>
      </c>
      <c r="G329" s="46">
        <v>58910</v>
      </c>
      <c r="H329" s="54">
        <v>1</v>
      </c>
      <c r="I329" s="55">
        <f t="shared" ref="I329:I392" si="16">VLOOKUP(G329,$L$9:$M$18,2,TRUE)</f>
        <v>0.08</v>
      </c>
      <c r="J329" s="157">
        <f t="shared" ref="J329:J392" si="17">G329-(I329*G329)</f>
        <v>54197.2</v>
      </c>
      <c r="K329" s="38"/>
      <c r="L329" s="38"/>
      <c r="M329" s="38"/>
      <c r="N329" s="38"/>
    </row>
    <row r="330" spans="1:14" x14ac:dyDescent="0.3">
      <c r="A330" s="10" t="s">
        <v>349</v>
      </c>
      <c r="B330" s="52" t="s">
        <v>48</v>
      </c>
      <c r="C330" s="10" t="s">
        <v>60</v>
      </c>
      <c r="D330" s="48">
        <v>39264</v>
      </c>
      <c r="E330" s="45">
        <f t="shared" ca="1" si="15"/>
        <v>11</v>
      </c>
      <c r="F330" s="53" t="s">
        <v>53</v>
      </c>
      <c r="G330" s="46">
        <v>81980</v>
      </c>
      <c r="H330" s="54">
        <v>2</v>
      </c>
      <c r="I330" s="55">
        <f t="shared" si="16"/>
        <v>0.11</v>
      </c>
      <c r="J330" s="157">
        <f t="shared" si="17"/>
        <v>72962.2</v>
      </c>
      <c r="K330" s="38"/>
      <c r="L330" s="38"/>
      <c r="M330" s="38"/>
      <c r="N330" s="38"/>
    </row>
    <row r="331" spans="1:14" x14ac:dyDescent="0.3">
      <c r="A331" s="10" t="s">
        <v>360</v>
      </c>
      <c r="B331" s="52" t="s">
        <v>55</v>
      </c>
      <c r="C331" s="10" t="s">
        <v>60</v>
      </c>
      <c r="D331" s="48">
        <v>38809</v>
      </c>
      <c r="E331" s="45">
        <f t="shared" ca="1" si="15"/>
        <v>12</v>
      </c>
      <c r="F331" s="53" t="s">
        <v>67</v>
      </c>
      <c r="G331" s="46">
        <v>76584</v>
      </c>
      <c r="H331" s="54">
        <v>1</v>
      </c>
      <c r="I331" s="55">
        <f t="shared" si="16"/>
        <v>0.11</v>
      </c>
      <c r="J331" s="157">
        <f t="shared" si="17"/>
        <v>68159.759999999995</v>
      </c>
      <c r="K331" s="38"/>
      <c r="L331" s="38"/>
      <c r="M331" s="38"/>
      <c r="N331" s="38"/>
    </row>
    <row r="332" spans="1:14" x14ac:dyDescent="0.3">
      <c r="A332" s="10" t="s">
        <v>361</v>
      </c>
      <c r="B332" s="52" t="s">
        <v>71</v>
      </c>
      <c r="C332" s="10" t="s">
        <v>60</v>
      </c>
      <c r="D332" s="48">
        <v>39747</v>
      </c>
      <c r="E332" s="45">
        <f t="shared" ca="1" si="15"/>
        <v>9</v>
      </c>
      <c r="F332" s="53"/>
      <c r="G332" s="46">
        <v>10572</v>
      </c>
      <c r="H332" s="54">
        <v>4</v>
      </c>
      <c r="I332" s="55">
        <f t="shared" si="16"/>
        <v>0.01</v>
      </c>
      <c r="J332" s="157">
        <f t="shared" si="17"/>
        <v>10466.280000000001</v>
      </c>
      <c r="K332" s="38"/>
      <c r="L332" s="38"/>
      <c r="M332" s="38"/>
      <c r="N332" s="38"/>
    </row>
    <row r="333" spans="1:14" x14ac:dyDescent="0.3">
      <c r="A333" s="10" t="s">
        <v>368</v>
      </c>
      <c r="B333" s="52" t="s">
        <v>55</v>
      </c>
      <c r="C333" s="10" t="s">
        <v>60</v>
      </c>
      <c r="D333" s="48">
        <v>37620</v>
      </c>
      <c r="E333" s="45">
        <f t="shared" ca="1" si="15"/>
        <v>15</v>
      </c>
      <c r="F333" s="53" t="s">
        <v>46</v>
      </c>
      <c r="G333" s="46">
        <v>24460</v>
      </c>
      <c r="H333" s="54">
        <v>1</v>
      </c>
      <c r="I333" s="55">
        <f t="shared" si="16"/>
        <v>0.01</v>
      </c>
      <c r="J333" s="157">
        <f t="shared" si="17"/>
        <v>24215.4</v>
      </c>
      <c r="K333" s="38"/>
      <c r="L333" s="38"/>
      <c r="M333" s="38"/>
      <c r="N333" s="38"/>
    </row>
    <row r="334" spans="1:14" x14ac:dyDescent="0.3">
      <c r="A334" s="10" t="s">
        <v>369</v>
      </c>
      <c r="B334" s="52" t="s">
        <v>71</v>
      </c>
      <c r="C334" s="10" t="s">
        <v>60</v>
      </c>
      <c r="D334" s="48">
        <v>37936</v>
      </c>
      <c r="E334" s="45">
        <f t="shared" ca="1" si="15"/>
        <v>14</v>
      </c>
      <c r="F334" s="53" t="s">
        <v>53</v>
      </c>
      <c r="G334" s="46">
        <v>30920</v>
      </c>
      <c r="H334" s="54">
        <v>5</v>
      </c>
      <c r="I334" s="55">
        <f t="shared" si="16"/>
        <v>0.05</v>
      </c>
      <c r="J334" s="157">
        <f t="shared" si="17"/>
        <v>29374</v>
      </c>
      <c r="K334" s="38"/>
      <c r="L334" s="38"/>
      <c r="M334" s="38"/>
      <c r="N334" s="38"/>
    </row>
    <row r="335" spans="1:14" x14ac:dyDescent="0.3">
      <c r="A335" s="10" t="s">
        <v>374</v>
      </c>
      <c r="B335" s="52" t="s">
        <v>48</v>
      </c>
      <c r="C335" s="10" t="s">
        <v>60</v>
      </c>
      <c r="D335" s="48">
        <v>40953</v>
      </c>
      <c r="E335" s="45">
        <f t="shared" ca="1" si="15"/>
        <v>6</v>
      </c>
      <c r="F335" s="53" t="s">
        <v>51</v>
      </c>
      <c r="G335" s="46">
        <v>60380</v>
      </c>
      <c r="H335" s="54">
        <v>4</v>
      </c>
      <c r="I335" s="55">
        <f t="shared" si="16"/>
        <v>0.08</v>
      </c>
      <c r="J335" s="157">
        <f t="shared" si="17"/>
        <v>55549.599999999999</v>
      </c>
      <c r="K335" s="38"/>
      <c r="L335" s="38"/>
      <c r="M335" s="38"/>
      <c r="N335" s="38"/>
    </row>
    <row r="336" spans="1:14" x14ac:dyDescent="0.3">
      <c r="A336" s="10" t="s">
        <v>377</v>
      </c>
      <c r="B336" s="52" t="s">
        <v>43</v>
      </c>
      <c r="C336" s="10" t="s">
        <v>60</v>
      </c>
      <c r="D336" s="48">
        <v>40298</v>
      </c>
      <c r="E336" s="45">
        <f t="shared" ca="1" si="15"/>
        <v>8</v>
      </c>
      <c r="F336" s="53"/>
      <c r="G336" s="46">
        <v>24410</v>
      </c>
      <c r="H336" s="54">
        <v>3</v>
      </c>
      <c r="I336" s="55">
        <f t="shared" si="16"/>
        <v>0.01</v>
      </c>
      <c r="J336" s="157">
        <f t="shared" si="17"/>
        <v>24165.9</v>
      </c>
      <c r="K336" s="38"/>
      <c r="L336" s="38"/>
      <c r="M336" s="38"/>
      <c r="N336" s="38"/>
    </row>
    <row r="337" spans="1:14" x14ac:dyDescent="0.3">
      <c r="A337" s="10" t="s">
        <v>384</v>
      </c>
      <c r="B337" s="52" t="s">
        <v>43</v>
      </c>
      <c r="C337" s="10" t="s">
        <v>60</v>
      </c>
      <c r="D337" s="48">
        <v>38832</v>
      </c>
      <c r="E337" s="45">
        <f t="shared" ca="1" si="15"/>
        <v>12</v>
      </c>
      <c r="F337" s="53" t="s">
        <v>51</v>
      </c>
      <c r="G337" s="46">
        <v>29420</v>
      </c>
      <c r="H337" s="54">
        <v>5</v>
      </c>
      <c r="I337" s="55">
        <f t="shared" si="16"/>
        <v>0.05</v>
      </c>
      <c r="J337" s="157">
        <f t="shared" si="17"/>
        <v>27949</v>
      </c>
      <c r="K337" s="38"/>
      <c r="L337" s="38"/>
      <c r="M337" s="38"/>
      <c r="N337" s="38"/>
    </row>
    <row r="338" spans="1:14" x14ac:dyDescent="0.3">
      <c r="A338" s="10" t="s">
        <v>398</v>
      </c>
      <c r="B338" s="52" t="s">
        <v>92</v>
      </c>
      <c r="C338" s="10" t="s">
        <v>60</v>
      </c>
      <c r="D338" s="48">
        <v>38874</v>
      </c>
      <c r="E338" s="45">
        <f t="shared" ca="1" si="15"/>
        <v>12</v>
      </c>
      <c r="F338" s="53"/>
      <c r="G338" s="46">
        <v>59330</v>
      </c>
      <c r="H338" s="54">
        <v>4</v>
      </c>
      <c r="I338" s="55">
        <f t="shared" si="16"/>
        <v>0.08</v>
      </c>
      <c r="J338" s="157">
        <f t="shared" si="17"/>
        <v>54583.6</v>
      </c>
      <c r="K338" s="38"/>
      <c r="L338" s="38"/>
      <c r="M338" s="38"/>
      <c r="N338" s="38"/>
    </row>
    <row r="339" spans="1:14" x14ac:dyDescent="0.3">
      <c r="A339" s="10" t="s">
        <v>399</v>
      </c>
      <c r="B339" s="52" t="s">
        <v>92</v>
      </c>
      <c r="C339" s="10" t="s">
        <v>60</v>
      </c>
      <c r="D339" s="48">
        <v>38816</v>
      </c>
      <c r="E339" s="45">
        <f t="shared" ca="1" si="15"/>
        <v>12</v>
      </c>
      <c r="F339" s="53" t="s">
        <v>63</v>
      </c>
      <c r="G339" s="46">
        <v>44920</v>
      </c>
      <c r="H339" s="54">
        <v>1</v>
      </c>
      <c r="I339" s="55">
        <f t="shared" si="16"/>
        <v>0.06</v>
      </c>
      <c r="J339" s="157">
        <f t="shared" si="17"/>
        <v>42224.800000000003</v>
      </c>
      <c r="K339" s="38"/>
      <c r="L339" s="38"/>
      <c r="M339" s="38"/>
      <c r="N339" s="38"/>
    </row>
    <row r="340" spans="1:14" x14ac:dyDescent="0.3">
      <c r="A340" s="10" t="s">
        <v>405</v>
      </c>
      <c r="B340" s="52" t="s">
        <v>43</v>
      </c>
      <c r="C340" s="10" t="s">
        <v>60</v>
      </c>
      <c r="D340" s="48">
        <v>36718</v>
      </c>
      <c r="E340" s="45">
        <f t="shared" ca="1" si="15"/>
        <v>18</v>
      </c>
      <c r="F340" s="53"/>
      <c r="G340" s="46">
        <v>89520</v>
      </c>
      <c r="H340" s="54">
        <v>5</v>
      </c>
      <c r="I340" s="55">
        <f t="shared" si="16"/>
        <v>0.12</v>
      </c>
      <c r="J340" s="157">
        <f t="shared" si="17"/>
        <v>78777.600000000006</v>
      </c>
      <c r="K340" s="38"/>
      <c r="L340" s="38"/>
      <c r="M340" s="38"/>
      <c r="N340" s="38"/>
    </row>
    <row r="341" spans="1:14" x14ac:dyDescent="0.3">
      <c r="A341" s="10" t="s">
        <v>408</v>
      </c>
      <c r="B341" s="52" t="s">
        <v>55</v>
      </c>
      <c r="C341" s="10" t="s">
        <v>60</v>
      </c>
      <c r="D341" s="48">
        <v>36698</v>
      </c>
      <c r="E341" s="45">
        <f t="shared" ca="1" si="15"/>
        <v>18</v>
      </c>
      <c r="F341" s="53" t="s">
        <v>63</v>
      </c>
      <c r="G341" s="46">
        <v>23650</v>
      </c>
      <c r="H341" s="54">
        <v>1</v>
      </c>
      <c r="I341" s="55">
        <f t="shared" si="16"/>
        <v>0.01</v>
      </c>
      <c r="J341" s="157">
        <f t="shared" si="17"/>
        <v>23413.5</v>
      </c>
      <c r="K341" s="38"/>
      <c r="L341" s="38"/>
      <c r="M341" s="38"/>
      <c r="N341" s="38"/>
    </row>
    <row r="342" spans="1:14" x14ac:dyDescent="0.3">
      <c r="A342" s="10" t="s">
        <v>411</v>
      </c>
      <c r="B342" s="52" t="s">
        <v>48</v>
      </c>
      <c r="C342" s="10" t="s">
        <v>60</v>
      </c>
      <c r="D342" s="48">
        <v>36305</v>
      </c>
      <c r="E342" s="45">
        <f t="shared" ca="1" si="15"/>
        <v>19</v>
      </c>
      <c r="F342" s="53"/>
      <c r="G342" s="46">
        <v>9424</v>
      </c>
      <c r="H342" s="54">
        <v>4</v>
      </c>
      <c r="I342" s="55">
        <f t="shared" si="16"/>
        <v>0.01</v>
      </c>
      <c r="J342" s="157">
        <f t="shared" si="17"/>
        <v>9329.76</v>
      </c>
      <c r="K342" s="38"/>
      <c r="L342" s="38"/>
      <c r="M342" s="38"/>
      <c r="N342" s="38"/>
    </row>
    <row r="343" spans="1:14" x14ac:dyDescent="0.3">
      <c r="A343" s="10" t="s">
        <v>415</v>
      </c>
      <c r="B343" s="52" t="s">
        <v>48</v>
      </c>
      <c r="C343" s="10" t="s">
        <v>60</v>
      </c>
      <c r="D343" s="48">
        <v>35996</v>
      </c>
      <c r="E343" s="45">
        <f t="shared" ca="1" si="15"/>
        <v>20</v>
      </c>
      <c r="F343" s="53" t="s">
        <v>46</v>
      </c>
      <c r="G343" s="46">
        <v>40340</v>
      </c>
      <c r="H343" s="54">
        <v>2</v>
      </c>
      <c r="I343" s="55">
        <f t="shared" si="16"/>
        <v>0.06</v>
      </c>
      <c r="J343" s="157">
        <f t="shared" si="17"/>
        <v>37919.599999999999</v>
      </c>
      <c r="K343" s="38"/>
      <c r="L343" s="38"/>
      <c r="M343" s="38"/>
      <c r="N343" s="38"/>
    </row>
    <row r="344" spans="1:14" x14ac:dyDescent="0.3">
      <c r="A344" s="10" t="s">
        <v>427</v>
      </c>
      <c r="B344" s="52" t="s">
        <v>92</v>
      </c>
      <c r="C344" s="10" t="s">
        <v>60</v>
      </c>
      <c r="D344" s="48">
        <v>41056</v>
      </c>
      <c r="E344" s="45">
        <f t="shared" ca="1" si="15"/>
        <v>6</v>
      </c>
      <c r="F344" s="53"/>
      <c r="G344" s="46">
        <v>22344</v>
      </c>
      <c r="H344" s="54">
        <v>4</v>
      </c>
      <c r="I344" s="55">
        <f t="shared" si="16"/>
        <v>0.01</v>
      </c>
      <c r="J344" s="157">
        <f t="shared" si="17"/>
        <v>22120.560000000001</v>
      </c>
      <c r="K344" s="38"/>
      <c r="L344" s="38"/>
      <c r="M344" s="38"/>
      <c r="N344" s="38"/>
    </row>
    <row r="345" spans="1:14" x14ac:dyDescent="0.3">
      <c r="A345" s="10" t="s">
        <v>433</v>
      </c>
      <c r="B345" s="52" t="s">
        <v>71</v>
      </c>
      <c r="C345" s="10" t="s">
        <v>60</v>
      </c>
      <c r="D345" s="48">
        <v>39312</v>
      </c>
      <c r="E345" s="45">
        <f t="shared" ca="1" si="15"/>
        <v>10</v>
      </c>
      <c r="F345" s="53" t="s">
        <v>67</v>
      </c>
      <c r="G345" s="46">
        <v>71030</v>
      </c>
      <c r="H345" s="54">
        <v>3</v>
      </c>
      <c r="I345" s="55">
        <f t="shared" si="16"/>
        <v>0.1</v>
      </c>
      <c r="J345" s="157">
        <f t="shared" si="17"/>
        <v>63927</v>
      </c>
      <c r="K345" s="38"/>
      <c r="L345" s="38"/>
      <c r="M345" s="38"/>
      <c r="N345" s="38"/>
    </row>
    <row r="346" spans="1:14" x14ac:dyDescent="0.3">
      <c r="A346" s="10" t="s">
        <v>453</v>
      </c>
      <c r="B346" s="52" t="s">
        <v>43</v>
      </c>
      <c r="C346" s="10" t="s">
        <v>60</v>
      </c>
      <c r="D346" s="48">
        <v>36977</v>
      </c>
      <c r="E346" s="45">
        <f t="shared" ca="1" si="15"/>
        <v>17</v>
      </c>
      <c r="F346" s="53"/>
      <c r="G346" s="46">
        <v>68510</v>
      </c>
      <c r="H346" s="54">
        <v>5</v>
      </c>
      <c r="I346" s="55">
        <f t="shared" si="16"/>
        <v>0.1</v>
      </c>
      <c r="J346" s="157">
        <f t="shared" si="17"/>
        <v>61659</v>
      </c>
      <c r="K346" s="38"/>
      <c r="L346" s="38"/>
      <c r="M346" s="38"/>
      <c r="N346" s="38"/>
    </row>
    <row r="347" spans="1:14" x14ac:dyDescent="0.3">
      <c r="A347" s="10" t="s">
        <v>464</v>
      </c>
      <c r="B347" s="52" t="s">
        <v>48</v>
      </c>
      <c r="C347" s="10" t="s">
        <v>60</v>
      </c>
      <c r="D347" s="48">
        <v>37436</v>
      </c>
      <c r="E347" s="45">
        <f t="shared" ca="1" si="15"/>
        <v>16</v>
      </c>
      <c r="F347" s="53" t="s">
        <v>63</v>
      </c>
      <c r="G347" s="46">
        <v>64130</v>
      </c>
      <c r="H347" s="54">
        <v>1</v>
      </c>
      <c r="I347" s="55">
        <f t="shared" si="16"/>
        <v>0.08</v>
      </c>
      <c r="J347" s="157">
        <f t="shared" si="17"/>
        <v>58999.6</v>
      </c>
      <c r="K347" s="38"/>
      <c r="L347" s="38"/>
      <c r="M347" s="38"/>
      <c r="N347" s="38"/>
    </row>
    <row r="348" spans="1:14" x14ac:dyDescent="0.3">
      <c r="A348" s="10" t="s">
        <v>467</v>
      </c>
      <c r="B348" s="52" t="s">
        <v>48</v>
      </c>
      <c r="C348" s="10" t="s">
        <v>60</v>
      </c>
      <c r="D348" s="48">
        <v>38738</v>
      </c>
      <c r="E348" s="45">
        <f t="shared" ca="1" si="15"/>
        <v>12</v>
      </c>
      <c r="F348" s="53"/>
      <c r="G348" s="46">
        <v>42150</v>
      </c>
      <c r="H348" s="54">
        <v>5</v>
      </c>
      <c r="I348" s="55">
        <f t="shared" si="16"/>
        <v>0.06</v>
      </c>
      <c r="J348" s="157">
        <f t="shared" si="17"/>
        <v>39621</v>
      </c>
      <c r="K348" s="38"/>
      <c r="L348" s="38"/>
      <c r="M348" s="38"/>
      <c r="N348" s="38"/>
    </row>
    <row r="349" spans="1:14" x14ac:dyDescent="0.3">
      <c r="A349" s="10" t="s">
        <v>476</v>
      </c>
      <c r="B349" s="52" t="s">
        <v>69</v>
      </c>
      <c r="C349" s="10" t="s">
        <v>60</v>
      </c>
      <c r="D349" s="48">
        <v>40456</v>
      </c>
      <c r="E349" s="45">
        <f t="shared" ca="1" si="15"/>
        <v>7</v>
      </c>
      <c r="F349" s="53" t="s">
        <v>46</v>
      </c>
      <c r="G349" s="46">
        <v>46645</v>
      </c>
      <c r="H349" s="54">
        <v>5</v>
      </c>
      <c r="I349" s="55">
        <f t="shared" si="16"/>
        <v>7.0000000000000007E-2</v>
      </c>
      <c r="J349" s="157">
        <f t="shared" si="17"/>
        <v>43379.85</v>
      </c>
      <c r="K349" s="38"/>
      <c r="L349" s="38"/>
      <c r="M349" s="38"/>
      <c r="N349" s="38"/>
    </row>
    <row r="350" spans="1:14" x14ac:dyDescent="0.3">
      <c r="A350" s="10" t="s">
        <v>481</v>
      </c>
      <c r="B350" s="52" t="s">
        <v>55</v>
      </c>
      <c r="C350" s="10" t="s">
        <v>60</v>
      </c>
      <c r="D350" s="48">
        <v>38289</v>
      </c>
      <c r="E350" s="45">
        <f t="shared" ca="1" si="15"/>
        <v>13</v>
      </c>
      <c r="F350" s="53"/>
      <c r="G350" s="46">
        <v>71830</v>
      </c>
      <c r="H350" s="54">
        <v>3</v>
      </c>
      <c r="I350" s="55">
        <f t="shared" si="16"/>
        <v>0.1</v>
      </c>
      <c r="J350" s="157">
        <f t="shared" si="17"/>
        <v>64647</v>
      </c>
      <c r="K350" s="38"/>
      <c r="L350" s="38"/>
      <c r="M350" s="38"/>
      <c r="N350" s="38"/>
    </row>
    <row r="351" spans="1:14" x14ac:dyDescent="0.3">
      <c r="A351" s="10" t="s">
        <v>485</v>
      </c>
      <c r="B351" s="52" t="s">
        <v>43</v>
      </c>
      <c r="C351" s="10" t="s">
        <v>60</v>
      </c>
      <c r="D351" s="48">
        <v>36729</v>
      </c>
      <c r="E351" s="45">
        <f t="shared" ca="1" si="15"/>
        <v>18</v>
      </c>
      <c r="F351" s="53"/>
      <c r="G351" s="46">
        <v>45420</v>
      </c>
      <c r="H351" s="54">
        <v>1</v>
      </c>
      <c r="I351" s="55">
        <f t="shared" si="16"/>
        <v>7.0000000000000007E-2</v>
      </c>
      <c r="J351" s="157">
        <f t="shared" si="17"/>
        <v>42240.6</v>
      </c>
      <c r="K351" s="38"/>
      <c r="L351" s="38"/>
      <c r="M351" s="38"/>
      <c r="N351" s="38"/>
    </row>
    <row r="352" spans="1:14" x14ac:dyDescent="0.3">
      <c r="A352" s="10" t="s">
        <v>496</v>
      </c>
      <c r="B352" s="52" t="s">
        <v>43</v>
      </c>
      <c r="C352" s="10" t="s">
        <v>60</v>
      </c>
      <c r="D352" s="48">
        <v>40312</v>
      </c>
      <c r="E352" s="45">
        <f t="shared" ca="1" si="15"/>
        <v>8</v>
      </c>
      <c r="F352" s="53" t="s">
        <v>46</v>
      </c>
      <c r="G352" s="46">
        <v>73450</v>
      </c>
      <c r="H352" s="54">
        <v>3</v>
      </c>
      <c r="I352" s="55">
        <f t="shared" si="16"/>
        <v>0.1</v>
      </c>
      <c r="J352" s="157">
        <f t="shared" si="17"/>
        <v>66105</v>
      </c>
      <c r="K352" s="38"/>
      <c r="L352" s="38"/>
      <c r="M352" s="38"/>
      <c r="N352" s="38"/>
    </row>
    <row r="353" spans="1:14" x14ac:dyDescent="0.3">
      <c r="A353" s="10" t="s">
        <v>497</v>
      </c>
      <c r="B353" s="52" t="s">
        <v>43</v>
      </c>
      <c r="C353" s="10" t="s">
        <v>60</v>
      </c>
      <c r="D353" s="48">
        <v>40203</v>
      </c>
      <c r="E353" s="45">
        <f t="shared" ca="1" si="15"/>
        <v>8</v>
      </c>
      <c r="F353" s="53" t="s">
        <v>46</v>
      </c>
      <c r="G353" s="46">
        <v>35600</v>
      </c>
      <c r="H353" s="54">
        <v>5</v>
      </c>
      <c r="I353" s="55">
        <f t="shared" si="16"/>
        <v>0.06</v>
      </c>
      <c r="J353" s="157">
        <f t="shared" si="17"/>
        <v>33464</v>
      </c>
      <c r="K353" s="38"/>
      <c r="L353" s="38"/>
      <c r="M353" s="38"/>
      <c r="N353" s="38"/>
    </row>
    <row r="354" spans="1:14" x14ac:dyDescent="0.3">
      <c r="A354" s="10" t="s">
        <v>501</v>
      </c>
      <c r="B354" s="52" t="s">
        <v>48</v>
      </c>
      <c r="C354" s="10" t="s">
        <v>60</v>
      </c>
      <c r="D354" s="48">
        <v>39539</v>
      </c>
      <c r="E354" s="45">
        <f t="shared" ca="1" si="15"/>
        <v>10</v>
      </c>
      <c r="F354" s="53"/>
      <c r="G354" s="46">
        <v>63310</v>
      </c>
      <c r="H354" s="54">
        <v>3</v>
      </c>
      <c r="I354" s="55">
        <f t="shared" si="16"/>
        <v>0.08</v>
      </c>
      <c r="J354" s="157">
        <f t="shared" si="17"/>
        <v>58245.2</v>
      </c>
      <c r="K354" s="38"/>
      <c r="L354" s="38"/>
      <c r="M354" s="38"/>
      <c r="N354" s="38"/>
    </row>
    <row r="355" spans="1:14" x14ac:dyDescent="0.3">
      <c r="A355" s="10" t="s">
        <v>508</v>
      </c>
      <c r="B355" s="52" t="s">
        <v>43</v>
      </c>
      <c r="C355" s="10" t="s">
        <v>60</v>
      </c>
      <c r="D355" s="48">
        <v>38821</v>
      </c>
      <c r="E355" s="45">
        <f t="shared" ca="1" si="15"/>
        <v>12</v>
      </c>
      <c r="F355" s="53" t="s">
        <v>53</v>
      </c>
      <c r="G355" s="46">
        <v>65720</v>
      </c>
      <c r="H355" s="54">
        <v>1</v>
      </c>
      <c r="I355" s="55">
        <f t="shared" si="16"/>
        <v>0.1</v>
      </c>
      <c r="J355" s="157">
        <f t="shared" si="17"/>
        <v>59148</v>
      </c>
      <c r="K355" s="38"/>
      <c r="L355" s="38"/>
      <c r="M355" s="38"/>
      <c r="N355" s="38"/>
    </row>
    <row r="356" spans="1:14" x14ac:dyDescent="0.3">
      <c r="A356" s="10" t="s">
        <v>509</v>
      </c>
      <c r="B356" s="52" t="s">
        <v>71</v>
      </c>
      <c r="C356" s="10" t="s">
        <v>60</v>
      </c>
      <c r="D356" s="48">
        <v>40474</v>
      </c>
      <c r="E356" s="45">
        <f t="shared" ca="1" si="15"/>
        <v>7</v>
      </c>
      <c r="F356" s="53" t="s">
        <v>46</v>
      </c>
      <c r="G356" s="46">
        <v>59320</v>
      </c>
      <c r="H356" s="54">
        <v>4</v>
      </c>
      <c r="I356" s="55">
        <f t="shared" si="16"/>
        <v>0.08</v>
      </c>
      <c r="J356" s="157">
        <f t="shared" si="17"/>
        <v>54574.400000000001</v>
      </c>
      <c r="K356" s="38"/>
      <c r="L356" s="38"/>
      <c r="M356" s="38"/>
      <c r="N356" s="38"/>
    </row>
    <row r="357" spans="1:14" x14ac:dyDescent="0.3">
      <c r="A357" s="10" t="s">
        <v>511</v>
      </c>
      <c r="B357" s="52" t="s">
        <v>92</v>
      </c>
      <c r="C357" s="10" t="s">
        <v>60</v>
      </c>
      <c r="D357" s="48">
        <v>39278</v>
      </c>
      <c r="E357" s="45">
        <f t="shared" ca="1" si="15"/>
        <v>11</v>
      </c>
      <c r="F357" s="53"/>
      <c r="G357" s="46">
        <v>30416</v>
      </c>
      <c r="H357" s="54">
        <v>1</v>
      </c>
      <c r="I357" s="55">
        <f t="shared" si="16"/>
        <v>0.05</v>
      </c>
      <c r="J357" s="157">
        <f t="shared" si="17"/>
        <v>28895.200000000001</v>
      </c>
      <c r="K357" s="38"/>
      <c r="L357" s="38"/>
      <c r="M357" s="38"/>
      <c r="N357" s="38"/>
    </row>
    <row r="358" spans="1:14" x14ac:dyDescent="0.3">
      <c r="A358" s="10" t="s">
        <v>513</v>
      </c>
      <c r="B358" s="52" t="s">
        <v>43</v>
      </c>
      <c r="C358" s="10" t="s">
        <v>60</v>
      </c>
      <c r="D358" s="48">
        <v>36431</v>
      </c>
      <c r="E358" s="45">
        <f t="shared" ca="1" si="15"/>
        <v>18</v>
      </c>
      <c r="F358" s="53" t="s">
        <v>46</v>
      </c>
      <c r="G358" s="46">
        <v>35820</v>
      </c>
      <c r="H358" s="54">
        <v>2</v>
      </c>
      <c r="I358" s="55">
        <f t="shared" si="16"/>
        <v>0.06</v>
      </c>
      <c r="J358" s="157">
        <f t="shared" si="17"/>
        <v>33670.800000000003</v>
      </c>
      <c r="K358" s="38"/>
      <c r="L358" s="38"/>
      <c r="M358" s="38"/>
      <c r="N358" s="38"/>
    </row>
    <row r="359" spans="1:14" x14ac:dyDescent="0.3">
      <c r="A359" s="10" t="s">
        <v>514</v>
      </c>
      <c r="B359" s="52" t="s">
        <v>55</v>
      </c>
      <c r="C359" s="10" t="s">
        <v>60</v>
      </c>
      <c r="D359" s="48">
        <v>36444</v>
      </c>
      <c r="E359" s="45">
        <f t="shared" ca="1" si="15"/>
        <v>18</v>
      </c>
      <c r="F359" s="53" t="s">
        <v>46</v>
      </c>
      <c r="G359" s="46">
        <v>67280</v>
      </c>
      <c r="H359" s="54">
        <v>3</v>
      </c>
      <c r="I359" s="55">
        <f t="shared" si="16"/>
        <v>0.1</v>
      </c>
      <c r="J359" s="157">
        <f t="shared" si="17"/>
        <v>60552</v>
      </c>
      <c r="K359" s="38"/>
      <c r="L359" s="38"/>
      <c r="M359" s="38"/>
      <c r="N359" s="38"/>
    </row>
    <row r="360" spans="1:14" x14ac:dyDescent="0.3">
      <c r="A360" s="10" t="s">
        <v>517</v>
      </c>
      <c r="B360" s="52" t="s">
        <v>55</v>
      </c>
      <c r="C360" s="10" t="s">
        <v>60</v>
      </c>
      <c r="D360" s="48">
        <v>35938</v>
      </c>
      <c r="E360" s="45">
        <f t="shared" ca="1" si="15"/>
        <v>20</v>
      </c>
      <c r="F360" s="53" t="s">
        <v>63</v>
      </c>
      <c r="G360" s="46">
        <v>55450</v>
      </c>
      <c r="H360" s="54">
        <v>5</v>
      </c>
      <c r="I360" s="55">
        <f t="shared" si="16"/>
        <v>0.08</v>
      </c>
      <c r="J360" s="157">
        <f t="shared" si="17"/>
        <v>51014</v>
      </c>
      <c r="K360" s="38"/>
      <c r="L360" s="38"/>
      <c r="M360" s="38"/>
      <c r="N360" s="38"/>
    </row>
    <row r="361" spans="1:14" x14ac:dyDescent="0.3">
      <c r="A361" s="10" t="s">
        <v>518</v>
      </c>
      <c r="B361" s="52" t="s">
        <v>43</v>
      </c>
      <c r="C361" s="10" t="s">
        <v>60</v>
      </c>
      <c r="D361" s="48">
        <v>39354</v>
      </c>
      <c r="E361" s="45">
        <f t="shared" ca="1" si="15"/>
        <v>10</v>
      </c>
      <c r="F361" s="53" t="s">
        <v>53</v>
      </c>
      <c r="G361" s="46">
        <v>67050</v>
      </c>
      <c r="H361" s="54">
        <v>4</v>
      </c>
      <c r="I361" s="55">
        <f t="shared" si="16"/>
        <v>0.1</v>
      </c>
      <c r="J361" s="157">
        <f t="shared" si="17"/>
        <v>60345</v>
      </c>
      <c r="K361" s="38"/>
      <c r="L361" s="38"/>
      <c r="M361" s="38"/>
      <c r="N361" s="38"/>
    </row>
    <row r="362" spans="1:14" x14ac:dyDescent="0.3">
      <c r="A362" s="10" t="s">
        <v>520</v>
      </c>
      <c r="B362" s="52" t="s">
        <v>48</v>
      </c>
      <c r="C362" s="10" t="s">
        <v>60</v>
      </c>
      <c r="D362" s="48">
        <v>36177</v>
      </c>
      <c r="E362" s="45">
        <f t="shared" ca="1" si="15"/>
        <v>19</v>
      </c>
      <c r="F362" s="53" t="s">
        <v>63</v>
      </c>
      <c r="G362" s="46">
        <v>21670</v>
      </c>
      <c r="H362" s="54">
        <v>2</v>
      </c>
      <c r="I362" s="55">
        <f t="shared" si="16"/>
        <v>0.01</v>
      </c>
      <c r="J362" s="157">
        <f t="shared" si="17"/>
        <v>21453.3</v>
      </c>
      <c r="K362" s="38"/>
      <c r="L362" s="38"/>
      <c r="M362" s="38"/>
      <c r="N362" s="38"/>
    </row>
    <row r="363" spans="1:14" x14ac:dyDescent="0.3">
      <c r="A363" s="10" t="s">
        <v>521</v>
      </c>
      <c r="B363" s="52" t="s">
        <v>43</v>
      </c>
      <c r="C363" s="10" t="s">
        <v>60</v>
      </c>
      <c r="D363" s="48">
        <v>39189</v>
      </c>
      <c r="E363" s="45">
        <f t="shared" ca="1" si="15"/>
        <v>11</v>
      </c>
      <c r="F363" s="53"/>
      <c r="G363" s="46">
        <v>63850</v>
      </c>
      <c r="H363" s="54">
        <v>2</v>
      </c>
      <c r="I363" s="55">
        <f t="shared" si="16"/>
        <v>0.08</v>
      </c>
      <c r="J363" s="157">
        <f t="shared" si="17"/>
        <v>58742</v>
      </c>
      <c r="K363" s="38"/>
      <c r="L363" s="38"/>
      <c r="M363" s="38"/>
      <c r="N363" s="38"/>
    </row>
    <row r="364" spans="1:14" x14ac:dyDescent="0.3">
      <c r="A364" s="10" t="s">
        <v>522</v>
      </c>
      <c r="B364" s="52" t="s">
        <v>92</v>
      </c>
      <c r="C364" s="10" t="s">
        <v>60</v>
      </c>
      <c r="D364" s="48">
        <v>37229</v>
      </c>
      <c r="E364" s="45">
        <f t="shared" ca="1" si="15"/>
        <v>16</v>
      </c>
      <c r="F364" s="53" t="s">
        <v>53</v>
      </c>
      <c r="G364" s="46">
        <v>25310</v>
      </c>
      <c r="H364" s="54">
        <v>4</v>
      </c>
      <c r="I364" s="55">
        <f t="shared" si="16"/>
        <v>0.05</v>
      </c>
      <c r="J364" s="157">
        <f t="shared" si="17"/>
        <v>24044.5</v>
      </c>
      <c r="K364" s="38"/>
      <c r="L364" s="38"/>
      <c r="M364" s="38"/>
      <c r="N364" s="38"/>
    </row>
    <row r="365" spans="1:14" x14ac:dyDescent="0.3">
      <c r="A365" s="10" t="s">
        <v>523</v>
      </c>
      <c r="B365" s="52" t="s">
        <v>55</v>
      </c>
      <c r="C365" s="10" t="s">
        <v>60</v>
      </c>
      <c r="D365" s="48">
        <v>35829</v>
      </c>
      <c r="E365" s="45">
        <f t="shared" ca="1" si="15"/>
        <v>20</v>
      </c>
      <c r="F365" s="53"/>
      <c r="G365" s="46">
        <v>29176</v>
      </c>
      <c r="H365" s="54">
        <v>3</v>
      </c>
      <c r="I365" s="55">
        <f t="shared" si="16"/>
        <v>0.05</v>
      </c>
      <c r="J365" s="157">
        <f t="shared" si="17"/>
        <v>27717.200000000001</v>
      </c>
      <c r="K365" s="38"/>
      <c r="L365" s="38"/>
      <c r="M365" s="38"/>
      <c r="N365" s="38"/>
    </row>
    <row r="366" spans="1:14" x14ac:dyDescent="0.3">
      <c r="A366" s="10" t="s">
        <v>526</v>
      </c>
      <c r="B366" s="52" t="s">
        <v>55</v>
      </c>
      <c r="C366" s="10" t="s">
        <v>60</v>
      </c>
      <c r="D366" s="48">
        <v>39276</v>
      </c>
      <c r="E366" s="45">
        <f t="shared" ca="1" si="15"/>
        <v>11</v>
      </c>
      <c r="F366" s="53" t="s">
        <v>67</v>
      </c>
      <c r="G366" s="46">
        <v>18895</v>
      </c>
      <c r="H366" s="54">
        <v>4</v>
      </c>
      <c r="I366" s="55">
        <f t="shared" si="16"/>
        <v>0.01</v>
      </c>
      <c r="J366" s="157">
        <f t="shared" si="17"/>
        <v>18706.05</v>
      </c>
      <c r="K366" s="38"/>
      <c r="L366" s="38"/>
      <c r="M366" s="38"/>
      <c r="N366" s="38"/>
    </row>
    <row r="367" spans="1:14" x14ac:dyDescent="0.3">
      <c r="A367" s="10" t="s">
        <v>529</v>
      </c>
      <c r="B367" s="52" t="s">
        <v>48</v>
      </c>
      <c r="C367" s="10" t="s">
        <v>60</v>
      </c>
      <c r="D367" s="48">
        <v>41124</v>
      </c>
      <c r="E367" s="45">
        <f t="shared" ca="1" si="15"/>
        <v>6</v>
      </c>
      <c r="F367" s="53"/>
      <c r="G367" s="46">
        <v>49530</v>
      </c>
      <c r="H367" s="54">
        <v>2</v>
      </c>
      <c r="I367" s="55">
        <f t="shared" si="16"/>
        <v>7.0000000000000007E-2</v>
      </c>
      <c r="J367" s="157">
        <f t="shared" si="17"/>
        <v>46062.9</v>
      </c>
      <c r="K367" s="38"/>
      <c r="L367" s="38"/>
      <c r="M367" s="38"/>
      <c r="N367" s="38"/>
    </row>
    <row r="368" spans="1:14" x14ac:dyDescent="0.3">
      <c r="A368" s="10" t="s">
        <v>537</v>
      </c>
      <c r="B368" s="52" t="s">
        <v>43</v>
      </c>
      <c r="C368" s="10" t="s">
        <v>60</v>
      </c>
      <c r="D368" s="48">
        <v>36360</v>
      </c>
      <c r="E368" s="45">
        <f t="shared" ca="1" si="15"/>
        <v>19</v>
      </c>
      <c r="F368" s="53" t="s">
        <v>53</v>
      </c>
      <c r="G368" s="46">
        <v>11065</v>
      </c>
      <c r="H368" s="54">
        <v>1</v>
      </c>
      <c r="I368" s="55">
        <f t="shared" si="16"/>
        <v>0.01</v>
      </c>
      <c r="J368" s="157">
        <f t="shared" si="17"/>
        <v>10954.35</v>
      </c>
      <c r="K368" s="38"/>
      <c r="L368" s="38"/>
      <c r="M368" s="38"/>
      <c r="N368" s="38"/>
    </row>
    <row r="369" spans="1:14" x14ac:dyDescent="0.3">
      <c r="A369" s="10" t="s">
        <v>547</v>
      </c>
      <c r="B369" s="52" t="s">
        <v>48</v>
      </c>
      <c r="C369" s="10" t="s">
        <v>60</v>
      </c>
      <c r="D369" s="48">
        <v>40470</v>
      </c>
      <c r="E369" s="45">
        <f t="shared" ca="1" si="15"/>
        <v>7</v>
      </c>
      <c r="F369" s="53"/>
      <c r="G369" s="46">
        <v>37840</v>
      </c>
      <c r="H369" s="54">
        <v>1</v>
      </c>
      <c r="I369" s="55">
        <f t="shared" si="16"/>
        <v>0.06</v>
      </c>
      <c r="J369" s="157">
        <f t="shared" si="17"/>
        <v>35569.599999999999</v>
      </c>
      <c r="K369" s="38"/>
      <c r="L369" s="38"/>
      <c r="M369" s="38"/>
      <c r="N369" s="38"/>
    </row>
    <row r="370" spans="1:14" x14ac:dyDescent="0.3">
      <c r="A370" s="10" t="s">
        <v>554</v>
      </c>
      <c r="B370" s="52" t="s">
        <v>48</v>
      </c>
      <c r="C370" s="10" t="s">
        <v>60</v>
      </c>
      <c r="D370" s="48">
        <v>39390</v>
      </c>
      <c r="E370" s="45">
        <f t="shared" ca="1" si="15"/>
        <v>10</v>
      </c>
      <c r="F370" s="53" t="s">
        <v>63</v>
      </c>
      <c r="G370" s="46">
        <v>71490</v>
      </c>
      <c r="H370" s="54">
        <v>5</v>
      </c>
      <c r="I370" s="55">
        <f t="shared" si="16"/>
        <v>0.1</v>
      </c>
      <c r="J370" s="157">
        <f t="shared" si="17"/>
        <v>64341</v>
      </c>
      <c r="K370" s="38"/>
      <c r="L370" s="38"/>
      <c r="M370" s="38"/>
      <c r="N370" s="38"/>
    </row>
    <row r="371" spans="1:14" x14ac:dyDescent="0.3">
      <c r="A371" s="10" t="s">
        <v>574</v>
      </c>
      <c r="B371" s="52" t="s">
        <v>55</v>
      </c>
      <c r="C371" s="10" t="s">
        <v>60</v>
      </c>
      <c r="D371" s="48">
        <v>39166</v>
      </c>
      <c r="E371" s="45">
        <f t="shared" ca="1" si="15"/>
        <v>11</v>
      </c>
      <c r="F371" s="53"/>
      <c r="G371" s="46">
        <v>79220</v>
      </c>
      <c r="H371" s="54">
        <v>4</v>
      </c>
      <c r="I371" s="55">
        <f t="shared" si="16"/>
        <v>0.11</v>
      </c>
      <c r="J371" s="157">
        <f t="shared" si="17"/>
        <v>70505.8</v>
      </c>
      <c r="K371" s="38"/>
      <c r="L371" s="38"/>
      <c r="M371" s="38"/>
      <c r="N371" s="38"/>
    </row>
    <row r="372" spans="1:14" x14ac:dyDescent="0.3">
      <c r="A372" s="10" t="s">
        <v>578</v>
      </c>
      <c r="B372" s="52" t="s">
        <v>48</v>
      </c>
      <c r="C372" s="10" t="s">
        <v>60</v>
      </c>
      <c r="D372" s="48">
        <v>38876</v>
      </c>
      <c r="E372" s="45">
        <f t="shared" ca="1" si="15"/>
        <v>12</v>
      </c>
      <c r="F372" s="53" t="s">
        <v>46</v>
      </c>
      <c r="G372" s="46">
        <v>60280</v>
      </c>
      <c r="H372" s="54">
        <v>1</v>
      </c>
      <c r="I372" s="55">
        <f t="shared" si="16"/>
        <v>0.08</v>
      </c>
      <c r="J372" s="157">
        <f t="shared" si="17"/>
        <v>55457.599999999999</v>
      </c>
      <c r="K372" s="38"/>
      <c r="L372" s="38"/>
      <c r="M372" s="38"/>
      <c r="N372" s="38"/>
    </row>
    <row r="373" spans="1:14" x14ac:dyDescent="0.3">
      <c r="A373" s="10" t="s">
        <v>587</v>
      </c>
      <c r="B373" s="52" t="s">
        <v>92</v>
      </c>
      <c r="C373" s="10" t="s">
        <v>60</v>
      </c>
      <c r="D373" s="48">
        <v>36011</v>
      </c>
      <c r="E373" s="45">
        <f t="shared" ca="1" si="15"/>
        <v>20</v>
      </c>
      <c r="F373" s="53"/>
      <c r="G373" s="46">
        <v>45050</v>
      </c>
      <c r="H373" s="54">
        <v>1</v>
      </c>
      <c r="I373" s="55">
        <f t="shared" si="16"/>
        <v>7.0000000000000007E-2</v>
      </c>
      <c r="J373" s="157">
        <f t="shared" si="17"/>
        <v>41896.5</v>
      </c>
      <c r="K373" s="38"/>
      <c r="L373" s="38"/>
      <c r="M373" s="38"/>
      <c r="N373" s="38"/>
    </row>
    <row r="374" spans="1:14" x14ac:dyDescent="0.3">
      <c r="A374" s="10" t="s">
        <v>589</v>
      </c>
      <c r="B374" s="52" t="s">
        <v>48</v>
      </c>
      <c r="C374" s="10" t="s">
        <v>60</v>
      </c>
      <c r="D374" s="48">
        <v>36101</v>
      </c>
      <c r="E374" s="45">
        <f t="shared" ca="1" si="15"/>
        <v>19</v>
      </c>
      <c r="F374" s="53" t="s">
        <v>46</v>
      </c>
      <c r="G374" s="46">
        <v>88240</v>
      </c>
      <c r="H374" s="54">
        <v>5</v>
      </c>
      <c r="I374" s="55">
        <f t="shared" si="16"/>
        <v>0.12</v>
      </c>
      <c r="J374" s="157">
        <f t="shared" si="17"/>
        <v>77651.199999999997</v>
      </c>
      <c r="K374" s="38"/>
      <c r="L374" s="38"/>
      <c r="M374" s="38"/>
      <c r="N374" s="38"/>
    </row>
    <row r="375" spans="1:14" x14ac:dyDescent="0.3">
      <c r="A375" s="10" t="s">
        <v>591</v>
      </c>
      <c r="B375" s="52" t="s">
        <v>48</v>
      </c>
      <c r="C375" s="10" t="s">
        <v>60</v>
      </c>
      <c r="D375" s="48">
        <v>36535</v>
      </c>
      <c r="E375" s="45">
        <f t="shared" ca="1" si="15"/>
        <v>18</v>
      </c>
      <c r="F375" s="53" t="s">
        <v>46</v>
      </c>
      <c r="G375" s="46">
        <v>76192</v>
      </c>
      <c r="H375" s="54">
        <v>4</v>
      </c>
      <c r="I375" s="55">
        <f t="shared" si="16"/>
        <v>0.11</v>
      </c>
      <c r="J375" s="157">
        <f t="shared" si="17"/>
        <v>67810.880000000005</v>
      </c>
      <c r="K375" s="38"/>
      <c r="L375" s="38"/>
      <c r="M375" s="38"/>
      <c r="N375" s="38"/>
    </row>
    <row r="376" spans="1:14" x14ac:dyDescent="0.3">
      <c r="A376" s="10" t="s">
        <v>592</v>
      </c>
      <c r="B376" s="52" t="s">
        <v>48</v>
      </c>
      <c r="C376" s="10" t="s">
        <v>60</v>
      </c>
      <c r="D376" s="48">
        <v>40492</v>
      </c>
      <c r="E376" s="45">
        <f t="shared" ca="1" si="15"/>
        <v>7</v>
      </c>
      <c r="F376" s="53"/>
      <c r="G376" s="46">
        <v>66010</v>
      </c>
      <c r="H376" s="54">
        <v>2</v>
      </c>
      <c r="I376" s="55">
        <f t="shared" si="16"/>
        <v>0.1</v>
      </c>
      <c r="J376" s="157">
        <f t="shared" si="17"/>
        <v>59409</v>
      </c>
      <c r="K376" s="38"/>
      <c r="L376" s="38"/>
      <c r="M376" s="38"/>
      <c r="N376" s="38"/>
    </row>
    <row r="377" spans="1:14" x14ac:dyDescent="0.3">
      <c r="A377" s="10" t="s">
        <v>596</v>
      </c>
      <c r="B377" s="52" t="s">
        <v>43</v>
      </c>
      <c r="C377" s="10" t="s">
        <v>60</v>
      </c>
      <c r="D377" s="48">
        <v>36422</v>
      </c>
      <c r="E377" s="45">
        <f t="shared" ca="1" si="15"/>
        <v>18</v>
      </c>
      <c r="F377" s="53" t="s">
        <v>53</v>
      </c>
      <c r="G377" s="46">
        <v>17270</v>
      </c>
      <c r="H377" s="54">
        <v>5</v>
      </c>
      <c r="I377" s="55">
        <f t="shared" si="16"/>
        <v>0.01</v>
      </c>
      <c r="J377" s="157">
        <f t="shared" si="17"/>
        <v>17097.3</v>
      </c>
      <c r="K377" s="38"/>
      <c r="L377" s="38"/>
      <c r="M377" s="38"/>
      <c r="N377" s="38"/>
    </row>
    <row r="378" spans="1:14" x14ac:dyDescent="0.3">
      <c r="A378" s="10" t="s">
        <v>597</v>
      </c>
      <c r="B378" s="52" t="s">
        <v>71</v>
      </c>
      <c r="C378" s="10" t="s">
        <v>60</v>
      </c>
      <c r="D378" s="48">
        <v>36350</v>
      </c>
      <c r="E378" s="45">
        <f t="shared" ca="1" si="15"/>
        <v>19</v>
      </c>
      <c r="F378" s="53"/>
      <c r="G378" s="46">
        <v>27380</v>
      </c>
      <c r="H378" s="54">
        <v>3</v>
      </c>
      <c r="I378" s="55">
        <f t="shared" si="16"/>
        <v>0.05</v>
      </c>
      <c r="J378" s="157">
        <f t="shared" si="17"/>
        <v>26011</v>
      </c>
      <c r="K378" s="38"/>
      <c r="L378" s="38"/>
      <c r="M378" s="38"/>
      <c r="N378" s="38"/>
    </row>
    <row r="379" spans="1:14" x14ac:dyDescent="0.3">
      <c r="A379" s="10" t="s">
        <v>598</v>
      </c>
      <c r="B379" s="52" t="s">
        <v>92</v>
      </c>
      <c r="C379" s="10" t="s">
        <v>60</v>
      </c>
      <c r="D379" s="48">
        <v>36067</v>
      </c>
      <c r="E379" s="45">
        <f t="shared" ca="1" si="15"/>
        <v>19</v>
      </c>
      <c r="F379" s="53"/>
      <c r="G379" s="46">
        <v>37612</v>
      </c>
      <c r="H379" s="54">
        <v>4</v>
      </c>
      <c r="I379" s="55">
        <f t="shared" si="16"/>
        <v>0.06</v>
      </c>
      <c r="J379" s="157">
        <f t="shared" si="17"/>
        <v>35355.279999999999</v>
      </c>
      <c r="K379" s="38"/>
      <c r="L379" s="38"/>
      <c r="M379" s="38"/>
      <c r="N379" s="38"/>
    </row>
    <row r="380" spans="1:14" x14ac:dyDescent="0.3">
      <c r="A380" s="10" t="s">
        <v>600</v>
      </c>
      <c r="B380" s="52" t="s">
        <v>48</v>
      </c>
      <c r="C380" s="10" t="s">
        <v>60</v>
      </c>
      <c r="D380" s="48">
        <v>39545</v>
      </c>
      <c r="E380" s="45">
        <f t="shared" ca="1" si="15"/>
        <v>10</v>
      </c>
      <c r="F380" s="53"/>
      <c r="G380" s="46">
        <v>84170</v>
      </c>
      <c r="H380" s="54">
        <v>2</v>
      </c>
      <c r="I380" s="55">
        <f t="shared" si="16"/>
        <v>0.11</v>
      </c>
      <c r="J380" s="157">
        <f t="shared" si="17"/>
        <v>74911.3</v>
      </c>
      <c r="K380" s="38"/>
      <c r="L380" s="38"/>
      <c r="M380" s="38"/>
      <c r="N380" s="38"/>
    </row>
    <row r="381" spans="1:14" x14ac:dyDescent="0.3">
      <c r="A381" s="10" t="s">
        <v>603</v>
      </c>
      <c r="B381" s="52" t="s">
        <v>48</v>
      </c>
      <c r="C381" s="10" t="s">
        <v>60</v>
      </c>
      <c r="D381" s="48">
        <v>40469</v>
      </c>
      <c r="E381" s="45">
        <f t="shared" ca="1" si="15"/>
        <v>7</v>
      </c>
      <c r="F381" s="53" t="s">
        <v>67</v>
      </c>
      <c r="G381" s="46">
        <v>45480</v>
      </c>
      <c r="H381" s="54">
        <v>4</v>
      </c>
      <c r="I381" s="55">
        <f t="shared" si="16"/>
        <v>7.0000000000000007E-2</v>
      </c>
      <c r="J381" s="157">
        <f t="shared" si="17"/>
        <v>42296.4</v>
      </c>
      <c r="K381" s="38"/>
      <c r="L381" s="38"/>
      <c r="M381" s="38"/>
      <c r="N381" s="38"/>
    </row>
    <row r="382" spans="1:14" x14ac:dyDescent="0.3">
      <c r="A382" s="10" t="s">
        <v>604</v>
      </c>
      <c r="B382" s="52" t="s">
        <v>92</v>
      </c>
      <c r="C382" s="10" t="s">
        <v>60</v>
      </c>
      <c r="D382" s="48">
        <v>39972</v>
      </c>
      <c r="E382" s="45">
        <f t="shared" ca="1" si="15"/>
        <v>9</v>
      </c>
      <c r="F382" s="53" t="s">
        <v>46</v>
      </c>
      <c r="G382" s="46">
        <v>78170</v>
      </c>
      <c r="H382" s="54">
        <v>5</v>
      </c>
      <c r="I382" s="55">
        <f t="shared" si="16"/>
        <v>0.11</v>
      </c>
      <c r="J382" s="157">
        <f t="shared" si="17"/>
        <v>69571.3</v>
      </c>
      <c r="K382" s="38"/>
      <c r="L382" s="38"/>
      <c r="M382" s="38"/>
      <c r="N382" s="38"/>
    </row>
    <row r="383" spans="1:14" x14ac:dyDescent="0.3">
      <c r="A383" s="10" t="s">
        <v>608</v>
      </c>
      <c r="B383" s="52" t="s">
        <v>48</v>
      </c>
      <c r="C383" s="10" t="s">
        <v>60</v>
      </c>
      <c r="D383" s="48">
        <v>39092</v>
      </c>
      <c r="E383" s="45">
        <f t="shared" ca="1" si="15"/>
        <v>11</v>
      </c>
      <c r="F383" s="53"/>
      <c r="G383" s="46">
        <v>73990</v>
      </c>
      <c r="H383" s="54">
        <v>3</v>
      </c>
      <c r="I383" s="55">
        <f t="shared" si="16"/>
        <v>0.1</v>
      </c>
      <c r="J383" s="157">
        <f t="shared" si="17"/>
        <v>66591</v>
      </c>
      <c r="K383" s="38"/>
      <c r="L383" s="38"/>
      <c r="M383" s="38"/>
      <c r="N383" s="38"/>
    </row>
    <row r="384" spans="1:14" x14ac:dyDescent="0.3">
      <c r="A384" s="10" t="s">
        <v>609</v>
      </c>
      <c r="B384" s="52" t="s">
        <v>92</v>
      </c>
      <c r="C384" s="10" t="s">
        <v>60</v>
      </c>
      <c r="D384" s="48">
        <v>36283</v>
      </c>
      <c r="E384" s="45">
        <f t="shared" ca="1" si="15"/>
        <v>19</v>
      </c>
      <c r="F384" s="53"/>
      <c r="G384" s="46">
        <v>25130</v>
      </c>
      <c r="H384" s="54">
        <v>5</v>
      </c>
      <c r="I384" s="55">
        <f t="shared" si="16"/>
        <v>0.05</v>
      </c>
      <c r="J384" s="157">
        <f t="shared" si="17"/>
        <v>23873.5</v>
      </c>
      <c r="K384" s="38"/>
      <c r="L384" s="38"/>
      <c r="M384" s="38"/>
      <c r="N384" s="38"/>
    </row>
    <row r="385" spans="1:14" x14ac:dyDescent="0.3">
      <c r="A385" s="10" t="s">
        <v>615</v>
      </c>
      <c r="B385" s="52" t="s">
        <v>43</v>
      </c>
      <c r="C385" s="10" t="s">
        <v>60</v>
      </c>
      <c r="D385" s="48">
        <v>40302</v>
      </c>
      <c r="E385" s="45">
        <f t="shared" ca="1" si="15"/>
        <v>8</v>
      </c>
      <c r="F385" s="53" t="s">
        <v>46</v>
      </c>
      <c r="G385" s="46">
        <v>46285</v>
      </c>
      <c r="H385" s="54">
        <v>5</v>
      </c>
      <c r="I385" s="55">
        <f t="shared" si="16"/>
        <v>7.0000000000000007E-2</v>
      </c>
      <c r="J385" s="157">
        <f t="shared" si="17"/>
        <v>43045.05</v>
      </c>
      <c r="K385" s="38"/>
      <c r="L385" s="38"/>
      <c r="M385" s="38"/>
      <c r="N385" s="38"/>
    </row>
    <row r="386" spans="1:14" x14ac:dyDescent="0.3">
      <c r="A386" s="10" t="s">
        <v>619</v>
      </c>
      <c r="B386" s="52" t="s">
        <v>55</v>
      </c>
      <c r="C386" s="10" t="s">
        <v>60</v>
      </c>
      <c r="D386" s="48">
        <v>39001</v>
      </c>
      <c r="E386" s="45">
        <f t="shared" ca="1" si="15"/>
        <v>11</v>
      </c>
      <c r="F386" s="53" t="s">
        <v>67</v>
      </c>
      <c r="G386" s="46">
        <v>70020</v>
      </c>
      <c r="H386" s="54">
        <v>3</v>
      </c>
      <c r="I386" s="55">
        <f t="shared" si="16"/>
        <v>0.1</v>
      </c>
      <c r="J386" s="157">
        <f t="shared" si="17"/>
        <v>63018</v>
      </c>
      <c r="K386" s="38"/>
      <c r="L386" s="38"/>
      <c r="M386" s="38"/>
      <c r="N386" s="38"/>
    </row>
    <row r="387" spans="1:14" x14ac:dyDescent="0.3">
      <c r="A387" s="10" t="s">
        <v>636</v>
      </c>
      <c r="B387" s="52" t="s">
        <v>71</v>
      </c>
      <c r="C387" s="10" t="s">
        <v>60</v>
      </c>
      <c r="D387" s="48">
        <v>40175</v>
      </c>
      <c r="E387" s="45">
        <f t="shared" ca="1" si="15"/>
        <v>8</v>
      </c>
      <c r="F387" s="53" t="s">
        <v>63</v>
      </c>
      <c r="G387" s="46">
        <v>34690</v>
      </c>
      <c r="H387" s="54">
        <v>2</v>
      </c>
      <c r="I387" s="55">
        <f t="shared" si="16"/>
        <v>0.05</v>
      </c>
      <c r="J387" s="157">
        <f t="shared" si="17"/>
        <v>32955.5</v>
      </c>
      <c r="K387" s="38"/>
      <c r="L387" s="38"/>
      <c r="M387" s="38"/>
      <c r="N387" s="38"/>
    </row>
    <row r="388" spans="1:14" x14ac:dyDescent="0.3">
      <c r="A388" s="10" t="s">
        <v>637</v>
      </c>
      <c r="B388" s="52" t="s">
        <v>69</v>
      </c>
      <c r="C388" s="10" t="s">
        <v>60</v>
      </c>
      <c r="D388" s="48">
        <v>39168</v>
      </c>
      <c r="E388" s="45">
        <f t="shared" ca="1" si="15"/>
        <v>11</v>
      </c>
      <c r="F388" s="53" t="s">
        <v>46</v>
      </c>
      <c r="G388" s="46">
        <v>24300</v>
      </c>
      <c r="H388" s="54">
        <v>3</v>
      </c>
      <c r="I388" s="55">
        <f t="shared" si="16"/>
        <v>0.01</v>
      </c>
      <c r="J388" s="157">
        <f t="shared" si="17"/>
        <v>24057</v>
      </c>
      <c r="K388" s="38"/>
      <c r="L388" s="38"/>
      <c r="M388" s="38"/>
      <c r="N388" s="38"/>
    </row>
    <row r="389" spans="1:14" x14ac:dyDescent="0.3">
      <c r="A389" s="10" t="s">
        <v>639</v>
      </c>
      <c r="B389" s="52" t="s">
        <v>43</v>
      </c>
      <c r="C389" s="10" t="s">
        <v>60</v>
      </c>
      <c r="D389" s="48">
        <v>39760</v>
      </c>
      <c r="E389" s="45">
        <f t="shared" ca="1" si="15"/>
        <v>9</v>
      </c>
      <c r="F389" s="53" t="s">
        <v>46</v>
      </c>
      <c r="G389" s="46">
        <v>61060</v>
      </c>
      <c r="H389" s="54">
        <v>5</v>
      </c>
      <c r="I389" s="55">
        <f t="shared" si="16"/>
        <v>0.08</v>
      </c>
      <c r="J389" s="157">
        <f t="shared" si="17"/>
        <v>56175.199999999997</v>
      </c>
      <c r="K389" s="38"/>
      <c r="L389" s="38"/>
      <c r="M389" s="38"/>
      <c r="N389" s="38"/>
    </row>
    <row r="390" spans="1:14" x14ac:dyDescent="0.3">
      <c r="A390" s="10" t="s">
        <v>640</v>
      </c>
      <c r="B390" s="52" t="s">
        <v>69</v>
      </c>
      <c r="C390" s="10" t="s">
        <v>60</v>
      </c>
      <c r="D390" s="48">
        <v>39697</v>
      </c>
      <c r="E390" s="45">
        <f t="shared" ca="1" si="15"/>
        <v>9</v>
      </c>
      <c r="F390" s="53" t="s">
        <v>67</v>
      </c>
      <c r="G390" s="46">
        <v>15260</v>
      </c>
      <c r="H390" s="54">
        <v>2</v>
      </c>
      <c r="I390" s="55">
        <f t="shared" si="16"/>
        <v>0.01</v>
      </c>
      <c r="J390" s="157">
        <f t="shared" si="17"/>
        <v>15107.4</v>
      </c>
      <c r="K390" s="38"/>
      <c r="L390" s="38"/>
      <c r="M390" s="38"/>
      <c r="N390" s="38"/>
    </row>
    <row r="391" spans="1:14" x14ac:dyDescent="0.3">
      <c r="A391" s="10" t="s">
        <v>643</v>
      </c>
      <c r="B391" s="52" t="s">
        <v>43</v>
      </c>
      <c r="C391" s="10" t="s">
        <v>60</v>
      </c>
      <c r="D391" s="48">
        <v>40918</v>
      </c>
      <c r="E391" s="45">
        <f t="shared" ca="1" si="15"/>
        <v>6</v>
      </c>
      <c r="F391" s="53" t="s">
        <v>644</v>
      </c>
      <c r="G391" s="46">
        <v>56900</v>
      </c>
      <c r="H391" s="54">
        <v>5</v>
      </c>
      <c r="I391" s="55">
        <f t="shared" si="16"/>
        <v>0.08</v>
      </c>
      <c r="J391" s="157">
        <f t="shared" si="17"/>
        <v>52348</v>
      </c>
      <c r="K391" s="38"/>
      <c r="L391" s="38"/>
      <c r="M391" s="38"/>
      <c r="N391" s="38"/>
    </row>
    <row r="392" spans="1:14" x14ac:dyDescent="0.3">
      <c r="A392" s="10" t="s">
        <v>651</v>
      </c>
      <c r="B392" s="52" t="s">
        <v>43</v>
      </c>
      <c r="C392" s="10" t="s">
        <v>60</v>
      </c>
      <c r="D392" s="48">
        <v>38073</v>
      </c>
      <c r="E392" s="45">
        <f t="shared" ref="E392:E455" ca="1" si="18">DATEDIF(D392,TODAY(),"Y")</f>
        <v>14</v>
      </c>
      <c r="F392" s="53"/>
      <c r="G392" s="46">
        <v>39300</v>
      </c>
      <c r="H392" s="54">
        <v>2</v>
      </c>
      <c r="I392" s="55">
        <f t="shared" si="16"/>
        <v>0.06</v>
      </c>
      <c r="J392" s="157">
        <f t="shared" si="17"/>
        <v>36942</v>
      </c>
      <c r="K392" s="38"/>
      <c r="L392" s="38"/>
      <c r="M392" s="38"/>
      <c r="N392" s="38"/>
    </row>
    <row r="393" spans="1:14" x14ac:dyDescent="0.3">
      <c r="A393" s="10" t="s">
        <v>654</v>
      </c>
      <c r="B393" s="52" t="s">
        <v>43</v>
      </c>
      <c r="C393" s="10" t="s">
        <v>60</v>
      </c>
      <c r="D393" s="48">
        <v>37634</v>
      </c>
      <c r="E393" s="45">
        <f t="shared" ca="1" si="18"/>
        <v>15</v>
      </c>
      <c r="F393" s="53"/>
      <c r="G393" s="46">
        <v>61370</v>
      </c>
      <c r="H393" s="54">
        <v>3</v>
      </c>
      <c r="I393" s="55">
        <f t="shared" ref="I393:I456" si="19">VLOOKUP(G393,$L$9:$M$18,2,TRUE)</f>
        <v>0.08</v>
      </c>
      <c r="J393" s="157">
        <f t="shared" ref="J393:J456" si="20">G393-(I393*G393)</f>
        <v>56460.4</v>
      </c>
      <c r="K393" s="38"/>
      <c r="L393" s="38"/>
      <c r="M393" s="38"/>
      <c r="N393" s="38"/>
    </row>
    <row r="394" spans="1:14" x14ac:dyDescent="0.3">
      <c r="A394" s="10" t="s">
        <v>657</v>
      </c>
      <c r="B394" s="52" t="s">
        <v>55</v>
      </c>
      <c r="C394" s="10" t="s">
        <v>60</v>
      </c>
      <c r="D394" s="48">
        <v>39830</v>
      </c>
      <c r="E394" s="45">
        <f t="shared" ca="1" si="18"/>
        <v>9</v>
      </c>
      <c r="F394" s="53"/>
      <c r="G394" s="46">
        <v>78520</v>
      </c>
      <c r="H394" s="54">
        <v>4</v>
      </c>
      <c r="I394" s="55">
        <f t="shared" si="19"/>
        <v>0.11</v>
      </c>
      <c r="J394" s="157">
        <f t="shared" si="20"/>
        <v>69882.8</v>
      </c>
      <c r="K394" s="38"/>
      <c r="L394" s="38"/>
      <c r="M394" s="38"/>
      <c r="N394" s="38"/>
    </row>
    <row r="395" spans="1:14" x14ac:dyDescent="0.3">
      <c r="A395" s="10" t="s">
        <v>662</v>
      </c>
      <c r="B395" s="52" t="s">
        <v>69</v>
      </c>
      <c r="C395" s="10" t="s">
        <v>60</v>
      </c>
      <c r="D395" s="48">
        <v>37326</v>
      </c>
      <c r="E395" s="45">
        <f t="shared" ca="1" si="18"/>
        <v>16</v>
      </c>
      <c r="F395" s="53"/>
      <c r="G395" s="46">
        <v>52770</v>
      </c>
      <c r="H395" s="54">
        <v>2</v>
      </c>
      <c r="I395" s="55">
        <f t="shared" si="19"/>
        <v>7.0000000000000007E-2</v>
      </c>
      <c r="J395" s="157">
        <f t="shared" si="20"/>
        <v>49076.1</v>
      </c>
      <c r="K395" s="38"/>
      <c r="L395" s="38"/>
      <c r="M395" s="38"/>
      <c r="N395" s="38"/>
    </row>
    <row r="396" spans="1:14" x14ac:dyDescent="0.3">
      <c r="A396" s="10" t="s">
        <v>668</v>
      </c>
      <c r="B396" s="52" t="s">
        <v>43</v>
      </c>
      <c r="C396" s="10" t="s">
        <v>60</v>
      </c>
      <c r="D396" s="48">
        <v>39603</v>
      </c>
      <c r="E396" s="45">
        <f t="shared" ca="1" si="18"/>
        <v>10</v>
      </c>
      <c r="F396" s="53"/>
      <c r="G396" s="46">
        <v>40940</v>
      </c>
      <c r="H396" s="54">
        <v>2</v>
      </c>
      <c r="I396" s="55">
        <f t="shared" si="19"/>
        <v>0.06</v>
      </c>
      <c r="J396" s="157">
        <f t="shared" si="20"/>
        <v>38483.599999999999</v>
      </c>
      <c r="K396" s="38"/>
      <c r="L396" s="38"/>
      <c r="M396" s="38"/>
      <c r="N396" s="38"/>
    </row>
    <row r="397" spans="1:14" x14ac:dyDescent="0.3">
      <c r="A397" s="10" t="s">
        <v>672</v>
      </c>
      <c r="B397" s="52" t="s">
        <v>69</v>
      </c>
      <c r="C397" s="10" t="s">
        <v>60</v>
      </c>
      <c r="D397" s="48">
        <v>38878</v>
      </c>
      <c r="E397" s="45">
        <f t="shared" ca="1" si="18"/>
        <v>12</v>
      </c>
      <c r="F397" s="53" t="s">
        <v>53</v>
      </c>
      <c r="G397" s="46">
        <v>61150</v>
      </c>
      <c r="H397" s="54">
        <v>2</v>
      </c>
      <c r="I397" s="55">
        <f t="shared" si="19"/>
        <v>0.08</v>
      </c>
      <c r="J397" s="157">
        <f t="shared" si="20"/>
        <v>56258</v>
      </c>
      <c r="K397" s="38"/>
      <c r="L397" s="38"/>
      <c r="M397" s="38"/>
      <c r="N397" s="38"/>
    </row>
    <row r="398" spans="1:14" x14ac:dyDescent="0.3">
      <c r="A398" s="10" t="s">
        <v>682</v>
      </c>
      <c r="B398" s="52" t="s">
        <v>55</v>
      </c>
      <c r="C398" s="10" t="s">
        <v>60</v>
      </c>
      <c r="D398" s="48">
        <v>39087</v>
      </c>
      <c r="E398" s="45">
        <f t="shared" ca="1" si="18"/>
        <v>11</v>
      </c>
      <c r="F398" s="53"/>
      <c r="G398" s="46">
        <v>14416</v>
      </c>
      <c r="H398" s="54">
        <v>4</v>
      </c>
      <c r="I398" s="55">
        <f t="shared" si="19"/>
        <v>0.01</v>
      </c>
      <c r="J398" s="157">
        <f t="shared" si="20"/>
        <v>14271.84</v>
      </c>
      <c r="K398" s="38"/>
      <c r="L398" s="38"/>
      <c r="M398" s="38"/>
      <c r="N398" s="38"/>
    </row>
    <row r="399" spans="1:14" x14ac:dyDescent="0.3">
      <c r="A399" s="10" t="s">
        <v>687</v>
      </c>
      <c r="B399" s="52" t="s">
        <v>48</v>
      </c>
      <c r="C399" s="10" t="s">
        <v>60</v>
      </c>
      <c r="D399" s="48">
        <v>36637</v>
      </c>
      <c r="E399" s="45">
        <f t="shared" ca="1" si="18"/>
        <v>18</v>
      </c>
      <c r="F399" s="53"/>
      <c r="G399" s="46">
        <v>57600</v>
      </c>
      <c r="H399" s="54">
        <v>3</v>
      </c>
      <c r="I399" s="55">
        <f t="shared" si="19"/>
        <v>0.08</v>
      </c>
      <c r="J399" s="157">
        <f t="shared" si="20"/>
        <v>52992</v>
      </c>
      <c r="K399" s="36"/>
      <c r="L399" s="38"/>
      <c r="M399" s="38"/>
      <c r="N399" s="38"/>
    </row>
    <row r="400" spans="1:14" x14ac:dyDescent="0.3">
      <c r="A400" s="10" t="s">
        <v>690</v>
      </c>
      <c r="B400" s="52" t="s">
        <v>55</v>
      </c>
      <c r="C400" s="10" t="s">
        <v>60</v>
      </c>
      <c r="D400" s="48">
        <v>38777</v>
      </c>
      <c r="E400" s="45">
        <f t="shared" ca="1" si="18"/>
        <v>12</v>
      </c>
      <c r="F400" s="53"/>
      <c r="G400" s="46">
        <v>22472</v>
      </c>
      <c r="H400" s="54">
        <v>1</v>
      </c>
      <c r="I400" s="55">
        <f t="shared" si="19"/>
        <v>0.01</v>
      </c>
      <c r="J400" s="157">
        <f t="shared" si="20"/>
        <v>22247.279999999999</v>
      </c>
      <c r="K400" s="38"/>
      <c r="L400" s="38"/>
      <c r="M400" s="38"/>
      <c r="N400" s="38"/>
    </row>
    <row r="401" spans="1:14" x14ac:dyDescent="0.3">
      <c r="A401" s="10" t="s">
        <v>692</v>
      </c>
      <c r="B401" s="52" t="s">
        <v>48</v>
      </c>
      <c r="C401" s="10" t="s">
        <v>60</v>
      </c>
      <c r="D401" s="48">
        <v>40301</v>
      </c>
      <c r="E401" s="45">
        <f t="shared" ca="1" si="18"/>
        <v>8</v>
      </c>
      <c r="F401" s="53" t="s">
        <v>53</v>
      </c>
      <c r="G401" s="46">
        <v>44270</v>
      </c>
      <c r="H401" s="54">
        <v>2</v>
      </c>
      <c r="I401" s="55">
        <f t="shared" si="19"/>
        <v>0.06</v>
      </c>
      <c r="J401" s="157">
        <f t="shared" si="20"/>
        <v>41613.800000000003</v>
      </c>
      <c r="K401" s="38"/>
      <c r="L401" s="38"/>
      <c r="M401" s="38"/>
      <c r="N401" s="38"/>
    </row>
    <row r="402" spans="1:14" x14ac:dyDescent="0.3">
      <c r="A402" s="10" t="s">
        <v>705</v>
      </c>
      <c r="B402" s="52" t="s">
        <v>48</v>
      </c>
      <c r="C402" s="10" t="s">
        <v>60</v>
      </c>
      <c r="D402" s="48">
        <v>38982</v>
      </c>
      <c r="E402" s="45">
        <f t="shared" ca="1" si="18"/>
        <v>11</v>
      </c>
      <c r="F402" s="53" t="s">
        <v>46</v>
      </c>
      <c r="G402" s="46">
        <v>60100</v>
      </c>
      <c r="H402" s="54">
        <v>1</v>
      </c>
      <c r="I402" s="55">
        <f t="shared" si="19"/>
        <v>0.08</v>
      </c>
      <c r="J402" s="157">
        <f t="shared" si="20"/>
        <v>55292</v>
      </c>
      <c r="K402" s="38"/>
      <c r="L402" s="38"/>
      <c r="M402" s="38"/>
      <c r="N402" s="38"/>
    </row>
    <row r="403" spans="1:14" x14ac:dyDescent="0.3">
      <c r="A403" s="10" t="s">
        <v>706</v>
      </c>
      <c r="B403" s="52" t="s">
        <v>48</v>
      </c>
      <c r="C403" s="10" t="s">
        <v>60</v>
      </c>
      <c r="D403" s="48">
        <v>39106</v>
      </c>
      <c r="E403" s="45">
        <f t="shared" ca="1" si="18"/>
        <v>11</v>
      </c>
      <c r="F403" s="53" t="s">
        <v>53</v>
      </c>
      <c r="G403" s="46">
        <v>45500</v>
      </c>
      <c r="H403" s="54">
        <v>3</v>
      </c>
      <c r="I403" s="55">
        <f t="shared" si="19"/>
        <v>7.0000000000000007E-2</v>
      </c>
      <c r="J403" s="157">
        <f t="shared" si="20"/>
        <v>42315</v>
      </c>
      <c r="K403" s="38"/>
      <c r="L403" s="38"/>
      <c r="M403" s="38"/>
      <c r="N403" s="38"/>
    </row>
    <row r="404" spans="1:14" x14ac:dyDescent="0.3">
      <c r="A404" s="10" t="s">
        <v>707</v>
      </c>
      <c r="B404" s="52" t="s">
        <v>48</v>
      </c>
      <c r="C404" s="10" t="s">
        <v>60</v>
      </c>
      <c r="D404" s="48">
        <v>40269</v>
      </c>
      <c r="E404" s="45">
        <f t="shared" ca="1" si="18"/>
        <v>8</v>
      </c>
      <c r="F404" s="53" t="s">
        <v>53</v>
      </c>
      <c r="G404" s="46">
        <v>86260</v>
      </c>
      <c r="H404" s="54">
        <v>3</v>
      </c>
      <c r="I404" s="55">
        <f t="shared" si="19"/>
        <v>0.12</v>
      </c>
      <c r="J404" s="157">
        <f t="shared" si="20"/>
        <v>75908.800000000003</v>
      </c>
      <c r="K404" s="38"/>
      <c r="L404" s="38"/>
      <c r="M404" s="38"/>
      <c r="N404" s="38"/>
    </row>
    <row r="405" spans="1:14" x14ac:dyDescent="0.3">
      <c r="A405" s="10" t="s">
        <v>708</v>
      </c>
      <c r="B405" s="52" t="s">
        <v>48</v>
      </c>
      <c r="C405" s="10" t="s">
        <v>60</v>
      </c>
      <c r="D405" s="48">
        <v>37509</v>
      </c>
      <c r="E405" s="45">
        <f t="shared" ca="1" si="18"/>
        <v>15</v>
      </c>
      <c r="F405" s="53" t="s">
        <v>53</v>
      </c>
      <c r="G405" s="46">
        <v>69080</v>
      </c>
      <c r="H405" s="54">
        <v>3</v>
      </c>
      <c r="I405" s="55">
        <f t="shared" si="19"/>
        <v>0.1</v>
      </c>
      <c r="J405" s="157">
        <f t="shared" si="20"/>
        <v>62172</v>
      </c>
      <c r="K405" s="36"/>
      <c r="L405" s="38"/>
      <c r="M405" s="38"/>
      <c r="N405" s="38"/>
    </row>
    <row r="406" spans="1:14" x14ac:dyDescent="0.3">
      <c r="A406" s="10" t="s">
        <v>716</v>
      </c>
      <c r="B406" s="52" t="s">
        <v>48</v>
      </c>
      <c r="C406" s="10" t="s">
        <v>60</v>
      </c>
      <c r="D406" s="48">
        <v>36009</v>
      </c>
      <c r="E406" s="45">
        <f t="shared" ca="1" si="18"/>
        <v>20</v>
      </c>
      <c r="F406" s="53" t="s">
        <v>46</v>
      </c>
      <c r="G406" s="46">
        <v>75120</v>
      </c>
      <c r="H406" s="54">
        <v>5</v>
      </c>
      <c r="I406" s="55">
        <f t="shared" si="19"/>
        <v>0.11</v>
      </c>
      <c r="J406" s="157">
        <f t="shared" si="20"/>
        <v>66856.800000000003</v>
      </c>
      <c r="K406" s="38"/>
      <c r="L406" s="38"/>
      <c r="M406" s="38"/>
      <c r="N406" s="38"/>
    </row>
    <row r="407" spans="1:14" x14ac:dyDescent="0.3">
      <c r="A407" s="10" t="s">
        <v>723</v>
      </c>
      <c r="B407" s="52" t="s">
        <v>48</v>
      </c>
      <c r="C407" s="10" t="s">
        <v>60</v>
      </c>
      <c r="D407" s="48">
        <v>37331</v>
      </c>
      <c r="E407" s="45">
        <f t="shared" ca="1" si="18"/>
        <v>16</v>
      </c>
      <c r="F407" s="53" t="s">
        <v>53</v>
      </c>
      <c r="G407" s="46">
        <v>62750</v>
      </c>
      <c r="H407" s="54">
        <v>3</v>
      </c>
      <c r="I407" s="55">
        <f t="shared" si="19"/>
        <v>0.08</v>
      </c>
      <c r="J407" s="157">
        <f t="shared" si="20"/>
        <v>57730</v>
      </c>
      <c r="K407" s="38"/>
      <c r="L407" s="38"/>
      <c r="M407" s="38"/>
      <c r="N407" s="38"/>
    </row>
    <row r="408" spans="1:14" x14ac:dyDescent="0.3">
      <c r="A408" s="10" t="s">
        <v>728</v>
      </c>
      <c r="B408" s="52" t="s">
        <v>43</v>
      </c>
      <c r="C408" s="10" t="s">
        <v>60</v>
      </c>
      <c r="D408" s="48">
        <v>36318</v>
      </c>
      <c r="E408" s="45">
        <f t="shared" ca="1" si="18"/>
        <v>19</v>
      </c>
      <c r="F408" s="53" t="s">
        <v>53</v>
      </c>
      <c r="G408" s="46">
        <v>68750</v>
      </c>
      <c r="H408" s="54">
        <v>1</v>
      </c>
      <c r="I408" s="55">
        <f t="shared" si="19"/>
        <v>0.1</v>
      </c>
      <c r="J408" s="157">
        <f t="shared" si="20"/>
        <v>61875</v>
      </c>
      <c r="K408" s="38"/>
      <c r="L408" s="38"/>
      <c r="M408" s="38"/>
      <c r="N408" s="38"/>
    </row>
    <row r="409" spans="1:14" x14ac:dyDescent="0.3">
      <c r="A409" s="10" t="s">
        <v>729</v>
      </c>
      <c r="B409" s="52" t="s">
        <v>43</v>
      </c>
      <c r="C409" s="10" t="s">
        <v>60</v>
      </c>
      <c r="D409" s="48">
        <v>39264</v>
      </c>
      <c r="E409" s="45">
        <f t="shared" ca="1" si="18"/>
        <v>11</v>
      </c>
      <c r="F409" s="53" t="s">
        <v>67</v>
      </c>
      <c r="G409" s="46">
        <v>63070</v>
      </c>
      <c r="H409" s="54">
        <v>1</v>
      </c>
      <c r="I409" s="55">
        <f t="shared" si="19"/>
        <v>0.08</v>
      </c>
      <c r="J409" s="157">
        <f t="shared" si="20"/>
        <v>58024.4</v>
      </c>
      <c r="K409" s="38"/>
      <c r="L409" s="38"/>
      <c r="M409" s="38"/>
      <c r="N409" s="38"/>
    </row>
    <row r="410" spans="1:14" x14ac:dyDescent="0.3">
      <c r="A410" s="10" t="s">
        <v>734</v>
      </c>
      <c r="B410" s="52" t="s">
        <v>69</v>
      </c>
      <c r="C410" s="10" t="s">
        <v>60</v>
      </c>
      <c r="D410" s="48">
        <v>35801</v>
      </c>
      <c r="E410" s="45">
        <f t="shared" ca="1" si="18"/>
        <v>20</v>
      </c>
      <c r="F410" s="53" t="s">
        <v>46</v>
      </c>
      <c r="G410" s="46">
        <v>78570</v>
      </c>
      <c r="H410" s="54">
        <v>1</v>
      </c>
      <c r="I410" s="55">
        <f t="shared" si="19"/>
        <v>0.11</v>
      </c>
      <c r="J410" s="157">
        <f t="shared" si="20"/>
        <v>69927.3</v>
      </c>
      <c r="K410" s="38"/>
      <c r="L410" s="38"/>
      <c r="M410" s="38"/>
      <c r="N410" s="38"/>
    </row>
    <row r="411" spans="1:14" x14ac:dyDescent="0.3">
      <c r="A411" s="10" t="s">
        <v>745</v>
      </c>
      <c r="B411" s="52" t="s">
        <v>43</v>
      </c>
      <c r="C411" s="10" t="s">
        <v>60</v>
      </c>
      <c r="D411" s="56">
        <v>40449</v>
      </c>
      <c r="E411" s="45">
        <f t="shared" ca="1" si="18"/>
        <v>7</v>
      </c>
      <c r="F411" s="53"/>
      <c r="G411" s="46">
        <v>88840</v>
      </c>
      <c r="H411" s="54">
        <v>5</v>
      </c>
      <c r="I411" s="55">
        <f t="shared" si="19"/>
        <v>0.12</v>
      </c>
      <c r="J411" s="157">
        <f t="shared" si="20"/>
        <v>78179.199999999997</v>
      </c>
      <c r="K411" s="38"/>
      <c r="L411" s="38"/>
      <c r="M411" s="38"/>
      <c r="N411" s="38"/>
    </row>
    <row r="412" spans="1:14" x14ac:dyDescent="0.3">
      <c r="A412" s="10" t="s">
        <v>757</v>
      </c>
      <c r="B412" s="52" t="s">
        <v>55</v>
      </c>
      <c r="C412" s="10" t="s">
        <v>60</v>
      </c>
      <c r="D412" s="48">
        <v>38146</v>
      </c>
      <c r="E412" s="45">
        <f t="shared" ca="1" si="18"/>
        <v>14</v>
      </c>
      <c r="F412" s="53" t="s">
        <v>46</v>
      </c>
      <c r="G412" s="46">
        <v>47340</v>
      </c>
      <c r="H412" s="54">
        <v>2</v>
      </c>
      <c r="I412" s="55">
        <f t="shared" si="19"/>
        <v>7.0000000000000007E-2</v>
      </c>
      <c r="J412" s="157">
        <f t="shared" si="20"/>
        <v>44026.2</v>
      </c>
      <c r="K412" s="38"/>
      <c r="L412" s="38"/>
      <c r="M412" s="38"/>
      <c r="N412" s="38"/>
    </row>
    <row r="413" spans="1:14" x14ac:dyDescent="0.3">
      <c r="A413" s="10" t="s">
        <v>760</v>
      </c>
      <c r="B413" s="52" t="s">
        <v>43</v>
      </c>
      <c r="C413" s="10" t="s">
        <v>60</v>
      </c>
      <c r="D413" s="48">
        <v>39472</v>
      </c>
      <c r="E413" s="45">
        <f t="shared" ca="1" si="18"/>
        <v>10</v>
      </c>
      <c r="F413" s="53" t="s">
        <v>46</v>
      </c>
      <c r="G413" s="46">
        <v>87760</v>
      </c>
      <c r="H413" s="54">
        <v>1</v>
      </c>
      <c r="I413" s="55">
        <f t="shared" si="19"/>
        <v>0.12</v>
      </c>
      <c r="J413" s="157">
        <f t="shared" si="20"/>
        <v>77228.800000000003</v>
      </c>
      <c r="K413" s="38"/>
      <c r="L413" s="38"/>
      <c r="M413" s="38"/>
      <c r="N413" s="38"/>
    </row>
    <row r="414" spans="1:14" x14ac:dyDescent="0.3">
      <c r="A414" s="10" t="s">
        <v>763</v>
      </c>
      <c r="B414" s="52" t="s">
        <v>71</v>
      </c>
      <c r="C414" s="10" t="s">
        <v>60</v>
      </c>
      <c r="D414" s="48">
        <v>35830</v>
      </c>
      <c r="E414" s="45">
        <f t="shared" ca="1" si="18"/>
        <v>20</v>
      </c>
      <c r="F414" s="53" t="s">
        <v>63</v>
      </c>
      <c r="G414" s="46">
        <v>35460</v>
      </c>
      <c r="H414" s="54">
        <v>5</v>
      </c>
      <c r="I414" s="55">
        <f t="shared" si="19"/>
        <v>0.06</v>
      </c>
      <c r="J414" s="157">
        <f t="shared" si="20"/>
        <v>33332.400000000001</v>
      </c>
      <c r="K414" s="38"/>
      <c r="L414" s="38"/>
      <c r="M414" s="38"/>
      <c r="N414" s="38"/>
    </row>
    <row r="415" spans="1:14" x14ac:dyDescent="0.3">
      <c r="A415" s="10" t="s">
        <v>775</v>
      </c>
      <c r="B415" s="52" t="s">
        <v>43</v>
      </c>
      <c r="C415" s="10" t="s">
        <v>60</v>
      </c>
      <c r="D415" s="48">
        <v>38990</v>
      </c>
      <c r="E415" s="45">
        <f t="shared" ca="1" si="18"/>
        <v>11</v>
      </c>
      <c r="F415" s="53" t="s">
        <v>67</v>
      </c>
      <c r="G415" s="46">
        <v>66430</v>
      </c>
      <c r="H415" s="54">
        <v>2</v>
      </c>
      <c r="I415" s="55">
        <f t="shared" si="19"/>
        <v>0.1</v>
      </c>
      <c r="J415" s="157">
        <f t="shared" si="20"/>
        <v>59787</v>
      </c>
      <c r="K415" s="38"/>
      <c r="L415" s="38"/>
      <c r="M415" s="38"/>
      <c r="N415" s="38"/>
    </row>
    <row r="416" spans="1:14" x14ac:dyDescent="0.3">
      <c r="A416" s="10" t="s">
        <v>778</v>
      </c>
      <c r="B416" s="52" t="s">
        <v>55</v>
      </c>
      <c r="C416" s="10" t="s">
        <v>60</v>
      </c>
      <c r="D416" s="48">
        <v>39403</v>
      </c>
      <c r="E416" s="45">
        <f t="shared" ca="1" si="18"/>
        <v>10</v>
      </c>
      <c r="F416" s="53" t="s">
        <v>67</v>
      </c>
      <c r="G416" s="46">
        <v>38940</v>
      </c>
      <c r="H416" s="54">
        <v>2</v>
      </c>
      <c r="I416" s="55">
        <f t="shared" si="19"/>
        <v>0.06</v>
      </c>
      <c r="J416" s="157">
        <f t="shared" si="20"/>
        <v>36603.599999999999</v>
      </c>
      <c r="K416" s="38"/>
      <c r="L416" s="38"/>
      <c r="M416" s="38"/>
      <c r="N416" s="38"/>
    </row>
    <row r="417" spans="1:14" x14ac:dyDescent="0.3">
      <c r="A417" s="10" t="s">
        <v>780</v>
      </c>
      <c r="B417" s="52" t="s">
        <v>43</v>
      </c>
      <c r="C417" s="10" t="s">
        <v>60</v>
      </c>
      <c r="D417" s="48">
        <v>37866</v>
      </c>
      <c r="E417" s="45">
        <f t="shared" ca="1" si="18"/>
        <v>14</v>
      </c>
      <c r="F417" s="53" t="s">
        <v>67</v>
      </c>
      <c r="G417" s="46">
        <v>54230</v>
      </c>
      <c r="H417" s="54">
        <v>5</v>
      </c>
      <c r="I417" s="55">
        <f t="shared" si="19"/>
        <v>7.0000000000000007E-2</v>
      </c>
      <c r="J417" s="157">
        <f t="shared" si="20"/>
        <v>50433.9</v>
      </c>
      <c r="K417" s="38"/>
      <c r="L417" s="38"/>
      <c r="M417" s="38"/>
      <c r="N417" s="38"/>
    </row>
    <row r="418" spans="1:14" x14ac:dyDescent="0.3">
      <c r="A418" s="10" t="s">
        <v>790</v>
      </c>
      <c r="B418" s="52" t="s">
        <v>43</v>
      </c>
      <c r="C418" s="10" t="s">
        <v>60</v>
      </c>
      <c r="D418" s="48">
        <v>36707</v>
      </c>
      <c r="E418" s="45">
        <f t="shared" ca="1" si="18"/>
        <v>18</v>
      </c>
      <c r="F418" s="53" t="s">
        <v>51</v>
      </c>
      <c r="G418" s="46">
        <v>38870</v>
      </c>
      <c r="H418" s="54">
        <v>2</v>
      </c>
      <c r="I418" s="55">
        <f t="shared" si="19"/>
        <v>0.06</v>
      </c>
      <c r="J418" s="157">
        <f t="shared" si="20"/>
        <v>36537.800000000003</v>
      </c>
      <c r="K418" s="38"/>
      <c r="L418" s="38"/>
      <c r="M418" s="38"/>
      <c r="N418" s="38"/>
    </row>
    <row r="419" spans="1:14" x14ac:dyDescent="0.3">
      <c r="A419" s="10" t="s">
        <v>798</v>
      </c>
      <c r="B419" s="52" t="s">
        <v>43</v>
      </c>
      <c r="C419" s="10" t="s">
        <v>60</v>
      </c>
      <c r="D419" s="48">
        <v>35997</v>
      </c>
      <c r="E419" s="45">
        <f t="shared" ca="1" si="18"/>
        <v>20</v>
      </c>
      <c r="F419" s="53"/>
      <c r="G419" s="46">
        <v>72520</v>
      </c>
      <c r="H419" s="54">
        <v>3</v>
      </c>
      <c r="I419" s="55">
        <f t="shared" si="19"/>
        <v>0.1</v>
      </c>
      <c r="J419" s="157">
        <f t="shared" si="20"/>
        <v>65268</v>
      </c>
      <c r="K419" s="38"/>
      <c r="L419" s="38"/>
      <c r="M419" s="38"/>
      <c r="N419" s="38"/>
    </row>
    <row r="420" spans="1:14" x14ac:dyDescent="0.3">
      <c r="A420" s="10" t="s">
        <v>801</v>
      </c>
      <c r="B420" s="52" t="s">
        <v>48</v>
      </c>
      <c r="C420" s="10" t="s">
        <v>60</v>
      </c>
      <c r="D420" s="56">
        <v>40680</v>
      </c>
      <c r="E420" s="45">
        <f t="shared" ca="1" si="18"/>
        <v>7</v>
      </c>
      <c r="F420" s="53"/>
      <c r="G420" s="46">
        <v>57110</v>
      </c>
      <c r="H420" s="54">
        <v>3</v>
      </c>
      <c r="I420" s="55">
        <f t="shared" si="19"/>
        <v>0.08</v>
      </c>
      <c r="J420" s="157">
        <f t="shared" si="20"/>
        <v>52541.2</v>
      </c>
      <c r="K420" s="38"/>
      <c r="L420" s="38"/>
      <c r="M420" s="38"/>
      <c r="N420" s="38"/>
    </row>
    <row r="421" spans="1:14" x14ac:dyDescent="0.3">
      <c r="A421" s="10" t="s">
        <v>813</v>
      </c>
      <c r="B421" s="52" t="s">
        <v>48</v>
      </c>
      <c r="C421" s="10" t="s">
        <v>60</v>
      </c>
      <c r="D421" s="48">
        <v>36273</v>
      </c>
      <c r="E421" s="45">
        <f t="shared" ca="1" si="18"/>
        <v>19</v>
      </c>
      <c r="F421" s="53" t="s">
        <v>53</v>
      </c>
      <c r="G421" s="46">
        <v>61330</v>
      </c>
      <c r="H421" s="54">
        <v>4</v>
      </c>
      <c r="I421" s="55">
        <f t="shared" si="19"/>
        <v>0.08</v>
      </c>
      <c r="J421" s="157">
        <f t="shared" si="20"/>
        <v>56423.6</v>
      </c>
      <c r="K421" s="38"/>
      <c r="L421" s="38"/>
      <c r="M421" s="38"/>
      <c r="N421" s="38"/>
    </row>
    <row r="422" spans="1:14" x14ac:dyDescent="0.3">
      <c r="A422" s="10" t="s">
        <v>56</v>
      </c>
      <c r="B422" s="52" t="s">
        <v>55</v>
      </c>
      <c r="C422" s="10" t="s">
        <v>57</v>
      </c>
      <c r="D422" s="48">
        <v>36765</v>
      </c>
      <c r="E422" s="45">
        <f t="shared" ca="1" si="18"/>
        <v>17</v>
      </c>
      <c r="F422" s="53"/>
      <c r="G422" s="46">
        <v>74500</v>
      </c>
      <c r="H422" s="54">
        <v>4</v>
      </c>
      <c r="I422" s="55">
        <f t="shared" si="19"/>
        <v>0.1</v>
      </c>
      <c r="J422" s="157">
        <f t="shared" si="20"/>
        <v>67050</v>
      </c>
      <c r="K422" s="38"/>
      <c r="L422" s="38"/>
      <c r="M422" s="38"/>
      <c r="N422" s="38"/>
    </row>
    <row r="423" spans="1:14" x14ac:dyDescent="0.3">
      <c r="A423" s="10" t="s">
        <v>181</v>
      </c>
      <c r="B423" s="52" t="s">
        <v>92</v>
      </c>
      <c r="C423" s="10" t="s">
        <v>57</v>
      </c>
      <c r="D423" s="48">
        <v>41137</v>
      </c>
      <c r="E423" s="45">
        <f t="shared" ca="1" si="18"/>
        <v>5</v>
      </c>
      <c r="F423" s="53" t="s">
        <v>46</v>
      </c>
      <c r="G423" s="46">
        <v>39160</v>
      </c>
      <c r="H423" s="54">
        <v>3</v>
      </c>
      <c r="I423" s="55">
        <f t="shared" si="19"/>
        <v>0.06</v>
      </c>
      <c r="J423" s="157">
        <f t="shared" si="20"/>
        <v>36810.400000000001</v>
      </c>
      <c r="K423" s="38"/>
      <c r="L423" s="38"/>
      <c r="M423" s="38"/>
      <c r="N423" s="38"/>
    </row>
    <row r="424" spans="1:14" x14ac:dyDescent="0.3">
      <c r="A424" s="10" t="s">
        <v>352</v>
      </c>
      <c r="B424" s="52" t="s">
        <v>71</v>
      </c>
      <c r="C424" s="10" t="s">
        <v>57</v>
      </c>
      <c r="D424" s="56">
        <v>40292</v>
      </c>
      <c r="E424" s="45">
        <f t="shared" ca="1" si="18"/>
        <v>8</v>
      </c>
      <c r="F424" s="53"/>
      <c r="G424" s="46">
        <v>61890</v>
      </c>
      <c r="H424" s="54">
        <v>2</v>
      </c>
      <c r="I424" s="55">
        <f t="shared" si="19"/>
        <v>0.08</v>
      </c>
      <c r="J424" s="157">
        <f t="shared" si="20"/>
        <v>56938.8</v>
      </c>
      <c r="K424" s="38"/>
      <c r="L424" s="38"/>
      <c r="M424" s="38"/>
      <c r="N424" s="38"/>
    </row>
    <row r="425" spans="1:14" x14ac:dyDescent="0.3">
      <c r="A425" s="10" t="s">
        <v>375</v>
      </c>
      <c r="B425" s="52" t="s">
        <v>43</v>
      </c>
      <c r="C425" s="10" t="s">
        <v>57</v>
      </c>
      <c r="D425" s="48">
        <v>37936</v>
      </c>
      <c r="E425" s="45">
        <f t="shared" ca="1" si="18"/>
        <v>14</v>
      </c>
      <c r="F425" s="53" t="s">
        <v>53</v>
      </c>
      <c r="G425" s="46">
        <v>53870</v>
      </c>
      <c r="H425" s="54">
        <v>2</v>
      </c>
      <c r="I425" s="55">
        <f t="shared" si="19"/>
        <v>7.0000000000000007E-2</v>
      </c>
      <c r="J425" s="157">
        <f t="shared" si="20"/>
        <v>50099.1</v>
      </c>
      <c r="K425" s="38"/>
      <c r="L425" s="38"/>
      <c r="M425" s="38"/>
      <c r="N425" s="38"/>
    </row>
    <row r="426" spans="1:14" x14ac:dyDescent="0.3">
      <c r="A426" s="10" t="s">
        <v>649</v>
      </c>
      <c r="B426" s="52" t="s">
        <v>55</v>
      </c>
      <c r="C426" s="10" t="s">
        <v>57</v>
      </c>
      <c r="D426" s="48">
        <v>39038</v>
      </c>
      <c r="E426" s="45">
        <f t="shared" ca="1" si="18"/>
        <v>11</v>
      </c>
      <c r="F426" s="53" t="s">
        <v>51</v>
      </c>
      <c r="G426" s="46">
        <v>71400</v>
      </c>
      <c r="H426" s="54">
        <v>4</v>
      </c>
      <c r="I426" s="55">
        <f t="shared" si="19"/>
        <v>0.1</v>
      </c>
      <c r="J426" s="157">
        <f t="shared" si="20"/>
        <v>64260</v>
      </c>
      <c r="K426" s="38"/>
      <c r="L426" s="38"/>
      <c r="M426" s="38"/>
      <c r="N426" s="38"/>
    </row>
    <row r="427" spans="1:14" x14ac:dyDescent="0.3">
      <c r="A427" s="10" t="s">
        <v>677</v>
      </c>
      <c r="B427" s="52" t="s">
        <v>71</v>
      </c>
      <c r="C427" s="10" t="s">
        <v>57</v>
      </c>
      <c r="D427" s="56">
        <v>40313</v>
      </c>
      <c r="E427" s="45">
        <f t="shared" ca="1" si="18"/>
        <v>8</v>
      </c>
      <c r="F427" s="53" t="s">
        <v>53</v>
      </c>
      <c r="G427" s="46">
        <v>27250</v>
      </c>
      <c r="H427" s="54">
        <v>5</v>
      </c>
      <c r="I427" s="55">
        <f t="shared" si="19"/>
        <v>0.05</v>
      </c>
      <c r="J427" s="157">
        <f t="shared" si="20"/>
        <v>25887.5</v>
      </c>
      <c r="K427" s="38"/>
      <c r="L427" s="38"/>
      <c r="M427" s="38"/>
      <c r="N427" s="38"/>
    </row>
    <row r="428" spans="1:14" x14ac:dyDescent="0.3">
      <c r="A428" s="10" t="s">
        <v>809</v>
      </c>
      <c r="B428" s="52" t="s">
        <v>69</v>
      </c>
      <c r="C428" s="10" t="s">
        <v>57</v>
      </c>
      <c r="D428" s="48">
        <v>37407</v>
      </c>
      <c r="E428" s="45">
        <f t="shared" ca="1" si="18"/>
        <v>16</v>
      </c>
      <c r="F428" s="53" t="s">
        <v>46</v>
      </c>
      <c r="G428" s="46">
        <v>59140</v>
      </c>
      <c r="H428" s="54">
        <v>5</v>
      </c>
      <c r="I428" s="55">
        <f t="shared" si="19"/>
        <v>0.08</v>
      </c>
      <c r="J428" s="157">
        <f t="shared" si="20"/>
        <v>54408.800000000003</v>
      </c>
      <c r="K428" s="38"/>
      <c r="L428" s="38"/>
      <c r="M428" s="38"/>
      <c r="N428" s="38"/>
    </row>
    <row r="429" spans="1:14" x14ac:dyDescent="0.3">
      <c r="A429" s="10" t="s">
        <v>99</v>
      </c>
      <c r="B429" s="52" t="s">
        <v>43</v>
      </c>
      <c r="C429" s="10" t="s">
        <v>100</v>
      </c>
      <c r="D429" s="48">
        <v>36116</v>
      </c>
      <c r="E429" s="45">
        <f t="shared" ca="1" si="18"/>
        <v>19</v>
      </c>
      <c r="F429" s="53" t="s">
        <v>51</v>
      </c>
      <c r="G429" s="46">
        <v>49770</v>
      </c>
      <c r="H429" s="54">
        <v>1</v>
      </c>
      <c r="I429" s="55">
        <f t="shared" si="19"/>
        <v>7.0000000000000007E-2</v>
      </c>
      <c r="J429" s="157">
        <f t="shared" si="20"/>
        <v>46286.1</v>
      </c>
      <c r="K429" s="38"/>
      <c r="L429" s="38"/>
      <c r="M429" s="38"/>
      <c r="N429" s="38"/>
    </row>
    <row r="430" spans="1:14" x14ac:dyDescent="0.3">
      <c r="A430" s="10" t="s">
        <v>122</v>
      </c>
      <c r="B430" s="52" t="s">
        <v>43</v>
      </c>
      <c r="C430" s="10" t="s">
        <v>100</v>
      </c>
      <c r="D430" s="48">
        <v>39457</v>
      </c>
      <c r="E430" s="45">
        <f t="shared" ca="1" si="18"/>
        <v>10</v>
      </c>
      <c r="F430" s="53" t="s">
        <v>46</v>
      </c>
      <c r="G430" s="46">
        <v>31255</v>
      </c>
      <c r="H430" s="54">
        <v>5</v>
      </c>
      <c r="I430" s="55">
        <f t="shared" si="19"/>
        <v>0.05</v>
      </c>
      <c r="J430" s="157">
        <f t="shared" si="20"/>
        <v>29692.25</v>
      </c>
      <c r="K430" s="38"/>
      <c r="L430" s="38"/>
      <c r="M430" s="38"/>
      <c r="N430" s="38"/>
    </row>
    <row r="431" spans="1:14" x14ac:dyDescent="0.3">
      <c r="A431" s="10" t="s">
        <v>129</v>
      </c>
      <c r="B431" s="52" t="s">
        <v>69</v>
      </c>
      <c r="C431" s="10" t="s">
        <v>100</v>
      </c>
      <c r="D431" s="48">
        <v>40395</v>
      </c>
      <c r="E431" s="45">
        <f t="shared" ca="1" si="18"/>
        <v>8</v>
      </c>
      <c r="F431" s="53" t="s">
        <v>46</v>
      </c>
      <c r="G431" s="46">
        <v>57560</v>
      </c>
      <c r="H431" s="54">
        <v>4</v>
      </c>
      <c r="I431" s="55">
        <f t="shared" si="19"/>
        <v>0.08</v>
      </c>
      <c r="J431" s="157">
        <f t="shared" si="20"/>
        <v>52955.199999999997</v>
      </c>
      <c r="K431" s="38"/>
      <c r="L431" s="38"/>
      <c r="M431" s="38"/>
      <c r="N431" s="38"/>
    </row>
    <row r="432" spans="1:14" x14ac:dyDescent="0.3">
      <c r="A432" s="10" t="s">
        <v>151</v>
      </c>
      <c r="B432" s="52" t="s">
        <v>55</v>
      </c>
      <c r="C432" s="10" t="s">
        <v>100</v>
      </c>
      <c r="D432" s="48">
        <v>39098</v>
      </c>
      <c r="E432" s="45">
        <f t="shared" ca="1" si="18"/>
        <v>11</v>
      </c>
      <c r="F432" s="53" t="s">
        <v>53</v>
      </c>
      <c r="G432" s="46">
        <v>47705</v>
      </c>
      <c r="H432" s="54">
        <v>5</v>
      </c>
      <c r="I432" s="55">
        <f t="shared" si="19"/>
        <v>7.0000000000000007E-2</v>
      </c>
      <c r="J432" s="157">
        <f t="shared" si="20"/>
        <v>44365.65</v>
      </c>
      <c r="K432" s="38"/>
      <c r="L432" s="38"/>
      <c r="M432" s="38"/>
      <c r="N432" s="38"/>
    </row>
    <row r="433" spans="1:14" x14ac:dyDescent="0.3">
      <c r="A433" s="10" t="s">
        <v>156</v>
      </c>
      <c r="B433" s="52" t="s">
        <v>43</v>
      </c>
      <c r="C433" s="10" t="s">
        <v>100</v>
      </c>
      <c r="D433" s="48">
        <v>36463</v>
      </c>
      <c r="E433" s="45">
        <f t="shared" ca="1" si="18"/>
        <v>18</v>
      </c>
      <c r="F433" s="53" t="s">
        <v>46</v>
      </c>
      <c r="G433" s="46">
        <v>44220</v>
      </c>
      <c r="H433" s="54">
        <v>3</v>
      </c>
      <c r="I433" s="55">
        <f t="shared" si="19"/>
        <v>0.06</v>
      </c>
      <c r="J433" s="157">
        <f t="shared" si="20"/>
        <v>41566.800000000003</v>
      </c>
      <c r="K433" s="38"/>
      <c r="L433" s="38"/>
      <c r="M433" s="38"/>
      <c r="N433" s="38"/>
    </row>
    <row r="434" spans="1:14" x14ac:dyDescent="0.3">
      <c r="A434" s="10" t="s">
        <v>158</v>
      </c>
      <c r="B434" s="52" t="s">
        <v>69</v>
      </c>
      <c r="C434" s="10" t="s">
        <v>100</v>
      </c>
      <c r="D434" s="48">
        <v>41070</v>
      </c>
      <c r="E434" s="45">
        <f t="shared" ca="1" si="18"/>
        <v>6</v>
      </c>
      <c r="F434" s="53" t="s">
        <v>67</v>
      </c>
      <c r="G434" s="46">
        <v>73930</v>
      </c>
      <c r="H434" s="54">
        <v>1</v>
      </c>
      <c r="I434" s="55">
        <f t="shared" si="19"/>
        <v>0.1</v>
      </c>
      <c r="J434" s="157">
        <f t="shared" si="20"/>
        <v>66537</v>
      </c>
      <c r="K434" s="38"/>
      <c r="L434" s="38"/>
      <c r="M434" s="38"/>
      <c r="N434" s="38"/>
    </row>
    <row r="435" spans="1:14" x14ac:dyDescent="0.3">
      <c r="A435" s="10" t="s">
        <v>165</v>
      </c>
      <c r="B435" s="52" t="s">
        <v>92</v>
      </c>
      <c r="C435" s="10" t="s">
        <v>100</v>
      </c>
      <c r="D435" s="48">
        <v>39330</v>
      </c>
      <c r="E435" s="45">
        <f t="shared" ca="1" si="18"/>
        <v>10</v>
      </c>
      <c r="F435" s="53"/>
      <c r="G435" s="46">
        <v>81930</v>
      </c>
      <c r="H435" s="54">
        <v>5</v>
      </c>
      <c r="I435" s="55">
        <f t="shared" si="19"/>
        <v>0.11</v>
      </c>
      <c r="J435" s="157">
        <f t="shared" si="20"/>
        <v>72917.7</v>
      </c>
      <c r="K435" s="38"/>
      <c r="L435" s="38"/>
      <c r="M435" s="38"/>
      <c r="N435" s="38"/>
    </row>
    <row r="436" spans="1:14" x14ac:dyDescent="0.3">
      <c r="A436" s="10" t="s">
        <v>170</v>
      </c>
      <c r="B436" s="52" t="s">
        <v>48</v>
      </c>
      <c r="C436" s="10" t="s">
        <v>100</v>
      </c>
      <c r="D436" s="48">
        <v>36456</v>
      </c>
      <c r="E436" s="45">
        <f t="shared" ca="1" si="18"/>
        <v>18</v>
      </c>
      <c r="F436" s="53" t="s">
        <v>53</v>
      </c>
      <c r="G436" s="46">
        <v>43460</v>
      </c>
      <c r="H436" s="54">
        <v>5</v>
      </c>
      <c r="I436" s="55">
        <f t="shared" si="19"/>
        <v>0.06</v>
      </c>
      <c r="J436" s="157">
        <f t="shared" si="20"/>
        <v>40852.400000000001</v>
      </c>
      <c r="K436" s="38"/>
      <c r="L436" s="38"/>
      <c r="M436" s="38"/>
      <c r="N436" s="38"/>
    </row>
    <row r="437" spans="1:14" x14ac:dyDescent="0.3">
      <c r="A437" s="10" t="s">
        <v>175</v>
      </c>
      <c r="B437" s="52" t="s">
        <v>55</v>
      </c>
      <c r="C437" s="10" t="s">
        <v>100</v>
      </c>
      <c r="D437" s="48">
        <v>36662</v>
      </c>
      <c r="E437" s="45">
        <f t="shared" ca="1" si="18"/>
        <v>18</v>
      </c>
      <c r="F437" s="53" t="s">
        <v>53</v>
      </c>
      <c r="G437" s="46">
        <v>52490</v>
      </c>
      <c r="H437" s="54">
        <v>4</v>
      </c>
      <c r="I437" s="55">
        <f t="shared" si="19"/>
        <v>7.0000000000000007E-2</v>
      </c>
      <c r="J437" s="157">
        <f t="shared" si="20"/>
        <v>48815.7</v>
      </c>
      <c r="K437" s="38"/>
      <c r="L437" s="38"/>
      <c r="M437" s="38"/>
      <c r="N437" s="38"/>
    </row>
    <row r="438" spans="1:14" x14ac:dyDescent="0.3">
      <c r="A438" s="10" t="s">
        <v>195</v>
      </c>
      <c r="B438" s="52" t="s">
        <v>48</v>
      </c>
      <c r="C438" s="10" t="s">
        <v>100</v>
      </c>
      <c r="D438" s="48">
        <v>35857</v>
      </c>
      <c r="E438" s="45">
        <f t="shared" ca="1" si="18"/>
        <v>20</v>
      </c>
      <c r="F438" s="53" t="s">
        <v>53</v>
      </c>
      <c r="G438" s="46">
        <v>82110</v>
      </c>
      <c r="H438" s="54">
        <v>3</v>
      </c>
      <c r="I438" s="55">
        <f t="shared" si="19"/>
        <v>0.11</v>
      </c>
      <c r="J438" s="157">
        <f t="shared" si="20"/>
        <v>73077.899999999994</v>
      </c>
      <c r="K438" s="38"/>
      <c r="L438" s="38"/>
      <c r="M438" s="38"/>
      <c r="N438" s="38"/>
    </row>
    <row r="439" spans="1:14" x14ac:dyDescent="0.3">
      <c r="A439" s="10" t="s">
        <v>271</v>
      </c>
      <c r="B439" s="52" t="s">
        <v>48</v>
      </c>
      <c r="C439" s="10" t="s">
        <v>100</v>
      </c>
      <c r="D439" s="48">
        <v>40351</v>
      </c>
      <c r="E439" s="45">
        <f t="shared" ca="1" si="18"/>
        <v>8</v>
      </c>
      <c r="F439" s="53" t="s">
        <v>53</v>
      </c>
      <c r="G439" s="46">
        <v>20040</v>
      </c>
      <c r="H439" s="54">
        <v>3</v>
      </c>
      <c r="I439" s="55">
        <f t="shared" si="19"/>
        <v>0.01</v>
      </c>
      <c r="J439" s="157">
        <f t="shared" si="20"/>
        <v>19839.599999999999</v>
      </c>
      <c r="K439" s="38"/>
      <c r="L439" s="38"/>
      <c r="M439" s="38"/>
      <c r="N439" s="38"/>
    </row>
    <row r="440" spans="1:14" x14ac:dyDescent="0.3">
      <c r="A440" s="10" t="s">
        <v>279</v>
      </c>
      <c r="B440" s="52" t="s">
        <v>43</v>
      </c>
      <c r="C440" s="10" t="s">
        <v>100</v>
      </c>
      <c r="D440" s="48">
        <v>39258</v>
      </c>
      <c r="E440" s="45">
        <f t="shared" ca="1" si="18"/>
        <v>11</v>
      </c>
      <c r="F440" s="53" t="s">
        <v>51</v>
      </c>
      <c r="G440" s="46">
        <v>66920</v>
      </c>
      <c r="H440" s="54">
        <v>2</v>
      </c>
      <c r="I440" s="55">
        <f t="shared" si="19"/>
        <v>0.1</v>
      </c>
      <c r="J440" s="157">
        <f t="shared" si="20"/>
        <v>60228</v>
      </c>
      <c r="K440" s="38"/>
      <c r="L440" s="38"/>
      <c r="M440" s="38"/>
      <c r="N440" s="38"/>
    </row>
    <row r="441" spans="1:14" x14ac:dyDescent="0.3">
      <c r="A441" s="10" t="s">
        <v>317</v>
      </c>
      <c r="B441" s="52" t="s">
        <v>43</v>
      </c>
      <c r="C441" s="10" t="s">
        <v>100</v>
      </c>
      <c r="D441" s="48">
        <v>39147</v>
      </c>
      <c r="E441" s="45">
        <f t="shared" ca="1" si="18"/>
        <v>11</v>
      </c>
      <c r="F441" s="53" t="s">
        <v>63</v>
      </c>
      <c r="G441" s="46">
        <v>45180</v>
      </c>
      <c r="H441" s="54">
        <v>5</v>
      </c>
      <c r="I441" s="55">
        <f t="shared" si="19"/>
        <v>7.0000000000000007E-2</v>
      </c>
      <c r="J441" s="157">
        <f t="shared" si="20"/>
        <v>42017.4</v>
      </c>
      <c r="K441" s="38"/>
      <c r="L441" s="38"/>
      <c r="M441" s="38"/>
      <c r="N441" s="38"/>
    </row>
    <row r="442" spans="1:14" x14ac:dyDescent="0.3">
      <c r="A442" s="10" t="s">
        <v>324</v>
      </c>
      <c r="B442" s="52" t="s">
        <v>48</v>
      </c>
      <c r="C442" s="10" t="s">
        <v>100</v>
      </c>
      <c r="D442" s="48">
        <v>40361</v>
      </c>
      <c r="E442" s="45">
        <f t="shared" ca="1" si="18"/>
        <v>8</v>
      </c>
      <c r="F442" s="53" t="s">
        <v>63</v>
      </c>
      <c r="G442" s="46">
        <v>75780</v>
      </c>
      <c r="H442" s="54">
        <v>2</v>
      </c>
      <c r="I442" s="55">
        <f t="shared" si="19"/>
        <v>0.11</v>
      </c>
      <c r="J442" s="157">
        <f t="shared" si="20"/>
        <v>67444.2</v>
      </c>
      <c r="K442" s="38"/>
      <c r="L442" s="38"/>
      <c r="M442" s="38"/>
      <c r="N442" s="38"/>
    </row>
    <row r="443" spans="1:14" x14ac:dyDescent="0.3">
      <c r="A443" s="10" t="s">
        <v>337</v>
      </c>
      <c r="B443" s="52" t="s">
        <v>48</v>
      </c>
      <c r="C443" s="10" t="s">
        <v>100</v>
      </c>
      <c r="D443" s="48">
        <v>40447</v>
      </c>
      <c r="E443" s="45">
        <f t="shared" ca="1" si="18"/>
        <v>7</v>
      </c>
      <c r="F443" s="53" t="s">
        <v>46</v>
      </c>
      <c r="G443" s="46">
        <v>33970</v>
      </c>
      <c r="H443" s="54">
        <v>4</v>
      </c>
      <c r="I443" s="55">
        <f t="shared" si="19"/>
        <v>0.05</v>
      </c>
      <c r="J443" s="157">
        <f t="shared" si="20"/>
        <v>32271.5</v>
      </c>
      <c r="K443" s="38"/>
      <c r="L443" s="38"/>
      <c r="M443" s="38"/>
      <c r="N443" s="38"/>
    </row>
    <row r="444" spans="1:14" x14ac:dyDescent="0.3">
      <c r="A444" s="10" t="s">
        <v>347</v>
      </c>
      <c r="B444" s="52" t="s">
        <v>69</v>
      </c>
      <c r="C444" s="10" t="s">
        <v>100</v>
      </c>
      <c r="D444" s="48">
        <v>40712</v>
      </c>
      <c r="E444" s="45">
        <f t="shared" ca="1" si="18"/>
        <v>7</v>
      </c>
      <c r="F444" s="53" t="s">
        <v>46</v>
      </c>
      <c r="G444" s="46">
        <v>22900</v>
      </c>
      <c r="H444" s="54">
        <v>1</v>
      </c>
      <c r="I444" s="55">
        <f t="shared" si="19"/>
        <v>0.01</v>
      </c>
      <c r="J444" s="157">
        <f t="shared" si="20"/>
        <v>22671</v>
      </c>
      <c r="K444" s="38"/>
      <c r="L444" s="38"/>
      <c r="M444" s="38"/>
      <c r="N444" s="38"/>
    </row>
    <row r="445" spans="1:14" x14ac:dyDescent="0.3">
      <c r="A445" s="10" t="s">
        <v>388</v>
      </c>
      <c r="B445" s="52" t="s">
        <v>43</v>
      </c>
      <c r="C445" s="10" t="s">
        <v>100</v>
      </c>
      <c r="D445" s="48">
        <v>41000</v>
      </c>
      <c r="E445" s="45">
        <f t="shared" ca="1" si="18"/>
        <v>6</v>
      </c>
      <c r="F445" s="53" t="s">
        <v>67</v>
      </c>
      <c r="G445" s="46">
        <v>60560</v>
      </c>
      <c r="H445" s="54">
        <v>4</v>
      </c>
      <c r="I445" s="55">
        <f t="shared" si="19"/>
        <v>0.08</v>
      </c>
      <c r="J445" s="157">
        <f t="shared" si="20"/>
        <v>55715.199999999997</v>
      </c>
      <c r="K445" s="38"/>
      <c r="L445" s="38"/>
      <c r="M445" s="38"/>
      <c r="N445" s="38"/>
    </row>
    <row r="446" spans="1:14" x14ac:dyDescent="0.3">
      <c r="A446" s="10" t="s">
        <v>391</v>
      </c>
      <c r="B446" s="52" t="s">
        <v>48</v>
      </c>
      <c r="C446" s="10" t="s">
        <v>100</v>
      </c>
      <c r="D446" s="48">
        <v>40624</v>
      </c>
      <c r="E446" s="45">
        <f t="shared" ca="1" si="18"/>
        <v>7</v>
      </c>
      <c r="F446" s="53" t="s">
        <v>63</v>
      </c>
      <c r="G446" s="46">
        <v>13090</v>
      </c>
      <c r="H446" s="54">
        <v>4</v>
      </c>
      <c r="I446" s="55">
        <f t="shared" si="19"/>
        <v>0.01</v>
      </c>
      <c r="J446" s="157">
        <f t="shared" si="20"/>
        <v>12959.1</v>
      </c>
      <c r="K446" s="38"/>
      <c r="L446" s="38"/>
      <c r="M446" s="38"/>
      <c r="N446" s="38"/>
    </row>
    <row r="447" spans="1:14" x14ac:dyDescent="0.3">
      <c r="A447" s="10" t="s">
        <v>400</v>
      </c>
      <c r="B447" s="52" t="s">
        <v>48</v>
      </c>
      <c r="C447" s="10" t="s">
        <v>100</v>
      </c>
      <c r="D447" s="48">
        <v>40209</v>
      </c>
      <c r="E447" s="45">
        <f t="shared" ca="1" si="18"/>
        <v>8</v>
      </c>
      <c r="F447" s="53" t="s">
        <v>53</v>
      </c>
      <c r="G447" s="46">
        <v>45260</v>
      </c>
      <c r="H447" s="54">
        <v>4</v>
      </c>
      <c r="I447" s="55">
        <f t="shared" si="19"/>
        <v>7.0000000000000007E-2</v>
      </c>
      <c r="J447" s="157">
        <f t="shared" si="20"/>
        <v>42091.8</v>
      </c>
      <c r="K447" s="38"/>
      <c r="L447" s="38"/>
      <c r="M447" s="38"/>
      <c r="N447" s="38"/>
    </row>
    <row r="448" spans="1:14" x14ac:dyDescent="0.3">
      <c r="A448" s="10" t="s">
        <v>407</v>
      </c>
      <c r="B448" s="52" t="s">
        <v>55</v>
      </c>
      <c r="C448" s="10" t="s">
        <v>100</v>
      </c>
      <c r="D448" s="48">
        <v>39157</v>
      </c>
      <c r="E448" s="45">
        <f t="shared" ca="1" si="18"/>
        <v>11</v>
      </c>
      <c r="F448" s="53" t="s">
        <v>53</v>
      </c>
      <c r="G448" s="46">
        <v>47610</v>
      </c>
      <c r="H448" s="54">
        <v>4</v>
      </c>
      <c r="I448" s="55">
        <f t="shared" si="19"/>
        <v>7.0000000000000007E-2</v>
      </c>
      <c r="J448" s="157">
        <f t="shared" si="20"/>
        <v>44277.3</v>
      </c>
      <c r="K448" s="38"/>
      <c r="L448" s="38"/>
      <c r="M448" s="38"/>
      <c r="N448" s="38"/>
    </row>
    <row r="449" spans="1:14" x14ac:dyDescent="0.3">
      <c r="A449" s="10" t="s">
        <v>413</v>
      </c>
      <c r="B449" s="52" t="s">
        <v>55</v>
      </c>
      <c r="C449" s="10" t="s">
        <v>100</v>
      </c>
      <c r="D449" s="48">
        <v>40367</v>
      </c>
      <c r="E449" s="45">
        <f t="shared" ca="1" si="18"/>
        <v>8</v>
      </c>
      <c r="F449" s="53" t="s">
        <v>46</v>
      </c>
      <c r="G449" s="46">
        <v>48800</v>
      </c>
      <c r="H449" s="54">
        <v>4</v>
      </c>
      <c r="I449" s="55">
        <f t="shared" si="19"/>
        <v>7.0000000000000007E-2</v>
      </c>
      <c r="J449" s="157">
        <f t="shared" si="20"/>
        <v>45384</v>
      </c>
      <c r="K449" s="38"/>
      <c r="L449" s="38"/>
      <c r="M449" s="38"/>
      <c r="N449" s="38"/>
    </row>
    <row r="450" spans="1:14" x14ac:dyDescent="0.3">
      <c r="A450" s="10" t="s">
        <v>420</v>
      </c>
      <c r="B450" s="52" t="s">
        <v>55</v>
      </c>
      <c r="C450" s="10" t="s">
        <v>100</v>
      </c>
      <c r="D450" s="48">
        <v>36121</v>
      </c>
      <c r="E450" s="45">
        <f t="shared" ca="1" si="18"/>
        <v>19</v>
      </c>
      <c r="F450" s="53" t="s">
        <v>53</v>
      </c>
      <c r="G450" s="46">
        <v>28880</v>
      </c>
      <c r="H450" s="54">
        <v>3</v>
      </c>
      <c r="I450" s="55">
        <f t="shared" si="19"/>
        <v>0.05</v>
      </c>
      <c r="J450" s="157">
        <f t="shared" si="20"/>
        <v>27436</v>
      </c>
      <c r="K450" s="38"/>
      <c r="L450" s="38"/>
      <c r="M450" s="38"/>
      <c r="N450" s="38"/>
    </row>
    <row r="451" spans="1:14" x14ac:dyDescent="0.3">
      <c r="A451" s="10" t="s">
        <v>422</v>
      </c>
      <c r="B451" s="52" t="s">
        <v>71</v>
      </c>
      <c r="C451" s="10" t="s">
        <v>100</v>
      </c>
      <c r="D451" s="48">
        <v>40083</v>
      </c>
      <c r="E451" s="45">
        <f t="shared" ca="1" si="18"/>
        <v>8</v>
      </c>
      <c r="F451" s="53" t="s">
        <v>53</v>
      </c>
      <c r="G451" s="46">
        <v>44150</v>
      </c>
      <c r="H451" s="54">
        <v>4</v>
      </c>
      <c r="I451" s="55">
        <f t="shared" si="19"/>
        <v>0.06</v>
      </c>
      <c r="J451" s="157">
        <f t="shared" si="20"/>
        <v>41501</v>
      </c>
      <c r="K451" s="38"/>
      <c r="L451" s="38"/>
      <c r="M451" s="38"/>
      <c r="N451" s="38"/>
    </row>
    <row r="452" spans="1:14" x14ac:dyDescent="0.3">
      <c r="A452" s="10" t="s">
        <v>424</v>
      </c>
      <c r="B452" s="52" t="s">
        <v>55</v>
      </c>
      <c r="C452" s="10" t="s">
        <v>100</v>
      </c>
      <c r="D452" s="48">
        <v>37138</v>
      </c>
      <c r="E452" s="45">
        <f t="shared" ca="1" si="18"/>
        <v>16</v>
      </c>
      <c r="F452" s="53" t="s">
        <v>67</v>
      </c>
      <c r="G452" s="46">
        <v>31110</v>
      </c>
      <c r="H452" s="54">
        <v>1</v>
      </c>
      <c r="I452" s="55">
        <f t="shared" si="19"/>
        <v>0.05</v>
      </c>
      <c r="J452" s="157">
        <f t="shared" si="20"/>
        <v>29554.5</v>
      </c>
      <c r="K452" s="38"/>
      <c r="L452" s="38"/>
      <c r="M452" s="38"/>
      <c r="N452" s="38"/>
    </row>
    <row r="453" spans="1:14" x14ac:dyDescent="0.3">
      <c r="A453" s="10" t="s">
        <v>425</v>
      </c>
      <c r="B453" s="52" t="s">
        <v>69</v>
      </c>
      <c r="C453" s="10" t="s">
        <v>100</v>
      </c>
      <c r="D453" s="48">
        <v>36392</v>
      </c>
      <c r="E453" s="45">
        <f t="shared" ca="1" si="18"/>
        <v>18</v>
      </c>
      <c r="F453" s="53" t="s">
        <v>53</v>
      </c>
      <c r="G453" s="46">
        <v>51410</v>
      </c>
      <c r="H453" s="54">
        <v>4</v>
      </c>
      <c r="I453" s="55">
        <f t="shared" si="19"/>
        <v>7.0000000000000007E-2</v>
      </c>
      <c r="J453" s="157">
        <f t="shared" si="20"/>
        <v>47811.3</v>
      </c>
      <c r="K453" s="38"/>
      <c r="L453" s="38"/>
      <c r="M453" s="38"/>
      <c r="N453" s="38"/>
    </row>
    <row r="454" spans="1:14" x14ac:dyDescent="0.3">
      <c r="A454" s="10" t="s">
        <v>443</v>
      </c>
      <c r="B454" s="52" t="s">
        <v>43</v>
      </c>
      <c r="C454" s="10" t="s">
        <v>100</v>
      </c>
      <c r="D454" s="48">
        <v>40911</v>
      </c>
      <c r="E454" s="45">
        <f t="shared" ca="1" si="18"/>
        <v>6</v>
      </c>
      <c r="F454" s="53" t="s">
        <v>67</v>
      </c>
      <c r="G454" s="46">
        <v>87120</v>
      </c>
      <c r="H454" s="54">
        <v>3</v>
      </c>
      <c r="I454" s="55">
        <f t="shared" si="19"/>
        <v>0.12</v>
      </c>
      <c r="J454" s="157">
        <f t="shared" si="20"/>
        <v>76665.600000000006</v>
      </c>
      <c r="K454" s="38"/>
      <c r="L454" s="38"/>
      <c r="M454" s="38"/>
      <c r="N454" s="38"/>
    </row>
    <row r="455" spans="1:14" x14ac:dyDescent="0.3">
      <c r="A455" s="10" t="s">
        <v>444</v>
      </c>
      <c r="B455" s="52" t="s">
        <v>71</v>
      </c>
      <c r="C455" s="10" t="s">
        <v>100</v>
      </c>
      <c r="D455" s="48">
        <v>39167</v>
      </c>
      <c r="E455" s="45">
        <f t="shared" ca="1" si="18"/>
        <v>11</v>
      </c>
      <c r="F455" s="53"/>
      <c r="G455" s="46">
        <v>29000</v>
      </c>
      <c r="H455" s="54">
        <v>5</v>
      </c>
      <c r="I455" s="55">
        <f t="shared" si="19"/>
        <v>0.05</v>
      </c>
      <c r="J455" s="157">
        <f t="shared" si="20"/>
        <v>27550</v>
      </c>
      <c r="K455" s="38"/>
      <c r="L455" s="38"/>
      <c r="M455" s="38"/>
      <c r="N455" s="38"/>
    </row>
    <row r="456" spans="1:14" x14ac:dyDescent="0.3">
      <c r="A456" s="10" t="s">
        <v>447</v>
      </c>
      <c r="B456" s="52" t="s">
        <v>55</v>
      </c>
      <c r="C456" s="10" t="s">
        <v>100</v>
      </c>
      <c r="D456" s="48">
        <v>39871</v>
      </c>
      <c r="E456" s="45">
        <f t="shared" ref="E456:E519" ca="1" si="21">DATEDIF(D456,TODAY(),"Y")</f>
        <v>9</v>
      </c>
      <c r="F456" s="53" t="s">
        <v>63</v>
      </c>
      <c r="G456" s="46">
        <v>38575</v>
      </c>
      <c r="H456" s="54">
        <v>2</v>
      </c>
      <c r="I456" s="55">
        <f t="shared" si="19"/>
        <v>0.06</v>
      </c>
      <c r="J456" s="157">
        <f t="shared" si="20"/>
        <v>36260.5</v>
      </c>
      <c r="K456" s="38"/>
      <c r="L456" s="38"/>
      <c r="M456" s="38"/>
      <c r="N456" s="38"/>
    </row>
    <row r="457" spans="1:14" x14ac:dyDescent="0.3">
      <c r="A457" s="10" t="s">
        <v>456</v>
      </c>
      <c r="B457" s="52" t="s">
        <v>43</v>
      </c>
      <c r="C457" s="10" t="s">
        <v>100</v>
      </c>
      <c r="D457" s="48">
        <v>40610</v>
      </c>
      <c r="E457" s="45">
        <f t="shared" ca="1" si="21"/>
        <v>7</v>
      </c>
      <c r="F457" s="53"/>
      <c r="G457" s="46">
        <v>36844</v>
      </c>
      <c r="H457" s="54">
        <v>4</v>
      </c>
      <c r="I457" s="55">
        <f t="shared" ref="I457:I520" si="22">VLOOKUP(G457,$L$9:$M$18,2,TRUE)</f>
        <v>0.06</v>
      </c>
      <c r="J457" s="157">
        <f t="shared" ref="J457:J520" si="23">G457-(I457*G457)</f>
        <v>34633.360000000001</v>
      </c>
      <c r="K457" s="38"/>
      <c r="L457" s="38"/>
      <c r="M457" s="38"/>
      <c r="N457" s="38"/>
    </row>
    <row r="458" spans="1:14" x14ac:dyDescent="0.3">
      <c r="A458" s="10" t="s">
        <v>470</v>
      </c>
      <c r="B458" s="52" t="s">
        <v>71</v>
      </c>
      <c r="C458" s="10" t="s">
        <v>100</v>
      </c>
      <c r="D458" s="48">
        <v>36297</v>
      </c>
      <c r="E458" s="45">
        <f t="shared" ca="1" si="21"/>
        <v>19</v>
      </c>
      <c r="F458" s="53" t="s">
        <v>46</v>
      </c>
      <c r="G458" s="46">
        <v>46030</v>
      </c>
      <c r="H458" s="54">
        <v>2</v>
      </c>
      <c r="I458" s="55">
        <f t="shared" si="22"/>
        <v>7.0000000000000007E-2</v>
      </c>
      <c r="J458" s="157">
        <f t="shared" si="23"/>
        <v>42807.9</v>
      </c>
      <c r="K458" s="38"/>
      <c r="L458" s="38"/>
      <c r="M458" s="38"/>
      <c r="N458" s="38"/>
    </row>
    <row r="459" spans="1:14" x14ac:dyDescent="0.3">
      <c r="A459" s="10" t="s">
        <v>472</v>
      </c>
      <c r="B459" s="52" t="s">
        <v>48</v>
      </c>
      <c r="C459" s="10" t="s">
        <v>100</v>
      </c>
      <c r="D459" s="48">
        <v>39283</v>
      </c>
      <c r="E459" s="45">
        <f t="shared" ca="1" si="21"/>
        <v>11</v>
      </c>
      <c r="F459" s="53"/>
      <c r="G459" s="46">
        <v>74470</v>
      </c>
      <c r="H459" s="54">
        <v>3</v>
      </c>
      <c r="I459" s="55">
        <f t="shared" si="22"/>
        <v>0.1</v>
      </c>
      <c r="J459" s="157">
        <f t="shared" si="23"/>
        <v>67023</v>
      </c>
      <c r="K459" s="38"/>
      <c r="L459" s="38"/>
      <c r="M459" s="38"/>
      <c r="N459" s="38"/>
    </row>
    <row r="460" spans="1:14" x14ac:dyDescent="0.3">
      <c r="A460" s="10" t="s">
        <v>483</v>
      </c>
      <c r="B460" s="52" t="s">
        <v>55</v>
      </c>
      <c r="C460" s="10" t="s">
        <v>100</v>
      </c>
      <c r="D460" s="48">
        <v>36192</v>
      </c>
      <c r="E460" s="45">
        <f t="shared" ca="1" si="21"/>
        <v>19</v>
      </c>
      <c r="F460" s="53"/>
      <c r="G460" s="46">
        <v>47620</v>
      </c>
      <c r="H460" s="54">
        <v>5</v>
      </c>
      <c r="I460" s="55">
        <f t="shared" si="22"/>
        <v>7.0000000000000007E-2</v>
      </c>
      <c r="J460" s="157">
        <f t="shared" si="23"/>
        <v>44286.6</v>
      </c>
      <c r="K460" s="38"/>
      <c r="L460" s="38"/>
      <c r="M460" s="38"/>
      <c r="N460" s="38"/>
    </row>
    <row r="461" spans="1:14" x14ac:dyDescent="0.3">
      <c r="A461" s="10" t="s">
        <v>515</v>
      </c>
      <c r="B461" s="52" t="s">
        <v>43</v>
      </c>
      <c r="C461" s="10" t="s">
        <v>100</v>
      </c>
      <c r="D461" s="48">
        <v>36703</v>
      </c>
      <c r="E461" s="45">
        <f t="shared" ca="1" si="21"/>
        <v>18</v>
      </c>
      <c r="F461" s="53"/>
      <c r="G461" s="46">
        <v>50200</v>
      </c>
      <c r="H461" s="54">
        <v>4</v>
      </c>
      <c r="I461" s="55">
        <f t="shared" si="22"/>
        <v>7.0000000000000007E-2</v>
      </c>
      <c r="J461" s="157">
        <f t="shared" si="23"/>
        <v>46686</v>
      </c>
      <c r="K461" s="38"/>
      <c r="L461" s="38"/>
      <c r="M461" s="38"/>
      <c r="N461" s="38"/>
    </row>
    <row r="462" spans="1:14" x14ac:dyDescent="0.3">
      <c r="A462" s="10" t="s">
        <v>535</v>
      </c>
      <c r="B462" s="52" t="s">
        <v>55</v>
      </c>
      <c r="C462" s="10" t="s">
        <v>100</v>
      </c>
      <c r="D462" s="48">
        <v>36145</v>
      </c>
      <c r="E462" s="45">
        <f t="shared" ca="1" si="21"/>
        <v>19</v>
      </c>
      <c r="F462" s="53" t="s">
        <v>67</v>
      </c>
      <c r="G462" s="46">
        <v>31260</v>
      </c>
      <c r="H462" s="54">
        <v>5</v>
      </c>
      <c r="I462" s="55">
        <f t="shared" si="22"/>
        <v>0.05</v>
      </c>
      <c r="J462" s="157">
        <f t="shared" si="23"/>
        <v>29697</v>
      </c>
      <c r="K462" s="38"/>
      <c r="L462" s="38"/>
      <c r="M462" s="38"/>
      <c r="N462" s="38"/>
    </row>
    <row r="463" spans="1:14" x14ac:dyDescent="0.3">
      <c r="A463" s="10" t="s">
        <v>594</v>
      </c>
      <c r="B463" s="52" t="s">
        <v>55</v>
      </c>
      <c r="C463" s="10" t="s">
        <v>100</v>
      </c>
      <c r="D463" s="48">
        <v>35856</v>
      </c>
      <c r="E463" s="45">
        <f t="shared" ca="1" si="21"/>
        <v>20</v>
      </c>
      <c r="F463" s="53" t="s">
        <v>51</v>
      </c>
      <c r="G463" s="46">
        <v>86830</v>
      </c>
      <c r="H463" s="54">
        <v>3</v>
      </c>
      <c r="I463" s="55">
        <f t="shared" si="22"/>
        <v>0.12</v>
      </c>
      <c r="J463" s="157">
        <f t="shared" si="23"/>
        <v>76410.399999999994</v>
      </c>
      <c r="K463" s="38"/>
      <c r="L463" s="38"/>
      <c r="M463" s="38"/>
      <c r="N463" s="38"/>
    </row>
    <row r="464" spans="1:14" x14ac:dyDescent="0.3">
      <c r="A464" s="10" t="s">
        <v>620</v>
      </c>
      <c r="B464" s="52" t="s">
        <v>55</v>
      </c>
      <c r="C464" s="10" t="s">
        <v>100</v>
      </c>
      <c r="D464" s="48">
        <v>41007</v>
      </c>
      <c r="E464" s="45">
        <f t="shared" ca="1" si="21"/>
        <v>6</v>
      </c>
      <c r="F464" s="53" t="s">
        <v>46</v>
      </c>
      <c r="G464" s="46">
        <v>37020</v>
      </c>
      <c r="H464" s="54">
        <v>2</v>
      </c>
      <c r="I464" s="55">
        <f t="shared" si="22"/>
        <v>0.06</v>
      </c>
      <c r="J464" s="157">
        <f t="shared" si="23"/>
        <v>34798.800000000003</v>
      </c>
      <c r="K464" s="38"/>
      <c r="L464" s="38"/>
      <c r="M464" s="38"/>
      <c r="N464" s="38"/>
    </row>
    <row r="465" spans="1:14" x14ac:dyDescent="0.3">
      <c r="A465" s="10" t="s">
        <v>627</v>
      </c>
      <c r="B465" s="52" t="s">
        <v>43</v>
      </c>
      <c r="C465" s="10" t="s">
        <v>100</v>
      </c>
      <c r="D465" s="48">
        <v>39180</v>
      </c>
      <c r="E465" s="45">
        <f t="shared" ca="1" si="21"/>
        <v>11</v>
      </c>
      <c r="F465" s="53" t="s">
        <v>63</v>
      </c>
      <c r="G465" s="46">
        <v>86540</v>
      </c>
      <c r="H465" s="54">
        <v>4</v>
      </c>
      <c r="I465" s="55">
        <f t="shared" si="22"/>
        <v>0.12</v>
      </c>
      <c r="J465" s="157">
        <f t="shared" si="23"/>
        <v>76155.199999999997</v>
      </c>
      <c r="K465" s="38"/>
      <c r="L465" s="38"/>
      <c r="M465" s="38"/>
      <c r="N465" s="38"/>
    </row>
    <row r="466" spans="1:14" x14ac:dyDescent="0.3">
      <c r="A466" s="10" t="s">
        <v>630</v>
      </c>
      <c r="B466" s="52" t="s">
        <v>43</v>
      </c>
      <c r="C466" s="10" t="s">
        <v>100</v>
      </c>
      <c r="D466" s="48">
        <v>38834</v>
      </c>
      <c r="E466" s="45">
        <f t="shared" ca="1" si="21"/>
        <v>12</v>
      </c>
      <c r="F466" s="53" t="s">
        <v>46</v>
      </c>
      <c r="G466" s="46">
        <v>81640</v>
      </c>
      <c r="H466" s="54">
        <v>4</v>
      </c>
      <c r="I466" s="55">
        <f t="shared" si="22"/>
        <v>0.11</v>
      </c>
      <c r="J466" s="157">
        <f t="shared" si="23"/>
        <v>72659.600000000006</v>
      </c>
      <c r="K466" s="38"/>
      <c r="L466" s="38"/>
      <c r="M466" s="38"/>
      <c r="N466" s="38"/>
    </row>
    <row r="467" spans="1:14" x14ac:dyDescent="0.3">
      <c r="A467" s="10" t="s">
        <v>634</v>
      </c>
      <c r="B467" s="52" t="s">
        <v>69</v>
      </c>
      <c r="C467" s="10" t="s">
        <v>100</v>
      </c>
      <c r="D467" s="48">
        <v>36199</v>
      </c>
      <c r="E467" s="45">
        <f t="shared" ca="1" si="21"/>
        <v>19</v>
      </c>
      <c r="F467" s="53"/>
      <c r="G467" s="46">
        <v>31270</v>
      </c>
      <c r="H467" s="54">
        <v>5</v>
      </c>
      <c r="I467" s="55">
        <f t="shared" si="22"/>
        <v>0.05</v>
      </c>
      <c r="J467" s="157">
        <f t="shared" si="23"/>
        <v>29706.5</v>
      </c>
      <c r="K467" s="38"/>
      <c r="L467" s="38"/>
      <c r="M467" s="38"/>
      <c r="N467" s="38"/>
    </row>
    <row r="468" spans="1:14" x14ac:dyDescent="0.3">
      <c r="A468" s="10" t="s">
        <v>635</v>
      </c>
      <c r="B468" s="52" t="s">
        <v>55</v>
      </c>
      <c r="C468" s="10" t="s">
        <v>100</v>
      </c>
      <c r="D468" s="48">
        <v>36940</v>
      </c>
      <c r="E468" s="45">
        <f t="shared" ca="1" si="21"/>
        <v>17</v>
      </c>
      <c r="F468" s="53" t="s">
        <v>46</v>
      </c>
      <c r="G468" s="46">
        <v>48990</v>
      </c>
      <c r="H468" s="54">
        <v>5</v>
      </c>
      <c r="I468" s="55">
        <f t="shared" si="22"/>
        <v>7.0000000000000007E-2</v>
      </c>
      <c r="J468" s="157">
        <f t="shared" si="23"/>
        <v>45560.7</v>
      </c>
      <c r="K468" s="38"/>
      <c r="L468" s="38"/>
      <c r="M468" s="38"/>
      <c r="N468" s="38"/>
    </row>
    <row r="469" spans="1:14" x14ac:dyDescent="0.3">
      <c r="A469" s="10" t="s">
        <v>652</v>
      </c>
      <c r="B469" s="52" t="s">
        <v>43</v>
      </c>
      <c r="C469" s="10" t="s">
        <v>100</v>
      </c>
      <c r="D469" s="48">
        <v>39290</v>
      </c>
      <c r="E469" s="45">
        <f t="shared" ca="1" si="21"/>
        <v>11</v>
      </c>
      <c r="F469" s="53" t="s">
        <v>53</v>
      </c>
      <c r="G469" s="46">
        <v>65250</v>
      </c>
      <c r="H469" s="54">
        <v>2</v>
      </c>
      <c r="I469" s="55">
        <f t="shared" si="22"/>
        <v>0.1</v>
      </c>
      <c r="J469" s="157">
        <f t="shared" si="23"/>
        <v>58725</v>
      </c>
      <c r="K469" s="38"/>
      <c r="L469" s="38"/>
      <c r="M469" s="38"/>
      <c r="N469" s="38"/>
    </row>
    <row r="470" spans="1:14" x14ac:dyDescent="0.3">
      <c r="A470" s="10" t="s">
        <v>661</v>
      </c>
      <c r="B470" s="52" t="s">
        <v>92</v>
      </c>
      <c r="C470" s="10" t="s">
        <v>100</v>
      </c>
      <c r="D470" s="48">
        <v>36371</v>
      </c>
      <c r="E470" s="45">
        <f t="shared" ca="1" si="21"/>
        <v>19</v>
      </c>
      <c r="F470" s="53" t="s">
        <v>53</v>
      </c>
      <c r="G470" s="46">
        <v>26790</v>
      </c>
      <c r="H470" s="54">
        <v>2</v>
      </c>
      <c r="I470" s="55">
        <f t="shared" si="22"/>
        <v>0.05</v>
      </c>
      <c r="J470" s="157">
        <f t="shared" si="23"/>
        <v>25450.5</v>
      </c>
      <c r="K470" s="38"/>
      <c r="L470" s="38"/>
      <c r="M470" s="38"/>
      <c r="N470" s="38"/>
    </row>
    <row r="471" spans="1:14" x14ac:dyDescent="0.3">
      <c r="A471" s="10" t="s">
        <v>685</v>
      </c>
      <c r="B471" s="52" t="s">
        <v>48</v>
      </c>
      <c r="C471" s="10" t="s">
        <v>100</v>
      </c>
      <c r="D471" s="48">
        <v>39063</v>
      </c>
      <c r="E471" s="45">
        <f t="shared" ca="1" si="21"/>
        <v>11</v>
      </c>
      <c r="F471" s="53"/>
      <c r="G471" s="46">
        <v>77930</v>
      </c>
      <c r="H471" s="54">
        <v>5</v>
      </c>
      <c r="I471" s="55">
        <f t="shared" si="22"/>
        <v>0.11</v>
      </c>
      <c r="J471" s="157">
        <f t="shared" si="23"/>
        <v>69357.7</v>
      </c>
      <c r="K471" s="38"/>
      <c r="L471" s="38"/>
      <c r="M471" s="38"/>
      <c r="N471" s="38"/>
    </row>
    <row r="472" spans="1:14" x14ac:dyDescent="0.3">
      <c r="A472" s="10" t="s">
        <v>700</v>
      </c>
      <c r="B472" s="52" t="s">
        <v>43</v>
      </c>
      <c r="C472" s="10" t="s">
        <v>100</v>
      </c>
      <c r="D472" s="48">
        <v>38969</v>
      </c>
      <c r="E472" s="45">
        <f t="shared" ca="1" si="21"/>
        <v>11</v>
      </c>
      <c r="F472" s="53"/>
      <c r="G472" s="46">
        <v>63850</v>
      </c>
      <c r="H472" s="54">
        <v>2</v>
      </c>
      <c r="I472" s="55">
        <f t="shared" si="22"/>
        <v>0.08</v>
      </c>
      <c r="J472" s="157">
        <f t="shared" si="23"/>
        <v>58742</v>
      </c>
      <c r="K472" s="38"/>
      <c r="L472" s="38"/>
      <c r="M472" s="38"/>
      <c r="N472" s="38"/>
    </row>
    <row r="473" spans="1:14" x14ac:dyDescent="0.3">
      <c r="A473" s="10" t="s">
        <v>714</v>
      </c>
      <c r="B473" s="52" t="s">
        <v>55</v>
      </c>
      <c r="C473" s="10" t="s">
        <v>100</v>
      </c>
      <c r="D473" s="48">
        <v>40333</v>
      </c>
      <c r="E473" s="45">
        <f t="shared" ca="1" si="21"/>
        <v>8</v>
      </c>
      <c r="F473" s="53" t="s">
        <v>63</v>
      </c>
      <c r="G473" s="46">
        <v>70480</v>
      </c>
      <c r="H473" s="54">
        <v>4</v>
      </c>
      <c r="I473" s="55">
        <f t="shared" si="22"/>
        <v>0.1</v>
      </c>
      <c r="J473" s="157">
        <f t="shared" si="23"/>
        <v>63432</v>
      </c>
      <c r="K473" s="38"/>
      <c r="L473" s="38"/>
      <c r="M473" s="38"/>
      <c r="N473" s="38"/>
    </row>
    <row r="474" spans="1:14" x14ac:dyDescent="0.3">
      <c r="A474" s="10" t="s">
        <v>719</v>
      </c>
      <c r="B474" s="52" t="s">
        <v>71</v>
      </c>
      <c r="C474" s="10" t="s">
        <v>100</v>
      </c>
      <c r="D474" s="48">
        <v>38805</v>
      </c>
      <c r="E474" s="45">
        <f t="shared" ca="1" si="21"/>
        <v>12</v>
      </c>
      <c r="F474" s="53"/>
      <c r="G474" s="46">
        <v>53870</v>
      </c>
      <c r="H474" s="54">
        <v>2</v>
      </c>
      <c r="I474" s="55">
        <f t="shared" si="22"/>
        <v>7.0000000000000007E-2</v>
      </c>
      <c r="J474" s="157">
        <f t="shared" si="23"/>
        <v>50099.1</v>
      </c>
      <c r="K474" s="38"/>
      <c r="L474" s="38"/>
      <c r="M474" s="38"/>
      <c r="N474" s="38"/>
    </row>
    <row r="475" spans="1:14" x14ac:dyDescent="0.3">
      <c r="A475" s="10" t="s">
        <v>744</v>
      </c>
      <c r="B475" s="52" t="s">
        <v>92</v>
      </c>
      <c r="C475" s="10" t="s">
        <v>100</v>
      </c>
      <c r="D475" s="48">
        <v>40552</v>
      </c>
      <c r="E475" s="45">
        <f t="shared" ca="1" si="21"/>
        <v>7</v>
      </c>
      <c r="F475" s="53" t="s">
        <v>46</v>
      </c>
      <c r="G475" s="46">
        <v>62740</v>
      </c>
      <c r="H475" s="54">
        <v>4</v>
      </c>
      <c r="I475" s="55">
        <f t="shared" si="22"/>
        <v>0.08</v>
      </c>
      <c r="J475" s="157">
        <f t="shared" si="23"/>
        <v>57720.800000000003</v>
      </c>
      <c r="K475" s="38"/>
      <c r="L475" s="38"/>
      <c r="M475" s="38"/>
      <c r="N475" s="38"/>
    </row>
    <row r="476" spans="1:14" x14ac:dyDescent="0.3">
      <c r="A476" s="10" t="s">
        <v>746</v>
      </c>
      <c r="B476" s="52" t="s">
        <v>92</v>
      </c>
      <c r="C476" s="10" t="s">
        <v>100</v>
      </c>
      <c r="D476" s="48">
        <v>37141</v>
      </c>
      <c r="E476" s="45">
        <f t="shared" ca="1" si="21"/>
        <v>16</v>
      </c>
      <c r="F476" s="53" t="s">
        <v>51</v>
      </c>
      <c r="G476" s="46">
        <v>15910</v>
      </c>
      <c r="H476" s="54">
        <v>3</v>
      </c>
      <c r="I476" s="55">
        <f t="shared" si="22"/>
        <v>0.01</v>
      </c>
      <c r="J476" s="157">
        <f t="shared" si="23"/>
        <v>15750.9</v>
      </c>
      <c r="K476" s="38"/>
      <c r="L476" s="38"/>
      <c r="M476" s="38"/>
      <c r="N476" s="38"/>
    </row>
    <row r="477" spans="1:14" x14ac:dyDescent="0.3">
      <c r="A477" s="10" t="s">
        <v>750</v>
      </c>
      <c r="B477" s="52" t="s">
        <v>69</v>
      </c>
      <c r="C477" s="10" t="s">
        <v>100</v>
      </c>
      <c r="D477" s="48">
        <v>39592</v>
      </c>
      <c r="E477" s="45">
        <f t="shared" ca="1" si="21"/>
        <v>10</v>
      </c>
      <c r="F477" s="53"/>
      <c r="G477" s="46">
        <v>57520</v>
      </c>
      <c r="H477" s="54">
        <v>3</v>
      </c>
      <c r="I477" s="55">
        <f t="shared" si="22"/>
        <v>0.08</v>
      </c>
      <c r="J477" s="157">
        <f t="shared" si="23"/>
        <v>52918.400000000001</v>
      </c>
      <c r="K477" s="38"/>
      <c r="L477" s="38"/>
      <c r="M477" s="38"/>
      <c r="N477" s="38"/>
    </row>
    <row r="478" spans="1:14" x14ac:dyDescent="0.3">
      <c r="A478" s="10" t="s">
        <v>776</v>
      </c>
      <c r="B478" s="52" t="s">
        <v>43</v>
      </c>
      <c r="C478" s="10" t="s">
        <v>100</v>
      </c>
      <c r="D478" s="48">
        <v>36094</v>
      </c>
      <c r="E478" s="45">
        <f t="shared" ca="1" si="21"/>
        <v>19</v>
      </c>
      <c r="F478" s="53" t="s">
        <v>46</v>
      </c>
      <c r="G478" s="46">
        <v>47885</v>
      </c>
      <c r="H478" s="54">
        <v>1</v>
      </c>
      <c r="I478" s="55">
        <f t="shared" si="22"/>
        <v>7.0000000000000007E-2</v>
      </c>
      <c r="J478" s="157">
        <f t="shared" si="23"/>
        <v>44533.05</v>
      </c>
      <c r="K478" s="38"/>
      <c r="L478" s="38"/>
      <c r="M478" s="38"/>
      <c r="N478" s="38"/>
    </row>
    <row r="479" spans="1:14" x14ac:dyDescent="0.3">
      <c r="A479" s="10" t="s">
        <v>784</v>
      </c>
      <c r="B479" s="52" t="s">
        <v>48</v>
      </c>
      <c r="C479" s="10" t="s">
        <v>100</v>
      </c>
      <c r="D479" s="48">
        <v>37166</v>
      </c>
      <c r="E479" s="45">
        <f t="shared" ca="1" si="21"/>
        <v>16</v>
      </c>
      <c r="F479" s="53" t="s">
        <v>67</v>
      </c>
      <c r="G479" s="46">
        <v>47295</v>
      </c>
      <c r="H479" s="54">
        <v>4</v>
      </c>
      <c r="I479" s="55">
        <f t="shared" si="22"/>
        <v>7.0000000000000007E-2</v>
      </c>
      <c r="J479" s="157">
        <f t="shared" si="23"/>
        <v>43984.35</v>
      </c>
      <c r="K479" s="38"/>
      <c r="L479" s="38"/>
      <c r="M479" s="38"/>
      <c r="N479" s="38"/>
    </row>
    <row r="480" spans="1:14" x14ac:dyDescent="0.3">
      <c r="A480" s="10" t="s">
        <v>49</v>
      </c>
      <c r="B480" s="52" t="s">
        <v>48</v>
      </c>
      <c r="C480" s="10" t="s">
        <v>50</v>
      </c>
      <c r="D480" s="48">
        <v>40198</v>
      </c>
      <c r="E480" s="45">
        <f t="shared" ca="1" si="21"/>
        <v>8</v>
      </c>
      <c r="F480" s="53" t="s">
        <v>51</v>
      </c>
      <c r="G480" s="46">
        <v>49260</v>
      </c>
      <c r="H480" s="54">
        <v>3</v>
      </c>
      <c r="I480" s="55">
        <f t="shared" si="22"/>
        <v>7.0000000000000007E-2</v>
      </c>
      <c r="J480" s="157">
        <f t="shared" si="23"/>
        <v>45811.8</v>
      </c>
      <c r="K480" s="38"/>
      <c r="L480" s="38"/>
      <c r="M480" s="38"/>
      <c r="N480" s="38"/>
    </row>
    <row r="481" spans="1:14" x14ac:dyDescent="0.3">
      <c r="A481" s="10" t="s">
        <v>106</v>
      </c>
      <c r="B481" s="52" t="s">
        <v>43</v>
      </c>
      <c r="C481" s="10" t="s">
        <v>50</v>
      </c>
      <c r="D481" s="48">
        <v>37641</v>
      </c>
      <c r="E481" s="45">
        <f t="shared" ca="1" si="21"/>
        <v>15</v>
      </c>
      <c r="F481" s="53"/>
      <c r="G481" s="46">
        <v>31970</v>
      </c>
      <c r="H481" s="54">
        <v>5</v>
      </c>
      <c r="I481" s="55">
        <f t="shared" si="22"/>
        <v>0.05</v>
      </c>
      <c r="J481" s="157">
        <f t="shared" si="23"/>
        <v>30371.5</v>
      </c>
      <c r="K481" s="38"/>
      <c r="L481" s="38"/>
      <c r="M481" s="38"/>
      <c r="N481" s="38"/>
    </row>
    <row r="482" spans="1:14" x14ac:dyDescent="0.3">
      <c r="A482" s="10" t="s">
        <v>171</v>
      </c>
      <c r="B482" s="52" t="s">
        <v>43</v>
      </c>
      <c r="C482" s="10" t="s">
        <v>50</v>
      </c>
      <c r="D482" s="48">
        <v>40184</v>
      </c>
      <c r="E482" s="45">
        <f t="shared" ca="1" si="21"/>
        <v>8</v>
      </c>
      <c r="F482" s="53" t="s">
        <v>51</v>
      </c>
      <c r="G482" s="46">
        <v>21220</v>
      </c>
      <c r="H482" s="54">
        <v>3</v>
      </c>
      <c r="I482" s="55">
        <f t="shared" si="22"/>
        <v>0.01</v>
      </c>
      <c r="J482" s="157">
        <f t="shared" si="23"/>
        <v>21007.8</v>
      </c>
      <c r="K482" s="38"/>
      <c r="L482" s="38"/>
      <c r="M482" s="38"/>
      <c r="N482" s="38"/>
    </row>
    <row r="483" spans="1:14" x14ac:dyDescent="0.3">
      <c r="A483" s="10" t="s">
        <v>196</v>
      </c>
      <c r="B483" s="52" t="s">
        <v>69</v>
      </c>
      <c r="C483" s="10" t="s">
        <v>50</v>
      </c>
      <c r="D483" s="48">
        <v>36082</v>
      </c>
      <c r="E483" s="45">
        <f t="shared" ca="1" si="21"/>
        <v>19</v>
      </c>
      <c r="F483" s="53" t="s">
        <v>53</v>
      </c>
      <c r="G483" s="46">
        <v>82400</v>
      </c>
      <c r="H483" s="54">
        <v>2</v>
      </c>
      <c r="I483" s="55">
        <f t="shared" si="22"/>
        <v>0.11</v>
      </c>
      <c r="J483" s="157">
        <f t="shared" si="23"/>
        <v>73336</v>
      </c>
      <c r="K483" s="38"/>
      <c r="L483" s="38"/>
      <c r="M483" s="38"/>
      <c r="N483" s="38"/>
    </row>
    <row r="484" spans="1:14" x14ac:dyDescent="0.3">
      <c r="A484" s="10" t="s">
        <v>200</v>
      </c>
      <c r="B484" s="52" t="s">
        <v>92</v>
      </c>
      <c r="C484" s="10" t="s">
        <v>50</v>
      </c>
      <c r="D484" s="48">
        <v>41177</v>
      </c>
      <c r="E484" s="45">
        <f t="shared" ca="1" si="21"/>
        <v>5</v>
      </c>
      <c r="F484" s="53" t="s">
        <v>46</v>
      </c>
      <c r="G484" s="46">
        <v>64510</v>
      </c>
      <c r="H484" s="54">
        <v>3</v>
      </c>
      <c r="I484" s="55">
        <f t="shared" si="22"/>
        <v>0.08</v>
      </c>
      <c r="J484" s="157">
        <f t="shared" si="23"/>
        <v>59349.2</v>
      </c>
      <c r="K484" s="38"/>
      <c r="L484" s="38"/>
      <c r="M484" s="38"/>
      <c r="N484" s="38"/>
    </row>
    <row r="485" spans="1:14" x14ac:dyDescent="0.3">
      <c r="A485" s="10" t="s">
        <v>227</v>
      </c>
      <c r="B485" s="52" t="s">
        <v>48</v>
      </c>
      <c r="C485" s="10" t="s">
        <v>50</v>
      </c>
      <c r="D485" s="48">
        <v>39768</v>
      </c>
      <c r="E485" s="45">
        <f t="shared" ca="1" si="21"/>
        <v>9</v>
      </c>
      <c r="F485" s="53" t="s">
        <v>46</v>
      </c>
      <c r="G485" s="46">
        <v>39515</v>
      </c>
      <c r="H485" s="54">
        <v>5</v>
      </c>
      <c r="I485" s="55">
        <f t="shared" si="22"/>
        <v>0.06</v>
      </c>
      <c r="J485" s="157">
        <f t="shared" si="23"/>
        <v>37144.1</v>
      </c>
      <c r="K485" s="38"/>
      <c r="L485" s="38"/>
      <c r="M485" s="38"/>
      <c r="N485" s="38"/>
    </row>
    <row r="486" spans="1:14" x14ac:dyDescent="0.3">
      <c r="A486" s="10" t="s">
        <v>230</v>
      </c>
      <c r="B486" s="52" t="s">
        <v>43</v>
      </c>
      <c r="C486" s="10" t="s">
        <v>50</v>
      </c>
      <c r="D486" s="48">
        <v>40299</v>
      </c>
      <c r="E486" s="45">
        <f t="shared" ca="1" si="21"/>
        <v>8</v>
      </c>
      <c r="F486" s="53" t="s">
        <v>51</v>
      </c>
      <c r="G486" s="46">
        <v>32835</v>
      </c>
      <c r="H486" s="54">
        <v>2</v>
      </c>
      <c r="I486" s="55">
        <f t="shared" si="22"/>
        <v>0.05</v>
      </c>
      <c r="J486" s="157">
        <f t="shared" si="23"/>
        <v>31193.25</v>
      </c>
      <c r="K486" s="38"/>
      <c r="L486" s="38"/>
      <c r="M486" s="38"/>
      <c r="N486" s="38"/>
    </row>
    <row r="487" spans="1:14" x14ac:dyDescent="0.3">
      <c r="A487" s="10" t="s">
        <v>269</v>
      </c>
      <c r="B487" s="52" t="s">
        <v>48</v>
      </c>
      <c r="C487" s="10" t="s">
        <v>50</v>
      </c>
      <c r="D487" s="48">
        <v>40399</v>
      </c>
      <c r="E487" s="45">
        <f t="shared" ca="1" si="21"/>
        <v>8</v>
      </c>
      <c r="F487" s="53" t="s">
        <v>63</v>
      </c>
      <c r="G487" s="46">
        <v>32640</v>
      </c>
      <c r="H487" s="54">
        <v>4</v>
      </c>
      <c r="I487" s="55">
        <f t="shared" si="22"/>
        <v>0.05</v>
      </c>
      <c r="J487" s="157">
        <f t="shared" si="23"/>
        <v>31008</v>
      </c>
      <c r="K487" s="38"/>
      <c r="L487" s="38"/>
      <c r="M487" s="38"/>
      <c r="N487" s="38"/>
    </row>
    <row r="488" spans="1:14" x14ac:dyDescent="0.3">
      <c r="A488" s="10" t="s">
        <v>270</v>
      </c>
      <c r="B488" s="52" t="s">
        <v>43</v>
      </c>
      <c r="C488" s="10" t="s">
        <v>50</v>
      </c>
      <c r="D488" s="48">
        <v>40366</v>
      </c>
      <c r="E488" s="45">
        <f t="shared" ca="1" si="21"/>
        <v>8</v>
      </c>
      <c r="F488" s="53" t="s">
        <v>46</v>
      </c>
      <c r="G488" s="46">
        <v>63780</v>
      </c>
      <c r="H488" s="54">
        <v>5</v>
      </c>
      <c r="I488" s="55">
        <f t="shared" si="22"/>
        <v>0.08</v>
      </c>
      <c r="J488" s="157">
        <f t="shared" si="23"/>
        <v>58677.599999999999</v>
      </c>
      <c r="K488" s="38"/>
      <c r="L488" s="38"/>
      <c r="M488" s="38"/>
      <c r="N488" s="38"/>
    </row>
    <row r="489" spans="1:14" x14ac:dyDescent="0.3">
      <c r="A489" s="10" t="s">
        <v>303</v>
      </c>
      <c r="B489" s="52" t="s">
        <v>48</v>
      </c>
      <c r="C489" s="10" t="s">
        <v>50</v>
      </c>
      <c r="D489" s="48">
        <v>35939</v>
      </c>
      <c r="E489" s="45">
        <f t="shared" ca="1" si="21"/>
        <v>20</v>
      </c>
      <c r="F489" s="53"/>
      <c r="G489" s="46">
        <v>25120</v>
      </c>
      <c r="H489" s="54">
        <v>5</v>
      </c>
      <c r="I489" s="55">
        <f t="shared" si="22"/>
        <v>0.05</v>
      </c>
      <c r="J489" s="157">
        <f t="shared" si="23"/>
        <v>23864</v>
      </c>
      <c r="K489" s="38"/>
      <c r="L489" s="38"/>
      <c r="M489" s="38"/>
      <c r="N489" s="38"/>
    </row>
    <row r="490" spans="1:14" x14ac:dyDescent="0.3">
      <c r="A490" s="10" t="s">
        <v>310</v>
      </c>
      <c r="B490" s="52" t="s">
        <v>71</v>
      </c>
      <c r="C490" s="10" t="s">
        <v>50</v>
      </c>
      <c r="D490" s="48">
        <v>40259</v>
      </c>
      <c r="E490" s="45">
        <f t="shared" ca="1" si="21"/>
        <v>8</v>
      </c>
      <c r="F490" s="53"/>
      <c r="G490" s="46">
        <v>45710</v>
      </c>
      <c r="H490" s="54">
        <v>3</v>
      </c>
      <c r="I490" s="55">
        <f t="shared" si="22"/>
        <v>7.0000000000000007E-2</v>
      </c>
      <c r="J490" s="157">
        <f t="shared" si="23"/>
        <v>42510.3</v>
      </c>
      <c r="K490" s="38"/>
      <c r="L490" s="38"/>
      <c r="M490" s="38"/>
      <c r="N490" s="38"/>
    </row>
    <row r="491" spans="1:14" x14ac:dyDescent="0.3">
      <c r="A491" s="10" t="s">
        <v>340</v>
      </c>
      <c r="B491" s="52" t="s">
        <v>48</v>
      </c>
      <c r="C491" s="10" t="s">
        <v>50</v>
      </c>
      <c r="D491" s="48">
        <v>40710</v>
      </c>
      <c r="E491" s="45">
        <f t="shared" ca="1" si="21"/>
        <v>7</v>
      </c>
      <c r="F491" s="53" t="s">
        <v>53</v>
      </c>
      <c r="G491" s="46">
        <v>32140</v>
      </c>
      <c r="H491" s="54">
        <v>2</v>
      </c>
      <c r="I491" s="55">
        <f t="shared" si="22"/>
        <v>0.05</v>
      </c>
      <c r="J491" s="157">
        <f t="shared" si="23"/>
        <v>30533</v>
      </c>
      <c r="K491" s="38"/>
      <c r="L491" s="38"/>
      <c r="M491" s="38"/>
      <c r="N491" s="38"/>
    </row>
    <row r="492" spans="1:14" x14ac:dyDescent="0.3">
      <c r="A492" s="10" t="s">
        <v>345</v>
      </c>
      <c r="B492" s="52" t="s">
        <v>48</v>
      </c>
      <c r="C492" s="10" t="s">
        <v>50</v>
      </c>
      <c r="D492" s="48">
        <v>39893</v>
      </c>
      <c r="E492" s="45">
        <f t="shared" ca="1" si="21"/>
        <v>9</v>
      </c>
      <c r="F492" s="53"/>
      <c r="G492" s="46">
        <v>15744</v>
      </c>
      <c r="H492" s="54">
        <v>3</v>
      </c>
      <c r="I492" s="55">
        <f t="shared" si="22"/>
        <v>0.01</v>
      </c>
      <c r="J492" s="157">
        <f t="shared" si="23"/>
        <v>15586.56</v>
      </c>
      <c r="K492" s="38"/>
      <c r="L492" s="38"/>
      <c r="M492" s="38"/>
      <c r="N492" s="38"/>
    </row>
    <row r="493" spans="1:14" x14ac:dyDescent="0.3">
      <c r="A493" s="10" t="s">
        <v>355</v>
      </c>
      <c r="B493" s="52" t="s">
        <v>55</v>
      </c>
      <c r="C493" s="10" t="s">
        <v>50</v>
      </c>
      <c r="D493" s="48">
        <v>39144</v>
      </c>
      <c r="E493" s="45">
        <f t="shared" ca="1" si="21"/>
        <v>11</v>
      </c>
      <c r="F493" s="53"/>
      <c r="G493" s="46">
        <v>45040</v>
      </c>
      <c r="H493" s="54">
        <v>5</v>
      </c>
      <c r="I493" s="55">
        <f t="shared" si="22"/>
        <v>7.0000000000000007E-2</v>
      </c>
      <c r="J493" s="157">
        <f t="shared" si="23"/>
        <v>41887.199999999997</v>
      </c>
      <c r="K493" s="38"/>
      <c r="L493" s="38"/>
      <c r="M493" s="38"/>
      <c r="N493" s="38"/>
    </row>
    <row r="494" spans="1:14" x14ac:dyDescent="0.3">
      <c r="A494" s="10" t="s">
        <v>426</v>
      </c>
      <c r="B494" s="52" t="s">
        <v>43</v>
      </c>
      <c r="C494" s="10" t="s">
        <v>50</v>
      </c>
      <c r="D494" s="48">
        <v>40729</v>
      </c>
      <c r="E494" s="45">
        <f t="shared" ca="1" si="21"/>
        <v>7</v>
      </c>
      <c r="F494" s="53"/>
      <c r="G494" s="46">
        <v>22320</v>
      </c>
      <c r="H494" s="54">
        <v>2</v>
      </c>
      <c r="I494" s="55">
        <f t="shared" si="22"/>
        <v>0.01</v>
      </c>
      <c r="J494" s="157">
        <f t="shared" si="23"/>
        <v>22096.799999999999</v>
      </c>
      <c r="K494" s="38"/>
      <c r="L494" s="38"/>
      <c r="M494" s="38"/>
      <c r="N494" s="38"/>
    </row>
    <row r="495" spans="1:14" x14ac:dyDescent="0.3">
      <c r="A495" s="10" t="s">
        <v>451</v>
      </c>
      <c r="B495" s="52" t="s">
        <v>55</v>
      </c>
      <c r="C495" s="10" t="s">
        <v>50</v>
      </c>
      <c r="D495" s="48">
        <v>41014</v>
      </c>
      <c r="E495" s="45">
        <f t="shared" ca="1" si="21"/>
        <v>6</v>
      </c>
      <c r="F495" s="53" t="s">
        <v>46</v>
      </c>
      <c r="G495" s="46">
        <v>34110</v>
      </c>
      <c r="H495" s="54">
        <v>4</v>
      </c>
      <c r="I495" s="55">
        <f t="shared" si="22"/>
        <v>0.05</v>
      </c>
      <c r="J495" s="157">
        <f t="shared" si="23"/>
        <v>32404.5</v>
      </c>
      <c r="K495" s="36"/>
      <c r="L495" s="38"/>
      <c r="M495" s="38"/>
      <c r="N495" s="38"/>
    </row>
    <row r="496" spans="1:14" x14ac:dyDescent="0.3">
      <c r="A496" s="10" t="s">
        <v>458</v>
      </c>
      <c r="B496" s="52" t="s">
        <v>55</v>
      </c>
      <c r="C496" s="10" t="s">
        <v>50</v>
      </c>
      <c r="D496" s="48">
        <v>36643</v>
      </c>
      <c r="E496" s="45">
        <f t="shared" ca="1" si="21"/>
        <v>18</v>
      </c>
      <c r="F496" s="53" t="s">
        <v>53</v>
      </c>
      <c r="G496" s="46">
        <v>71380</v>
      </c>
      <c r="H496" s="54">
        <v>2</v>
      </c>
      <c r="I496" s="55">
        <f t="shared" si="22"/>
        <v>0.1</v>
      </c>
      <c r="J496" s="157">
        <f t="shared" si="23"/>
        <v>64242</v>
      </c>
      <c r="K496" s="38"/>
      <c r="L496" s="38"/>
      <c r="M496" s="38"/>
      <c r="N496" s="38"/>
    </row>
    <row r="497" spans="1:14" x14ac:dyDescent="0.3">
      <c r="A497" s="10" t="s">
        <v>471</v>
      </c>
      <c r="B497" s="52" t="s">
        <v>69</v>
      </c>
      <c r="C497" s="10" t="s">
        <v>50</v>
      </c>
      <c r="D497" s="48">
        <v>41228</v>
      </c>
      <c r="E497" s="45">
        <f t="shared" ca="1" si="21"/>
        <v>5</v>
      </c>
      <c r="F497" s="53" t="s">
        <v>53</v>
      </c>
      <c r="G497" s="46">
        <v>46340</v>
      </c>
      <c r="H497" s="54">
        <v>5</v>
      </c>
      <c r="I497" s="55">
        <f t="shared" si="22"/>
        <v>7.0000000000000007E-2</v>
      </c>
      <c r="J497" s="157">
        <f t="shared" si="23"/>
        <v>43096.2</v>
      </c>
      <c r="K497" s="38"/>
      <c r="L497" s="38"/>
      <c r="M497" s="38"/>
      <c r="N497" s="38"/>
    </row>
    <row r="498" spans="1:14" x14ac:dyDescent="0.3">
      <c r="A498" s="10" t="s">
        <v>491</v>
      </c>
      <c r="B498" s="52" t="s">
        <v>92</v>
      </c>
      <c r="C498" s="10" t="s">
        <v>50</v>
      </c>
      <c r="D498" s="48">
        <v>36414</v>
      </c>
      <c r="E498" s="45">
        <f t="shared" ca="1" si="21"/>
        <v>18</v>
      </c>
      <c r="F498" s="53" t="s">
        <v>51</v>
      </c>
      <c r="G498" s="46">
        <v>39680</v>
      </c>
      <c r="H498" s="54">
        <v>5</v>
      </c>
      <c r="I498" s="55">
        <f t="shared" si="22"/>
        <v>0.06</v>
      </c>
      <c r="J498" s="157">
        <f t="shared" si="23"/>
        <v>37299.199999999997</v>
      </c>
      <c r="K498" s="38"/>
      <c r="L498" s="38"/>
      <c r="M498" s="38"/>
      <c r="N498" s="38"/>
    </row>
    <row r="499" spans="1:14" x14ac:dyDescent="0.3">
      <c r="A499" s="10" t="s">
        <v>532</v>
      </c>
      <c r="B499" s="52" t="s">
        <v>92</v>
      </c>
      <c r="C499" s="10" t="s">
        <v>50</v>
      </c>
      <c r="D499" s="48">
        <v>36263</v>
      </c>
      <c r="E499" s="45">
        <f t="shared" ca="1" si="21"/>
        <v>19</v>
      </c>
      <c r="F499" s="53"/>
      <c r="G499" s="46">
        <v>38768</v>
      </c>
      <c r="H499" s="54">
        <v>4</v>
      </c>
      <c r="I499" s="55">
        <f t="shared" si="22"/>
        <v>0.06</v>
      </c>
      <c r="J499" s="157">
        <f t="shared" si="23"/>
        <v>36441.919999999998</v>
      </c>
      <c r="K499" s="38"/>
      <c r="L499" s="38"/>
      <c r="M499" s="38"/>
      <c r="N499" s="38"/>
    </row>
    <row r="500" spans="1:14" x14ac:dyDescent="0.3">
      <c r="A500" s="10" t="s">
        <v>543</v>
      </c>
      <c r="B500" s="52" t="s">
        <v>43</v>
      </c>
      <c r="C500" s="10" t="s">
        <v>50</v>
      </c>
      <c r="D500" s="48">
        <v>38135</v>
      </c>
      <c r="E500" s="45">
        <f t="shared" ca="1" si="21"/>
        <v>14</v>
      </c>
      <c r="F500" s="53" t="s">
        <v>63</v>
      </c>
      <c r="G500" s="46">
        <v>65560</v>
      </c>
      <c r="H500" s="54">
        <v>1</v>
      </c>
      <c r="I500" s="55">
        <f t="shared" si="22"/>
        <v>0.1</v>
      </c>
      <c r="J500" s="157">
        <f t="shared" si="23"/>
        <v>59004</v>
      </c>
      <c r="K500" s="38"/>
      <c r="L500" s="38"/>
      <c r="M500" s="38"/>
      <c r="N500" s="38"/>
    </row>
    <row r="501" spans="1:14" x14ac:dyDescent="0.3">
      <c r="A501" s="10" t="s">
        <v>559</v>
      </c>
      <c r="B501" s="52" t="s">
        <v>48</v>
      </c>
      <c r="C501" s="10" t="s">
        <v>50</v>
      </c>
      <c r="D501" s="48">
        <v>38892</v>
      </c>
      <c r="E501" s="45">
        <f t="shared" ca="1" si="21"/>
        <v>12</v>
      </c>
      <c r="F501" s="53" t="s">
        <v>53</v>
      </c>
      <c r="G501" s="46">
        <v>56870</v>
      </c>
      <c r="H501" s="54">
        <v>1</v>
      </c>
      <c r="I501" s="55">
        <f t="shared" si="22"/>
        <v>0.08</v>
      </c>
      <c r="J501" s="157">
        <f t="shared" si="23"/>
        <v>52320.4</v>
      </c>
      <c r="K501" s="38"/>
      <c r="L501" s="38"/>
      <c r="M501" s="38"/>
      <c r="N501" s="38"/>
    </row>
    <row r="502" spans="1:14" x14ac:dyDescent="0.3">
      <c r="A502" s="10" t="s">
        <v>564</v>
      </c>
      <c r="B502" s="52" t="s">
        <v>92</v>
      </c>
      <c r="C502" s="10" t="s">
        <v>50</v>
      </c>
      <c r="D502" s="48">
        <v>39654</v>
      </c>
      <c r="E502" s="45">
        <f t="shared" ca="1" si="21"/>
        <v>10</v>
      </c>
      <c r="F502" s="53" t="s">
        <v>51</v>
      </c>
      <c r="G502" s="46">
        <v>32360</v>
      </c>
      <c r="H502" s="54">
        <v>4</v>
      </c>
      <c r="I502" s="55">
        <f t="shared" si="22"/>
        <v>0.05</v>
      </c>
      <c r="J502" s="157">
        <f t="shared" si="23"/>
        <v>30742</v>
      </c>
      <c r="K502" s="38"/>
      <c r="L502" s="38"/>
      <c r="M502" s="38"/>
      <c r="N502" s="38"/>
    </row>
    <row r="503" spans="1:14" x14ac:dyDescent="0.3">
      <c r="A503" s="10" t="s">
        <v>568</v>
      </c>
      <c r="B503" s="52" t="s">
        <v>43</v>
      </c>
      <c r="C503" s="10" t="s">
        <v>50</v>
      </c>
      <c r="D503" s="48">
        <v>38753</v>
      </c>
      <c r="E503" s="45">
        <f t="shared" ca="1" si="21"/>
        <v>12</v>
      </c>
      <c r="F503" s="53" t="s">
        <v>46</v>
      </c>
      <c r="G503" s="46">
        <v>22410</v>
      </c>
      <c r="H503" s="54">
        <v>4</v>
      </c>
      <c r="I503" s="55">
        <f t="shared" si="22"/>
        <v>0.01</v>
      </c>
      <c r="J503" s="157">
        <f t="shared" si="23"/>
        <v>22185.9</v>
      </c>
      <c r="K503" s="38"/>
      <c r="L503" s="38"/>
      <c r="M503" s="38"/>
      <c r="N503" s="38"/>
    </row>
    <row r="504" spans="1:14" x14ac:dyDescent="0.3">
      <c r="A504" s="10" t="s">
        <v>571</v>
      </c>
      <c r="B504" s="52" t="s">
        <v>48</v>
      </c>
      <c r="C504" s="10" t="s">
        <v>50</v>
      </c>
      <c r="D504" s="48">
        <v>39692</v>
      </c>
      <c r="E504" s="45">
        <f t="shared" ca="1" si="21"/>
        <v>9</v>
      </c>
      <c r="F504" s="53" t="s">
        <v>63</v>
      </c>
      <c r="G504" s="46">
        <v>35360</v>
      </c>
      <c r="H504" s="54">
        <v>5</v>
      </c>
      <c r="I504" s="55">
        <f t="shared" si="22"/>
        <v>0.06</v>
      </c>
      <c r="J504" s="157">
        <f t="shared" si="23"/>
        <v>33238.400000000001</v>
      </c>
      <c r="K504" s="36"/>
      <c r="L504" s="38"/>
      <c r="M504" s="38"/>
      <c r="N504" s="38"/>
    </row>
    <row r="505" spans="1:14" x14ac:dyDescent="0.3">
      <c r="A505" s="10" t="s">
        <v>583</v>
      </c>
      <c r="B505" s="52" t="s">
        <v>48</v>
      </c>
      <c r="C505" s="10" t="s">
        <v>50</v>
      </c>
      <c r="D505" s="48">
        <v>41254</v>
      </c>
      <c r="E505" s="45">
        <f t="shared" ca="1" si="21"/>
        <v>5</v>
      </c>
      <c r="F505" s="53"/>
      <c r="G505" s="46">
        <v>81070</v>
      </c>
      <c r="H505" s="54">
        <v>5</v>
      </c>
      <c r="I505" s="55">
        <f t="shared" si="22"/>
        <v>0.11</v>
      </c>
      <c r="J505" s="157">
        <f t="shared" si="23"/>
        <v>72152.3</v>
      </c>
      <c r="K505" s="38"/>
      <c r="L505" s="38"/>
      <c r="M505" s="38"/>
      <c r="N505" s="38"/>
    </row>
    <row r="506" spans="1:14" x14ac:dyDescent="0.3">
      <c r="A506" s="10" t="s">
        <v>631</v>
      </c>
      <c r="B506" s="52" t="s">
        <v>43</v>
      </c>
      <c r="C506" s="10" t="s">
        <v>50</v>
      </c>
      <c r="D506" s="48">
        <v>40470</v>
      </c>
      <c r="E506" s="45">
        <f t="shared" ca="1" si="21"/>
        <v>7</v>
      </c>
      <c r="F506" s="53" t="s">
        <v>53</v>
      </c>
      <c r="G506" s="46">
        <v>42620</v>
      </c>
      <c r="H506" s="54">
        <v>3</v>
      </c>
      <c r="I506" s="55">
        <f t="shared" si="22"/>
        <v>0.06</v>
      </c>
      <c r="J506" s="157">
        <f t="shared" si="23"/>
        <v>40062.800000000003</v>
      </c>
      <c r="K506" s="38"/>
      <c r="L506" s="38"/>
      <c r="M506" s="38"/>
      <c r="N506" s="38"/>
    </row>
    <row r="507" spans="1:14" x14ac:dyDescent="0.3">
      <c r="A507" s="10" t="s">
        <v>638</v>
      </c>
      <c r="B507" s="52" t="s">
        <v>55</v>
      </c>
      <c r="C507" s="10" t="s">
        <v>50</v>
      </c>
      <c r="D507" s="48">
        <v>39274</v>
      </c>
      <c r="E507" s="45">
        <f t="shared" ca="1" si="21"/>
        <v>11</v>
      </c>
      <c r="F507" s="53"/>
      <c r="G507" s="46">
        <v>64090</v>
      </c>
      <c r="H507" s="54">
        <v>2</v>
      </c>
      <c r="I507" s="55">
        <f t="shared" si="22"/>
        <v>0.08</v>
      </c>
      <c r="J507" s="157">
        <f t="shared" si="23"/>
        <v>58962.8</v>
      </c>
      <c r="K507" s="38"/>
      <c r="L507" s="38"/>
      <c r="M507" s="38"/>
      <c r="N507" s="38"/>
    </row>
    <row r="508" spans="1:14" x14ac:dyDescent="0.3">
      <c r="A508" s="10" t="s">
        <v>650</v>
      </c>
      <c r="B508" s="52" t="s">
        <v>43</v>
      </c>
      <c r="C508" s="10" t="s">
        <v>50</v>
      </c>
      <c r="D508" s="48">
        <v>39138</v>
      </c>
      <c r="E508" s="45">
        <f t="shared" ca="1" si="21"/>
        <v>11</v>
      </c>
      <c r="F508" s="53" t="s">
        <v>63</v>
      </c>
      <c r="G508" s="46">
        <v>15005</v>
      </c>
      <c r="H508" s="54">
        <v>4</v>
      </c>
      <c r="I508" s="55">
        <f t="shared" si="22"/>
        <v>0.01</v>
      </c>
      <c r="J508" s="157">
        <f t="shared" si="23"/>
        <v>14854.95</v>
      </c>
      <c r="K508" s="38"/>
      <c r="L508" s="38"/>
      <c r="M508" s="38"/>
      <c r="N508" s="38"/>
    </row>
    <row r="509" spans="1:14" x14ac:dyDescent="0.3">
      <c r="A509" s="10" t="s">
        <v>675</v>
      </c>
      <c r="B509" s="52" t="s">
        <v>69</v>
      </c>
      <c r="C509" s="10" t="s">
        <v>50</v>
      </c>
      <c r="D509" s="48">
        <v>35989</v>
      </c>
      <c r="E509" s="45">
        <f t="shared" ca="1" si="21"/>
        <v>20</v>
      </c>
      <c r="F509" s="53" t="s">
        <v>67</v>
      </c>
      <c r="G509" s="46">
        <v>71010</v>
      </c>
      <c r="H509" s="54">
        <v>5</v>
      </c>
      <c r="I509" s="55">
        <f t="shared" si="22"/>
        <v>0.1</v>
      </c>
      <c r="J509" s="157">
        <f t="shared" si="23"/>
        <v>63909</v>
      </c>
      <c r="K509" s="38"/>
      <c r="L509" s="38"/>
      <c r="M509" s="38"/>
      <c r="N509" s="38"/>
    </row>
    <row r="510" spans="1:14" x14ac:dyDescent="0.3">
      <c r="A510" s="10" t="s">
        <v>688</v>
      </c>
      <c r="B510" s="52" t="s">
        <v>43</v>
      </c>
      <c r="C510" s="10" t="s">
        <v>50</v>
      </c>
      <c r="D510" s="48">
        <v>38788</v>
      </c>
      <c r="E510" s="45">
        <f t="shared" ca="1" si="21"/>
        <v>12</v>
      </c>
      <c r="F510" s="53" t="s">
        <v>53</v>
      </c>
      <c r="G510" s="46">
        <v>37750</v>
      </c>
      <c r="H510" s="54">
        <v>5</v>
      </c>
      <c r="I510" s="55">
        <f t="shared" si="22"/>
        <v>0.06</v>
      </c>
      <c r="J510" s="157">
        <f t="shared" si="23"/>
        <v>35485</v>
      </c>
      <c r="K510" s="38"/>
      <c r="L510" s="38"/>
      <c r="M510" s="38"/>
      <c r="N510" s="38"/>
    </row>
    <row r="511" spans="1:14" x14ac:dyDescent="0.3">
      <c r="A511" s="10" t="s">
        <v>696</v>
      </c>
      <c r="B511" s="52" t="s">
        <v>48</v>
      </c>
      <c r="C511" s="10" t="s">
        <v>50</v>
      </c>
      <c r="D511" s="56">
        <v>40236</v>
      </c>
      <c r="E511" s="45">
        <f t="shared" ca="1" si="21"/>
        <v>8</v>
      </c>
      <c r="F511" s="53"/>
      <c r="G511" s="46">
        <v>45830</v>
      </c>
      <c r="H511" s="54">
        <v>4</v>
      </c>
      <c r="I511" s="55">
        <f t="shared" si="22"/>
        <v>7.0000000000000007E-2</v>
      </c>
      <c r="J511" s="157">
        <f t="shared" si="23"/>
        <v>42621.9</v>
      </c>
      <c r="K511" s="38"/>
      <c r="L511" s="38"/>
      <c r="M511" s="38"/>
      <c r="N511" s="38"/>
    </row>
    <row r="512" spans="1:14" x14ac:dyDescent="0.3">
      <c r="A512" s="10" t="s">
        <v>742</v>
      </c>
      <c r="B512" s="52" t="s">
        <v>69</v>
      </c>
      <c r="C512" s="10" t="s">
        <v>50</v>
      </c>
      <c r="D512" s="48">
        <v>40054</v>
      </c>
      <c r="E512" s="45">
        <f t="shared" ca="1" si="21"/>
        <v>8</v>
      </c>
      <c r="F512" s="53"/>
      <c r="G512" s="46">
        <v>56920</v>
      </c>
      <c r="H512" s="54">
        <v>4</v>
      </c>
      <c r="I512" s="55">
        <f t="shared" si="22"/>
        <v>0.08</v>
      </c>
      <c r="J512" s="157">
        <f t="shared" si="23"/>
        <v>52366.400000000001</v>
      </c>
      <c r="K512" s="38"/>
      <c r="L512" s="38"/>
      <c r="M512" s="38"/>
      <c r="N512" s="38"/>
    </row>
    <row r="513" spans="1:14" x14ac:dyDescent="0.3">
      <c r="A513" s="10" t="s">
        <v>755</v>
      </c>
      <c r="B513" s="52" t="s">
        <v>43</v>
      </c>
      <c r="C513" s="10" t="s">
        <v>50</v>
      </c>
      <c r="D513" s="48">
        <v>39199</v>
      </c>
      <c r="E513" s="45">
        <f t="shared" ca="1" si="21"/>
        <v>11</v>
      </c>
      <c r="F513" s="53" t="s">
        <v>46</v>
      </c>
      <c r="G513" s="46">
        <v>31840</v>
      </c>
      <c r="H513" s="54">
        <v>1</v>
      </c>
      <c r="I513" s="55">
        <f t="shared" si="22"/>
        <v>0.05</v>
      </c>
      <c r="J513" s="157">
        <f t="shared" si="23"/>
        <v>30248</v>
      </c>
      <c r="K513" s="38"/>
      <c r="L513" s="38"/>
      <c r="M513" s="38"/>
      <c r="N513" s="38"/>
    </row>
    <row r="514" spans="1:14" x14ac:dyDescent="0.3">
      <c r="A514" s="10" t="s">
        <v>762</v>
      </c>
      <c r="B514" s="52" t="s">
        <v>48</v>
      </c>
      <c r="C514" s="10" t="s">
        <v>50</v>
      </c>
      <c r="D514" s="48">
        <v>39326</v>
      </c>
      <c r="E514" s="45">
        <f t="shared" ca="1" si="21"/>
        <v>10</v>
      </c>
      <c r="F514" s="53" t="s">
        <v>46</v>
      </c>
      <c r="G514" s="46">
        <v>72900</v>
      </c>
      <c r="H514" s="54">
        <v>3</v>
      </c>
      <c r="I514" s="55">
        <f t="shared" si="22"/>
        <v>0.1</v>
      </c>
      <c r="J514" s="157">
        <f t="shared" si="23"/>
        <v>65610</v>
      </c>
      <c r="K514" s="38"/>
      <c r="L514" s="38"/>
      <c r="M514" s="38"/>
      <c r="N514" s="38"/>
    </row>
    <row r="515" spans="1:14" x14ac:dyDescent="0.3">
      <c r="A515" s="10" t="s">
        <v>805</v>
      </c>
      <c r="B515" s="52" t="s">
        <v>43</v>
      </c>
      <c r="C515" s="10" t="s">
        <v>50</v>
      </c>
      <c r="D515" s="48">
        <v>39295</v>
      </c>
      <c r="E515" s="45">
        <f t="shared" ca="1" si="21"/>
        <v>11</v>
      </c>
      <c r="F515" s="53"/>
      <c r="G515" s="46">
        <v>40560</v>
      </c>
      <c r="H515" s="54">
        <v>5</v>
      </c>
      <c r="I515" s="55">
        <f t="shared" si="22"/>
        <v>0.06</v>
      </c>
      <c r="J515" s="157">
        <f t="shared" si="23"/>
        <v>38126.400000000001</v>
      </c>
      <c r="K515" s="38"/>
      <c r="L515" s="38"/>
      <c r="M515" s="38"/>
      <c r="N515" s="38"/>
    </row>
    <row r="516" spans="1:14" x14ac:dyDescent="0.3">
      <c r="A516" s="10" t="s">
        <v>812</v>
      </c>
      <c r="B516" s="52" t="s">
        <v>48</v>
      </c>
      <c r="C516" s="10" t="s">
        <v>50</v>
      </c>
      <c r="D516" s="48">
        <v>39154</v>
      </c>
      <c r="E516" s="45">
        <f t="shared" ca="1" si="21"/>
        <v>11</v>
      </c>
      <c r="F516" s="53"/>
      <c r="G516" s="46">
        <v>26360</v>
      </c>
      <c r="H516" s="54">
        <v>4</v>
      </c>
      <c r="I516" s="55">
        <f t="shared" si="22"/>
        <v>0.05</v>
      </c>
      <c r="J516" s="157">
        <f t="shared" si="23"/>
        <v>25042</v>
      </c>
      <c r="K516" s="38"/>
      <c r="L516" s="38"/>
      <c r="M516" s="38"/>
      <c r="N516" s="38"/>
    </row>
    <row r="517" spans="1:14" x14ac:dyDescent="0.3">
      <c r="A517" s="10" t="s">
        <v>817</v>
      </c>
      <c r="B517" s="52" t="s">
        <v>48</v>
      </c>
      <c r="C517" s="10" t="s">
        <v>50</v>
      </c>
      <c r="D517" s="48">
        <v>37288</v>
      </c>
      <c r="E517" s="45">
        <f t="shared" ca="1" si="21"/>
        <v>16</v>
      </c>
      <c r="F517" s="53" t="s">
        <v>46</v>
      </c>
      <c r="G517" s="46">
        <v>42480</v>
      </c>
      <c r="H517" s="54">
        <v>3</v>
      </c>
      <c r="I517" s="55">
        <f t="shared" si="22"/>
        <v>0.06</v>
      </c>
      <c r="J517" s="157">
        <f t="shared" si="23"/>
        <v>39931.199999999997</v>
      </c>
      <c r="K517" s="38"/>
      <c r="L517" s="38"/>
      <c r="M517" s="38"/>
      <c r="N517" s="38"/>
    </row>
    <row r="518" spans="1:14" x14ac:dyDescent="0.3">
      <c r="A518" s="10" t="s">
        <v>103</v>
      </c>
      <c r="B518" s="52" t="s">
        <v>71</v>
      </c>
      <c r="C518" s="10" t="s">
        <v>104</v>
      </c>
      <c r="D518" s="48">
        <v>40818</v>
      </c>
      <c r="E518" s="45">
        <f t="shared" ca="1" si="21"/>
        <v>6</v>
      </c>
      <c r="F518" s="53" t="s">
        <v>63</v>
      </c>
      <c r="G518" s="46">
        <v>44560</v>
      </c>
      <c r="H518" s="54">
        <v>2</v>
      </c>
      <c r="I518" s="55">
        <f t="shared" si="22"/>
        <v>0.06</v>
      </c>
      <c r="J518" s="157">
        <f t="shared" si="23"/>
        <v>41886.400000000001</v>
      </c>
      <c r="K518" s="38"/>
      <c r="L518" s="38"/>
      <c r="M518" s="38"/>
      <c r="N518" s="38"/>
    </row>
    <row r="519" spans="1:14" x14ac:dyDescent="0.3">
      <c r="A519" s="10" t="s">
        <v>105</v>
      </c>
      <c r="B519" s="52" t="s">
        <v>43</v>
      </c>
      <c r="C519" s="10" t="s">
        <v>104</v>
      </c>
      <c r="D519" s="48">
        <v>40551</v>
      </c>
      <c r="E519" s="45">
        <f t="shared" ca="1" si="21"/>
        <v>7</v>
      </c>
      <c r="F519" s="53" t="s">
        <v>46</v>
      </c>
      <c r="G519" s="46">
        <v>71730</v>
      </c>
      <c r="H519" s="54">
        <v>1</v>
      </c>
      <c r="I519" s="55">
        <f t="shared" si="22"/>
        <v>0.1</v>
      </c>
      <c r="J519" s="157">
        <f t="shared" si="23"/>
        <v>64557</v>
      </c>
      <c r="K519" s="38"/>
      <c r="L519" s="38"/>
      <c r="M519" s="38"/>
      <c r="N519" s="38"/>
    </row>
    <row r="520" spans="1:14" x14ac:dyDescent="0.3">
      <c r="A520" s="10" t="s">
        <v>216</v>
      </c>
      <c r="B520" s="52" t="s">
        <v>48</v>
      </c>
      <c r="C520" s="10" t="s">
        <v>104</v>
      </c>
      <c r="D520" s="48">
        <v>40745</v>
      </c>
      <c r="E520" s="45">
        <f t="shared" ref="E520:E583" ca="1" si="24">DATEDIF(D520,TODAY(),"Y")</f>
        <v>7</v>
      </c>
      <c r="F520" s="53" t="s">
        <v>46</v>
      </c>
      <c r="G520" s="46">
        <v>69400</v>
      </c>
      <c r="H520" s="54">
        <v>5</v>
      </c>
      <c r="I520" s="55">
        <f t="shared" si="22"/>
        <v>0.1</v>
      </c>
      <c r="J520" s="157">
        <f t="shared" si="23"/>
        <v>62460</v>
      </c>
      <c r="K520" s="38"/>
      <c r="L520" s="38"/>
      <c r="M520" s="38"/>
      <c r="N520" s="38"/>
    </row>
    <row r="521" spans="1:14" x14ac:dyDescent="0.3">
      <c r="A521" s="10" t="s">
        <v>225</v>
      </c>
      <c r="B521" s="52" t="s">
        <v>43</v>
      </c>
      <c r="C521" s="10" t="s">
        <v>104</v>
      </c>
      <c r="D521" s="48">
        <v>39733</v>
      </c>
      <c r="E521" s="45">
        <f t="shared" ca="1" si="24"/>
        <v>9</v>
      </c>
      <c r="F521" s="53"/>
      <c r="G521" s="46">
        <v>33232</v>
      </c>
      <c r="H521" s="54">
        <v>4</v>
      </c>
      <c r="I521" s="55">
        <f t="shared" ref="I521:I584" si="25">VLOOKUP(G521,$L$9:$M$18,2,TRUE)</f>
        <v>0.05</v>
      </c>
      <c r="J521" s="157">
        <f t="shared" ref="J521:J584" si="26">G521-(I521*G521)</f>
        <v>31570.400000000001</v>
      </c>
      <c r="K521" s="38"/>
      <c r="L521" s="38"/>
      <c r="M521" s="38"/>
      <c r="N521" s="38"/>
    </row>
    <row r="522" spans="1:14" x14ac:dyDescent="0.3">
      <c r="A522" s="10" t="s">
        <v>248</v>
      </c>
      <c r="B522" s="52" t="s">
        <v>43</v>
      </c>
      <c r="C522" s="10" t="s">
        <v>104</v>
      </c>
      <c r="D522" s="48">
        <v>39687</v>
      </c>
      <c r="E522" s="45">
        <f t="shared" ca="1" si="24"/>
        <v>9</v>
      </c>
      <c r="F522" s="53" t="s">
        <v>63</v>
      </c>
      <c r="G522" s="46">
        <v>24815</v>
      </c>
      <c r="H522" s="54">
        <v>1</v>
      </c>
      <c r="I522" s="55">
        <f t="shared" si="25"/>
        <v>0.01</v>
      </c>
      <c r="J522" s="157">
        <f t="shared" si="26"/>
        <v>24566.85</v>
      </c>
      <c r="K522" s="38"/>
      <c r="L522" s="38"/>
      <c r="M522" s="38"/>
      <c r="N522" s="38"/>
    </row>
    <row r="523" spans="1:14" x14ac:dyDescent="0.3">
      <c r="A523" s="10" t="s">
        <v>268</v>
      </c>
      <c r="B523" s="52" t="s">
        <v>43</v>
      </c>
      <c r="C523" s="10" t="s">
        <v>104</v>
      </c>
      <c r="D523" s="48">
        <v>39761</v>
      </c>
      <c r="E523" s="45">
        <f t="shared" ca="1" si="24"/>
        <v>9</v>
      </c>
      <c r="F523" s="53" t="s">
        <v>46</v>
      </c>
      <c r="G523" s="46">
        <v>40940</v>
      </c>
      <c r="H523" s="54">
        <v>3</v>
      </c>
      <c r="I523" s="55">
        <f t="shared" si="25"/>
        <v>0.06</v>
      </c>
      <c r="J523" s="157">
        <f t="shared" si="26"/>
        <v>38483.599999999999</v>
      </c>
      <c r="K523" s="38"/>
      <c r="L523" s="38"/>
      <c r="M523" s="38"/>
      <c r="N523" s="38"/>
    </row>
    <row r="524" spans="1:14" x14ac:dyDescent="0.3">
      <c r="A524" s="10" t="s">
        <v>309</v>
      </c>
      <c r="B524" s="52" t="s">
        <v>48</v>
      </c>
      <c r="C524" s="10" t="s">
        <v>104</v>
      </c>
      <c r="D524" s="48">
        <v>40841</v>
      </c>
      <c r="E524" s="45">
        <f t="shared" ca="1" si="24"/>
        <v>6</v>
      </c>
      <c r="F524" s="53" t="s">
        <v>46</v>
      </c>
      <c r="G524" s="46">
        <v>81530</v>
      </c>
      <c r="H524" s="54">
        <v>5</v>
      </c>
      <c r="I524" s="55">
        <f t="shared" si="25"/>
        <v>0.11</v>
      </c>
      <c r="J524" s="157">
        <f t="shared" si="26"/>
        <v>72561.7</v>
      </c>
      <c r="K524" s="38"/>
      <c r="L524" s="38"/>
      <c r="M524" s="38"/>
      <c r="N524" s="38"/>
    </row>
    <row r="525" spans="1:14" x14ac:dyDescent="0.3">
      <c r="A525" s="10" t="s">
        <v>311</v>
      </c>
      <c r="B525" s="52" t="s">
        <v>43</v>
      </c>
      <c r="C525" s="10" t="s">
        <v>104</v>
      </c>
      <c r="D525" s="48">
        <v>40585</v>
      </c>
      <c r="E525" s="45">
        <f t="shared" ca="1" si="24"/>
        <v>7</v>
      </c>
      <c r="F525" s="53" t="s">
        <v>46</v>
      </c>
      <c r="G525" s="46">
        <v>87950</v>
      </c>
      <c r="H525" s="54">
        <v>4</v>
      </c>
      <c r="I525" s="55">
        <f t="shared" si="25"/>
        <v>0.12</v>
      </c>
      <c r="J525" s="157">
        <f t="shared" si="26"/>
        <v>77396</v>
      </c>
      <c r="K525" s="38"/>
      <c r="L525" s="38"/>
      <c r="M525" s="38"/>
      <c r="N525" s="38"/>
    </row>
    <row r="526" spans="1:14" x14ac:dyDescent="0.3">
      <c r="A526" s="10" t="s">
        <v>363</v>
      </c>
      <c r="B526" s="52" t="s">
        <v>55</v>
      </c>
      <c r="C526" s="10" t="s">
        <v>104</v>
      </c>
      <c r="D526" s="48">
        <v>40893</v>
      </c>
      <c r="E526" s="45">
        <f t="shared" ca="1" si="24"/>
        <v>6</v>
      </c>
      <c r="F526" s="53" t="s">
        <v>53</v>
      </c>
      <c r="G526" s="46">
        <v>44620</v>
      </c>
      <c r="H526" s="54">
        <v>5</v>
      </c>
      <c r="I526" s="55">
        <f t="shared" si="25"/>
        <v>0.06</v>
      </c>
      <c r="J526" s="157">
        <f t="shared" si="26"/>
        <v>41942.800000000003</v>
      </c>
      <c r="K526" s="38"/>
      <c r="L526" s="38"/>
      <c r="M526" s="38"/>
      <c r="N526" s="38"/>
    </row>
    <row r="527" spans="1:14" x14ac:dyDescent="0.3">
      <c r="A527" s="10" t="s">
        <v>446</v>
      </c>
      <c r="B527" s="52" t="s">
        <v>48</v>
      </c>
      <c r="C527" s="10" t="s">
        <v>104</v>
      </c>
      <c r="D527" s="48">
        <v>40625</v>
      </c>
      <c r="E527" s="45">
        <f t="shared" ca="1" si="24"/>
        <v>7</v>
      </c>
      <c r="F527" s="53" t="s">
        <v>51</v>
      </c>
      <c r="G527" s="46">
        <v>35320</v>
      </c>
      <c r="H527" s="54">
        <v>3</v>
      </c>
      <c r="I527" s="55">
        <f t="shared" si="25"/>
        <v>0.06</v>
      </c>
      <c r="J527" s="157">
        <f t="shared" si="26"/>
        <v>33200.800000000003</v>
      </c>
      <c r="K527" s="38"/>
      <c r="L527" s="38"/>
      <c r="M527" s="38"/>
      <c r="N527" s="38"/>
    </row>
    <row r="528" spans="1:14" x14ac:dyDescent="0.3">
      <c r="A528" s="10" t="s">
        <v>478</v>
      </c>
      <c r="B528" s="52" t="s">
        <v>71</v>
      </c>
      <c r="C528" s="10" t="s">
        <v>104</v>
      </c>
      <c r="D528" s="48">
        <v>39754</v>
      </c>
      <c r="E528" s="45">
        <f t="shared" ca="1" si="24"/>
        <v>9</v>
      </c>
      <c r="F528" s="53" t="s">
        <v>53</v>
      </c>
      <c r="G528" s="46">
        <v>43110</v>
      </c>
      <c r="H528" s="54">
        <v>2</v>
      </c>
      <c r="I528" s="55">
        <f t="shared" si="25"/>
        <v>0.06</v>
      </c>
      <c r="J528" s="157">
        <f t="shared" si="26"/>
        <v>40523.4</v>
      </c>
      <c r="K528" s="38"/>
      <c r="L528" s="38"/>
      <c r="M528" s="38"/>
      <c r="N528" s="38"/>
    </row>
    <row r="529" spans="1:14" x14ac:dyDescent="0.3">
      <c r="A529" s="10" t="s">
        <v>590</v>
      </c>
      <c r="B529" s="52" t="s">
        <v>43</v>
      </c>
      <c r="C529" s="10" t="s">
        <v>104</v>
      </c>
      <c r="D529" s="48">
        <v>40654</v>
      </c>
      <c r="E529" s="45">
        <f t="shared" ca="1" si="24"/>
        <v>7</v>
      </c>
      <c r="F529" s="53" t="s">
        <v>51</v>
      </c>
      <c r="G529" s="46">
        <v>16015</v>
      </c>
      <c r="H529" s="54">
        <v>3</v>
      </c>
      <c r="I529" s="55">
        <f t="shared" si="25"/>
        <v>0.01</v>
      </c>
      <c r="J529" s="157">
        <f t="shared" si="26"/>
        <v>15854.85</v>
      </c>
      <c r="K529" s="38"/>
      <c r="L529" s="38"/>
      <c r="M529" s="38"/>
      <c r="N529" s="38"/>
    </row>
    <row r="530" spans="1:14" x14ac:dyDescent="0.3">
      <c r="A530" s="10" t="s">
        <v>655</v>
      </c>
      <c r="B530" s="52" t="s">
        <v>48</v>
      </c>
      <c r="C530" s="10" t="s">
        <v>104</v>
      </c>
      <c r="D530" s="48">
        <v>39688</v>
      </c>
      <c r="E530" s="45">
        <f t="shared" ca="1" si="24"/>
        <v>9</v>
      </c>
      <c r="F530" s="53" t="s">
        <v>46</v>
      </c>
      <c r="G530" s="46">
        <v>32600</v>
      </c>
      <c r="H530" s="54">
        <v>5</v>
      </c>
      <c r="I530" s="55">
        <f t="shared" si="25"/>
        <v>0.05</v>
      </c>
      <c r="J530" s="157">
        <f t="shared" si="26"/>
        <v>30970</v>
      </c>
      <c r="K530" s="38"/>
      <c r="L530" s="38"/>
      <c r="M530" s="38"/>
      <c r="N530" s="38"/>
    </row>
    <row r="531" spans="1:14" x14ac:dyDescent="0.3">
      <c r="A531" s="10" t="s">
        <v>779</v>
      </c>
      <c r="B531" s="52" t="s">
        <v>55</v>
      </c>
      <c r="C531" s="10" t="s">
        <v>104</v>
      </c>
      <c r="D531" s="48">
        <v>39735</v>
      </c>
      <c r="E531" s="45">
        <f t="shared" ca="1" si="24"/>
        <v>9</v>
      </c>
      <c r="F531" s="53" t="s">
        <v>67</v>
      </c>
      <c r="G531" s="46">
        <v>39620</v>
      </c>
      <c r="H531" s="54">
        <v>5</v>
      </c>
      <c r="I531" s="55">
        <f t="shared" si="25"/>
        <v>0.06</v>
      </c>
      <c r="J531" s="157">
        <f t="shared" si="26"/>
        <v>37242.800000000003</v>
      </c>
      <c r="K531" s="38"/>
      <c r="L531" s="38"/>
      <c r="M531" s="38"/>
      <c r="N531" s="38"/>
    </row>
    <row r="532" spans="1:14" x14ac:dyDescent="0.3">
      <c r="A532" s="10" t="s">
        <v>781</v>
      </c>
      <c r="B532" s="52" t="s">
        <v>48</v>
      </c>
      <c r="C532" s="10" t="s">
        <v>104</v>
      </c>
      <c r="D532" s="48">
        <v>40765</v>
      </c>
      <c r="E532" s="45">
        <f t="shared" ca="1" si="24"/>
        <v>7</v>
      </c>
      <c r="F532" s="53" t="s">
        <v>53</v>
      </c>
      <c r="G532" s="46">
        <v>77720</v>
      </c>
      <c r="H532" s="54">
        <v>3</v>
      </c>
      <c r="I532" s="55">
        <f t="shared" si="25"/>
        <v>0.11</v>
      </c>
      <c r="J532" s="157">
        <f t="shared" si="26"/>
        <v>69170.8</v>
      </c>
      <c r="K532" s="38"/>
      <c r="L532" s="38"/>
      <c r="M532" s="38"/>
      <c r="N532" s="38"/>
    </row>
    <row r="533" spans="1:14" x14ac:dyDescent="0.3">
      <c r="A533" s="10" t="s">
        <v>800</v>
      </c>
      <c r="B533" s="52" t="s">
        <v>69</v>
      </c>
      <c r="C533" s="10" t="s">
        <v>104</v>
      </c>
      <c r="D533" s="48">
        <v>40591</v>
      </c>
      <c r="E533" s="45">
        <f t="shared" ca="1" si="24"/>
        <v>7</v>
      </c>
      <c r="F533" s="53"/>
      <c r="G533" s="46">
        <v>49070</v>
      </c>
      <c r="H533" s="54">
        <v>3</v>
      </c>
      <c r="I533" s="55">
        <f t="shared" si="25"/>
        <v>7.0000000000000007E-2</v>
      </c>
      <c r="J533" s="157">
        <f t="shared" si="26"/>
        <v>45635.1</v>
      </c>
      <c r="K533" s="38"/>
      <c r="L533" s="38"/>
      <c r="M533" s="38"/>
      <c r="N533" s="38"/>
    </row>
    <row r="534" spans="1:14" x14ac:dyDescent="0.3">
      <c r="A534" s="10" t="s">
        <v>42</v>
      </c>
      <c r="B534" s="52" t="s">
        <v>43</v>
      </c>
      <c r="C534" s="10" t="s">
        <v>44</v>
      </c>
      <c r="D534" s="48">
        <v>36526</v>
      </c>
      <c r="E534" s="45">
        <f t="shared" ca="1" si="24"/>
        <v>18</v>
      </c>
      <c r="F534" s="53" t="s">
        <v>46</v>
      </c>
      <c r="G534" s="46">
        <v>29260</v>
      </c>
      <c r="H534" s="54">
        <v>4</v>
      </c>
      <c r="I534" s="55">
        <f t="shared" si="25"/>
        <v>0.05</v>
      </c>
      <c r="J534" s="157">
        <f t="shared" si="26"/>
        <v>27797</v>
      </c>
      <c r="K534" s="38"/>
      <c r="L534" s="38"/>
      <c r="M534" s="38"/>
      <c r="N534" s="38"/>
    </row>
    <row r="535" spans="1:14" x14ac:dyDescent="0.3">
      <c r="A535" s="10" t="s">
        <v>47</v>
      </c>
      <c r="B535" s="52" t="s">
        <v>48</v>
      </c>
      <c r="C535" s="10" t="s">
        <v>44</v>
      </c>
      <c r="D535" s="48">
        <v>39137</v>
      </c>
      <c r="E535" s="45">
        <f t="shared" ca="1" si="24"/>
        <v>11</v>
      </c>
      <c r="F535" s="53" t="s">
        <v>46</v>
      </c>
      <c r="G535" s="46">
        <v>39000</v>
      </c>
      <c r="H535" s="54">
        <v>5</v>
      </c>
      <c r="I535" s="55">
        <f t="shared" si="25"/>
        <v>0.06</v>
      </c>
      <c r="J535" s="157">
        <f t="shared" si="26"/>
        <v>36660</v>
      </c>
      <c r="K535" s="38"/>
      <c r="L535" s="38"/>
      <c r="M535" s="38"/>
      <c r="N535" s="38"/>
    </row>
    <row r="536" spans="1:14" x14ac:dyDescent="0.3">
      <c r="A536" s="10" t="s">
        <v>52</v>
      </c>
      <c r="B536" s="52" t="s">
        <v>43</v>
      </c>
      <c r="C536" s="10" t="s">
        <v>44</v>
      </c>
      <c r="D536" s="48">
        <v>40574</v>
      </c>
      <c r="E536" s="45">
        <f t="shared" ca="1" si="24"/>
        <v>7</v>
      </c>
      <c r="F536" s="53" t="s">
        <v>53</v>
      </c>
      <c r="G536" s="46">
        <v>24840</v>
      </c>
      <c r="H536" s="54">
        <v>1</v>
      </c>
      <c r="I536" s="55">
        <f t="shared" si="25"/>
        <v>0.01</v>
      </c>
      <c r="J536" s="157">
        <f t="shared" si="26"/>
        <v>24591.599999999999</v>
      </c>
      <c r="K536" s="38"/>
      <c r="L536" s="38"/>
      <c r="M536" s="38"/>
      <c r="N536" s="38"/>
    </row>
    <row r="537" spans="1:14" x14ac:dyDescent="0.3">
      <c r="A537" s="10" t="s">
        <v>54</v>
      </c>
      <c r="B537" s="52" t="s">
        <v>55</v>
      </c>
      <c r="C537" s="10" t="s">
        <v>44</v>
      </c>
      <c r="D537" s="48">
        <v>36290</v>
      </c>
      <c r="E537" s="45">
        <f t="shared" ca="1" si="24"/>
        <v>19</v>
      </c>
      <c r="F537" s="53" t="s">
        <v>53</v>
      </c>
      <c r="G537" s="46">
        <v>39000</v>
      </c>
      <c r="H537" s="54">
        <v>3</v>
      </c>
      <c r="I537" s="55">
        <f t="shared" si="25"/>
        <v>0.06</v>
      </c>
      <c r="J537" s="157">
        <f t="shared" si="26"/>
        <v>36660</v>
      </c>
      <c r="K537" s="38"/>
      <c r="L537" s="38"/>
      <c r="M537" s="38"/>
      <c r="N537" s="38"/>
    </row>
    <row r="538" spans="1:14" x14ac:dyDescent="0.3">
      <c r="A538" s="10" t="s">
        <v>68</v>
      </c>
      <c r="B538" s="52" t="s">
        <v>69</v>
      </c>
      <c r="C538" s="10" t="s">
        <v>44</v>
      </c>
      <c r="D538" s="48">
        <v>40587</v>
      </c>
      <c r="E538" s="45">
        <f t="shared" ca="1" si="24"/>
        <v>7</v>
      </c>
      <c r="F538" s="53"/>
      <c r="G538" s="46">
        <v>89450</v>
      </c>
      <c r="H538" s="54">
        <v>2</v>
      </c>
      <c r="I538" s="55">
        <f t="shared" si="25"/>
        <v>0.12</v>
      </c>
      <c r="J538" s="157">
        <f t="shared" si="26"/>
        <v>78716</v>
      </c>
      <c r="K538" s="38"/>
      <c r="L538" s="38"/>
      <c r="M538" s="38"/>
      <c r="N538" s="38"/>
    </row>
    <row r="539" spans="1:14" x14ac:dyDescent="0.3">
      <c r="A539" s="10" t="s">
        <v>83</v>
      </c>
      <c r="B539" s="52" t="s">
        <v>48</v>
      </c>
      <c r="C539" s="10" t="s">
        <v>44</v>
      </c>
      <c r="D539" s="48">
        <v>40515</v>
      </c>
      <c r="E539" s="45">
        <f t="shared" ca="1" si="24"/>
        <v>7</v>
      </c>
      <c r="F539" s="53"/>
      <c r="G539" s="46">
        <v>33508</v>
      </c>
      <c r="H539" s="54">
        <v>4</v>
      </c>
      <c r="I539" s="55">
        <f t="shared" si="25"/>
        <v>0.05</v>
      </c>
      <c r="J539" s="157">
        <f t="shared" si="26"/>
        <v>31832.6</v>
      </c>
      <c r="K539" s="38"/>
      <c r="L539" s="38"/>
      <c r="M539" s="38"/>
      <c r="N539" s="38"/>
    </row>
    <row r="540" spans="1:14" x14ac:dyDescent="0.3">
      <c r="A540" s="10" t="s">
        <v>89</v>
      </c>
      <c r="B540" s="52" t="s">
        <v>71</v>
      </c>
      <c r="C540" s="10" t="s">
        <v>44</v>
      </c>
      <c r="D540" s="48">
        <v>36514</v>
      </c>
      <c r="E540" s="45">
        <f t="shared" ca="1" si="24"/>
        <v>18</v>
      </c>
      <c r="F540" s="53" t="s">
        <v>53</v>
      </c>
      <c r="G540" s="46">
        <v>48250</v>
      </c>
      <c r="H540" s="54">
        <v>3</v>
      </c>
      <c r="I540" s="55">
        <f t="shared" si="25"/>
        <v>7.0000000000000007E-2</v>
      </c>
      <c r="J540" s="157">
        <f t="shared" si="26"/>
        <v>44872.5</v>
      </c>
      <c r="K540" s="38"/>
      <c r="L540" s="38"/>
      <c r="M540" s="38"/>
      <c r="N540" s="38"/>
    </row>
    <row r="541" spans="1:14" x14ac:dyDescent="0.3">
      <c r="A541" s="10" t="s">
        <v>96</v>
      </c>
      <c r="B541" s="52" t="s">
        <v>48</v>
      </c>
      <c r="C541" s="10" t="s">
        <v>44</v>
      </c>
      <c r="D541" s="48">
        <v>35861</v>
      </c>
      <c r="E541" s="45">
        <f t="shared" ca="1" si="24"/>
        <v>20</v>
      </c>
      <c r="F541" s="53"/>
      <c r="G541" s="46">
        <v>12836</v>
      </c>
      <c r="H541" s="54">
        <v>5</v>
      </c>
      <c r="I541" s="55">
        <f t="shared" si="25"/>
        <v>0.01</v>
      </c>
      <c r="J541" s="157">
        <f t="shared" si="26"/>
        <v>12707.64</v>
      </c>
      <c r="K541" s="38"/>
      <c r="L541" s="38"/>
      <c r="M541" s="38"/>
      <c r="N541" s="38"/>
    </row>
    <row r="542" spans="1:14" x14ac:dyDescent="0.3">
      <c r="A542" s="10" t="s">
        <v>123</v>
      </c>
      <c r="B542" s="52" t="s">
        <v>71</v>
      </c>
      <c r="C542" s="10" t="s">
        <v>44</v>
      </c>
      <c r="D542" s="48">
        <v>37625</v>
      </c>
      <c r="E542" s="45">
        <f t="shared" ca="1" si="24"/>
        <v>15</v>
      </c>
      <c r="F542" s="53" t="s">
        <v>53</v>
      </c>
      <c r="G542" s="46">
        <v>82490</v>
      </c>
      <c r="H542" s="54">
        <v>5</v>
      </c>
      <c r="I542" s="55">
        <f t="shared" si="25"/>
        <v>0.11</v>
      </c>
      <c r="J542" s="157">
        <f t="shared" si="26"/>
        <v>73416.100000000006</v>
      </c>
      <c r="K542" s="38"/>
      <c r="L542" s="38"/>
      <c r="M542" s="38"/>
      <c r="N542" s="38"/>
    </row>
    <row r="543" spans="1:14" x14ac:dyDescent="0.3">
      <c r="A543" s="10" t="s">
        <v>128</v>
      </c>
      <c r="B543" s="52" t="s">
        <v>43</v>
      </c>
      <c r="C543" s="10" t="s">
        <v>44</v>
      </c>
      <c r="D543" s="48">
        <v>38784</v>
      </c>
      <c r="E543" s="45">
        <f t="shared" ca="1" si="24"/>
        <v>12</v>
      </c>
      <c r="F543" s="53" t="s">
        <v>46</v>
      </c>
      <c r="G543" s="46">
        <v>78710</v>
      </c>
      <c r="H543" s="54">
        <v>4</v>
      </c>
      <c r="I543" s="55">
        <f t="shared" si="25"/>
        <v>0.11</v>
      </c>
      <c r="J543" s="157">
        <f t="shared" si="26"/>
        <v>70051.899999999994</v>
      </c>
      <c r="K543" s="38"/>
      <c r="L543" s="38"/>
      <c r="M543" s="38"/>
      <c r="N543" s="38"/>
    </row>
    <row r="544" spans="1:14" x14ac:dyDescent="0.3">
      <c r="A544" s="10" t="s">
        <v>145</v>
      </c>
      <c r="B544" s="52" t="s">
        <v>43</v>
      </c>
      <c r="C544" s="10" t="s">
        <v>44</v>
      </c>
      <c r="D544" s="48">
        <v>39720</v>
      </c>
      <c r="E544" s="45">
        <f t="shared" ca="1" si="24"/>
        <v>9</v>
      </c>
      <c r="F544" s="53"/>
      <c r="G544" s="46">
        <v>43320</v>
      </c>
      <c r="H544" s="54">
        <v>5</v>
      </c>
      <c r="I544" s="55">
        <f t="shared" si="25"/>
        <v>0.06</v>
      </c>
      <c r="J544" s="157">
        <f t="shared" si="26"/>
        <v>40720.800000000003</v>
      </c>
      <c r="K544" s="38"/>
      <c r="L544" s="38"/>
      <c r="M544" s="38"/>
      <c r="N544" s="38"/>
    </row>
    <row r="545" spans="1:14" x14ac:dyDescent="0.3">
      <c r="A545" s="10" t="s">
        <v>154</v>
      </c>
      <c r="B545" s="52" t="s">
        <v>48</v>
      </c>
      <c r="C545" s="10" t="s">
        <v>44</v>
      </c>
      <c r="D545" s="48">
        <v>39293</v>
      </c>
      <c r="E545" s="45">
        <f t="shared" ca="1" si="24"/>
        <v>11</v>
      </c>
      <c r="F545" s="53"/>
      <c r="G545" s="46">
        <v>26484</v>
      </c>
      <c r="H545" s="54">
        <v>5</v>
      </c>
      <c r="I545" s="55">
        <f t="shared" si="25"/>
        <v>0.05</v>
      </c>
      <c r="J545" s="157">
        <f t="shared" si="26"/>
        <v>25159.8</v>
      </c>
      <c r="K545" s="38"/>
      <c r="L545" s="38"/>
      <c r="M545" s="38"/>
      <c r="N545" s="38"/>
    </row>
    <row r="546" spans="1:14" x14ac:dyDescent="0.3">
      <c r="A546" s="10" t="s">
        <v>180</v>
      </c>
      <c r="B546" s="52" t="s">
        <v>71</v>
      </c>
      <c r="C546" s="10" t="s">
        <v>44</v>
      </c>
      <c r="D546" s="48">
        <v>36557</v>
      </c>
      <c r="E546" s="45">
        <f t="shared" ca="1" si="24"/>
        <v>18</v>
      </c>
      <c r="F546" s="53"/>
      <c r="G546" s="46">
        <v>15552</v>
      </c>
      <c r="H546" s="54">
        <v>4</v>
      </c>
      <c r="I546" s="55">
        <f t="shared" si="25"/>
        <v>0.01</v>
      </c>
      <c r="J546" s="157">
        <f t="shared" si="26"/>
        <v>15396.48</v>
      </c>
      <c r="K546" s="38"/>
      <c r="L546" s="38"/>
      <c r="M546" s="38"/>
      <c r="N546" s="38"/>
    </row>
    <row r="547" spans="1:14" x14ac:dyDescent="0.3">
      <c r="A547" s="10" t="s">
        <v>193</v>
      </c>
      <c r="B547" s="52" t="s">
        <v>69</v>
      </c>
      <c r="C547" s="10" t="s">
        <v>44</v>
      </c>
      <c r="D547" s="48">
        <v>39134</v>
      </c>
      <c r="E547" s="45">
        <f t="shared" ca="1" si="24"/>
        <v>11</v>
      </c>
      <c r="F547" s="53" t="s">
        <v>53</v>
      </c>
      <c r="G547" s="46">
        <v>45110</v>
      </c>
      <c r="H547" s="54">
        <v>2</v>
      </c>
      <c r="I547" s="55">
        <f t="shared" si="25"/>
        <v>7.0000000000000007E-2</v>
      </c>
      <c r="J547" s="157">
        <f t="shared" si="26"/>
        <v>41952.3</v>
      </c>
      <c r="K547" s="38"/>
      <c r="L547" s="38"/>
      <c r="M547" s="38"/>
      <c r="N547" s="38"/>
    </row>
    <row r="548" spans="1:14" x14ac:dyDescent="0.3">
      <c r="A548" s="10" t="s">
        <v>199</v>
      </c>
      <c r="B548" s="52" t="s">
        <v>43</v>
      </c>
      <c r="C548" s="10" t="s">
        <v>44</v>
      </c>
      <c r="D548" s="48">
        <v>38793</v>
      </c>
      <c r="E548" s="45">
        <f t="shared" ca="1" si="24"/>
        <v>12</v>
      </c>
      <c r="F548" s="53"/>
      <c r="G548" s="46">
        <v>85930</v>
      </c>
      <c r="H548" s="54">
        <v>2</v>
      </c>
      <c r="I548" s="55">
        <f t="shared" si="25"/>
        <v>0.12</v>
      </c>
      <c r="J548" s="157">
        <f t="shared" si="26"/>
        <v>75618.399999999994</v>
      </c>
      <c r="K548" s="38"/>
      <c r="L548" s="38"/>
      <c r="M548" s="38"/>
      <c r="N548" s="38"/>
    </row>
    <row r="549" spans="1:14" x14ac:dyDescent="0.3">
      <c r="A549" s="10" t="s">
        <v>210</v>
      </c>
      <c r="B549" s="52" t="s">
        <v>43</v>
      </c>
      <c r="C549" s="10" t="s">
        <v>44</v>
      </c>
      <c r="D549" s="48">
        <v>36407</v>
      </c>
      <c r="E549" s="45">
        <f t="shared" ca="1" si="24"/>
        <v>18</v>
      </c>
      <c r="F549" s="53" t="s">
        <v>67</v>
      </c>
      <c r="G549" s="46">
        <v>45880</v>
      </c>
      <c r="H549" s="54">
        <v>5</v>
      </c>
      <c r="I549" s="55">
        <f t="shared" si="25"/>
        <v>7.0000000000000007E-2</v>
      </c>
      <c r="J549" s="157">
        <f t="shared" si="26"/>
        <v>42668.4</v>
      </c>
      <c r="K549" s="38"/>
      <c r="L549" s="38"/>
      <c r="M549" s="38"/>
      <c r="N549" s="38"/>
    </row>
    <row r="550" spans="1:14" x14ac:dyDescent="0.3">
      <c r="A550" s="10" t="s">
        <v>219</v>
      </c>
      <c r="B550" s="52" t="s">
        <v>43</v>
      </c>
      <c r="C550" s="10" t="s">
        <v>44</v>
      </c>
      <c r="D550" s="48">
        <v>39745</v>
      </c>
      <c r="E550" s="45">
        <f t="shared" ca="1" si="24"/>
        <v>9</v>
      </c>
      <c r="F550" s="53" t="s">
        <v>53</v>
      </c>
      <c r="G550" s="46">
        <v>29330</v>
      </c>
      <c r="H550" s="54">
        <v>5</v>
      </c>
      <c r="I550" s="55">
        <f t="shared" si="25"/>
        <v>0.05</v>
      </c>
      <c r="J550" s="157">
        <f t="shared" si="26"/>
        <v>27863.5</v>
      </c>
      <c r="K550" s="38"/>
      <c r="L550" s="38"/>
      <c r="M550" s="38"/>
      <c r="N550" s="38"/>
    </row>
    <row r="551" spans="1:14" x14ac:dyDescent="0.3">
      <c r="A551" s="10" t="s">
        <v>240</v>
      </c>
      <c r="B551" s="52" t="s">
        <v>43</v>
      </c>
      <c r="C551" s="10" t="s">
        <v>44</v>
      </c>
      <c r="D551" s="48">
        <v>36479</v>
      </c>
      <c r="E551" s="45">
        <f t="shared" ca="1" si="24"/>
        <v>18</v>
      </c>
      <c r="F551" s="53"/>
      <c r="G551" s="46">
        <v>54840</v>
      </c>
      <c r="H551" s="54">
        <v>4</v>
      </c>
      <c r="I551" s="55">
        <f t="shared" si="25"/>
        <v>7.0000000000000007E-2</v>
      </c>
      <c r="J551" s="157">
        <f t="shared" si="26"/>
        <v>51001.2</v>
      </c>
      <c r="K551" s="38"/>
      <c r="L551" s="38"/>
      <c r="M551" s="38"/>
      <c r="N551" s="38"/>
    </row>
    <row r="552" spans="1:14" x14ac:dyDescent="0.3">
      <c r="A552" s="10" t="s">
        <v>244</v>
      </c>
      <c r="B552" s="52" t="s">
        <v>48</v>
      </c>
      <c r="C552" s="10" t="s">
        <v>44</v>
      </c>
      <c r="D552" s="48">
        <v>36406</v>
      </c>
      <c r="E552" s="45">
        <f t="shared" ca="1" si="24"/>
        <v>18</v>
      </c>
      <c r="F552" s="53"/>
      <c r="G552" s="46">
        <v>60800</v>
      </c>
      <c r="H552" s="54">
        <v>4</v>
      </c>
      <c r="I552" s="55">
        <f t="shared" si="25"/>
        <v>0.08</v>
      </c>
      <c r="J552" s="157">
        <f t="shared" si="26"/>
        <v>55936</v>
      </c>
      <c r="K552" s="38"/>
      <c r="L552" s="38"/>
      <c r="M552" s="38"/>
      <c r="N552" s="38"/>
    </row>
    <row r="553" spans="1:14" x14ac:dyDescent="0.3">
      <c r="A553" s="10" t="s">
        <v>255</v>
      </c>
      <c r="B553" s="52" t="s">
        <v>43</v>
      </c>
      <c r="C553" s="10" t="s">
        <v>44</v>
      </c>
      <c r="D553" s="48">
        <v>39273</v>
      </c>
      <c r="E553" s="45">
        <f t="shared" ca="1" si="24"/>
        <v>11</v>
      </c>
      <c r="F553" s="53" t="s">
        <v>46</v>
      </c>
      <c r="G553" s="46">
        <v>54200</v>
      </c>
      <c r="H553" s="54">
        <v>4</v>
      </c>
      <c r="I553" s="55">
        <f t="shared" si="25"/>
        <v>7.0000000000000007E-2</v>
      </c>
      <c r="J553" s="157">
        <f t="shared" si="26"/>
        <v>50406</v>
      </c>
      <c r="K553" s="38"/>
      <c r="L553" s="38"/>
      <c r="M553" s="38"/>
      <c r="N553" s="38"/>
    </row>
    <row r="554" spans="1:14" x14ac:dyDescent="0.3">
      <c r="A554" s="10" t="s">
        <v>259</v>
      </c>
      <c r="B554" s="52" t="s">
        <v>43</v>
      </c>
      <c r="C554" s="10" t="s">
        <v>44</v>
      </c>
      <c r="D554" s="48">
        <v>40990</v>
      </c>
      <c r="E554" s="45">
        <f t="shared" ca="1" si="24"/>
        <v>6</v>
      </c>
      <c r="F554" s="53" t="s">
        <v>46</v>
      </c>
      <c r="G554" s="46">
        <v>65571</v>
      </c>
      <c r="H554" s="54">
        <v>3</v>
      </c>
      <c r="I554" s="55">
        <f t="shared" si="25"/>
        <v>0.1</v>
      </c>
      <c r="J554" s="157">
        <f t="shared" si="26"/>
        <v>59013.9</v>
      </c>
      <c r="K554" s="38"/>
      <c r="L554" s="38"/>
      <c r="M554" s="38"/>
      <c r="N554" s="38"/>
    </row>
    <row r="555" spans="1:14" x14ac:dyDescent="0.3">
      <c r="A555" s="10" t="s">
        <v>274</v>
      </c>
      <c r="B555" s="52" t="s">
        <v>48</v>
      </c>
      <c r="C555" s="10" t="s">
        <v>44</v>
      </c>
      <c r="D555" s="48">
        <v>38975</v>
      </c>
      <c r="E555" s="45">
        <f t="shared" ca="1" si="24"/>
        <v>11</v>
      </c>
      <c r="F555" s="53" t="s">
        <v>53</v>
      </c>
      <c r="G555" s="46">
        <v>42740</v>
      </c>
      <c r="H555" s="54">
        <v>2</v>
      </c>
      <c r="I555" s="55">
        <f t="shared" si="25"/>
        <v>0.06</v>
      </c>
      <c r="J555" s="157">
        <f t="shared" si="26"/>
        <v>40175.599999999999</v>
      </c>
      <c r="K555" s="38"/>
      <c r="L555" s="38"/>
      <c r="M555" s="38"/>
      <c r="N555" s="38"/>
    </row>
    <row r="556" spans="1:14" x14ac:dyDescent="0.3">
      <c r="A556" s="10" t="s">
        <v>280</v>
      </c>
      <c r="B556" s="52" t="s">
        <v>43</v>
      </c>
      <c r="C556" s="10" t="s">
        <v>44</v>
      </c>
      <c r="D556" s="48">
        <v>40909</v>
      </c>
      <c r="E556" s="45">
        <f t="shared" ca="1" si="24"/>
        <v>6</v>
      </c>
      <c r="F556" s="53" t="s">
        <v>46</v>
      </c>
      <c r="G556" s="46">
        <v>54830</v>
      </c>
      <c r="H556" s="54">
        <v>1</v>
      </c>
      <c r="I556" s="55">
        <f t="shared" si="25"/>
        <v>7.0000000000000007E-2</v>
      </c>
      <c r="J556" s="157">
        <f t="shared" si="26"/>
        <v>50991.9</v>
      </c>
      <c r="K556" s="38"/>
      <c r="L556" s="38"/>
      <c r="M556" s="38"/>
      <c r="N556" s="38"/>
    </row>
    <row r="557" spans="1:14" x14ac:dyDescent="0.3">
      <c r="A557" s="10" t="s">
        <v>290</v>
      </c>
      <c r="B557" s="52" t="s">
        <v>48</v>
      </c>
      <c r="C557" s="10" t="s">
        <v>44</v>
      </c>
      <c r="D557" s="48">
        <v>39458</v>
      </c>
      <c r="E557" s="45">
        <f t="shared" ca="1" si="24"/>
        <v>10</v>
      </c>
      <c r="F557" s="53"/>
      <c r="G557" s="46">
        <v>36788</v>
      </c>
      <c r="H557" s="54">
        <v>4</v>
      </c>
      <c r="I557" s="55">
        <f t="shared" si="25"/>
        <v>0.06</v>
      </c>
      <c r="J557" s="157">
        <f t="shared" si="26"/>
        <v>34580.720000000001</v>
      </c>
      <c r="K557" s="38"/>
      <c r="L557" s="38"/>
      <c r="M557" s="38"/>
      <c r="N557" s="38"/>
    </row>
    <row r="558" spans="1:14" x14ac:dyDescent="0.3">
      <c r="A558" s="10" t="s">
        <v>301</v>
      </c>
      <c r="B558" s="52" t="s">
        <v>43</v>
      </c>
      <c r="C558" s="10" t="s">
        <v>44</v>
      </c>
      <c r="D558" s="48">
        <v>36312</v>
      </c>
      <c r="E558" s="45">
        <f t="shared" ca="1" si="24"/>
        <v>19</v>
      </c>
      <c r="F558" s="53" t="s">
        <v>46</v>
      </c>
      <c r="G558" s="46">
        <v>69200</v>
      </c>
      <c r="H558" s="54">
        <v>4</v>
      </c>
      <c r="I558" s="55">
        <f t="shared" si="25"/>
        <v>0.1</v>
      </c>
      <c r="J558" s="157">
        <f t="shared" si="26"/>
        <v>62280</v>
      </c>
      <c r="K558" s="38"/>
      <c r="L558" s="38"/>
      <c r="M558" s="38"/>
      <c r="N558" s="38"/>
    </row>
    <row r="559" spans="1:14" x14ac:dyDescent="0.3">
      <c r="A559" s="10" t="s">
        <v>320</v>
      </c>
      <c r="B559" s="52" t="s">
        <v>92</v>
      </c>
      <c r="C559" s="10" t="s">
        <v>44</v>
      </c>
      <c r="D559" s="48">
        <v>37815</v>
      </c>
      <c r="E559" s="45">
        <f t="shared" ca="1" si="24"/>
        <v>15</v>
      </c>
      <c r="F559" s="53" t="s">
        <v>46</v>
      </c>
      <c r="G559" s="46">
        <v>48740</v>
      </c>
      <c r="H559" s="54">
        <v>1</v>
      </c>
      <c r="I559" s="55">
        <f t="shared" si="25"/>
        <v>7.0000000000000007E-2</v>
      </c>
      <c r="J559" s="157">
        <f t="shared" si="26"/>
        <v>45328.2</v>
      </c>
      <c r="K559" s="38"/>
      <c r="L559" s="38"/>
      <c r="M559" s="38"/>
      <c r="N559" s="38"/>
    </row>
    <row r="560" spans="1:14" x14ac:dyDescent="0.3">
      <c r="A560" s="10" t="s">
        <v>344</v>
      </c>
      <c r="B560" s="52" t="s">
        <v>48</v>
      </c>
      <c r="C560" s="10" t="s">
        <v>44</v>
      </c>
      <c r="D560" s="48">
        <v>36642</v>
      </c>
      <c r="E560" s="45">
        <f t="shared" ca="1" si="24"/>
        <v>18</v>
      </c>
      <c r="F560" s="53"/>
      <c r="G560" s="46">
        <v>77760</v>
      </c>
      <c r="H560" s="54">
        <v>3</v>
      </c>
      <c r="I560" s="55">
        <f t="shared" si="25"/>
        <v>0.11</v>
      </c>
      <c r="J560" s="157">
        <f t="shared" si="26"/>
        <v>69206.399999999994</v>
      </c>
      <c r="K560" s="38"/>
      <c r="L560" s="38"/>
      <c r="M560" s="38"/>
      <c r="N560" s="38"/>
    </row>
    <row r="561" spans="1:14" x14ac:dyDescent="0.3">
      <c r="A561" s="10" t="s">
        <v>358</v>
      </c>
      <c r="B561" s="52" t="s">
        <v>43</v>
      </c>
      <c r="C561" s="10" t="s">
        <v>44</v>
      </c>
      <c r="D561" s="48">
        <v>40581</v>
      </c>
      <c r="E561" s="45">
        <f t="shared" ca="1" si="24"/>
        <v>7</v>
      </c>
      <c r="F561" s="53" t="s">
        <v>63</v>
      </c>
      <c r="G561" s="46">
        <v>80260</v>
      </c>
      <c r="H561" s="54">
        <v>3</v>
      </c>
      <c r="I561" s="55">
        <f t="shared" si="25"/>
        <v>0.11</v>
      </c>
      <c r="J561" s="157">
        <f t="shared" si="26"/>
        <v>71431.399999999994</v>
      </c>
      <c r="K561" s="36"/>
      <c r="L561" s="38"/>
      <c r="M561" s="38"/>
      <c r="N561" s="38"/>
    </row>
    <row r="562" spans="1:14" x14ac:dyDescent="0.3">
      <c r="A562" s="10" t="s">
        <v>359</v>
      </c>
      <c r="B562" s="52" t="s">
        <v>71</v>
      </c>
      <c r="C562" s="10" t="s">
        <v>44</v>
      </c>
      <c r="D562" s="48">
        <v>41195</v>
      </c>
      <c r="E562" s="45">
        <f t="shared" ca="1" si="24"/>
        <v>5</v>
      </c>
      <c r="F562" s="53" t="s">
        <v>53</v>
      </c>
      <c r="G562" s="46">
        <v>25885</v>
      </c>
      <c r="H562" s="54">
        <v>5</v>
      </c>
      <c r="I562" s="55">
        <f t="shared" si="25"/>
        <v>0.05</v>
      </c>
      <c r="J562" s="157">
        <f t="shared" si="26"/>
        <v>24590.75</v>
      </c>
      <c r="K562" s="38"/>
      <c r="L562" s="38"/>
      <c r="M562" s="38"/>
      <c r="N562" s="38"/>
    </row>
    <row r="563" spans="1:14" x14ac:dyDescent="0.3">
      <c r="A563" s="10" t="s">
        <v>365</v>
      </c>
      <c r="B563" s="52" t="s">
        <v>48</v>
      </c>
      <c r="C563" s="10" t="s">
        <v>44</v>
      </c>
      <c r="D563" s="48">
        <v>40469</v>
      </c>
      <c r="E563" s="45">
        <f t="shared" ca="1" si="24"/>
        <v>7</v>
      </c>
      <c r="F563" s="53" t="s">
        <v>67</v>
      </c>
      <c r="G563" s="46">
        <v>63030</v>
      </c>
      <c r="H563" s="54">
        <v>1</v>
      </c>
      <c r="I563" s="55">
        <f t="shared" si="25"/>
        <v>0.08</v>
      </c>
      <c r="J563" s="157">
        <f t="shared" si="26"/>
        <v>57987.6</v>
      </c>
      <c r="K563" s="38"/>
      <c r="L563" s="38"/>
      <c r="M563" s="38"/>
      <c r="N563" s="38"/>
    </row>
    <row r="564" spans="1:14" x14ac:dyDescent="0.3">
      <c r="A564" s="10" t="s">
        <v>371</v>
      </c>
      <c r="B564" s="52" t="s">
        <v>43</v>
      </c>
      <c r="C564" s="10" t="s">
        <v>44</v>
      </c>
      <c r="D564" s="48">
        <v>35896</v>
      </c>
      <c r="E564" s="45">
        <f t="shared" ca="1" si="24"/>
        <v>20</v>
      </c>
      <c r="F564" s="53" t="s">
        <v>53</v>
      </c>
      <c r="G564" s="46">
        <v>70280</v>
      </c>
      <c r="H564" s="54">
        <v>3</v>
      </c>
      <c r="I564" s="55">
        <f t="shared" si="25"/>
        <v>0.1</v>
      </c>
      <c r="J564" s="157">
        <f t="shared" si="26"/>
        <v>63252</v>
      </c>
      <c r="K564" s="36"/>
      <c r="L564" s="38"/>
      <c r="M564" s="38"/>
      <c r="N564" s="38"/>
    </row>
    <row r="565" spans="1:14" x14ac:dyDescent="0.3">
      <c r="A565" s="10" t="s">
        <v>385</v>
      </c>
      <c r="B565" s="52" t="s">
        <v>71</v>
      </c>
      <c r="C565" s="10" t="s">
        <v>44</v>
      </c>
      <c r="D565" s="48">
        <v>39417</v>
      </c>
      <c r="E565" s="45">
        <f t="shared" ca="1" si="24"/>
        <v>10</v>
      </c>
      <c r="F565" s="53"/>
      <c r="G565" s="46">
        <v>23692</v>
      </c>
      <c r="H565" s="54">
        <v>4</v>
      </c>
      <c r="I565" s="55">
        <f t="shared" si="25"/>
        <v>0.01</v>
      </c>
      <c r="J565" s="157">
        <f t="shared" si="26"/>
        <v>23455.08</v>
      </c>
      <c r="K565" s="38"/>
      <c r="L565" s="38"/>
      <c r="M565" s="38"/>
      <c r="N565" s="38"/>
    </row>
    <row r="566" spans="1:14" x14ac:dyDescent="0.3">
      <c r="A566" s="10" t="s">
        <v>387</v>
      </c>
      <c r="B566" s="52" t="s">
        <v>43</v>
      </c>
      <c r="C566" s="10" t="s">
        <v>44</v>
      </c>
      <c r="D566" s="48">
        <v>36214</v>
      </c>
      <c r="E566" s="45">
        <f t="shared" ca="1" si="24"/>
        <v>19</v>
      </c>
      <c r="F566" s="53"/>
      <c r="G566" s="46">
        <v>53310</v>
      </c>
      <c r="H566" s="54">
        <v>5</v>
      </c>
      <c r="I566" s="55">
        <f t="shared" si="25"/>
        <v>7.0000000000000007E-2</v>
      </c>
      <c r="J566" s="157">
        <f t="shared" si="26"/>
        <v>49578.3</v>
      </c>
      <c r="K566" s="36"/>
      <c r="L566" s="38"/>
      <c r="M566" s="38"/>
      <c r="N566" s="38"/>
    </row>
    <row r="567" spans="1:14" x14ac:dyDescent="0.3">
      <c r="A567" s="10" t="s">
        <v>392</v>
      </c>
      <c r="B567" s="52" t="s">
        <v>43</v>
      </c>
      <c r="C567" s="10" t="s">
        <v>44</v>
      </c>
      <c r="D567" s="48">
        <v>39797</v>
      </c>
      <c r="E567" s="45">
        <f t="shared" ca="1" si="24"/>
        <v>9</v>
      </c>
      <c r="F567" s="53" t="s">
        <v>46</v>
      </c>
      <c r="G567" s="46">
        <v>53900</v>
      </c>
      <c r="H567" s="54">
        <v>5</v>
      </c>
      <c r="I567" s="55">
        <f t="shared" si="25"/>
        <v>7.0000000000000007E-2</v>
      </c>
      <c r="J567" s="157">
        <f t="shared" si="26"/>
        <v>50127</v>
      </c>
      <c r="K567" s="38"/>
      <c r="L567" s="38"/>
      <c r="M567" s="38"/>
      <c r="N567" s="38"/>
    </row>
    <row r="568" spans="1:14" x14ac:dyDescent="0.3">
      <c r="A568" s="10" t="s">
        <v>394</v>
      </c>
      <c r="B568" s="52" t="s">
        <v>48</v>
      </c>
      <c r="C568" s="10" t="s">
        <v>44</v>
      </c>
      <c r="D568" s="48">
        <v>40486</v>
      </c>
      <c r="E568" s="45">
        <f t="shared" ca="1" si="24"/>
        <v>7</v>
      </c>
      <c r="F568" s="53" t="s">
        <v>53</v>
      </c>
      <c r="G568" s="46">
        <v>66440</v>
      </c>
      <c r="H568" s="54">
        <v>3</v>
      </c>
      <c r="I568" s="55">
        <f t="shared" si="25"/>
        <v>0.1</v>
      </c>
      <c r="J568" s="157">
        <f t="shared" si="26"/>
        <v>59796</v>
      </c>
      <c r="K568" s="38"/>
      <c r="L568" s="38"/>
      <c r="M568" s="38"/>
      <c r="N568" s="38"/>
    </row>
    <row r="569" spans="1:14" x14ac:dyDescent="0.3">
      <c r="A569" s="10" t="s">
        <v>397</v>
      </c>
      <c r="B569" s="52" t="s">
        <v>48</v>
      </c>
      <c r="C569" s="10" t="s">
        <v>44</v>
      </c>
      <c r="D569" s="48">
        <v>40350</v>
      </c>
      <c r="E569" s="45">
        <f t="shared" ca="1" si="24"/>
        <v>8</v>
      </c>
      <c r="F569" s="53"/>
      <c r="G569" s="46">
        <v>21580</v>
      </c>
      <c r="H569" s="54">
        <v>3</v>
      </c>
      <c r="I569" s="55">
        <f t="shared" si="25"/>
        <v>0.01</v>
      </c>
      <c r="J569" s="157">
        <f t="shared" si="26"/>
        <v>21364.2</v>
      </c>
      <c r="K569" s="38"/>
      <c r="L569" s="38"/>
      <c r="M569" s="38"/>
      <c r="N569" s="38"/>
    </row>
    <row r="570" spans="1:14" x14ac:dyDescent="0.3">
      <c r="A570" s="10" t="s">
        <v>406</v>
      </c>
      <c r="B570" s="52" t="s">
        <v>92</v>
      </c>
      <c r="C570" s="10" t="s">
        <v>44</v>
      </c>
      <c r="D570" s="48">
        <v>40078</v>
      </c>
      <c r="E570" s="45">
        <f t="shared" ca="1" si="24"/>
        <v>8</v>
      </c>
      <c r="F570" s="53" t="s">
        <v>53</v>
      </c>
      <c r="G570" s="46">
        <v>23190</v>
      </c>
      <c r="H570" s="54">
        <v>5</v>
      </c>
      <c r="I570" s="55">
        <f t="shared" si="25"/>
        <v>0.01</v>
      </c>
      <c r="J570" s="157">
        <f t="shared" si="26"/>
        <v>22958.1</v>
      </c>
      <c r="K570" s="38"/>
      <c r="L570" s="38"/>
      <c r="M570" s="38"/>
      <c r="N570" s="38"/>
    </row>
    <row r="571" spans="1:14" x14ac:dyDescent="0.3">
      <c r="A571" s="10" t="s">
        <v>423</v>
      </c>
      <c r="B571" s="52" t="s">
        <v>92</v>
      </c>
      <c r="C571" s="10" t="s">
        <v>44</v>
      </c>
      <c r="D571" s="48">
        <v>39448</v>
      </c>
      <c r="E571" s="45">
        <f t="shared" ca="1" si="24"/>
        <v>10</v>
      </c>
      <c r="F571" s="53" t="s">
        <v>53</v>
      </c>
      <c r="G571" s="46">
        <v>83710</v>
      </c>
      <c r="H571" s="54">
        <v>3</v>
      </c>
      <c r="I571" s="55">
        <f t="shared" si="25"/>
        <v>0.11</v>
      </c>
      <c r="J571" s="157">
        <f t="shared" si="26"/>
        <v>74501.899999999994</v>
      </c>
      <c r="K571" s="38"/>
      <c r="L571" s="38"/>
      <c r="M571" s="38"/>
      <c r="N571" s="38"/>
    </row>
    <row r="572" spans="1:14" x14ac:dyDescent="0.3">
      <c r="A572" s="10" t="s">
        <v>438</v>
      </c>
      <c r="B572" s="52" t="s">
        <v>55</v>
      </c>
      <c r="C572" s="10" t="s">
        <v>44</v>
      </c>
      <c r="D572" s="48">
        <v>40561</v>
      </c>
      <c r="E572" s="45">
        <f t="shared" ca="1" si="24"/>
        <v>7</v>
      </c>
      <c r="F572" s="53"/>
      <c r="G572" s="46">
        <v>30468</v>
      </c>
      <c r="H572" s="54">
        <v>2</v>
      </c>
      <c r="I572" s="55">
        <f t="shared" si="25"/>
        <v>0.05</v>
      </c>
      <c r="J572" s="157">
        <f t="shared" si="26"/>
        <v>28944.6</v>
      </c>
      <c r="K572" s="38"/>
      <c r="L572" s="38"/>
      <c r="M572" s="38"/>
      <c r="N572" s="38"/>
    </row>
    <row r="573" spans="1:14" x14ac:dyDescent="0.3">
      <c r="A573" s="10" t="s">
        <v>440</v>
      </c>
      <c r="B573" s="52" t="s">
        <v>48</v>
      </c>
      <c r="C573" s="10" t="s">
        <v>44</v>
      </c>
      <c r="D573" s="48">
        <v>36531</v>
      </c>
      <c r="E573" s="45">
        <f t="shared" ca="1" si="24"/>
        <v>18</v>
      </c>
      <c r="F573" s="53" t="s">
        <v>63</v>
      </c>
      <c r="G573" s="46">
        <v>20990</v>
      </c>
      <c r="H573" s="54">
        <v>4</v>
      </c>
      <c r="I573" s="55">
        <f t="shared" si="25"/>
        <v>0.01</v>
      </c>
      <c r="J573" s="157">
        <f t="shared" si="26"/>
        <v>20780.099999999999</v>
      </c>
      <c r="K573" s="38"/>
      <c r="L573" s="38"/>
      <c r="M573" s="38"/>
      <c r="N573" s="38"/>
    </row>
    <row r="574" spans="1:14" x14ac:dyDescent="0.3">
      <c r="A574" s="10" t="s">
        <v>449</v>
      </c>
      <c r="B574" s="52" t="s">
        <v>48</v>
      </c>
      <c r="C574" s="10" t="s">
        <v>44</v>
      </c>
      <c r="D574" s="48">
        <v>40726</v>
      </c>
      <c r="E574" s="45">
        <f t="shared" ca="1" si="24"/>
        <v>7</v>
      </c>
      <c r="F574" s="53"/>
      <c r="G574" s="46">
        <v>46650</v>
      </c>
      <c r="H574" s="54">
        <v>2</v>
      </c>
      <c r="I574" s="55">
        <f t="shared" si="25"/>
        <v>7.0000000000000007E-2</v>
      </c>
      <c r="J574" s="157">
        <f t="shared" si="26"/>
        <v>43384.5</v>
      </c>
      <c r="K574" s="38"/>
      <c r="L574" s="38"/>
      <c r="M574" s="38"/>
      <c r="N574" s="38"/>
    </row>
    <row r="575" spans="1:14" x14ac:dyDescent="0.3">
      <c r="A575" s="10" t="s">
        <v>482</v>
      </c>
      <c r="B575" s="52" t="s">
        <v>43</v>
      </c>
      <c r="C575" s="10" t="s">
        <v>44</v>
      </c>
      <c r="D575" s="48">
        <v>38856</v>
      </c>
      <c r="E575" s="45">
        <f t="shared" ca="1" si="24"/>
        <v>12</v>
      </c>
      <c r="F575" s="53" t="s">
        <v>53</v>
      </c>
      <c r="G575" s="46">
        <v>37770</v>
      </c>
      <c r="H575" s="54">
        <v>5</v>
      </c>
      <c r="I575" s="55">
        <f t="shared" si="25"/>
        <v>0.06</v>
      </c>
      <c r="J575" s="157">
        <f t="shared" si="26"/>
        <v>35503.800000000003</v>
      </c>
      <c r="K575" s="38"/>
      <c r="L575" s="38"/>
      <c r="M575" s="38"/>
      <c r="N575" s="38"/>
    </row>
    <row r="576" spans="1:14" x14ac:dyDescent="0.3">
      <c r="A576" s="10" t="s">
        <v>488</v>
      </c>
      <c r="B576" s="52" t="s">
        <v>48</v>
      </c>
      <c r="C576" s="10" t="s">
        <v>44</v>
      </c>
      <c r="D576" s="48">
        <v>39141</v>
      </c>
      <c r="E576" s="45">
        <f t="shared" ca="1" si="24"/>
        <v>11</v>
      </c>
      <c r="F576" s="53" t="s">
        <v>53</v>
      </c>
      <c r="G576" s="46">
        <v>66824</v>
      </c>
      <c r="H576" s="54">
        <v>2</v>
      </c>
      <c r="I576" s="55">
        <f t="shared" si="25"/>
        <v>0.1</v>
      </c>
      <c r="J576" s="157">
        <f t="shared" si="26"/>
        <v>60141.599999999999</v>
      </c>
      <c r="K576" s="38"/>
      <c r="L576" s="38"/>
      <c r="M576" s="38"/>
      <c r="N576" s="38"/>
    </row>
    <row r="577" spans="1:14" x14ac:dyDescent="0.3">
      <c r="A577" s="10" t="s">
        <v>489</v>
      </c>
      <c r="B577" s="52" t="s">
        <v>55</v>
      </c>
      <c r="C577" s="10" t="s">
        <v>44</v>
      </c>
      <c r="D577" s="48">
        <v>36081</v>
      </c>
      <c r="E577" s="45">
        <f t="shared" ca="1" si="24"/>
        <v>19</v>
      </c>
      <c r="F577" s="53" t="s">
        <v>53</v>
      </c>
      <c r="G577" s="46">
        <v>67407</v>
      </c>
      <c r="H577" s="54">
        <v>5</v>
      </c>
      <c r="I577" s="55">
        <f t="shared" si="25"/>
        <v>0.1</v>
      </c>
      <c r="J577" s="157">
        <f t="shared" si="26"/>
        <v>60666.3</v>
      </c>
      <c r="K577" s="36"/>
      <c r="L577" s="38"/>
      <c r="M577" s="38"/>
      <c r="N577" s="38"/>
    </row>
    <row r="578" spans="1:14" x14ac:dyDescent="0.3">
      <c r="A578" s="10" t="s">
        <v>502</v>
      </c>
      <c r="B578" s="52" t="s">
        <v>55</v>
      </c>
      <c r="C578" s="10" t="s">
        <v>44</v>
      </c>
      <c r="D578" s="48">
        <v>36070</v>
      </c>
      <c r="E578" s="45">
        <f t="shared" ca="1" si="24"/>
        <v>19</v>
      </c>
      <c r="F578" s="53"/>
      <c r="G578" s="46">
        <v>59050</v>
      </c>
      <c r="H578" s="54">
        <v>4</v>
      </c>
      <c r="I578" s="55">
        <f t="shared" si="25"/>
        <v>0.08</v>
      </c>
      <c r="J578" s="157">
        <f t="shared" si="26"/>
        <v>54326</v>
      </c>
      <c r="K578" s="38"/>
      <c r="L578" s="38"/>
      <c r="M578" s="38"/>
      <c r="N578" s="38"/>
    </row>
    <row r="579" spans="1:14" x14ac:dyDescent="0.3">
      <c r="A579" s="10" t="s">
        <v>505</v>
      </c>
      <c r="B579" s="52" t="s">
        <v>48</v>
      </c>
      <c r="C579" s="10" t="s">
        <v>44</v>
      </c>
      <c r="D579" s="48">
        <v>36196</v>
      </c>
      <c r="E579" s="45">
        <f t="shared" ca="1" si="24"/>
        <v>19</v>
      </c>
      <c r="F579" s="53" t="s">
        <v>46</v>
      </c>
      <c r="G579" s="46">
        <v>34980</v>
      </c>
      <c r="H579" s="54">
        <v>2</v>
      </c>
      <c r="I579" s="55">
        <f t="shared" si="25"/>
        <v>0.05</v>
      </c>
      <c r="J579" s="157">
        <f t="shared" si="26"/>
        <v>33231</v>
      </c>
      <c r="K579" s="38"/>
      <c r="L579" s="38"/>
      <c r="M579" s="38"/>
      <c r="N579" s="38"/>
    </row>
    <row r="580" spans="1:14" x14ac:dyDescent="0.3">
      <c r="A580" s="10" t="s">
        <v>524</v>
      </c>
      <c r="B580" s="52" t="s">
        <v>48</v>
      </c>
      <c r="C580" s="10" t="s">
        <v>44</v>
      </c>
      <c r="D580" s="48">
        <v>36012</v>
      </c>
      <c r="E580" s="45">
        <f t="shared" ca="1" si="24"/>
        <v>20</v>
      </c>
      <c r="F580" s="53" t="s">
        <v>67</v>
      </c>
      <c r="G580" s="46">
        <v>78950</v>
      </c>
      <c r="H580" s="54">
        <v>1</v>
      </c>
      <c r="I580" s="55">
        <f t="shared" si="25"/>
        <v>0.11</v>
      </c>
      <c r="J580" s="157">
        <f t="shared" si="26"/>
        <v>70265.5</v>
      </c>
      <c r="K580" s="38"/>
      <c r="L580" s="38"/>
      <c r="M580" s="38"/>
      <c r="N580" s="38"/>
    </row>
    <row r="581" spans="1:14" x14ac:dyDescent="0.3">
      <c r="A581" s="10" t="s">
        <v>525</v>
      </c>
      <c r="B581" s="52" t="s">
        <v>48</v>
      </c>
      <c r="C581" s="10" t="s">
        <v>44</v>
      </c>
      <c r="D581" s="48">
        <v>36078</v>
      </c>
      <c r="E581" s="45">
        <f t="shared" ca="1" si="24"/>
        <v>19</v>
      </c>
      <c r="F581" s="53" t="s">
        <v>51</v>
      </c>
      <c r="G581" s="46">
        <v>79610</v>
      </c>
      <c r="H581" s="54">
        <v>2</v>
      </c>
      <c r="I581" s="55">
        <f t="shared" si="25"/>
        <v>0.11</v>
      </c>
      <c r="J581" s="157">
        <f t="shared" si="26"/>
        <v>70852.899999999994</v>
      </c>
      <c r="K581" s="38"/>
      <c r="L581" s="38"/>
      <c r="M581" s="38"/>
      <c r="N581" s="38"/>
    </row>
    <row r="582" spans="1:14" x14ac:dyDescent="0.3">
      <c r="A582" s="10" t="s">
        <v>531</v>
      </c>
      <c r="B582" s="52" t="s">
        <v>71</v>
      </c>
      <c r="C582" s="10" t="s">
        <v>44</v>
      </c>
      <c r="D582" s="48">
        <v>40853</v>
      </c>
      <c r="E582" s="45">
        <f t="shared" ca="1" si="24"/>
        <v>6</v>
      </c>
      <c r="F582" s="53" t="s">
        <v>53</v>
      </c>
      <c r="G582" s="46">
        <v>63050</v>
      </c>
      <c r="H582" s="54">
        <v>3</v>
      </c>
      <c r="I582" s="55">
        <f t="shared" si="25"/>
        <v>0.08</v>
      </c>
      <c r="J582" s="157">
        <f t="shared" si="26"/>
        <v>58006</v>
      </c>
      <c r="K582" s="38"/>
      <c r="L582" s="38"/>
      <c r="M582" s="38"/>
      <c r="N582" s="38"/>
    </row>
    <row r="583" spans="1:14" x14ac:dyDescent="0.3">
      <c r="A583" s="10" t="s">
        <v>538</v>
      </c>
      <c r="B583" s="52" t="s">
        <v>55</v>
      </c>
      <c r="C583" s="10" t="s">
        <v>44</v>
      </c>
      <c r="D583" s="48">
        <v>39815</v>
      </c>
      <c r="E583" s="45">
        <f t="shared" ca="1" si="24"/>
        <v>9</v>
      </c>
      <c r="F583" s="53" t="s">
        <v>53</v>
      </c>
      <c r="G583" s="46">
        <v>72060</v>
      </c>
      <c r="H583" s="54">
        <v>2</v>
      </c>
      <c r="I583" s="55">
        <f t="shared" si="25"/>
        <v>0.1</v>
      </c>
      <c r="J583" s="157">
        <f t="shared" si="26"/>
        <v>64854</v>
      </c>
      <c r="K583" s="38"/>
      <c r="L583" s="38"/>
      <c r="M583" s="38"/>
      <c r="N583" s="38"/>
    </row>
    <row r="584" spans="1:14" x14ac:dyDescent="0.3">
      <c r="A584" s="10" t="s">
        <v>550</v>
      </c>
      <c r="B584" s="52" t="s">
        <v>92</v>
      </c>
      <c r="C584" s="10" t="s">
        <v>44</v>
      </c>
      <c r="D584" s="48">
        <v>37793</v>
      </c>
      <c r="E584" s="45">
        <f t="shared" ref="E584:E647" ca="1" si="27">DATEDIF(D584,TODAY(),"Y")</f>
        <v>15</v>
      </c>
      <c r="F584" s="53" t="s">
        <v>46</v>
      </c>
      <c r="G584" s="46">
        <v>29210</v>
      </c>
      <c r="H584" s="54">
        <v>5</v>
      </c>
      <c r="I584" s="55">
        <f t="shared" si="25"/>
        <v>0.05</v>
      </c>
      <c r="J584" s="157">
        <f t="shared" si="26"/>
        <v>27749.5</v>
      </c>
      <c r="K584" s="38"/>
      <c r="L584" s="38"/>
      <c r="M584" s="38"/>
      <c r="N584" s="38"/>
    </row>
    <row r="585" spans="1:14" x14ac:dyDescent="0.3">
      <c r="A585" s="10" t="s">
        <v>551</v>
      </c>
      <c r="B585" s="52" t="s">
        <v>69</v>
      </c>
      <c r="C585" s="10" t="s">
        <v>44</v>
      </c>
      <c r="D585" s="48">
        <v>40759</v>
      </c>
      <c r="E585" s="45">
        <f t="shared" ca="1" si="27"/>
        <v>7</v>
      </c>
      <c r="F585" s="53" t="s">
        <v>46</v>
      </c>
      <c r="G585" s="46">
        <v>67920</v>
      </c>
      <c r="H585" s="54">
        <v>4</v>
      </c>
      <c r="I585" s="55">
        <f t="shared" ref="I585:I648" si="28">VLOOKUP(G585,$L$9:$M$18,2,TRUE)</f>
        <v>0.1</v>
      </c>
      <c r="J585" s="157">
        <f t="shared" ref="J585:J648" si="29">G585-(I585*G585)</f>
        <v>61128</v>
      </c>
      <c r="K585" s="38"/>
      <c r="L585" s="38"/>
      <c r="M585" s="38"/>
      <c r="N585" s="38"/>
    </row>
    <row r="586" spans="1:14" x14ac:dyDescent="0.3">
      <c r="A586" s="10" t="s">
        <v>569</v>
      </c>
      <c r="B586" s="52" t="s">
        <v>43</v>
      </c>
      <c r="C586" s="10" t="s">
        <v>44</v>
      </c>
      <c r="D586" s="48">
        <v>41219</v>
      </c>
      <c r="E586" s="45">
        <f t="shared" ca="1" si="27"/>
        <v>5</v>
      </c>
      <c r="F586" s="53"/>
      <c r="G586" s="46">
        <v>55690</v>
      </c>
      <c r="H586" s="54">
        <v>2</v>
      </c>
      <c r="I586" s="55">
        <f t="shared" si="28"/>
        <v>0.08</v>
      </c>
      <c r="J586" s="157">
        <f t="shared" si="29"/>
        <v>51234.8</v>
      </c>
      <c r="K586" s="38"/>
      <c r="L586" s="38"/>
      <c r="M586" s="38"/>
      <c r="N586" s="38"/>
    </row>
    <row r="587" spans="1:14" x14ac:dyDescent="0.3">
      <c r="A587" s="10" t="s">
        <v>580</v>
      </c>
      <c r="B587" s="52" t="s">
        <v>43</v>
      </c>
      <c r="C587" s="10" t="s">
        <v>44</v>
      </c>
      <c r="D587" s="48">
        <v>41016</v>
      </c>
      <c r="E587" s="45">
        <f t="shared" ca="1" si="27"/>
        <v>6</v>
      </c>
      <c r="F587" s="53" t="s">
        <v>46</v>
      </c>
      <c r="G587" s="46">
        <v>68470</v>
      </c>
      <c r="H587" s="54">
        <v>4</v>
      </c>
      <c r="I587" s="55">
        <f t="shared" si="28"/>
        <v>0.1</v>
      </c>
      <c r="J587" s="157">
        <f t="shared" si="29"/>
        <v>61623</v>
      </c>
      <c r="K587" s="38"/>
      <c r="L587" s="38"/>
      <c r="M587" s="38"/>
      <c r="N587" s="38"/>
    </row>
    <row r="588" spans="1:14" x14ac:dyDescent="0.3">
      <c r="A588" s="10" t="s">
        <v>595</v>
      </c>
      <c r="B588" s="52" t="s">
        <v>55</v>
      </c>
      <c r="C588" s="10" t="s">
        <v>44</v>
      </c>
      <c r="D588" s="48">
        <v>38237</v>
      </c>
      <c r="E588" s="45">
        <f t="shared" ca="1" si="27"/>
        <v>13</v>
      </c>
      <c r="F588" s="53" t="s">
        <v>53</v>
      </c>
      <c r="G588" s="46">
        <v>31910</v>
      </c>
      <c r="H588" s="54">
        <v>5</v>
      </c>
      <c r="I588" s="55">
        <f t="shared" si="28"/>
        <v>0.05</v>
      </c>
      <c r="J588" s="157">
        <f t="shared" si="29"/>
        <v>30314.5</v>
      </c>
      <c r="K588" s="38"/>
      <c r="L588" s="38"/>
      <c r="M588" s="38"/>
      <c r="N588" s="38"/>
    </row>
    <row r="589" spans="1:14" x14ac:dyDescent="0.3">
      <c r="A589" s="10" t="s">
        <v>622</v>
      </c>
      <c r="B589" s="52" t="s">
        <v>92</v>
      </c>
      <c r="C589" s="10" t="s">
        <v>44</v>
      </c>
      <c r="D589" s="48">
        <v>35842</v>
      </c>
      <c r="E589" s="45">
        <f t="shared" ca="1" si="27"/>
        <v>20</v>
      </c>
      <c r="F589" s="53" t="s">
        <v>63</v>
      </c>
      <c r="G589" s="46">
        <v>39530</v>
      </c>
      <c r="H589" s="54">
        <v>5</v>
      </c>
      <c r="I589" s="55">
        <f t="shared" si="28"/>
        <v>0.06</v>
      </c>
      <c r="J589" s="157">
        <f t="shared" si="29"/>
        <v>37158.199999999997</v>
      </c>
      <c r="K589" s="38"/>
      <c r="L589" s="38"/>
      <c r="M589" s="38"/>
      <c r="N589" s="38"/>
    </row>
    <row r="590" spans="1:14" x14ac:dyDescent="0.3">
      <c r="A590" s="10" t="s">
        <v>656</v>
      </c>
      <c r="B590" s="52" t="s">
        <v>55</v>
      </c>
      <c r="C590" s="10" t="s">
        <v>44</v>
      </c>
      <c r="D590" s="48">
        <v>38738</v>
      </c>
      <c r="E590" s="45">
        <f t="shared" ca="1" si="27"/>
        <v>12</v>
      </c>
      <c r="F590" s="53" t="s">
        <v>51</v>
      </c>
      <c r="G590" s="46">
        <v>62965</v>
      </c>
      <c r="H590" s="54">
        <v>1</v>
      </c>
      <c r="I590" s="55">
        <f t="shared" si="28"/>
        <v>0.08</v>
      </c>
      <c r="J590" s="157">
        <f t="shared" si="29"/>
        <v>57927.8</v>
      </c>
      <c r="K590" s="38"/>
      <c r="L590" s="38"/>
      <c r="M590" s="38"/>
      <c r="N590" s="38"/>
    </row>
    <row r="591" spans="1:14" x14ac:dyDescent="0.3">
      <c r="A591" s="10" t="s">
        <v>665</v>
      </c>
      <c r="B591" s="52" t="s">
        <v>55</v>
      </c>
      <c r="C591" s="10" t="s">
        <v>44</v>
      </c>
      <c r="D591" s="48">
        <v>36360</v>
      </c>
      <c r="E591" s="45">
        <f t="shared" ca="1" si="27"/>
        <v>19</v>
      </c>
      <c r="F591" s="53" t="s">
        <v>53</v>
      </c>
      <c r="G591" s="46">
        <v>67020</v>
      </c>
      <c r="H591" s="54">
        <v>1</v>
      </c>
      <c r="I591" s="55">
        <f t="shared" si="28"/>
        <v>0.1</v>
      </c>
      <c r="J591" s="157">
        <f t="shared" si="29"/>
        <v>60318</v>
      </c>
      <c r="K591" s="38"/>
      <c r="L591" s="38"/>
      <c r="M591" s="38"/>
      <c r="N591" s="38"/>
    </row>
    <row r="592" spans="1:14" x14ac:dyDescent="0.3">
      <c r="A592" s="10" t="s">
        <v>666</v>
      </c>
      <c r="B592" s="52" t="s">
        <v>55</v>
      </c>
      <c r="C592" s="10" t="s">
        <v>44</v>
      </c>
      <c r="D592" s="48">
        <v>37775</v>
      </c>
      <c r="E592" s="45">
        <f t="shared" ca="1" si="27"/>
        <v>15</v>
      </c>
      <c r="F592" s="53" t="s">
        <v>67</v>
      </c>
      <c r="G592" s="46">
        <v>28525</v>
      </c>
      <c r="H592" s="54">
        <v>4</v>
      </c>
      <c r="I592" s="55">
        <f t="shared" si="28"/>
        <v>0.05</v>
      </c>
      <c r="J592" s="157">
        <f t="shared" si="29"/>
        <v>27098.75</v>
      </c>
      <c r="K592" s="38"/>
      <c r="L592" s="38"/>
      <c r="M592" s="38"/>
      <c r="N592" s="38"/>
    </row>
    <row r="593" spans="1:14" x14ac:dyDescent="0.3">
      <c r="A593" s="10" t="s">
        <v>674</v>
      </c>
      <c r="B593" s="52" t="s">
        <v>43</v>
      </c>
      <c r="C593" s="10" t="s">
        <v>44</v>
      </c>
      <c r="D593" s="48">
        <v>36423</v>
      </c>
      <c r="E593" s="45">
        <f t="shared" ca="1" si="27"/>
        <v>18</v>
      </c>
      <c r="F593" s="53" t="s">
        <v>51</v>
      </c>
      <c r="G593" s="46">
        <v>47350</v>
      </c>
      <c r="H593" s="54">
        <v>1</v>
      </c>
      <c r="I593" s="55">
        <f t="shared" si="28"/>
        <v>7.0000000000000007E-2</v>
      </c>
      <c r="J593" s="157">
        <f t="shared" si="29"/>
        <v>44035.5</v>
      </c>
      <c r="K593" s="38"/>
      <c r="L593" s="38"/>
      <c r="M593" s="38"/>
      <c r="N593" s="38"/>
    </row>
    <row r="594" spans="1:14" x14ac:dyDescent="0.3">
      <c r="A594" s="10" t="s">
        <v>681</v>
      </c>
      <c r="B594" s="52" t="s">
        <v>43</v>
      </c>
      <c r="C594" s="10" t="s">
        <v>44</v>
      </c>
      <c r="D594" s="48">
        <v>39183</v>
      </c>
      <c r="E594" s="45">
        <f t="shared" ca="1" si="27"/>
        <v>11</v>
      </c>
      <c r="F594" s="53" t="s">
        <v>67</v>
      </c>
      <c r="G594" s="46">
        <v>82700</v>
      </c>
      <c r="H594" s="54">
        <v>3</v>
      </c>
      <c r="I594" s="55">
        <f t="shared" si="28"/>
        <v>0.11</v>
      </c>
      <c r="J594" s="157">
        <f t="shared" si="29"/>
        <v>73603</v>
      </c>
      <c r="K594" s="38"/>
      <c r="L594" s="38"/>
      <c r="M594" s="38"/>
      <c r="N594" s="38"/>
    </row>
    <row r="595" spans="1:14" x14ac:dyDescent="0.3">
      <c r="A595" s="10" t="s">
        <v>711</v>
      </c>
      <c r="B595" s="52" t="s">
        <v>43</v>
      </c>
      <c r="C595" s="10" t="s">
        <v>44</v>
      </c>
      <c r="D595" s="48">
        <v>36245</v>
      </c>
      <c r="E595" s="45">
        <f t="shared" ca="1" si="27"/>
        <v>19</v>
      </c>
      <c r="F595" s="53" t="s">
        <v>46</v>
      </c>
      <c r="G595" s="46">
        <v>58410</v>
      </c>
      <c r="H595" s="54">
        <v>5</v>
      </c>
      <c r="I595" s="55">
        <f t="shared" si="28"/>
        <v>0.08</v>
      </c>
      <c r="J595" s="157">
        <f t="shared" si="29"/>
        <v>53737.2</v>
      </c>
      <c r="K595" s="38"/>
      <c r="L595" s="38"/>
      <c r="M595" s="38"/>
      <c r="N595" s="38"/>
    </row>
    <row r="596" spans="1:14" x14ac:dyDescent="0.3">
      <c r="A596" s="10" t="s">
        <v>721</v>
      </c>
      <c r="B596" s="52" t="s">
        <v>69</v>
      </c>
      <c r="C596" s="10" t="s">
        <v>44</v>
      </c>
      <c r="D596" s="48">
        <v>38027</v>
      </c>
      <c r="E596" s="45">
        <f t="shared" ca="1" si="27"/>
        <v>14</v>
      </c>
      <c r="F596" s="53"/>
      <c r="G596" s="46">
        <v>64590</v>
      </c>
      <c r="H596" s="54">
        <v>1</v>
      </c>
      <c r="I596" s="55">
        <f t="shared" si="28"/>
        <v>0.08</v>
      </c>
      <c r="J596" s="157">
        <f t="shared" si="29"/>
        <v>59422.8</v>
      </c>
      <c r="K596" s="38"/>
      <c r="L596" s="38"/>
      <c r="M596" s="38"/>
      <c r="N596" s="38"/>
    </row>
    <row r="597" spans="1:14" x14ac:dyDescent="0.3">
      <c r="A597" s="10" t="s">
        <v>727</v>
      </c>
      <c r="B597" s="52" t="s">
        <v>55</v>
      </c>
      <c r="C597" s="10" t="s">
        <v>44</v>
      </c>
      <c r="D597" s="48">
        <v>39123</v>
      </c>
      <c r="E597" s="45">
        <f t="shared" ca="1" si="27"/>
        <v>11</v>
      </c>
      <c r="F597" s="53" t="s">
        <v>46</v>
      </c>
      <c r="G597" s="46">
        <v>54270</v>
      </c>
      <c r="H597" s="54">
        <v>3</v>
      </c>
      <c r="I597" s="55">
        <f t="shared" si="28"/>
        <v>7.0000000000000007E-2</v>
      </c>
      <c r="J597" s="157">
        <f t="shared" si="29"/>
        <v>50471.1</v>
      </c>
      <c r="K597" s="38"/>
      <c r="L597" s="38"/>
      <c r="M597" s="38"/>
      <c r="N597" s="38"/>
    </row>
    <row r="598" spans="1:14" x14ac:dyDescent="0.3">
      <c r="A598" s="10" t="s">
        <v>741</v>
      </c>
      <c r="B598" s="52" t="s">
        <v>92</v>
      </c>
      <c r="C598" s="10" t="s">
        <v>44</v>
      </c>
      <c r="D598" s="48">
        <v>39002</v>
      </c>
      <c r="E598" s="45">
        <f t="shared" ca="1" si="27"/>
        <v>11</v>
      </c>
      <c r="F598" s="53" t="s">
        <v>53</v>
      </c>
      <c r="G598" s="46">
        <v>32120</v>
      </c>
      <c r="H598" s="54">
        <v>1</v>
      </c>
      <c r="I598" s="55">
        <f t="shared" si="28"/>
        <v>0.05</v>
      </c>
      <c r="J598" s="157">
        <f t="shared" si="29"/>
        <v>30514</v>
      </c>
      <c r="K598" s="38"/>
      <c r="L598" s="38"/>
      <c r="M598" s="38"/>
      <c r="N598" s="38"/>
    </row>
    <row r="599" spans="1:14" x14ac:dyDescent="0.3">
      <c r="A599" s="10" t="s">
        <v>747</v>
      </c>
      <c r="B599" s="52" t="s">
        <v>55</v>
      </c>
      <c r="C599" s="10" t="s">
        <v>44</v>
      </c>
      <c r="D599" s="48">
        <v>35869</v>
      </c>
      <c r="E599" s="45">
        <f t="shared" ca="1" si="27"/>
        <v>20</v>
      </c>
      <c r="F599" s="53"/>
      <c r="G599" s="46">
        <v>17912</v>
      </c>
      <c r="H599" s="54">
        <v>5</v>
      </c>
      <c r="I599" s="55">
        <f t="shared" si="28"/>
        <v>0.01</v>
      </c>
      <c r="J599" s="157">
        <f t="shared" si="29"/>
        <v>17732.88</v>
      </c>
      <c r="K599" s="38"/>
      <c r="L599" s="38"/>
      <c r="M599" s="38"/>
      <c r="N599" s="38"/>
    </row>
    <row r="600" spans="1:14" x14ac:dyDescent="0.3">
      <c r="A600" s="10" t="s">
        <v>748</v>
      </c>
      <c r="B600" s="52" t="s">
        <v>55</v>
      </c>
      <c r="C600" s="10" t="s">
        <v>44</v>
      </c>
      <c r="D600" s="48">
        <v>39153</v>
      </c>
      <c r="E600" s="45">
        <f t="shared" ca="1" si="27"/>
        <v>11</v>
      </c>
      <c r="F600" s="53" t="s">
        <v>53</v>
      </c>
      <c r="G600" s="46">
        <v>43600</v>
      </c>
      <c r="H600" s="54">
        <v>5</v>
      </c>
      <c r="I600" s="55">
        <f t="shared" si="28"/>
        <v>0.06</v>
      </c>
      <c r="J600" s="157">
        <f t="shared" si="29"/>
        <v>40984</v>
      </c>
      <c r="K600" s="38"/>
      <c r="L600" s="38"/>
      <c r="M600" s="38"/>
      <c r="N600" s="38"/>
    </row>
    <row r="601" spans="1:14" x14ac:dyDescent="0.3">
      <c r="A601" s="10" t="s">
        <v>756</v>
      </c>
      <c r="B601" s="52" t="s">
        <v>43</v>
      </c>
      <c r="C601" s="10" t="s">
        <v>44</v>
      </c>
      <c r="D601" s="48">
        <v>38902</v>
      </c>
      <c r="E601" s="45">
        <f t="shared" ca="1" si="27"/>
        <v>12</v>
      </c>
      <c r="F601" s="53" t="s">
        <v>46</v>
      </c>
      <c r="G601" s="46">
        <v>73560</v>
      </c>
      <c r="H601" s="54">
        <v>3</v>
      </c>
      <c r="I601" s="55">
        <f t="shared" si="28"/>
        <v>0.1</v>
      </c>
      <c r="J601" s="157">
        <f t="shared" si="29"/>
        <v>66204</v>
      </c>
      <c r="K601" s="38"/>
      <c r="L601" s="38"/>
      <c r="M601" s="38"/>
      <c r="N601" s="38"/>
    </row>
    <row r="602" spans="1:14" x14ac:dyDescent="0.3">
      <c r="A602" s="10" t="s">
        <v>758</v>
      </c>
      <c r="B602" s="52" t="s">
        <v>43</v>
      </c>
      <c r="C602" s="10" t="s">
        <v>44</v>
      </c>
      <c r="D602" s="48">
        <v>40521</v>
      </c>
      <c r="E602" s="45">
        <f t="shared" ca="1" si="27"/>
        <v>7</v>
      </c>
      <c r="F602" s="53" t="s">
        <v>53</v>
      </c>
      <c r="G602" s="46">
        <v>34330</v>
      </c>
      <c r="H602" s="54">
        <v>3</v>
      </c>
      <c r="I602" s="55">
        <f t="shared" si="28"/>
        <v>0.05</v>
      </c>
      <c r="J602" s="157">
        <f t="shared" si="29"/>
        <v>32613.5</v>
      </c>
      <c r="K602" s="38"/>
      <c r="L602" s="38"/>
      <c r="M602" s="38"/>
      <c r="N602" s="38"/>
    </row>
    <row r="603" spans="1:14" x14ac:dyDescent="0.3">
      <c r="A603" s="10" t="s">
        <v>768</v>
      </c>
      <c r="B603" s="52" t="s">
        <v>48</v>
      </c>
      <c r="C603" s="10" t="s">
        <v>44</v>
      </c>
      <c r="D603" s="48">
        <v>41157</v>
      </c>
      <c r="E603" s="45">
        <f t="shared" ca="1" si="27"/>
        <v>5</v>
      </c>
      <c r="F603" s="53" t="s">
        <v>51</v>
      </c>
      <c r="G603" s="46">
        <v>86240</v>
      </c>
      <c r="H603" s="54">
        <v>1</v>
      </c>
      <c r="I603" s="55">
        <f t="shared" si="28"/>
        <v>0.12</v>
      </c>
      <c r="J603" s="157">
        <f t="shared" si="29"/>
        <v>75891.199999999997</v>
      </c>
      <c r="K603" s="38"/>
      <c r="L603" s="38"/>
      <c r="M603" s="38"/>
      <c r="N603" s="38"/>
    </row>
    <row r="604" spans="1:14" x14ac:dyDescent="0.3">
      <c r="A604" s="10" t="s">
        <v>773</v>
      </c>
      <c r="B604" s="52" t="s">
        <v>69</v>
      </c>
      <c r="C604" s="10" t="s">
        <v>44</v>
      </c>
      <c r="D604" s="48">
        <v>37082</v>
      </c>
      <c r="E604" s="45">
        <f t="shared" ca="1" si="27"/>
        <v>17</v>
      </c>
      <c r="F604" s="53"/>
      <c r="G604" s="46">
        <v>46780</v>
      </c>
      <c r="H604" s="54">
        <v>2</v>
      </c>
      <c r="I604" s="55">
        <f t="shared" si="28"/>
        <v>7.0000000000000007E-2</v>
      </c>
      <c r="J604" s="157">
        <f t="shared" si="29"/>
        <v>43505.4</v>
      </c>
      <c r="K604" s="38"/>
      <c r="L604" s="38"/>
      <c r="M604" s="38"/>
      <c r="N604" s="38"/>
    </row>
    <row r="605" spans="1:14" x14ac:dyDescent="0.3">
      <c r="A605" s="10" t="s">
        <v>794</v>
      </c>
      <c r="B605" s="52" t="s">
        <v>48</v>
      </c>
      <c r="C605" s="10" t="s">
        <v>44</v>
      </c>
      <c r="D605" s="48">
        <v>35806</v>
      </c>
      <c r="E605" s="45">
        <f t="shared" ca="1" si="27"/>
        <v>20</v>
      </c>
      <c r="F605" s="53"/>
      <c r="G605" s="46">
        <v>86100</v>
      </c>
      <c r="H605" s="54">
        <v>4</v>
      </c>
      <c r="I605" s="55">
        <f t="shared" si="28"/>
        <v>0.12</v>
      </c>
      <c r="J605" s="157">
        <f t="shared" si="29"/>
        <v>75768</v>
      </c>
      <c r="K605" s="38"/>
      <c r="L605" s="38"/>
      <c r="M605" s="38"/>
      <c r="N605" s="38"/>
    </row>
    <row r="606" spans="1:14" x14ac:dyDescent="0.3">
      <c r="A606" s="10" t="s">
        <v>811</v>
      </c>
      <c r="B606" s="52" t="s">
        <v>48</v>
      </c>
      <c r="C606" s="10" t="s">
        <v>44</v>
      </c>
      <c r="D606" s="48">
        <v>39398</v>
      </c>
      <c r="E606" s="45">
        <f t="shared" ca="1" si="27"/>
        <v>10</v>
      </c>
      <c r="F606" s="53" t="s">
        <v>63</v>
      </c>
      <c r="G606" s="46">
        <v>48490</v>
      </c>
      <c r="H606" s="54">
        <v>2</v>
      </c>
      <c r="I606" s="55">
        <f t="shared" si="28"/>
        <v>7.0000000000000007E-2</v>
      </c>
      <c r="J606" s="157">
        <f t="shared" si="29"/>
        <v>45095.7</v>
      </c>
      <c r="K606" s="38"/>
      <c r="L606" s="38"/>
      <c r="M606" s="38"/>
      <c r="N606" s="38"/>
    </row>
    <row r="607" spans="1:14" x14ac:dyDescent="0.3">
      <c r="A607" s="10" t="s">
        <v>76</v>
      </c>
      <c r="B607" s="52" t="s">
        <v>43</v>
      </c>
      <c r="C607" s="10" t="s">
        <v>77</v>
      </c>
      <c r="D607" s="48">
        <v>35826</v>
      </c>
      <c r="E607" s="45">
        <f t="shared" ca="1" si="27"/>
        <v>20</v>
      </c>
      <c r="F607" s="53"/>
      <c r="G607" s="46">
        <v>45030</v>
      </c>
      <c r="H607" s="54">
        <v>3</v>
      </c>
      <c r="I607" s="55">
        <f t="shared" si="28"/>
        <v>7.0000000000000007E-2</v>
      </c>
      <c r="J607" s="157">
        <f t="shared" si="29"/>
        <v>41877.9</v>
      </c>
      <c r="K607" s="38"/>
      <c r="L607" s="38"/>
      <c r="M607" s="38"/>
      <c r="N607" s="38"/>
    </row>
    <row r="608" spans="1:14" x14ac:dyDescent="0.3">
      <c r="A608" s="10" t="s">
        <v>101</v>
      </c>
      <c r="B608" s="52" t="s">
        <v>43</v>
      </c>
      <c r="C608" s="10" t="s">
        <v>77</v>
      </c>
      <c r="D608" s="48">
        <v>36549</v>
      </c>
      <c r="E608" s="45">
        <f t="shared" ca="1" si="27"/>
        <v>18</v>
      </c>
      <c r="F608" s="53" t="s">
        <v>53</v>
      </c>
      <c r="G608" s="46">
        <v>35460</v>
      </c>
      <c r="H608" s="54">
        <v>1</v>
      </c>
      <c r="I608" s="55">
        <f t="shared" si="28"/>
        <v>0.06</v>
      </c>
      <c r="J608" s="157">
        <f t="shared" si="29"/>
        <v>33332.400000000001</v>
      </c>
      <c r="K608" s="38"/>
      <c r="L608" s="38"/>
      <c r="M608" s="38"/>
      <c r="N608" s="38"/>
    </row>
    <row r="609" spans="1:14" x14ac:dyDescent="0.3">
      <c r="A609" s="10" t="s">
        <v>111</v>
      </c>
      <c r="B609" s="52" t="s">
        <v>71</v>
      </c>
      <c r="C609" s="10" t="s">
        <v>77</v>
      </c>
      <c r="D609" s="48">
        <v>40410</v>
      </c>
      <c r="E609" s="45">
        <f t="shared" ca="1" si="27"/>
        <v>7</v>
      </c>
      <c r="F609" s="53" t="s">
        <v>53</v>
      </c>
      <c r="G609" s="46">
        <v>38105</v>
      </c>
      <c r="H609" s="54">
        <v>2</v>
      </c>
      <c r="I609" s="55">
        <f t="shared" si="28"/>
        <v>0.06</v>
      </c>
      <c r="J609" s="157">
        <f t="shared" si="29"/>
        <v>35818.699999999997</v>
      </c>
      <c r="K609" s="38"/>
      <c r="L609" s="38"/>
      <c r="M609" s="38"/>
      <c r="N609" s="38"/>
    </row>
    <row r="610" spans="1:14" x14ac:dyDescent="0.3">
      <c r="A610" s="10" t="s">
        <v>112</v>
      </c>
      <c r="B610" s="52" t="s">
        <v>43</v>
      </c>
      <c r="C610" s="10" t="s">
        <v>77</v>
      </c>
      <c r="D610" s="48">
        <v>36672</v>
      </c>
      <c r="E610" s="45">
        <f t="shared" ca="1" si="27"/>
        <v>18</v>
      </c>
      <c r="F610" s="53" t="s">
        <v>67</v>
      </c>
      <c r="G610" s="46">
        <v>65320</v>
      </c>
      <c r="H610" s="54">
        <v>5</v>
      </c>
      <c r="I610" s="55">
        <f t="shared" si="28"/>
        <v>0.1</v>
      </c>
      <c r="J610" s="157">
        <f t="shared" si="29"/>
        <v>58788</v>
      </c>
      <c r="K610" s="38"/>
      <c r="L610" s="38"/>
      <c r="M610" s="38"/>
      <c r="N610" s="38"/>
    </row>
    <row r="611" spans="1:14" x14ac:dyDescent="0.3">
      <c r="A611" s="10" t="s">
        <v>125</v>
      </c>
      <c r="B611" s="52" t="s">
        <v>55</v>
      </c>
      <c r="C611" s="10" t="s">
        <v>77</v>
      </c>
      <c r="D611" s="48">
        <v>36193</v>
      </c>
      <c r="E611" s="45">
        <f t="shared" ca="1" si="27"/>
        <v>19</v>
      </c>
      <c r="F611" s="53"/>
      <c r="G611" s="46">
        <v>58250</v>
      </c>
      <c r="H611" s="54">
        <v>2</v>
      </c>
      <c r="I611" s="55">
        <f t="shared" si="28"/>
        <v>0.08</v>
      </c>
      <c r="J611" s="157">
        <f t="shared" si="29"/>
        <v>53590</v>
      </c>
      <c r="K611" s="38"/>
      <c r="L611" s="38"/>
      <c r="M611" s="38"/>
      <c r="N611" s="38"/>
    </row>
    <row r="612" spans="1:14" x14ac:dyDescent="0.3">
      <c r="A612" s="10" t="s">
        <v>127</v>
      </c>
      <c r="B612" s="52" t="s">
        <v>92</v>
      </c>
      <c r="C612" s="10" t="s">
        <v>77</v>
      </c>
      <c r="D612" s="48">
        <v>39272</v>
      </c>
      <c r="E612" s="45">
        <f t="shared" ca="1" si="27"/>
        <v>11</v>
      </c>
      <c r="F612" s="53"/>
      <c r="G612" s="46">
        <v>35240</v>
      </c>
      <c r="H612" s="54">
        <v>3</v>
      </c>
      <c r="I612" s="55">
        <f t="shared" si="28"/>
        <v>0.06</v>
      </c>
      <c r="J612" s="157">
        <f t="shared" si="29"/>
        <v>33125.599999999999</v>
      </c>
      <c r="K612" s="38"/>
      <c r="L612" s="38"/>
      <c r="M612" s="38"/>
      <c r="N612" s="38"/>
    </row>
    <row r="613" spans="1:14" x14ac:dyDescent="0.3">
      <c r="A613" s="10" t="s">
        <v>135</v>
      </c>
      <c r="B613" s="52" t="s">
        <v>55</v>
      </c>
      <c r="C613" s="10" t="s">
        <v>77</v>
      </c>
      <c r="D613" s="48">
        <v>41094</v>
      </c>
      <c r="E613" s="45">
        <f t="shared" ca="1" si="27"/>
        <v>6</v>
      </c>
      <c r="F613" s="53"/>
      <c r="G613" s="46">
        <v>59128</v>
      </c>
      <c r="H613" s="54">
        <v>4</v>
      </c>
      <c r="I613" s="55">
        <f t="shared" si="28"/>
        <v>0.08</v>
      </c>
      <c r="J613" s="157">
        <f t="shared" si="29"/>
        <v>54397.760000000002</v>
      </c>
      <c r="K613" s="38"/>
      <c r="L613" s="38"/>
      <c r="M613" s="38"/>
      <c r="N613" s="38"/>
    </row>
    <row r="614" spans="1:14" x14ac:dyDescent="0.3">
      <c r="A614" s="10" t="s">
        <v>152</v>
      </c>
      <c r="B614" s="52" t="s">
        <v>43</v>
      </c>
      <c r="C614" s="10" t="s">
        <v>77</v>
      </c>
      <c r="D614" s="48">
        <v>40360</v>
      </c>
      <c r="E614" s="45">
        <f t="shared" ca="1" si="27"/>
        <v>8</v>
      </c>
      <c r="F614" s="53"/>
      <c r="G614" s="46">
        <v>33752</v>
      </c>
      <c r="H614" s="54">
        <v>3</v>
      </c>
      <c r="I614" s="55">
        <f t="shared" si="28"/>
        <v>0.05</v>
      </c>
      <c r="J614" s="157">
        <f t="shared" si="29"/>
        <v>32064.400000000001</v>
      </c>
      <c r="K614" s="38"/>
      <c r="L614" s="38"/>
      <c r="M614" s="38"/>
      <c r="N614" s="38"/>
    </row>
    <row r="615" spans="1:14" x14ac:dyDescent="0.3">
      <c r="A615" s="10" t="s">
        <v>157</v>
      </c>
      <c r="B615" s="52" t="s">
        <v>43</v>
      </c>
      <c r="C615" s="10" t="s">
        <v>77</v>
      </c>
      <c r="D615" s="48">
        <v>39648</v>
      </c>
      <c r="E615" s="45">
        <f t="shared" ca="1" si="27"/>
        <v>10</v>
      </c>
      <c r="F615" s="53"/>
      <c r="G615" s="46">
        <v>45105</v>
      </c>
      <c r="H615" s="54">
        <v>1</v>
      </c>
      <c r="I615" s="55">
        <f t="shared" si="28"/>
        <v>7.0000000000000007E-2</v>
      </c>
      <c r="J615" s="157">
        <f t="shared" si="29"/>
        <v>41947.65</v>
      </c>
      <c r="K615" s="38"/>
      <c r="L615" s="38"/>
      <c r="M615" s="38"/>
      <c r="N615" s="38"/>
    </row>
    <row r="616" spans="1:14" x14ac:dyDescent="0.3">
      <c r="A616" s="10" t="s">
        <v>186</v>
      </c>
      <c r="B616" s="52" t="s">
        <v>69</v>
      </c>
      <c r="C616" s="10" t="s">
        <v>77</v>
      </c>
      <c r="D616" s="56">
        <v>40638</v>
      </c>
      <c r="E616" s="45">
        <f t="shared" ca="1" si="27"/>
        <v>7</v>
      </c>
      <c r="F616" s="53"/>
      <c r="G616" s="46">
        <v>42990</v>
      </c>
      <c r="H616" s="54">
        <v>4</v>
      </c>
      <c r="I616" s="55">
        <f t="shared" si="28"/>
        <v>0.06</v>
      </c>
      <c r="J616" s="157">
        <f t="shared" si="29"/>
        <v>40410.6</v>
      </c>
      <c r="K616" s="38"/>
      <c r="L616" s="38"/>
      <c r="M616" s="38"/>
      <c r="N616" s="38"/>
    </row>
    <row r="617" spans="1:14" x14ac:dyDescent="0.3">
      <c r="A617" s="10" t="s">
        <v>205</v>
      </c>
      <c r="B617" s="52" t="s">
        <v>43</v>
      </c>
      <c r="C617" s="10" t="s">
        <v>77</v>
      </c>
      <c r="D617" s="48">
        <v>39283</v>
      </c>
      <c r="E617" s="45">
        <f t="shared" ca="1" si="27"/>
        <v>11</v>
      </c>
      <c r="F617" s="53" t="s">
        <v>46</v>
      </c>
      <c r="G617" s="46">
        <v>24980</v>
      </c>
      <c r="H617" s="54">
        <v>3</v>
      </c>
      <c r="I617" s="55">
        <f t="shared" si="28"/>
        <v>0.01</v>
      </c>
      <c r="J617" s="157">
        <f t="shared" si="29"/>
        <v>24730.2</v>
      </c>
      <c r="K617" s="38"/>
      <c r="L617" s="38"/>
      <c r="M617" s="38"/>
      <c r="N617" s="38"/>
    </row>
    <row r="618" spans="1:14" x14ac:dyDescent="0.3">
      <c r="A618" s="10" t="s">
        <v>218</v>
      </c>
      <c r="B618" s="52" t="s">
        <v>71</v>
      </c>
      <c r="C618" s="10" t="s">
        <v>77</v>
      </c>
      <c r="D618" s="56">
        <v>40334</v>
      </c>
      <c r="E618" s="45">
        <f t="shared" ca="1" si="27"/>
        <v>8</v>
      </c>
      <c r="F618" s="53"/>
      <c r="G618" s="46">
        <v>47280</v>
      </c>
      <c r="H618" s="54">
        <v>1</v>
      </c>
      <c r="I618" s="55">
        <f t="shared" si="28"/>
        <v>7.0000000000000007E-2</v>
      </c>
      <c r="J618" s="157">
        <f t="shared" si="29"/>
        <v>43970.400000000001</v>
      </c>
      <c r="K618" s="38"/>
      <c r="L618" s="38"/>
      <c r="M618" s="38"/>
      <c r="N618" s="38"/>
    </row>
    <row r="619" spans="1:14" x14ac:dyDescent="0.3">
      <c r="A619" s="10" t="s">
        <v>223</v>
      </c>
      <c r="B619" s="52" t="s">
        <v>48</v>
      </c>
      <c r="C619" s="10" t="s">
        <v>77</v>
      </c>
      <c r="D619" s="48">
        <v>39768</v>
      </c>
      <c r="E619" s="45">
        <f t="shared" ca="1" si="27"/>
        <v>9</v>
      </c>
      <c r="F619" s="53"/>
      <c r="G619" s="46">
        <v>63610</v>
      </c>
      <c r="H619" s="54">
        <v>5</v>
      </c>
      <c r="I619" s="55">
        <f t="shared" si="28"/>
        <v>0.08</v>
      </c>
      <c r="J619" s="157">
        <f t="shared" si="29"/>
        <v>58521.2</v>
      </c>
      <c r="K619" s="38"/>
      <c r="L619" s="38"/>
      <c r="M619" s="38"/>
      <c r="N619" s="38"/>
    </row>
    <row r="620" spans="1:14" x14ac:dyDescent="0.3">
      <c r="A620" s="10" t="s">
        <v>224</v>
      </c>
      <c r="B620" s="52" t="s">
        <v>43</v>
      </c>
      <c r="C620" s="10" t="s">
        <v>77</v>
      </c>
      <c r="D620" s="48">
        <v>36025</v>
      </c>
      <c r="E620" s="45">
        <f t="shared" ca="1" si="27"/>
        <v>19</v>
      </c>
      <c r="F620" s="53" t="s">
        <v>67</v>
      </c>
      <c r="G620" s="46">
        <v>64470</v>
      </c>
      <c r="H620" s="54">
        <v>5</v>
      </c>
      <c r="I620" s="55">
        <f t="shared" si="28"/>
        <v>0.08</v>
      </c>
      <c r="J620" s="157">
        <f t="shared" si="29"/>
        <v>59312.4</v>
      </c>
      <c r="K620" s="38"/>
      <c r="L620" s="38"/>
      <c r="M620" s="38"/>
      <c r="N620" s="38"/>
    </row>
    <row r="621" spans="1:14" x14ac:dyDescent="0.3">
      <c r="A621" s="10" t="s">
        <v>226</v>
      </c>
      <c r="B621" s="52" t="s">
        <v>92</v>
      </c>
      <c r="C621" s="10" t="s">
        <v>77</v>
      </c>
      <c r="D621" s="48">
        <v>36053</v>
      </c>
      <c r="E621" s="45">
        <f t="shared" ca="1" si="27"/>
        <v>19</v>
      </c>
      <c r="F621" s="53" t="s">
        <v>51</v>
      </c>
      <c r="G621" s="46">
        <v>46105</v>
      </c>
      <c r="H621" s="54">
        <v>5</v>
      </c>
      <c r="I621" s="55">
        <f t="shared" si="28"/>
        <v>7.0000000000000007E-2</v>
      </c>
      <c r="J621" s="157">
        <f t="shared" si="29"/>
        <v>42877.65</v>
      </c>
      <c r="K621" s="38"/>
      <c r="L621" s="38"/>
      <c r="M621" s="38"/>
      <c r="N621" s="38"/>
    </row>
    <row r="622" spans="1:14" x14ac:dyDescent="0.3">
      <c r="A622" s="10" t="s">
        <v>233</v>
      </c>
      <c r="B622" s="52" t="s">
        <v>43</v>
      </c>
      <c r="C622" s="10" t="s">
        <v>77</v>
      </c>
      <c r="D622" s="48">
        <v>36956</v>
      </c>
      <c r="E622" s="45">
        <f t="shared" ca="1" si="27"/>
        <v>17</v>
      </c>
      <c r="F622" s="53" t="s">
        <v>51</v>
      </c>
      <c r="G622" s="46">
        <v>49930</v>
      </c>
      <c r="H622" s="54">
        <v>1</v>
      </c>
      <c r="I622" s="55">
        <f t="shared" si="28"/>
        <v>7.0000000000000007E-2</v>
      </c>
      <c r="J622" s="157">
        <f t="shared" si="29"/>
        <v>46434.9</v>
      </c>
      <c r="K622" s="38"/>
      <c r="L622" s="38"/>
      <c r="M622" s="38"/>
      <c r="N622" s="38"/>
    </row>
    <row r="623" spans="1:14" x14ac:dyDescent="0.3">
      <c r="A623" s="10" t="s">
        <v>234</v>
      </c>
      <c r="B623" s="52" t="s">
        <v>43</v>
      </c>
      <c r="C623" s="10" t="s">
        <v>77</v>
      </c>
      <c r="D623" s="48">
        <v>37810</v>
      </c>
      <c r="E623" s="45">
        <f t="shared" ca="1" si="27"/>
        <v>15</v>
      </c>
      <c r="F623" s="53" t="s">
        <v>53</v>
      </c>
      <c r="G623" s="46">
        <v>48010</v>
      </c>
      <c r="H623" s="54">
        <v>3</v>
      </c>
      <c r="I623" s="55">
        <f t="shared" si="28"/>
        <v>7.0000000000000007E-2</v>
      </c>
      <c r="J623" s="157">
        <f t="shared" si="29"/>
        <v>44649.3</v>
      </c>
      <c r="K623" s="38"/>
      <c r="L623" s="38"/>
      <c r="M623" s="38"/>
      <c r="N623" s="38"/>
    </row>
    <row r="624" spans="1:14" x14ac:dyDescent="0.3">
      <c r="A624" s="10" t="s">
        <v>236</v>
      </c>
      <c r="B624" s="52" t="s">
        <v>48</v>
      </c>
      <c r="C624" s="10" t="s">
        <v>77</v>
      </c>
      <c r="D624" s="48">
        <v>41111</v>
      </c>
      <c r="E624" s="45">
        <f t="shared" ca="1" si="27"/>
        <v>6</v>
      </c>
      <c r="F624" s="53" t="s">
        <v>67</v>
      </c>
      <c r="G624" s="46">
        <v>62780</v>
      </c>
      <c r="H624" s="54">
        <v>3</v>
      </c>
      <c r="I624" s="55">
        <f t="shared" si="28"/>
        <v>0.08</v>
      </c>
      <c r="J624" s="157">
        <f t="shared" si="29"/>
        <v>57757.599999999999</v>
      </c>
      <c r="K624" s="38"/>
      <c r="L624" s="38"/>
      <c r="M624" s="38"/>
      <c r="N624" s="38"/>
    </row>
    <row r="625" spans="1:14" x14ac:dyDescent="0.3">
      <c r="A625" s="10" t="s">
        <v>264</v>
      </c>
      <c r="B625" s="52" t="s">
        <v>43</v>
      </c>
      <c r="C625" s="10" t="s">
        <v>77</v>
      </c>
      <c r="D625" s="48">
        <v>39253</v>
      </c>
      <c r="E625" s="45">
        <f t="shared" ca="1" si="27"/>
        <v>11</v>
      </c>
      <c r="F625" s="53" t="s">
        <v>51</v>
      </c>
      <c r="G625" s="46">
        <v>11230</v>
      </c>
      <c r="H625" s="54">
        <v>4</v>
      </c>
      <c r="I625" s="55">
        <f t="shared" si="28"/>
        <v>0.01</v>
      </c>
      <c r="J625" s="157">
        <f t="shared" si="29"/>
        <v>11117.7</v>
      </c>
      <c r="K625" s="38"/>
      <c r="L625" s="38"/>
      <c r="M625" s="38"/>
      <c r="N625" s="38"/>
    </row>
    <row r="626" spans="1:14" x14ac:dyDescent="0.3">
      <c r="A626" s="10" t="s">
        <v>266</v>
      </c>
      <c r="B626" s="52" t="s">
        <v>43</v>
      </c>
      <c r="C626" s="10" t="s">
        <v>77</v>
      </c>
      <c r="D626" s="48">
        <v>40235</v>
      </c>
      <c r="E626" s="45">
        <f t="shared" ca="1" si="27"/>
        <v>8</v>
      </c>
      <c r="F626" s="53"/>
      <c r="G626" s="46">
        <v>80729</v>
      </c>
      <c r="H626" s="54">
        <v>3</v>
      </c>
      <c r="I626" s="55">
        <f t="shared" si="28"/>
        <v>0.11</v>
      </c>
      <c r="J626" s="157">
        <f t="shared" si="29"/>
        <v>71848.81</v>
      </c>
      <c r="K626" s="38"/>
      <c r="L626" s="38"/>
      <c r="M626" s="38"/>
      <c r="N626" s="38"/>
    </row>
    <row r="627" spans="1:14" x14ac:dyDescent="0.3">
      <c r="A627" s="10" t="s">
        <v>304</v>
      </c>
      <c r="B627" s="52" t="s">
        <v>48</v>
      </c>
      <c r="C627" s="10" t="s">
        <v>77</v>
      </c>
      <c r="D627" s="48">
        <v>41262</v>
      </c>
      <c r="E627" s="45">
        <f t="shared" ca="1" si="27"/>
        <v>5</v>
      </c>
      <c r="F627" s="53" t="s">
        <v>67</v>
      </c>
      <c r="G627" s="46">
        <v>59490</v>
      </c>
      <c r="H627" s="54">
        <v>3</v>
      </c>
      <c r="I627" s="55">
        <f t="shared" si="28"/>
        <v>0.08</v>
      </c>
      <c r="J627" s="157">
        <f t="shared" si="29"/>
        <v>54730.8</v>
      </c>
      <c r="K627" s="38"/>
      <c r="L627" s="38"/>
      <c r="M627" s="38"/>
      <c r="N627" s="38"/>
    </row>
    <row r="628" spans="1:14" x14ac:dyDescent="0.3">
      <c r="A628" s="10" t="s">
        <v>307</v>
      </c>
      <c r="B628" s="52" t="s">
        <v>55</v>
      </c>
      <c r="C628" s="10" t="s">
        <v>77</v>
      </c>
      <c r="D628" s="48">
        <v>39602</v>
      </c>
      <c r="E628" s="45">
        <f t="shared" ca="1" si="27"/>
        <v>10</v>
      </c>
      <c r="F628" s="53" t="s">
        <v>46</v>
      </c>
      <c r="G628" s="46">
        <v>79380</v>
      </c>
      <c r="H628" s="54">
        <v>5</v>
      </c>
      <c r="I628" s="55">
        <f t="shared" si="28"/>
        <v>0.11</v>
      </c>
      <c r="J628" s="157">
        <f t="shared" si="29"/>
        <v>70648.2</v>
      </c>
      <c r="K628" s="38"/>
      <c r="L628" s="38"/>
      <c r="M628" s="38"/>
      <c r="N628" s="38"/>
    </row>
    <row r="629" spans="1:14" x14ac:dyDescent="0.3">
      <c r="A629" s="10" t="s">
        <v>312</v>
      </c>
      <c r="B629" s="52" t="s">
        <v>43</v>
      </c>
      <c r="C629" s="10" t="s">
        <v>77</v>
      </c>
      <c r="D629" s="48">
        <v>39087</v>
      </c>
      <c r="E629" s="45">
        <f t="shared" ca="1" si="27"/>
        <v>11</v>
      </c>
      <c r="F629" s="53"/>
      <c r="G629" s="46">
        <v>70150</v>
      </c>
      <c r="H629" s="54">
        <v>2</v>
      </c>
      <c r="I629" s="55">
        <f t="shared" si="28"/>
        <v>0.1</v>
      </c>
      <c r="J629" s="157">
        <f t="shared" si="29"/>
        <v>63135</v>
      </c>
      <c r="K629" s="38"/>
      <c r="L629" s="38"/>
      <c r="M629" s="38"/>
      <c r="N629" s="38"/>
    </row>
    <row r="630" spans="1:14" x14ac:dyDescent="0.3">
      <c r="A630" s="10" t="s">
        <v>314</v>
      </c>
      <c r="B630" s="52" t="s">
        <v>43</v>
      </c>
      <c r="C630" s="10" t="s">
        <v>77</v>
      </c>
      <c r="D630" s="48">
        <v>39719</v>
      </c>
      <c r="E630" s="45">
        <f t="shared" ca="1" si="27"/>
        <v>9</v>
      </c>
      <c r="F630" s="53"/>
      <c r="G630" s="46">
        <v>23340</v>
      </c>
      <c r="H630" s="54">
        <v>4</v>
      </c>
      <c r="I630" s="55">
        <f t="shared" si="28"/>
        <v>0.01</v>
      </c>
      <c r="J630" s="157">
        <f t="shared" si="29"/>
        <v>23106.6</v>
      </c>
      <c r="K630" s="38"/>
      <c r="L630" s="38"/>
      <c r="M630" s="38"/>
      <c r="N630" s="38"/>
    </row>
    <row r="631" spans="1:14" x14ac:dyDescent="0.3">
      <c r="A631" s="10" t="s">
        <v>316</v>
      </c>
      <c r="B631" s="52" t="s">
        <v>92</v>
      </c>
      <c r="C631" s="10" t="s">
        <v>77</v>
      </c>
      <c r="D631" s="48">
        <v>39091</v>
      </c>
      <c r="E631" s="45">
        <f t="shared" ca="1" si="27"/>
        <v>11</v>
      </c>
      <c r="F631" s="53" t="s">
        <v>53</v>
      </c>
      <c r="G631" s="46">
        <v>46410</v>
      </c>
      <c r="H631" s="54">
        <v>2</v>
      </c>
      <c r="I631" s="55">
        <f t="shared" si="28"/>
        <v>7.0000000000000007E-2</v>
      </c>
      <c r="J631" s="157">
        <f t="shared" si="29"/>
        <v>43161.3</v>
      </c>
      <c r="K631" s="38"/>
      <c r="L631" s="38"/>
      <c r="M631" s="38"/>
      <c r="N631" s="38"/>
    </row>
    <row r="632" spans="1:14" x14ac:dyDescent="0.3">
      <c r="A632" s="10" t="s">
        <v>325</v>
      </c>
      <c r="B632" s="52" t="s">
        <v>69</v>
      </c>
      <c r="C632" s="10" t="s">
        <v>77</v>
      </c>
      <c r="D632" s="48">
        <v>36843</v>
      </c>
      <c r="E632" s="45">
        <f t="shared" ca="1" si="27"/>
        <v>17</v>
      </c>
      <c r="F632" s="53" t="s">
        <v>53</v>
      </c>
      <c r="G632" s="46">
        <v>47630</v>
      </c>
      <c r="H632" s="54">
        <v>3</v>
      </c>
      <c r="I632" s="55">
        <f t="shared" si="28"/>
        <v>7.0000000000000007E-2</v>
      </c>
      <c r="J632" s="157">
        <f t="shared" si="29"/>
        <v>44295.9</v>
      </c>
      <c r="K632" s="38"/>
      <c r="L632" s="38"/>
      <c r="M632" s="38"/>
      <c r="N632" s="38"/>
    </row>
    <row r="633" spans="1:14" x14ac:dyDescent="0.3">
      <c r="A633" s="10" t="s">
        <v>327</v>
      </c>
      <c r="B633" s="52" t="s">
        <v>43</v>
      </c>
      <c r="C633" s="10" t="s">
        <v>77</v>
      </c>
      <c r="D633" s="48">
        <v>36462</v>
      </c>
      <c r="E633" s="45">
        <f t="shared" ca="1" si="27"/>
        <v>18</v>
      </c>
      <c r="F633" s="53" t="s">
        <v>53</v>
      </c>
      <c r="G633" s="46">
        <v>26185</v>
      </c>
      <c r="H633" s="54">
        <v>5</v>
      </c>
      <c r="I633" s="55">
        <f t="shared" si="28"/>
        <v>0.05</v>
      </c>
      <c r="J633" s="157">
        <f t="shared" si="29"/>
        <v>24875.75</v>
      </c>
      <c r="K633" s="38"/>
      <c r="L633" s="38"/>
      <c r="M633" s="38"/>
      <c r="N633" s="38"/>
    </row>
    <row r="634" spans="1:14" x14ac:dyDescent="0.3">
      <c r="A634" s="10" t="s">
        <v>329</v>
      </c>
      <c r="B634" s="52" t="s">
        <v>43</v>
      </c>
      <c r="C634" s="10" t="s">
        <v>77</v>
      </c>
      <c r="D634" s="48">
        <v>40800</v>
      </c>
      <c r="E634" s="45">
        <f t="shared" ca="1" si="27"/>
        <v>6</v>
      </c>
      <c r="F634" s="53"/>
      <c r="G634" s="46">
        <v>62480</v>
      </c>
      <c r="H634" s="54">
        <v>5</v>
      </c>
      <c r="I634" s="55">
        <f t="shared" si="28"/>
        <v>0.08</v>
      </c>
      <c r="J634" s="157">
        <f t="shared" si="29"/>
        <v>57481.599999999999</v>
      </c>
      <c r="K634" s="38"/>
      <c r="L634" s="38"/>
      <c r="M634" s="38"/>
      <c r="N634" s="38"/>
    </row>
    <row r="635" spans="1:14" x14ac:dyDescent="0.3">
      <c r="A635" s="10" t="s">
        <v>331</v>
      </c>
      <c r="B635" s="52" t="s">
        <v>43</v>
      </c>
      <c r="C635" s="10" t="s">
        <v>77</v>
      </c>
      <c r="D635" s="48">
        <v>36967</v>
      </c>
      <c r="E635" s="45">
        <f t="shared" ca="1" si="27"/>
        <v>17</v>
      </c>
      <c r="F635" s="53" t="s">
        <v>46</v>
      </c>
      <c r="G635" s="46">
        <v>63060</v>
      </c>
      <c r="H635" s="54">
        <v>4</v>
      </c>
      <c r="I635" s="55">
        <f t="shared" si="28"/>
        <v>0.08</v>
      </c>
      <c r="J635" s="157">
        <f t="shared" si="29"/>
        <v>58015.199999999997</v>
      </c>
      <c r="K635" s="38"/>
      <c r="L635" s="38"/>
      <c r="M635" s="38"/>
      <c r="N635" s="38"/>
    </row>
    <row r="636" spans="1:14" x14ac:dyDescent="0.3">
      <c r="A636" s="10" t="s">
        <v>332</v>
      </c>
      <c r="B636" s="52" t="s">
        <v>69</v>
      </c>
      <c r="C636" s="10" t="s">
        <v>77</v>
      </c>
      <c r="D636" s="48">
        <v>39722</v>
      </c>
      <c r="E636" s="45">
        <f t="shared" ca="1" si="27"/>
        <v>9</v>
      </c>
      <c r="F636" s="53" t="s">
        <v>46</v>
      </c>
      <c r="G636" s="46">
        <v>44530</v>
      </c>
      <c r="H636" s="54">
        <v>2</v>
      </c>
      <c r="I636" s="55">
        <f t="shared" si="28"/>
        <v>0.06</v>
      </c>
      <c r="J636" s="157">
        <f t="shared" si="29"/>
        <v>41858.199999999997</v>
      </c>
      <c r="K636" s="38"/>
      <c r="L636" s="38"/>
      <c r="M636" s="38"/>
      <c r="N636" s="38"/>
    </row>
    <row r="637" spans="1:14" x14ac:dyDescent="0.3">
      <c r="A637" s="10" t="s">
        <v>339</v>
      </c>
      <c r="B637" s="52" t="s">
        <v>43</v>
      </c>
      <c r="C637" s="10" t="s">
        <v>77</v>
      </c>
      <c r="D637" s="48">
        <v>39208</v>
      </c>
      <c r="E637" s="45">
        <f t="shared" ca="1" si="27"/>
        <v>11</v>
      </c>
      <c r="F637" s="53"/>
      <c r="G637" s="46">
        <v>26944</v>
      </c>
      <c r="H637" s="54">
        <v>4</v>
      </c>
      <c r="I637" s="55">
        <f t="shared" si="28"/>
        <v>0.05</v>
      </c>
      <c r="J637" s="157">
        <f t="shared" si="29"/>
        <v>25596.799999999999</v>
      </c>
      <c r="K637" s="38"/>
      <c r="L637" s="38"/>
      <c r="M637" s="38"/>
      <c r="N637" s="38"/>
    </row>
    <row r="638" spans="1:14" x14ac:dyDescent="0.3">
      <c r="A638" s="10" t="s">
        <v>346</v>
      </c>
      <c r="B638" s="52" t="s">
        <v>92</v>
      </c>
      <c r="C638" s="10" t="s">
        <v>77</v>
      </c>
      <c r="D638" s="48">
        <v>40451</v>
      </c>
      <c r="E638" s="45">
        <f t="shared" ca="1" si="27"/>
        <v>7</v>
      </c>
      <c r="F638" s="53"/>
      <c r="G638" s="46">
        <v>87830</v>
      </c>
      <c r="H638" s="54">
        <v>2</v>
      </c>
      <c r="I638" s="55">
        <f t="shared" si="28"/>
        <v>0.12</v>
      </c>
      <c r="J638" s="157">
        <f t="shared" si="29"/>
        <v>77290.399999999994</v>
      </c>
      <c r="K638" s="38"/>
      <c r="L638" s="38"/>
      <c r="M638" s="38"/>
      <c r="N638" s="38"/>
    </row>
    <row r="639" spans="1:14" x14ac:dyDescent="0.3">
      <c r="A639" s="10" t="s">
        <v>351</v>
      </c>
      <c r="B639" s="52" t="s">
        <v>43</v>
      </c>
      <c r="C639" s="10" t="s">
        <v>77</v>
      </c>
      <c r="D639" s="48">
        <v>40696</v>
      </c>
      <c r="E639" s="45">
        <f t="shared" ca="1" si="27"/>
        <v>7</v>
      </c>
      <c r="F639" s="53" t="s">
        <v>53</v>
      </c>
      <c r="G639" s="46">
        <v>13455</v>
      </c>
      <c r="H639" s="54">
        <v>2</v>
      </c>
      <c r="I639" s="55">
        <f t="shared" si="28"/>
        <v>0.01</v>
      </c>
      <c r="J639" s="157">
        <f t="shared" si="29"/>
        <v>13320.45</v>
      </c>
      <c r="K639" s="38"/>
      <c r="L639" s="38"/>
      <c r="M639" s="38"/>
      <c r="N639" s="38"/>
    </row>
    <row r="640" spans="1:14" x14ac:dyDescent="0.3">
      <c r="A640" s="10" t="s">
        <v>362</v>
      </c>
      <c r="B640" s="52" t="s">
        <v>71</v>
      </c>
      <c r="C640" s="10" t="s">
        <v>77</v>
      </c>
      <c r="D640" s="48">
        <v>39063</v>
      </c>
      <c r="E640" s="45">
        <f t="shared" ca="1" si="27"/>
        <v>11</v>
      </c>
      <c r="F640" s="53" t="s">
        <v>46</v>
      </c>
      <c r="G640" s="46">
        <v>86320</v>
      </c>
      <c r="H640" s="54">
        <v>4</v>
      </c>
      <c r="I640" s="55">
        <f t="shared" si="28"/>
        <v>0.12</v>
      </c>
      <c r="J640" s="157">
        <f t="shared" si="29"/>
        <v>75961.600000000006</v>
      </c>
      <c r="K640" s="38"/>
      <c r="L640" s="38"/>
      <c r="M640" s="38"/>
      <c r="N640" s="38"/>
    </row>
    <row r="641" spans="1:14" x14ac:dyDescent="0.3">
      <c r="A641" s="10" t="s">
        <v>364</v>
      </c>
      <c r="B641" s="52" t="s">
        <v>43</v>
      </c>
      <c r="C641" s="10" t="s">
        <v>77</v>
      </c>
      <c r="D641" s="48">
        <v>40389</v>
      </c>
      <c r="E641" s="45">
        <f t="shared" ca="1" si="27"/>
        <v>8</v>
      </c>
      <c r="F641" s="53" t="s">
        <v>46</v>
      </c>
      <c r="G641" s="46">
        <v>58370</v>
      </c>
      <c r="H641" s="54">
        <v>5</v>
      </c>
      <c r="I641" s="55">
        <f t="shared" si="28"/>
        <v>0.08</v>
      </c>
      <c r="J641" s="157">
        <f t="shared" si="29"/>
        <v>53700.4</v>
      </c>
      <c r="K641" s="38"/>
      <c r="L641" s="38"/>
      <c r="M641" s="38"/>
      <c r="N641" s="38"/>
    </row>
    <row r="642" spans="1:14" x14ac:dyDescent="0.3">
      <c r="A642" s="10" t="s">
        <v>370</v>
      </c>
      <c r="B642" s="52" t="s">
        <v>92</v>
      </c>
      <c r="C642" s="10" t="s">
        <v>77</v>
      </c>
      <c r="D642" s="48">
        <v>39441</v>
      </c>
      <c r="E642" s="45">
        <f t="shared" ca="1" si="27"/>
        <v>10</v>
      </c>
      <c r="F642" s="53" t="s">
        <v>67</v>
      </c>
      <c r="G642" s="46">
        <v>68860</v>
      </c>
      <c r="H642" s="54">
        <v>2</v>
      </c>
      <c r="I642" s="55">
        <f t="shared" si="28"/>
        <v>0.1</v>
      </c>
      <c r="J642" s="157">
        <f t="shared" si="29"/>
        <v>61974</v>
      </c>
      <c r="K642" s="38"/>
      <c r="L642" s="38"/>
      <c r="M642" s="38"/>
      <c r="N642" s="38"/>
    </row>
    <row r="643" spans="1:14" x14ac:dyDescent="0.3">
      <c r="A643" s="10" t="s">
        <v>372</v>
      </c>
      <c r="B643" s="52" t="s">
        <v>43</v>
      </c>
      <c r="C643" s="10" t="s">
        <v>77</v>
      </c>
      <c r="D643" s="48">
        <v>38753</v>
      </c>
      <c r="E643" s="45">
        <f t="shared" ca="1" si="27"/>
        <v>12</v>
      </c>
      <c r="F643" s="53" t="s">
        <v>67</v>
      </c>
      <c r="G643" s="46">
        <v>37660</v>
      </c>
      <c r="H643" s="54">
        <v>4</v>
      </c>
      <c r="I643" s="55">
        <f t="shared" si="28"/>
        <v>0.06</v>
      </c>
      <c r="J643" s="157">
        <f t="shared" si="29"/>
        <v>35400.400000000001</v>
      </c>
      <c r="K643" s="38"/>
      <c r="L643" s="38"/>
      <c r="M643" s="38"/>
      <c r="N643" s="38"/>
    </row>
    <row r="644" spans="1:14" x14ac:dyDescent="0.3">
      <c r="A644" s="10" t="s">
        <v>380</v>
      </c>
      <c r="B644" s="52" t="s">
        <v>92</v>
      </c>
      <c r="C644" s="10" t="s">
        <v>77</v>
      </c>
      <c r="D644" s="48">
        <v>39534</v>
      </c>
      <c r="E644" s="45">
        <f t="shared" ca="1" si="27"/>
        <v>10</v>
      </c>
      <c r="F644" s="53"/>
      <c r="G644" s="46">
        <v>32880</v>
      </c>
      <c r="H644" s="54">
        <v>3</v>
      </c>
      <c r="I644" s="55">
        <f t="shared" si="28"/>
        <v>0.05</v>
      </c>
      <c r="J644" s="157">
        <f t="shared" si="29"/>
        <v>31236</v>
      </c>
      <c r="K644" s="38"/>
      <c r="L644" s="38"/>
      <c r="M644" s="38"/>
      <c r="N644" s="38"/>
    </row>
    <row r="645" spans="1:14" x14ac:dyDescent="0.3">
      <c r="A645" s="10" t="s">
        <v>395</v>
      </c>
      <c r="B645" s="52" t="s">
        <v>43</v>
      </c>
      <c r="C645" s="10" t="s">
        <v>77</v>
      </c>
      <c r="D645" s="48">
        <v>40867</v>
      </c>
      <c r="E645" s="45">
        <f t="shared" ca="1" si="27"/>
        <v>6</v>
      </c>
      <c r="F645" s="53"/>
      <c r="G645" s="46">
        <v>57500</v>
      </c>
      <c r="H645" s="54">
        <v>1</v>
      </c>
      <c r="I645" s="55">
        <f t="shared" si="28"/>
        <v>0.08</v>
      </c>
      <c r="J645" s="157">
        <f t="shared" si="29"/>
        <v>52900</v>
      </c>
      <c r="K645" s="38"/>
      <c r="L645" s="38"/>
      <c r="M645" s="38"/>
      <c r="N645" s="38"/>
    </row>
    <row r="646" spans="1:14" x14ac:dyDescent="0.3">
      <c r="A646" s="10" t="s">
        <v>402</v>
      </c>
      <c r="B646" s="52" t="s">
        <v>48</v>
      </c>
      <c r="C646" s="10" t="s">
        <v>77</v>
      </c>
      <c r="D646" s="48">
        <v>39267</v>
      </c>
      <c r="E646" s="45">
        <f t="shared" ca="1" si="27"/>
        <v>11</v>
      </c>
      <c r="F646" s="53" t="s">
        <v>46</v>
      </c>
      <c r="G646" s="46">
        <v>49545</v>
      </c>
      <c r="H646" s="54">
        <v>2</v>
      </c>
      <c r="I646" s="55">
        <f t="shared" si="28"/>
        <v>7.0000000000000007E-2</v>
      </c>
      <c r="J646" s="157">
        <f t="shared" si="29"/>
        <v>46076.85</v>
      </c>
      <c r="K646" s="38"/>
      <c r="L646" s="38"/>
      <c r="M646" s="38"/>
      <c r="N646" s="38"/>
    </row>
    <row r="647" spans="1:14" x14ac:dyDescent="0.3">
      <c r="A647" s="10" t="s">
        <v>409</v>
      </c>
      <c r="B647" s="52" t="s">
        <v>48</v>
      </c>
      <c r="C647" s="10" t="s">
        <v>77</v>
      </c>
      <c r="D647" s="48">
        <v>40637</v>
      </c>
      <c r="E647" s="45">
        <f t="shared" ca="1" si="27"/>
        <v>7</v>
      </c>
      <c r="F647" s="53" t="s">
        <v>46</v>
      </c>
      <c r="G647" s="46">
        <v>86640</v>
      </c>
      <c r="H647" s="54">
        <v>3</v>
      </c>
      <c r="I647" s="55">
        <f t="shared" si="28"/>
        <v>0.12</v>
      </c>
      <c r="J647" s="157">
        <f t="shared" si="29"/>
        <v>76243.199999999997</v>
      </c>
      <c r="K647" s="38"/>
      <c r="L647" s="38"/>
      <c r="M647" s="38"/>
      <c r="N647" s="38"/>
    </row>
    <row r="648" spans="1:14" x14ac:dyDescent="0.3">
      <c r="A648" s="10" t="s">
        <v>421</v>
      </c>
      <c r="B648" s="52" t="s">
        <v>71</v>
      </c>
      <c r="C648" s="10" t="s">
        <v>77</v>
      </c>
      <c r="D648" s="48">
        <v>37141</v>
      </c>
      <c r="E648" s="45">
        <f t="shared" ref="E648:E711" ca="1" si="30">DATEDIF(D648,TODAY(),"Y")</f>
        <v>16</v>
      </c>
      <c r="F648" s="53"/>
      <c r="G648" s="46">
        <v>25530</v>
      </c>
      <c r="H648" s="54">
        <v>3</v>
      </c>
      <c r="I648" s="55">
        <f t="shared" si="28"/>
        <v>0.05</v>
      </c>
      <c r="J648" s="157">
        <f t="shared" si="29"/>
        <v>24253.5</v>
      </c>
      <c r="K648" s="38"/>
      <c r="L648" s="38"/>
      <c r="M648" s="38"/>
      <c r="N648" s="38"/>
    </row>
    <row r="649" spans="1:14" x14ac:dyDescent="0.3">
      <c r="A649" s="10" t="s">
        <v>429</v>
      </c>
      <c r="B649" s="52" t="s">
        <v>71</v>
      </c>
      <c r="C649" s="10" t="s">
        <v>77</v>
      </c>
      <c r="D649" s="48">
        <v>37065</v>
      </c>
      <c r="E649" s="45">
        <f t="shared" ca="1" si="30"/>
        <v>17</v>
      </c>
      <c r="F649" s="53"/>
      <c r="G649" s="46">
        <v>77136</v>
      </c>
      <c r="H649" s="54">
        <v>5</v>
      </c>
      <c r="I649" s="55">
        <f t="shared" ref="I649:I712" si="31">VLOOKUP(G649,$L$9:$M$18,2,TRUE)</f>
        <v>0.11</v>
      </c>
      <c r="J649" s="157">
        <f t="shared" ref="J649:J712" si="32">G649-(I649*G649)</f>
        <v>68651.039999999994</v>
      </c>
      <c r="K649" s="38"/>
      <c r="L649" s="38"/>
      <c r="M649" s="38"/>
      <c r="N649" s="38"/>
    </row>
    <row r="650" spans="1:14" x14ac:dyDescent="0.3">
      <c r="A650" s="10" t="s">
        <v>430</v>
      </c>
      <c r="B650" s="52" t="s">
        <v>43</v>
      </c>
      <c r="C650" s="10" t="s">
        <v>77</v>
      </c>
      <c r="D650" s="56">
        <v>40563</v>
      </c>
      <c r="E650" s="45">
        <f t="shared" ca="1" si="30"/>
        <v>7</v>
      </c>
      <c r="F650" s="53"/>
      <c r="G650" s="46">
        <v>55510</v>
      </c>
      <c r="H650" s="54">
        <v>3</v>
      </c>
      <c r="I650" s="55">
        <f t="shared" si="31"/>
        <v>0.08</v>
      </c>
      <c r="J650" s="157">
        <f t="shared" si="32"/>
        <v>51069.2</v>
      </c>
      <c r="K650" s="38"/>
      <c r="L650" s="38"/>
      <c r="M650" s="38"/>
      <c r="N650" s="38"/>
    </row>
    <row r="651" spans="1:14" x14ac:dyDescent="0.3">
      <c r="A651" s="10" t="s">
        <v>431</v>
      </c>
      <c r="B651" s="52" t="s">
        <v>48</v>
      </c>
      <c r="C651" s="10" t="s">
        <v>77</v>
      </c>
      <c r="D651" s="48">
        <v>39106</v>
      </c>
      <c r="E651" s="45">
        <f t="shared" ca="1" si="30"/>
        <v>11</v>
      </c>
      <c r="F651" s="53"/>
      <c r="G651" s="46">
        <v>64263</v>
      </c>
      <c r="H651" s="54">
        <v>3</v>
      </c>
      <c r="I651" s="55">
        <f t="shared" si="31"/>
        <v>0.08</v>
      </c>
      <c r="J651" s="157">
        <f t="shared" si="32"/>
        <v>59121.96</v>
      </c>
      <c r="K651" s="38"/>
      <c r="L651" s="38"/>
      <c r="M651" s="38"/>
      <c r="N651" s="38"/>
    </row>
    <row r="652" spans="1:14" x14ac:dyDescent="0.3">
      <c r="A652" s="10" t="s">
        <v>434</v>
      </c>
      <c r="B652" s="52" t="s">
        <v>48</v>
      </c>
      <c r="C652" s="10" t="s">
        <v>77</v>
      </c>
      <c r="D652" s="48">
        <v>37099</v>
      </c>
      <c r="E652" s="45">
        <f t="shared" ca="1" si="30"/>
        <v>17</v>
      </c>
      <c r="F652" s="53"/>
      <c r="G652" s="46">
        <v>28270</v>
      </c>
      <c r="H652" s="54">
        <v>5</v>
      </c>
      <c r="I652" s="55">
        <f t="shared" si="31"/>
        <v>0.05</v>
      </c>
      <c r="J652" s="157">
        <f t="shared" si="32"/>
        <v>26856.5</v>
      </c>
      <c r="K652" s="38"/>
      <c r="L652" s="38"/>
      <c r="M652" s="38"/>
      <c r="N652" s="38"/>
    </row>
    <row r="653" spans="1:14" x14ac:dyDescent="0.3">
      <c r="A653" s="10" t="s">
        <v>441</v>
      </c>
      <c r="B653" s="52" t="s">
        <v>48</v>
      </c>
      <c r="C653" s="10" t="s">
        <v>77</v>
      </c>
      <c r="D653" s="48">
        <v>39784</v>
      </c>
      <c r="E653" s="45">
        <f t="shared" ca="1" si="30"/>
        <v>9</v>
      </c>
      <c r="F653" s="53" t="s">
        <v>46</v>
      </c>
      <c r="G653" s="46">
        <v>69510</v>
      </c>
      <c r="H653" s="54">
        <v>5</v>
      </c>
      <c r="I653" s="55">
        <f t="shared" si="31"/>
        <v>0.1</v>
      </c>
      <c r="J653" s="157">
        <f t="shared" si="32"/>
        <v>62559</v>
      </c>
      <c r="K653" s="38"/>
      <c r="L653" s="38"/>
      <c r="M653" s="38"/>
      <c r="N653" s="38"/>
    </row>
    <row r="654" spans="1:14" x14ac:dyDescent="0.3">
      <c r="A654" s="10" t="s">
        <v>445</v>
      </c>
      <c r="B654" s="52" t="s">
        <v>55</v>
      </c>
      <c r="C654" s="10" t="s">
        <v>77</v>
      </c>
      <c r="D654" s="48">
        <v>38805</v>
      </c>
      <c r="E654" s="45">
        <f t="shared" ca="1" si="30"/>
        <v>12</v>
      </c>
      <c r="F654" s="53" t="s">
        <v>67</v>
      </c>
      <c r="G654" s="46">
        <v>13690</v>
      </c>
      <c r="H654" s="54">
        <v>5</v>
      </c>
      <c r="I654" s="55">
        <f t="shared" si="31"/>
        <v>0.01</v>
      </c>
      <c r="J654" s="157">
        <f t="shared" si="32"/>
        <v>13553.1</v>
      </c>
      <c r="K654" s="38"/>
      <c r="L654" s="38"/>
      <c r="M654" s="38"/>
      <c r="N654" s="38"/>
    </row>
    <row r="655" spans="1:14" x14ac:dyDescent="0.3">
      <c r="A655" s="10" t="s">
        <v>450</v>
      </c>
      <c r="B655" s="52" t="s">
        <v>48</v>
      </c>
      <c r="C655" s="10" t="s">
        <v>77</v>
      </c>
      <c r="D655" s="48">
        <v>40584</v>
      </c>
      <c r="E655" s="45">
        <f t="shared" ca="1" si="30"/>
        <v>7</v>
      </c>
      <c r="F655" s="53" t="s">
        <v>46</v>
      </c>
      <c r="G655" s="46">
        <v>24200</v>
      </c>
      <c r="H655" s="54">
        <v>5</v>
      </c>
      <c r="I655" s="55">
        <f t="shared" si="31"/>
        <v>0.01</v>
      </c>
      <c r="J655" s="157">
        <f t="shared" si="32"/>
        <v>23958</v>
      </c>
      <c r="K655" s="38"/>
      <c r="L655" s="38"/>
      <c r="M655" s="38"/>
      <c r="N655" s="38"/>
    </row>
    <row r="656" spans="1:14" x14ac:dyDescent="0.3">
      <c r="A656" s="10" t="s">
        <v>452</v>
      </c>
      <c r="B656" s="52" t="s">
        <v>71</v>
      </c>
      <c r="C656" s="10" t="s">
        <v>77</v>
      </c>
      <c r="D656" s="48">
        <v>36458</v>
      </c>
      <c r="E656" s="45">
        <f t="shared" ca="1" si="30"/>
        <v>18</v>
      </c>
      <c r="F656" s="53"/>
      <c r="G656" s="46">
        <v>32536</v>
      </c>
      <c r="H656" s="54">
        <v>2</v>
      </c>
      <c r="I656" s="55">
        <f t="shared" si="31"/>
        <v>0.05</v>
      </c>
      <c r="J656" s="157">
        <f t="shared" si="32"/>
        <v>30909.200000000001</v>
      </c>
      <c r="K656" s="38"/>
      <c r="L656" s="38"/>
      <c r="M656" s="38"/>
      <c r="N656" s="38"/>
    </row>
    <row r="657" spans="1:14" x14ac:dyDescent="0.3">
      <c r="A657" s="10" t="s">
        <v>460</v>
      </c>
      <c r="B657" s="52" t="s">
        <v>43</v>
      </c>
      <c r="C657" s="10" t="s">
        <v>77</v>
      </c>
      <c r="D657" s="48">
        <v>40986</v>
      </c>
      <c r="E657" s="45">
        <f t="shared" ca="1" si="30"/>
        <v>6</v>
      </c>
      <c r="F657" s="53" t="s">
        <v>67</v>
      </c>
      <c r="G657" s="46">
        <v>46550</v>
      </c>
      <c r="H657" s="54">
        <v>4</v>
      </c>
      <c r="I657" s="55">
        <f t="shared" si="31"/>
        <v>7.0000000000000007E-2</v>
      </c>
      <c r="J657" s="157">
        <f t="shared" si="32"/>
        <v>43291.5</v>
      </c>
      <c r="K657" s="38"/>
      <c r="L657" s="38"/>
      <c r="M657" s="38"/>
      <c r="N657" s="38"/>
    </row>
    <row r="658" spans="1:14" x14ac:dyDescent="0.3">
      <c r="A658" s="10" t="s">
        <v>461</v>
      </c>
      <c r="B658" s="52" t="s">
        <v>43</v>
      </c>
      <c r="C658" s="10" t="s">
        <v>77</v>
      </c>
      <c r="D658" s="48">
        <v>40523</v>
      </c>
      <c r="E658" s="45">
        <f t="shared" ca="1" si="30"/>
        <v>7</v>
      </c>
      <c r="F658" s="53"/>
      <c r="G658" s="46">
        <v>46570</v>
      </c>
      <c r="H658" s="54">
        <v>4</v>
      </c>
      <c r="I658" s="55">
        <f t="shared" si="31"/>
        <v>7.0000000000000007E-2</v>
      </c>
      <c r="J658" s="157">
        <f t="shared" si="32"/>
        <v>43310.1</v>
      </c>
      <c r="K658" s="38"/>
      <c r="L658" s="38"/>
      <c r="M658" s="38"/>
      <c r="N658" s="38"/>
    </row>
    <row r="659" spans="1:14" x14ac:dyDescent="0.3">
      <c r="A659" s="10" t="s">
        <v>462</v>
      </c>
      <c r="B659" s="52" t="s">
        <v>55</v>
      </c>
      <c r="C659" s="10" t="s">
        <v>77</v>
      </c>
      <c r="D659" s="48">
        <v>38347</v>
      </c>
      <c r="E659" s="45">
        <f t="shared" ca="1" si="30"/>
        <v>13</v>
      </c>
      <c r="F659" s="53" t="s">
        <v>53</v>
      </c>
      <c r="G659" s="46">
        <v>81340</v>
      </c>
      <c r="H659" s="54">
        <v>2</v>
      </c>
      <c r="I659" s="55">
        <f t="shared" si="31"/>
        <v>0.11</v>
      </c>
      <c r="J659" s="157">
        <f t="shared" si="32"/>
        <v>72392.600000000006</v>
      </c>
      <c r="K659" s="38"/>
      <c r="L659" s="38"/>
      <c r="M659" s="38"/>
      <c r="N659" s="38"/>
    </row>
    <row r="660" spans="1:14" x14ac:dyDescent="0.3">
      <c r="A660" s="10" t="s">
        <v>469</v>
      </c>
      <c r="B660" s="52" t="s">
        <v>48</v>
      </c>
      <c r="C660" s="10" t="s">
        <v>77</v>
      </c>
      <c r="D660" s="48">
        <v>40811</v>
      </c>
      <c r="E660" s="45">
        <f t="shared" ca="1" si="30"/>
        <v>6</v>
      </c>
      <c r="F660" s="53"/>
      <c r="G660" s="46">
        <v>61134</v>
      </c>
      <c r="H660" s="54">
        <v>4</v>
      </c>
      <c r="I660" s="55">
        <f t="shared" si="31"/>
        <v>0.08</v>
      </c>
      <c r="J660" s="157">
        <f t="shared" si="32"/>
        <v>56243.28</v>
      </c>
      <c r="K660" s="38"/>
      <c r="L660" s="38"/>
      <c r="M660" s="38"/>
      <c r="N660" s="38"/>
    </row>
    <row r="661" spans="1:14" x14ac:dyDescent="0.3">
      <c r="A661" s="10" t="s">
        <v>484</v>
      </c>
      <c r="B661" s="52" t="s">
        <v>43</v>
      </c>
      <c r="C661" s="10" t="s">
        <v>77</v>
      </c>
      <c r="D661" s="48">
        <v>39728</v>
      </c>
      <c r="E661" s="45">
        <f t="shared" ca="1" si="30"/>
        <v>9</v>
      </c>
      <c r="F661" s="53" t="s">
        <v>46</v>
      </c>
      <c r="G661" s="46">
        <v>82370</v>
      </c>
      <c r="H661" s="54">
        <v>5</v>
      </c>
      <c r="I661" s="55">
        <f t="shared" si="31"/>
        <v>0.11</v>
      </c>
      <c r="J661" s="157">
        <f t="shared" si="32"/>
        <v>73309.3</v>
      </c>
      <c r="K661" s="38"/>
      <c r="L661" s="38"/>
      <c r="M661" s="38"/>
      <c r="N661" s="38"/>
    </row>
    <row r="662" spans="1:14" x14ac:dyDescent="0.3">
      <c r="A662" s="10" t="s">
        <v>486</v>
      </c>
      <c r="B662" s="52" t="s">
        <v>55</v>
      </c>
      <c r="C662" s="10" t="s">
        <v>77</v>
      </c>
      <c r="D662" s="48">
        <v>39728</v>
      </c>
      <c r="E662" s="45">
        <f t="shared" ca="1" si="30"/>
        <v>9</v>
      </c>
      <c r="F662" s="53"/>
      <c r="G662" s="46">
        <v>86040</v>
      </c>
      <c r="H662" s="54">
        <v>5</v>
      </c>
      <c r="I662" s="55">
        <f t="shared" si="31"/>
        <v>0.12</v>
      </c>
      <c r="J662" s="157">
        <f t="shared" si="32"/>
        <v>75715.199999999997</v>
      </c>
      <c r="K662" s="38"/>
      <c r="L662" s="38"/>
      <c r="M662" s="38"/>
      <c r="N662" s="38"/>
    </row>
    <row r="663" spans="1:14" x14ac:dyDescent="0.3">
      <c r="A663" s="10" t="s">
        <v>500</v>
      </c>
      <c r="B663" s="52" t="s">
        <v>43</v>
      </c>
      <c r="C663" s="10" t="s">
        <v>77</v>
      </c>
      <c r="D663" s="48">
        <v>38328</v>
      </c>
      <c r="E663" s="45">
        <f t="shared" ca="1" si="30"/>
        <v>13</v>
      </c>
      <c r="F663" s="53" t="s">
        <v>67</v>
      </c>
      <c r="G663" s="46">
        <v>48280</v>
      </c>
      <c r="H663" s="54">
        <v>4</v>
      </c>
      <c r="I663" s="55">
        <f t="shared" si="31"/>
        <v>7.0000000000000007E-2</v>
      </c>
      <c r="J663" s="157">
        <f t="shared" si="32"/>
        <v>44900.4</v>
      </c>
      <c r="K663" s="38"/>
      <c r="L663" s="38"/>
      <c r="M663" s="38"/>
      <c r="N663" s="38"/>
    </row>
    <row r="664" spans="1:14" x14ac:dyDescent="0.3">
      <c r="A664" s="10" t="s">
        <v>510</v>
      </c>
      <c r="B664" s="52" t="s">
        <v>48</v>
      </c>
      <c r="C664" s="10" t="s">
        <v>77</v>
      </c>
      <c r="D664" s="48">
        <v>39155</v>
      </c>
      <c r="E664" s="45">
        <f t="shared" ca="1" si="30"/>
        <v>11</v>
      </c>
      <c r="F664" s="53" t="s">
        <v>63</v>
      </c>
      <c r="G664" s="46">
        <v>27710</v>
      </c>
      <c r="H664" s="54">
        <v>3</v>
      </c>
      <c r="I664" s="55">
        <f t="shared" si="31"/>
        <v>0.05</v>
      </c>
      <c r="J664" s="157">
        <f t="shared" si="32"/>
        <v>26324.5</v>
      </c>
      <c r="K664" s="38"/>
      <c r="L664" s="38"/>
      <c r="M664" s="38"/>
      <c r="N664" s="38"/>
    </row>
    <row r="665" spans="1:14" x14ac:dyDescent="0.3">
      <c r="A665" s="10" t="s">
        <v>527</v>
      </c>
      <c r="B665" s="52" t="s">
        <v>43</v>
      </c>
      <c r="C665" s="10" t="s">
        <v>77</v>
      </c>
      <c r="D665" s="48">
        <v>39239</v>
      </c>
      <c r="E665" s="45">
        <f t="shared" ca="1" si="30"/>
        <v>11</v>
      </c>
      <c r="F665" s="53"/>
      <c r="G665" s="46">
        <v>75550</v>
      </c>
      <c r="H665" s="54">
        <v>3</v>
      </c>
      <c r="I665" s="55">
        <f t="shared" si="31"/>
        <v>0.11</v>
      </c>
      <c r="J665" s="157">
        <f t="shared" si="32"/>
        <v>67239.5</v>
      </c>
      <c r="K665" s="38"/>
      <c r="L665" s="38"/>
      <c r="M665" s="38"/>
      <c r="N665" s="38"/>
    </row>
    <row r="666" spans="1:14" x14ac:dyDescent="0.3">
      <c r="A666" s="10" t="s">
        <v>536</v>
      </c>
      <c r="B666" s="52" t="s">
        <v>55</v>
      </c>
      <c r="C666" s="10" t="s">
        <v>77</v>
      </c>
      <c r="D666" s="48">
        <v>40706</v>
      </c>
      <c r="E666" s="45">
        <f t="shared" ca="1" si="30"/>
        <v>7</v>
      </c>
      <c r="F666" s="53"/>
      <c r="G666" s="46">
        <v>34680</v>
      </c>
      <c r="H666" s="54">
        <v>5</v>
      </c>
      <c r="I666" s="55">
        <f t="shared" si="31"/>
        <v>0.05</v>
      </c>
      <c r="J666" s="157">
        <f t="shared" si="32"/>
        <v>32946</v>
      </c>
      <c r="K666" s="38"/>
      <c r="L666" s="38"/>
      <c r="M666" s="38"/>
      <c r="N666" s="38"/>
    </row>
    <row r="667" spans="1:14" x14ac:dyDescent="0.3">
      <c r="A667" s="10" t="s">
        <v>541</v>
      </c>
      <c r="B667" s="52" t="s">
        <v>48</v>
      </c>
      <c r="C667" s="10" t="s">
        <v>77</v>
      </c>
      <c r="D667" s="56">
        <v>40680</v>
      </c>
      <c r="E667" s="45">
        <f t="shared" ca="1" si="30"/>
        <v>7</v>
      </c>
      <c r="F667" s="53" t="s">
        <v>46</v>
      </c>
      <c r="G667" s="46">
        <v>23030</v>
      </c>
      <c r="H667" s="54">
        <v>4</v>
      </c>
      <c r="I667" s="55">
        <f t="shared" si="31"/>
        <v>0.01</v>
      </c>
      <c r="J667" s="157">
        <f t="shared" si="32"/>
        <v>22799.7</v>
      </c>
      <c r="K667" s="38"/>
      <c r="L667" s="38"/>
      <c r="M667" s="38"/>
      <c r="N667" s="38"/>
    </row>
    <row r="668" spans="1:14" x14ac:dyDescent="0.3">
      <c r="A668" s="10" t="s">
        <v>548</v>
      </c>
      <c r="B668" s="52" t="s">
        <v>69</v>
      </c>
      <c r="C668" s="10" t="s">
        <v>77</v>
      </c>
      <c r="D668" s="48">
        <v>37495</v>
      </c>
      <c r="E668" s="45">
        <f t="shared" ca="1" si="30"/>
        <v>15</v>
      </c>
      <c r="F668" s="53" t="s">
        <v>51</v>
      </c>
      <c r="G668" s="46">
        <v>60300</v>
      </c>
      <c r="H668" s="54">
        <v>2</v>
      </c>
      <c r="I668" s="55">
        <f t="shared" si="31"/>
        <v>0.08</v>
      </c>
      <c r="J668" s="157">
        <f t="shared" si="32"/>
        <v>55476</v>
      </c>
      <c r="K668" s="38"/>
      <c r="L668" s="38"/>
      <c r="M668" s="38"/>
      <c r="N668" s="38"/>
    </row>
    <row r="669" spans="1:14" x14ac:dyDescent="0.3">
      <c r="A669" s="10" t="s">
        <v>553</v>
      </c>
      <c r="B669" s="52" t="s">
        <v>92</v>
      </c>
      <c r="C669" s="10" t="s">
        <v>77</v>
      </c>
      <c r="D669" s="48">
        <v>40393</v>
      </c>
      <c r="E669" s="45">
        <f t="shared" ca="1" si="30"/>
        <v>8</v>
      </c>
      <c r="F669" s="53"/>
      <c r="G669" s="46">
        <v>41770</v>
      </c>
      <c r="H669" s="54">
        <v>5</v>
      </c>
      <c r="I669" s="55">
        <f t="shared" si="31"/>
        <v>0.06</v>
      </c>
      <c r="J669" s="157">
        <f t="shared" si="32"/>
        <v>39263.800000000003</v>
      </c>
      <c r="K669" s="38"/>
      <c r="L669" s="38"/>
      <c r="M669" s="38"/>
      <c r="N669" s="38"/>
    </row>
    <row r="670" spans="1:14" x14ac:dyDescent="0.3">
      <c r="A670" s="10" t="s">
        <v>558</v>
      </c>
      <c r="B670" s="52" t="s">
        <v>92</v>
      </c>
      <c r="C670" s="10" t="s">
        <v>77</v>
      </c>
      <c r="D670" s="48">
        <v>39171</v>
      </c>
      <c r="E670" s="45">
        <f t="shared" ca="1" si="30"/>
        <v>11</v>
      </c>
      <c r="F670" s="53" t="s">
        <v>63</v>
      </c>
      <c r="G670" s="46">
        <v>25690</v>
      </c>
      <c r="H670" s="54">
        <v>2</v>
      </c>
      <c r="I670" s="55">
        <f t="shared" si="31"/>
        <v>0.05</v>
      </c>
      <c r="J670" s="157">
        <f t="shared" si="32"/>
        <v>24405.5</v>
      </c>
      <c r="K670" s="38"/>
      <c r="L670" s="38"/>
      <c r="M670" s="38"/>
      <c r="N670" s="38"/>
    </row>
    <row r="671" spans="1:14" x14ac:dyDescent="0.3">
      <c r="A671" s="10" t="s">
        <v>576</v>
      </c>
      <c r="B671" s="52" t="s">
        <v>92</v>
      </c>
      <c r="C671" s="10" t="s">
        <v>77</v>
      </c>
      <c r="D671" s="48">
        <v>40718</v>
      </c>
      <c r="E671" s="45">
        <f t="shared" ca="1" si="30"/>
        <v>7</v>
      </c>
      <c r="F671" s="53"/>
      <c r="G671" s="46">
        <v>26020</v>
      </c>
      <c r="H671" s="54">
        <v>5</v>
      </c>
      <c r="I671" s="55">
        <f t="shared" si="31"/>
        <v>0.05</v>
      </c>
      <c r="J671" s="157">
        <f t="shared" si="32"/>
        <v>24719</v>
      </c>
      <c r="K671" s="38"/>
      <c r="L671" s="38"/>
      <c r="M671" s="38"/>
      <c r="N671" s="38"/>
    </row>
    <row r="672" spans="1:14" x14ac:dyDescent="0.3">
      <c r="A672" s="10" t="s">
        <v>577</v>
      </c>
      <c r="B672" s="52" t="s">
        <v>55</v>
      </c>
      <c r="C672" s="10" t="s">
        <v>77</v>
      </c>
      <c r="D672" s="48">
        <v>39343</v>
      </c>
      <c r="E672" s="45">
        <f t="shared" ca="1" si="30"/>
        <v>10</v>
      </c>
      <c r="F672" s="53" t="s">
        <v>51</v>
      </c>
      <c r="G672" s="46">
        <v>23000</v>
      </c>
      <c r="H672" s="54">
        <v>4</v>
      </c>
      <c r="I672" s="55">
        <f t="shared" si="31"/>
        <v>0.01</v>
      </c>
      <c r="J672" s="157">
        <f t="shared" si="32"/>
        <v>22770</v>
      </c>
      <c r="K672" s="38"/>
      <c r="L672" s="38"/>
      <c r="M672" s="38"/>
      <c r="N672" s="38"/>
    </row>
    <row r="673" spans="1:14" x14ac:dyDescent="0.3">
      <c r="A673" s="10" t="s">
        <v>585</v>
      </c>
      <c r="B673" s="52" t="s">
        <v>92</v>
      </c>
      <c r="C673" s="10" t="s">
        <v>77</v>
      </c>
      <c r="D673" s="48">
        <v>36243</v>
      </c>
      <c r="E673" s="45">
        <f t="shared" ca="1" si="30"/>
        <v>19</v>
      </c>
      <c r="F673" s="53" t="s">
        <v>51</v>
      </c>
      <c r="G673" s="46">
        <v>77680</v>
      </c>
      <c r="H673" s="54">
        <v>3</v>
      </c>
      <c r="I673" s="55">
        <f t="shared" si="31"/>
        <v>0.11</v>
      </c>
      <c r="J673" s="157">
        <f t="shared" si="32"/>
        <v>69135.199999999997</v>
      </c>
      <c r="K673" s="38"/>
      <c r="L673" s="38"/>
      <c r="M673" s="38"/>
      <c r="N673" s="38"/>
    </row>
    <row r="674" spans="1:14" x14ac:dyDescent="0.3">
      <c r="A674" s="10" t="s">
        <v>588</v>
      </c>
      <c r="B674" s="52" t="s">
        <v>69</v>
      </c>
      <c r="C674" s="10" t="s">
        <v>77</v>
      </c>
      <c r="D674" s="48">
        <v>36365</v>
      </c>
      <c r="E674" s="45">
        <f t="shared" ca="1" si="30"/>
        <v>19</v>
      </c>
      <c r="F674" s="53" t="s">
        <v>63</v>
      </c>
      <c r="G674" s="46">
        <v>19825</v>
      </c>
      <c r="H674" s="54">
        <v>2</v>
      </c>
      <c r="I674" s="55">
        <f t="shared" si="31"/>
        <v>0.01</v>
      </c>
      <c r="J674" s="157">
        <f t="shared" si="32"/>
        <v>19626.75</v>
      </c>
      <c r="K674" s="38"/>
      <c r="L674" s="38"/>
      <c r="M674" s="38"/>
      <c r="N674" s="38"/>
    </row>
    <row r="675" spans="1:14" x14ac:dyDescent="0.3">
      <c r="A675" s="10" t="s">
        <v>599</v>
      </c>
      <c r="B675" s="52" t="s">
        <v>69</v>
      </c>
      <c r="C675" s="10" t="s">
        <v>77</v>
      </c>
      <c r="D675" s="48">
        <v>37009</v>
      </c>
      <c r="E675" s="45">
        <f t="shared" ca="1" si="30"/>
        <v>17</v>
      </c>
      <c r="F675" s="53" t="s">
        <v>53</v>
      </c>
      <c r="G675" s="46">
        <v>78710</v>
      </c>
      <c r="H675" s="54">
        <v>2</v>
      </c>
      <c r="I675" s="55">
        <f t="shared" si="31"/>
        <v>0.11</v>
      </c>
      <c r="J675" s="157">
        <f t="shared" si="32"/>
        <v>70051.899999999994</v>
      </c>
      <c r="K675" s="38"/>
      <c r="L675" s="38"/>
      <c r="M675" s="38"/>
      <c r="N675" s="38"/>
    </row>
    <row r="676" spans="1:14" x14ac:dyDescent="0.3">
      <c r="A676" s="10" t="s">
        <v>623</v>
      </c>
      <c r="B676" s="52" t="s">
        <v>43</v>
      </c>
      <c r="C676" s="10" t="s">
        <v>77</v>
      </c>
      <c r="D676" s="48">
        <v>36918</v>
      </c>
      <c r="E676" s="45">
        <f t="shared" ca="1" si="30"/>
        <v>17</v>
      </c>
      <c r="F676" s="53" t="s">
        <v>46</v>
      </c>
      <c r="G676" s="46">
        <v>17205</v>
      </c>
      <c r="H676" s="54">
        <v>5</v>
      </c>
      <c r="I676" s="55">
        <f t="shared" si="31"/>
        <v>0.01</v>
      </c>
      <c r="J676" s="157">
        <f t="shared" si="32"/>
        <v>17032.95</v>
      </c>
      <c r="K676" s="38"/>
      <c r="L676" s="38"/>
      <c r="M676" s="38"/>
      <c r="N676" s="38"/>
    </row>
    <row r="677" spans="1:14" x14ac:dyDescent="0.3">
      <c r="A677" s="10" t="s">
        <v>624</v>
      </c>
      <c r="B677" s="52" t="s">
        <v>43</v>
      </c>
      <c r="C677" s="10" t="s">
        <v>77</v>
      </c>
      <c r="D677" s="48">
        <v>40250</v>
      </c>
      <c r="E677" s="45">
        <f t="shared" ca="1" si="30"/>
        <v>8</v>
      </c>
      <c r="F677" s="53" t="s">
        <v>53</v>
      </c>
      <c r="G677" s="46">
        <v>33590</v>
      </c>
      <c r="H677" s="54">
        <v>5</v>
      </c>
      <c r="I677" s="55">
        <f t="shared" si="31"/>
        <v>0.05</v>
      </c>
      <c r="J677" s="157">
        <f t="shared" si="32"/>
        <v>31910.5</v>
      </c>
      <c r="K677" s="38"/>
      <c r="L677" s="38"/>
      <c r="M677" s="38"/>
      <c r="N677" s="38"/>
    </row>
    <row r="678" spans="1:14" x14ac:dyDescent="0.3">
      <c r="A678" s="10" t="s">
        <v>645</v>
      </c>
      <c r="B678" s="52" t="s">
        <v>92</v>
      </c>
      <c r="C678" s="10" t="s">
        <v>77</v>
      </c>
      <c r="D678" s="48">
        <v>39679</v>
      </c>
      <c r="E678" s="45">
        <f t="shared" ca="1" si="30"/>
        <v>9</v>
      </c>
      <c r="F678" s="53" t="s">
        <v>46</v>
      </c>
      <c r="G678" s="46">
        <v>22820</v>
      </c>
      <c r="H678" s="54">
        <v>5</v>
      </c>
      <c r="I678" s="55">
        <f t="shared" si="31"/>
        <v>0.01</v>
      </c>
      <c r="J678" s="157">
        <f t="shared" si="32"/>
        <v>22591.8</v>
      </c>
      <c r="K678" s="38"/>
      <c r="L678" s="38"/>
      <c r="M678" s="38"/>
      <c r="N678" s="38"/>
    </row>
    <row r="679" spans="1:14" x14ac:dyDescent="0.3">
      <c r="A679" s="10" t="s">
        <v>653</v>
      </c>
      <c r="B679" s="52" t="s">
        <v>48</v>
      </c>
      <c r="C679" s="10" t="s">
        <v>77</v>
      </c>
      <c r="D679" s="48">
        <v>39090</v>
      </c>
      <c r="E679" s="45">
        <f t="shared" ca="1" si="30"/>
        <v>11</v>
      </c>
      <c r="F679" s="53"/>
      <c r="G679" s="46">
        <v>63290</v>
      </c>
      <c r="H679" s="54">
        <v>5</v>
      </c>
      <c r="I679" s="55">
        <f t="shared" si="31"/>
        <v>0.08</v>
      </c>
      <c r="J679" s="157">
        <f t="shared" si="32"/>
        <v>58226.8</v>
      </c>
      <c r="K679" s="38"/>
      <c r="L679" s="38"/>
      <c r="M679" s="38"/>
      <c r="N679" s="38"/>
    </row>
    <row r="680" spans="1:14" x14ac:dyDescent="0.3">
      <c r="A680" s="10" t="s">
        <v>660</v>
      </c>
      <c r="B680" s="52" t="s">
        <v>71</v>
      </c>
      <c r="C680" s="10" t="s">
        <v>77</v>
      </c>
      <c r="D680" s="48">
        <v>41226</v>
      </c>
      <c r="E680" s="45">
        <f t="shared" ca="1" si="30"/>
        <v>5</v>
      </c>
      <c r="F680" s="53" t="s">
        <v>63</v>
      </c>
      <c r="G680" s="46">
        <v>32160</v>
      </c>
      <c r="H680" s="54">
        <v>3</v>
      </c>
      <c r="I680" s="55">
        <f t="shared" si="31"/>
        <v>0.05</v>
      </c>
      <c r="J680" s="157">
        <f t="shared" si="32"/>
        <v>30552</v>
      </c>
      <c r="K680" s="38"/>
      <c r="L680" s="38"/>
      <c r="M680" s="38"/>
      <c r="N680" s="38"/>
    </row>
    <row r="681" spans="1:14" x14ac:dyDescent="0.3">
      <c r="A681" s="10" t="s">
        <v>664</v>
      </c>
      <c r="B681" s="52" t="s">
        <v>48</v>
      </c>
      <c r="C681" s="10" t="s">
        <v>77</v>
      </c>
      <c r="D681" s="48">
        <v>39539</v>
      </c>
      <c r="E681" s="45">
        <f t="shared" ca="1" si="30"/>
        <v>10</v>
      </c>
      <c r="F681" s="53" t="s">
        <v>53</v>
      </c>
      <c r="G681" s="46">
        <v>73850</v>
      </c>
      <c r="H681" s="54">
        <v>2</v>
      </c>
      <c r="I681" s="55">
        <f t="shared" si="31"/>
        <v>0.1</v>
      </c>
      <c r="J681" s="157">
        <f t="shared" si="32"/>
        <v>66465</v>
      </c>
      <c r="K681" s="38"/>
      <c r="L681" s="38"/>
      <c r="M681" s="38"/>
      <c r="N681" s="38"/>
    </row>
    <row r="682" spans="1:14" x14ac:dyDescent="0.3">
      <c r="A682" s="10" t="s">
        <v>669</v>
      </c>
      <c r="B682" s="52" t="s">
        <v>71</v>
      </c>
      <c r="C682" s="10" t="s">
        <v>77</v>
      </c>
      <c r="D682" s="48">
        <v>37453</v>
      </c>
      <c r="E682" s="45">
        <f t="shared" ca="1" si="30"/>
        <v>16</v>
      </c>
      <c r="F682" s="53"/>
      <c r="G682" s="46">
        <v>49090</v>
      </c>
      <c r="H682" s="54">
        <v>4</v>
      </c>
      <c r="I682" s="55">
        <f t="shared" si="31"/>
        <v>7.0000000000000007E-2</v>
      </c>
      <c r="J682" s="157">
        <f t="shared" si="32"/>
        <v>45653.7</v>
      </c>
      <c r="K682" s="38"/>
      <c r="L682" s="38"/>
      <c r="M682" s="38"/>
      <c r="N682" s="38"/>
    </row>
    <row r="683" spans="1:14" x14ac:dyDescent="0.3">
      <c r="A683" s="10" t="s">
        <v>670</v>
      </c>
      <c r="B683" s="52" t="s">
        <v>43</v>
      </c>
      <c r="C683" s="10" t="s">
        <v>77</v>
      </c>
      <c r="D683" s="48">
        <v>39399</v>
      </c>
      <c r="E683" s="45">
        <f t="shared" ca="1" si="30"/>
        <v>10</v>
      </c>
      <c r="F683" s="53" t="s">
        <v>53</v>
      </c>
      <c r="G683" s="46">
        <v>87220</v>
      </c>
      <c r="H683" s="54">
        <v>1</v>
      </c>
      <c r="I683" s="55">
        <f t="shared" si="31"/>
        <v>0.12</v>
      </c>
      <c r="J683" s="157">
        <f t="shared" si="32"/>
        <v>76753.600000000006</v>
      </c>
      <c r="K683" s="38"/>
      <c r="L683" s="38"/>
      <c r="M683" s="38"/>
      <c r="N683" s="38"/>
    </row>
    <row r="684" spans="1:14" x14ac:dyDescent="0.3">
      <c r="A684" s="10" t="s">
        <v>671</v>
      </c>
      <c r="B684" s="52" t="s">
        <v>48</v>
      </c>
      <c r="C684" s="10" t="s">
        <v>77</v>
      </c>
      <c r="D684" s="48">
        <v>40477</v>
      </c>
      <c r="E684" s="45">
        <f t="shared" ca="1" si="30"/>
        <v>7</v>
      </c>
      <c r="F684" s="53" t="s">
        <v>46</v>
      </c>
      <c r="G684" s="46">
        <v>27130</v>
      </c>
      <c r="H684" s="54">
        <v>5</v>
      </c>
      <c r="I684" s="55">
        <f t="shared" si="31"/>
        <v>0.05</v>
      </c>
      <c r="J684" s="157">
        <f t="shared" si="32"/>
        <v>25773.5</v>
      </c>
      <c r="K684" s="38"/>
      <c r="L684" s="38"/>
      <c r="M684" s="38"/>
      <c r="N684" s="38"/>
    </row>
    <row r="685" spans="1:14" x14ac:dyDescent="0.3">
      <c r="A685" s="10" t="s">
        <v>673</v>
      </c>
      <c r="B685" s="52" t="s">
        <v>43</v>
      </c>
      <c r="C685" s="10" t="s">
        <v>77</v>
      </c>
      <c r="D685" s="48">
        <v>38863</v>
      </c>
      <c r="E685" s="45">
        <f t="shared" ca="1" si="30"/>
        <v>12</v>
      </c>
      <c r="F685" s="53"/>
      <c r="G685" s="46">
        <v>28768</v>
      </c>
      <c r="H685" s="54">
        <v>3</v>
      </c>
      <c r="I685" s="55">
        <f t="shared" si="31"/>
        <v>0.05</v>
      </c>
      <c r="J685" s="157">
        <f t="shared" si="32"/>
        <v>27329.599999999999</v>
      </c>
      <c r="K685" s="38"/>
      <c r="L685" s="38"/>
      <c r="M685" s="38"/>
      <c r="N685" s="38"/>
    </row>
    <row r="686" spans="1:14" x14ac:dyDescent="0.3">
      <c r="A686" s="10" t="s">
        <v>683</v>
      </c>
      <c r="B686" s="52" t="s">
        <v>48</v>
      </c>
      <c r="C686" s="10" t="s">
        <v>77</v>
      </c>
      <c r="D686" s="56">
        <v>40680</v>
      </c>
      <c r="E686" s="45">
        <f t="shared" ca="1" si="30"/>
        <v>7</v>
      </c>
      <c r="F686" s="53" t="s">
        <v>51</v>
      </c>
      <c r="G686" s="46">
        <v>40260</v>
      </c>
      <c r="H686" s="54">
        <v>5</v>
      </c>
      <c r="I686" s="55">
        <f t="shared" si="31"/>
        <v>0.06</v>
      </c>
      <c r="J686" s="157">
        <f t="shared" si="32"/>
        <v>37844.400000000001</v>
      </c>
      <c r="K686" s="38"/>
      <c r="L686" s="38"/>
      <c r="M686" s="38"/>
      <c r="N686" s="38"/>
    </row>
    <row r="687" spans="1:14" x14ac:dyDescent="0.3">
      <c r="A687" s="10" t="s">
        <v>694</v>
      </c>
      <c r="B687" s="52" t="s">
        <v>48</v>
      </c>
      <c r="C687" s="10" t="s">
        <v>77</v>
      </c>
      <c r="D687" s="48">
        <v>36330</v>
      </c>
      <c r="E687" s="45">
        <f t="shared" ca="1" si="30"/>
        <v>19</v>
      </c>
      <c r="F687" s="53" t="s">
        <v>51</v>
      </c>
      <c r="G687" s="46">
        <v>61850</v>
      </c>
      <c r="H687" s="54">
        <v>2</v>
      </c>
      <c r="I687" s="55">
        <f t="shared" si="31"/>
        <v>0.08</v>
      </c>
      <c r="J687" s="157">
        <f t="shared" si="32"/>
        <v>56902</v>
      </c>
      <c r="K687" s="38"/>
      <c r="L687" s="38"/>
      <c r="M687" s="38"/>
      <c r="N687" s="38"/>
    </row>
    <row r="688" spans="1:14" x14ac:dyDescent="0.3">
      <c r="A688" s="10" t="s">
        <v>702</v>
      </c>
      <c r="B688" s="52" t="s">
        <v>55</v>
      </c>
      <c r="C688" s="10" t="s">
        <v>77</v>
      </c>
      <c r="D688" s="48">
        <v>39742</v>
      </c>
      <c r="E688" s="45">
        <f t="shared" ca="1" si="30"/>
        <v>9</v>
      </c>
      <c r="F688" s="53"/>
      <c r="G688" s="46">
        <v>37344</v>
      </c>
      <c r="H688" s="54">
        <v>2</v>
      </c>
      <c r="I688" s="55">
        <f t="shared" si="31"/>
        <v>0.06</v>
      </c>
      <c r="J688" s="157">
        <f t="shared" si="32"/>
        <v>35103.360000000001</v>
      </c>
      <c r="K688" s="38"/>
      <c r="L688" s="38"/>
      <c r="M688" s="38"/>
      <c r="N688" s="38"/>
    </row>
    <row r="689" spans="1:14" x14ac:dyDescent="0.3">
      <c r="A689" s="10" t="s">
        <v>703</v>
      </c>
      <c r="B689" s="52" t="s">
        <v>43</v>
      </c>
      <c r="C689" s="10" t="s">
        <v>77</v>
      </c>
      <c r="D689" s="48">
        <v>39118</v>
      </c>
      <c r="E689" s="45">
        <f t="shared" ca="1" si="30"/>
        <v>11</v>
      </c>
      <c r="F689" s="53" t="s">
        <v>46</v>
      </c>
      <c r="G689" s="46">
        <v>20075</v>
      </c>
      <c r="H689" s="54">
        <v>1</v>
      </c>
      <c r="I689" s="55">
        <f t="shared" si="31"/>
        <v>0.01</v>
      </c>
      <c r="J689" s="157">
        <f t="shared" si="32"/>
        <v>19874.25</v>
      </c>
      <c r="K689" s="38"/>
      <c r="L689" s="38"/>
      <c r="M689" s="38"/>
      <c r="N689" s="38"/>
    </row>
    <row r="690" spans="1:14" x14ac:dyDescent="0.3">
      <c r="A690" s="10" t="s">
        <v>709</v>
      </c>
      <c r="B690" s="52" t="s">
        <v>55</v>
      </c>
      <c r="C690" s="10" t="s">
        <v>77</v>
      </c>
      <c r="D690" s="48">
        <v>41125</v>
      </c>
      <c r="E690" s="45">
        <f t="shared" ca="1" si="30"/>
        <v>6</v>
      </c>
      <c r="F690" s="53"/>
      <c r="G690" s="46">
        <v>70300</v>
      </c>
      <c r="H690" s="54">
        <v>3</v>
      </c>
      <c r="I690" s="55">
        <f t="shared" si="31"/>
        <v>0.1</v>
      </c>
      <c r="J690" s="157">
        <f t="shared" si="32"/>
        <v>63270</v>
      </c>
      <c r="K690" s="38"/>
      <c r="L690" s="38"/>
      <c r="M690" s="38"/>
      <c r="N690" s="38"/>
    </row>
    <row r="691" spans="1:14" x14ac:dyDescent="0.3">
      <c r="A691" s="10" t="s">
        <v>713</v>
      </c>
      <c r="B691" s="52" t="s">
        <v>43</v>
      </c>
      <c r="C691" s="10" t="s">
        <v>77</v>
      </c>
      <c r="D691" s="48">
        <v>40568</v>
      </c>
      <c r="E691" s="45">
        <f t="shared" ca="1" si="30"/>
        <v>7</v>
      </c>
      <c r="F691" s="53" t="s">
        <v>46</v>
      </c>
      <c r="G691" s="46">
        <v>46390</v>
      </c>
      <c r="H691" s="54">
        <v>5</v>
      </c>
      <c r="I691" s="55">
        <f t="shared" si="31"/>
        <v>7.0000000000000007E-2</v>
      </c>
      <c r="J691" s="157">
        <f t="shared" si="32"/>
        <v>43142.7</v>
      </c>
      <c r="K691" s="38"/>
      <c r="L691" s="38"/>
      <c r="M691" s="38"/>
      <c r="N691" s="38"/>
    </row>
    <row r="692" spans="1:14" x14ac:dyDescent="0.3">
      <c r="A692" s="10" t="s">
        <v>722</v>
      </c>
      <c r="B692" s="52" t="s">
        <v>92</v>
      </c>
      <c r="C692" s="10" t="s">
        <v>77</v>
      </c>
      <c r="D692" s="48">
        <v>39248</v>
      </c>
      <c r="E692" s="45">
        <f t="shared" ca="1" si="30"/>
        <v>11</v>
      </c>
      <c r="F692" s="53"/>
      <c r="G692" s="46">
        <v>78590</v>
      </c>
      <c r="H692" s="54">
        <v>1</v>
      </c>
      <c r="I692" s="55">
        <f t="shared" si="31"/>
        <v>0.11</v>
      </c>
      <c r="J692" s="157">
        <f t="shared" si="32"/>
        <v>69945.100000000006</v>
      </c>
      <c r="K692" s="38"/>
      <c r="L692" s="38"/>
      <c r="M692" s="38"/>
      <c r="N692" s="38"/>
    </row>
    <row r="693" spans="1:14" x14ac:dyDescent="0.3">
      <c r="A693" s="10" t="s">
        <v>732</v>
      </c>
      <c r="B693" s="52" t="s">
        <v>43</v>
      </c>
      <c r="C693" s="10" t="s">
        <v>77</v>
      </c>
      <c r="D693" s="48">
        <v>39435</v>
      </c>
      <c r="E693" s="45">
        <f t="shared" ca="1" si="30"/>
        <v>10</v>
      </c>
      <c r="F693" s="53" t="s">
        <v>63</v>
      </c>
      <c r="G693" s="46">
        <v>64780</v>
      </c>
      <c r="H693" s="54">
        <v>5</v>
      </c>
      <c r="I693" s="55">
        <f t="shared" si="31"/>
        <v>0.08</v>
      </c>
      <c r="J693" s="157">
        <f t="shared" si="32"/>
        <v>59597.599999999999</v>
      </c>
      <c r="K693" s="38"/>
      <c r="L693" s="38"/>
      <c r="M693" s="38"/>
      <c r="N693" s="38"/>
    </row>
    <row r="694" spans="1:14" x14ac:dyDescent="0.3">
      <c r="A694" s="10" t="s">
        <v>737</v>
      </c>
      <c r="B694" s="52" t="s">
        <v>69</v>
      </c>
      <c r="C694" s="10" t="s">
        <v>77</v>
      </c>
      <c r="D694" s="48">
        <v>36080</v>
      </c>
      <c r="E694" s="45">
        <f t="shared" ca="1" si="30"/>
        <v>19</v>
      </c>
      <c r="F694" s="53" t="s">
        <v>53</v>
      </c>
      <c r="G694" s="46">
        <v>48410</v>
      </c>
      <c r="H694" s="54">
        <v>5</v>
      </c>
      <c r="I694" s="55">
        <f t="shared" si="31"/>
        <v>7.0000000000000007E-2</v>
      </c>
      <c r="J694" s="157">
        <f t="shared" si="32"/>
        <v>45021.3</v>
      </c>
      <c r="K694" s="38"/>
      <c r="L694" s="38"/>
      <c r="M694" s="38"/>
      <c r="N694" s="38"/>
    </row>
    <row r="695" spans="1:14" x14ac:dyDescent="0.3">
      <c r="A695" s="10" t="s">
        <v>772</v>
      </c>
      <c r="B695" s="52" t="s">
        <v>43</v>
      </c>
      <c r="C695" s="10" t="s">
        <v>77</v>
      </c>
      <c r="D695" s="48">
        <v>38914</v>
      </c>
      <c r="E695" s="45">
        <f t="shared" ca="1" si="30"/>
        <v>12</v>
      </c>
      <c r="F695" s="53" t="s">
        <v>53</v>
      </c>
      <c r="G695" s="46">
        <v>41380</v>
      </c>
      <c r="H695" s="54">
        <v>2</v>
      </c>
      <c r="I695" s="55">
        <f t="shared" si="31"/>
        <v>0.06</v>
      </c>
      <c r="J695" s="157">
        <f t="shared" si="32"/>
        <v>38897.199999999997</v>
      </c>
      <c r="K695" s="38"/>
      <c r="L695" s="38"/>
      <c r="M695" s="38"/>
      <c r="N695" s="38"/>
    </row>
    <row r="696" spans="1:14" x14ac:dyDescent="0.3">
      <c r="A696" s="10" t="s">
        <v>783</v>
      </c>
      <c r="B696" s="52" t="s">
        <v>71</v>
      </c>
      <c r="C696" s="10" t="s">
        <v>77</v>
      </c>
      <c r="D696" s="56">
        <v>40536</v>
      </c>
      <c r="E696" s="45">
        <f t="shared" ca="1" si="30"/>
        <v>7</v>
      </c>
      <c r="F696" s="53" t="s">
        <v>53</v>
      </c>
      <c r="G696" s="46">
        <v>70730</v>
      </c>
      <c r="H696" s="54">
        <v>1</v>
      </c>
      <c r="I696" s="55">
        <f t="shared" si="31"/>
        <v>0.1</v>
      </c>
      <c r="J696" s="157">
        <f t="shared" si="32"/>
        <v>63657</v>
      </c>
      <c r="K696" s="38"/>
      <c r="L696" s="38"/>
      <c r="M696" s="38"/>
      <c r="N696" s="38"/>
    </row>
    <row r="697" spans="1:14" x14ac:dyDescent="0.3">
      <c r="A697" s="10" t="s">
        <v>786</v>
      </c>
      <c r="B697" s="52" t="s">
        <v>43</v>
      </c>
      <c r="C697" s="10" t="s">
        <v>77</v>
      </c>
      <c r="D697" s="48">
        <v>36619</v>
      </c>
      <c r="E697" s="45">
        <f t="shared" ca="1" si="30"/>
        <v>18</v>
      </c>
      <c r="F697" s="53" t="s">
        <v>67</v>
      </c>
      <c r="G697" s="46">
        <v>71970</v>
      </c>
      <c r="H697" s="54">
        <v>4</v>
      </c>
      <c r="I697" s="55">
        <f t="shared" si="31"/>
        <v>0.1</v>
      </c>
      <c r="J697" s="157">
        <f t="shared" si="32"/>
        <v>64773</v>
      </c>
      <c r="K697" s="38"/>
      <c r="L697" s="38"/>
      <c r="M697" s="38"/>
      <c r="N697" s="38"/>
    </row>
    <row r="698" spans="1:14" x14ac:dyDescent="0.3">
      <c r="A698" s="10" t="s">
        <v>796</v>
      </c>
      <c r="B698" s="52" t="s">
        <v>48</v>
      </c>
      <c r="C698" s="10" t="s">
        <v>77</v>
      </c>
      <c r="D698" s="48">
        <v>40018</v>
      </c>
      <c r="E698" s="45">
        <f t="shared" ca="1" si="30"/>
        <v>9</v>
      </c>
      <c r="F698" s="53" t="s">
        <v>53</v>
      </c>
      <c r="G698" s="46">
        <v>34990</v>
      </c>
      <c r="H698" s="54">
        <v>3</v>
      </c>
      <c r="I698" s="55">
        <f t="shared" si="31"/>
        <v>0.05</v>
      </c>
      <c r="J698" s="157">
        <f t="shared" si="32"/>
        <v>33240.5</v>
      </c>
      <c r="K698" s="38"/>
      <c r="L698" s="38"/>
      <c r="M698" s="38"/>
      <c r="N698" s="38"/>
    </row>
    <row r="699" spans="1:14" x14ac:dyDescent="0.3">
      <c r="A699" s="10" t="s">
        <v>802</v>
      </c>
      <c r="B699" s="52" t="s">
        <v>69</v>
      </c>
      <c r="C699" s="10" t="s">
        <v>77</v>
      </c>
      <c r="D699" s="48">
        <v>40420</v>
      </c>
      <c r="E699" s="45">
        <f t="shared" ca="1" si="30"/>
        <v>7</v>
      </c>
      <c r="F699" s="53" t="s">
        <v>46</v>
      </c>
      <c r="G699" s="46">
        <v>31690</v>
      </c>
      <c r="H699" s="54">
        <v>4</v>
      </c>
      <c r="I699" s="55">
        <f t="shared" si="31"/>
        <v>0.05</v>
      </c>
      <c r="J699" s="157">
        <f t="shared" si="32"/>
        <v>30105.5</v>
      </c>
      <c r="K699" s="38"/>
      <c r="L699" s="38"/>
      <c r="M699" s="38"/>
      <c r="N699" s="38"/>
    </row>
    <row r="700" spans="1:14" x14ac:dyDescent="0.3">
      <c r="A700" s="10" t="s">
        <v>818</v>
      </c>
      <c r="B700" s="52" t="s">
        <v>92</v>
      </c>
      <c r="C700" s="10" t="s">
        <v>77</v>
      </c>
      <c r="D700" s="48">
        <v>39535</v>
      </c>
      <c r="E700" s="45">
        <f t="shared" ca="1" si="30"/>
        <v>10</v>
      </c>
      <c r="F700" s="53" t="s">
        <v>51</v>
      </c>
      <c r="G700" s="46">
        <v>49080</v>
      </c>
      <c r="H700" s="54">
        <v>5</v>
      </c>
      <c r="I700" s="55">
        <f t="shared" si="31"/>
        <v>7.0000000000000007E-2</v>
      </c>
      <c r="J700" s="157">
        <f t="shared" si="32"/>
        <v>45644.4</v>
      </c>
      <c r="K700" s="38"/>
      <c r="L700" s="38"/>
      <c r="M700" s="38"/>
      <c r="N700" s="38"/>
    </row>
    <row r="701" spans="1:14" x14ac:dyDescent="0.3">
      <c r="A701" s="10" t="s">
        <v>86</v>
      </c>
      <c r="B701" s="52" t="s">
        <v>71</v>
      </c>
      <c r="C701" s="10" t="s">
        <v>87</v>
      </c>
      <c r="D701" s="48">
        <v>37684</v>
      </c>
      <c r="E701" s="45">
        <f t="shared" ca="1" si="30"/>
        <v>15</v>
      </c>
      <c r="F701" s="53" t="s">
        <v>53</v>
      </c>
      <c r="G701" s="46">
        <v>42800</v>
      </c>
      <c r="H701" s="54">
        <v>5</v>
      </c>
      <c r="I701" s="55">
        <f t="shared" si="31"/>
        <v>0.06</v>
      </c>
      <c r="J701" s="157">
        <f t="shared" si="32"/>
        <v>40232</v>
      </c>
      <c r="K701" s="38"/>
      <c r="L701" s="38"/>
      <c r="M701" s="38"/>
      <c r="N701" s="38"/>
    </row>
    <row r="702" spans="1:14" x14ac:dyDescent="0.3">
      <c r="A702" s="10" t="s">
        <v>231</v>
      </c>
      <c r="B702" s="52" t="s">
        <v>55</v>
      </c>
      <c r="C702" s="10" t="s">
        <v>87</v>
      </c>
      <c r="D702" s="48">
        <v>40692</v>
      </c>
      <c r="E702" s="45">
        <f t="shared" ca="1" si="30"/>
        <v>7</v>
      </c>
      <c r="F702" s="53"/>
      <c r="G702" s="46">
        <v>85510</v>
      </c>
      <c r="H702" s="54">
        <v>4</v>
      </c>
      <c r="I702" s="55">
        <f t="shared" si="31"/>
        <v>0.12</v>
      </c>
      <c r="J702" s="157">
        <f t="shared" si="32"/>
        <v>75248.800000000003</v>
      </c>
      <c r="K702" s="38"/>
      <c r="L702" s="38"/>
      <c r="M702" s="38"/>
      <c r="N702" s="38"/>
    </row>
    <row r="703" spans="1:14" x14ac:dyDescent="0.3">
      <c r="A703" s="10" t="s">
        <v>457</v>
      </c>
      <c r="B703" s="52" t="s">
        <v>55</v>
      </c>
      <c r="C703" s="10" t="s">
        <v>87</v>
      </c>
      <c r="D703" s="48">
        <v>37073</v>
      </c>
      <c r="E703" s="45">
        <f t="shared" ca="1" si="30"/>
        <v>17</v>
      </c>
      <c r="F703" s="53" t="s">
        <v>51</v>
      </c>
      <c r="G703" s="46">
        <v>40680</v>
      </c>
      <c r="H703" s="54">
        <v>5</v>
      </c>
      <c r="I703" s="55">
        <f t="shared" si="31"/>
        <v>0.06</v>
      </c>
      <c r="J703" s="157">
        <f t="shared" si="32"/>
        <v>38239.199999999997</v>
      </c>
      <c r="K703" s="38"/>
      <c r="L703" s="38"/>
      <c r="M703" s="38"/>
      <c r="N703" s="38"/>
    </row>
    <row r="704" spans="1:14" x14ac:dyDescent="0.3">
      <c r="A704" s="10" t="s">
        <v>533</v>
      </c>
      <c r="B704" s="52" t="s">
        <v>48</v>
      </c>
      <c r="C704" s="10" t="s">
        <v>87</v>
      </c>
      <c r="D704" s="48">
        <v>36991</v>
      </c>
      <c r="E704" s="45">
        <f t="shared" ca="1" si="30"/>
        <v>17</v>
      </c>
      <c r="F704" s="53" t="s">
        <v>46</v>
      </c>
      <c r="G704" s="46">
        <v>63670</v>
      </c>
      <c r="H704" s="54">
        <v>5</v>
      </c>
      <c r="I704" s="55">
        <f t="shared" si="31"/>
        <v>0.08</v>
      </c>
      <c r="J704" s="157">
        <f t="shared" si="32"/>
        <v>58576.4</v>
      </c>
      <c r="K704" s="38"/>
      <c r="L704" s="38"/>
      <c r="M704" s="38"/>
      <c r="N704" s="38"/>
    </row>
    <row r="705" spans="1:14" x14ac:dyDescent="0.3">
      <c r="A705" s="10" t="s">
        <v>593</v>
      </c>
      <c r="B705" s="52" t="s">
        <v>48</v>
      </c>
      <c r="C705" s="10" t="s">
        <v>87</v>
      </c>
      <c r="D705" s="48">
        <v>40719</v>
      </c>
      <c r="E705" s="45">
        <f t="shared" ca="1" si="30"/>
        <v>7</v>
      </c>
      <c r="F705" s="53"/>
      <c r="G705" s="46">
        <v>66132</v>
      </c>
      <c r="H705" s="54">
        <v>4</v>
      </c>
      <c r="I705" s="55">
        <f t="shared" si="31"/>
        <v>0.1</v>
      </c>
      <c r="J705" s="157">
        <f t="shared" si="32"/>
        <v>59518.8</v>
      </c>
      <c r="K705" s="38"/>
      <c r="L705" s="38"/>
      <c r="M705" s="38"/>
      <c r="N705" s="38"/>
    </row>
    <row r="706" spans="1:14" x14ac:dyDescent="0.3">
      <c r="A706" s="10" t="s">
        <v>142</v>
      </c>
      <c r="B706" s="52" t="s">
        <v>43</v>
      </c>
      <c r="C706" s="10" t="s">
        <v>143</v>
      </c>
      <c r="D706" s="48">
        <v>39639</v>
      </c>
      <c r="E706" s="45">
        <f t="shared" ca="1" si="30"/>
        <v>10</v>
      </c>
      <c r="F706" s="53"/>
      <c r="G706" s="46">
        <v>64720</v>
      </c>
      <c r="H706" s="54">
        <v>5</v>
      </c>
      <c r="I706" s="55">
        <f t="shared" si="31"/>
        <v>0.08</v>
      </c>
      <c r="J706" s="157">
        <f t="shared" si="32"/>
        <v>59542.400000000001</v>
      </c>
      <c r="K706" s="38"/>
      <c r="L706" s="38"/>
      <c r="M706" s="38"/>
      <c r="N706" s="38"/>
    </row>
    <row r="707" spans="1:14" x14ac:dyDescent="0.3">
      <c r="A707" s="10" t="s">
        <v>287</v>
      </c>
      <c r="B707" s="52" t="s">
        <v>71</v>
      </c>
      <c r="C707" s="10" t="s">
        <v>143</v>
      </c>
      <c r="D707" s="48">
        <v>40543</v>
      </c>
      <c r="E707" s="45">
        <f t="shared" ca="1" si="30"/>
        <v>7</v>
      </c>
      <c r="F707" s="53"/>
      <c r="G707" s="46">
        <v>19044</v>
      </c>
      <c r="H707" s="54">
        <v>1</v>
      </c>
      <c r="I707" s="55">
        <f t="shared" si="31"/>
        <v>0.01</v>
      </c>
      <c r="J707" s="157">
        <f t="shared" si="32"/>
        <v>18853.560000000001</v>
      </c>
      <c r="K707" s="38"/>
      <c r="L707" s="38"/>
      <c r="M707" s="38"/>
      <c r="N707" s="38"/>
    </row>
    <row r="708" spans="1:14" x14ac:dyDescent="0.3">
      <c r="A708" s="10" t="s">
        <v>333</v>
      </c>
      <c r="B708" s="52" t="s">
        <v>71</v>
      </c>
      <c r="C708" s="10" t="s">
        <v>143</v>
      </c>
      <c r="D708" s="48">
        <v>36557</v>
      </c>
      <c r="E708" s="45">
        <f t="shared" ca="1" si="30"/>
        <v>18</v>
      </c>
      <c r="F708" s="53" t="s">
        <v>46</v>
      </c>
      <c r="G708" s="46">
        <v>31250</v>
      </c>
      <c r="H708" s="54">
        <v>2</v>
      </c>
      <c r="I708" s="55">
        <f t="shared" si="31"/>
        <v>0.05</v>
      </c>
      <c r="J708" s="157">
        <f t="shared" si="32"/>
        <v>29687.5</v>
      </c>
      <c r="K708" s="38"/>
      <c r="L708" s="38"/>
      <c r="M708" s="38"/>
      <c r="N708" s="38"/>
    </row>
    <row r="709" spans="1:14" x14ac:dyDescent="0.3">
      <c r="A709" s="10" t="s">
        <v>572</v>
      </c>
      <c r="B709" s="52" t="s">
        <v>43</v>
      </c>
      <c r="C709" s="10" t="s">
        <v>143</v>
      </c>
      <c r="D709" s="48">
        <v>39116</v>
      </c>
      <c r="E709" s="45">
        <f t="shared" ca="1" si="30"/>
        <v>11</v>
      </c>
      <c r="F709" s="53"/>
      <c r="G709" s="46">
        <v>60760</v>
      </c>
      <c r="H709" s="54">
        <v>2</v>
      </c>
      <c r="I709" s="55">
        <f t="shared" si="31"/>
        <v>0.08</v>
      </c>
      <c r="J709" s="157">
        <f t="shared" si="32"/>
        <v>55899.199999999997</v>
      </c>
      <c r="K709" s="38"/>
      <c r="L709" s="38"/>
      <c r="M709" s="38"/>
      <c r="N709" s="38"/>
    </row>
    <row r="710" spans="1:14" x14ac:dyDescent="0.3">
      <c r="A710" s="10" t="s">
        <v>642</v>
      </c>
      <c r="B710" s="52" t="s">
        <v>69</v>
      </c>
      <c r="C710" s="10" t="s">
        <v>143</v>
      </c>
      <c r="D710" s="48">
        <v>40384</v>
      </c>
      <c r="E710" s="45">
        <f t="shared" ca="1" si="30"/>
        <v>8</v>
      </c>
      <c r="F710" s="53" t="s">
        <v>46</v>
      </c>
      <c r="G710" s="46">
        <v>46680</v>
      </c>
      <c r="H710" s="54">
        <v>1</v>
      </c>
      <c r="I710" s="55">
        <f t="shared" si="31"/>
        <v>7.0000000000000007E-2</v>
      </c>
      <c r="J710" s="157">
        <f t="shared" si="32"/>
        <v>43412.4</v>
      </c>
      <c r="K710" s="38"/>
      <c r="L710" s="38"/>
      <c r="M710" s="38"/>
      <c r="N710" s="38"/>
    </row>
    <row r="711" spans="1:14" x14ac:dyDescent="0.3">
      <c r="A711" s="10" t="s">
        <v>78</v>
      </c>
      <c r="B711" s="52" t="s">
        <v>43</v>
      </c>
      <c r="C711" s="10" t="s">
        <v>3</v>
      </c>
      <c r="D711" s="48">
        <v>40235</v>
      </c>
      <c r="E711" s="45">
        <f t="shared" ca="1" si="30"/>
        <v>8</v>
      </c>
      <c r="F711" s="53" t="s">
        <v>53</v>
      </c>
      <c r="G711" s="46">
        <v>22860</v>
      </c>
      <c r="H711" s="54">
        <v>5</v>
      </c>
      <c r="I711" s="55">
        <f t="shared" si="31"/>
        <v>0.01</v>
      </c>
      <c r="J711" s="157">
        <f t="shared" si="32"/>
        <v>22631.4</v>
      </c>
      <c r="K711" s="38"/>
      <c r="L711" s="38"/>
      <c r="M711" s="38"/>
      <c r="N711" s="38"/>
    </row>
    <row r="712" spans="1:14" x14ac:dyDescent="0.3">
      <c r="A712" s="10" t="s">
        <v>90</v>
      </c>
      <c r="B712" s="52" t="s">
        <v>43</v>
      </c>
      <c r="C712" s="10" t="s">
        <v>3</v>
      </c>
      <c r="D712" s="48">
        <v>41209</v>
      </c>
      <c r="E712" s="45">
        <f t="shared" ref="E712:E748" ca="1" si="33">DATEDIF(D712,TODAY(),"Y")</f>
        <v>5</v>
      </c>
      <c r="F712" s="53" t="s">
        <v>67</v>
      </c>
      <c r="G712" s="46">
        <v>87980</v>
      </c>
      <c r="H712" s="54">
        <v>1</v>
      </c>
      <c r="I712" s="55">
        <f t="shared" si="31"/>
        <v>0.12</v>
      </c>
      <c r="J712" s="157">
        <f t="shared" si="32"/>
        <v>77422.399999999994</v>
      </c>
      <c r="K712" s="38"/>
      <c r="L712" s="38"/>
      <c r="M712" s="38"/>
      <c r="N712" s="38"/>
    </row>
    <row r="713" spans="1:14" x14ac:dyDescent="0.3">
      <c r="A713" s="10" t="s">
        <v>136</v>
      </c>
      <c r="B713" s="52" t="s">
        <v>92</v>
      </c>
      <c r="C713" s="10" t="s">
        <v>3</v>
      </c>
      <c r="D713" s="48">
        <v>40263</v>
      </c>
      <c r="E713" s="45">
        <f t="shared" ca="1" si="33"/>
        <v>8</v>
      </c>
      <c r="F713" s="53" t="s">
        <v>46</v>
      </c>
      <c r="G713" s="46">
        <v>49405</v>
      </c>
      <c r="H713" s="54">
        <v>4</v>
      </c>
      <c r="I713" s="55">
        <f t="shared" ref="I713:I748" si="34">VLOOKUP(G713,$L$9:$M$18,2,TRUE)</f>
        <v>7.0000000000000007E-2</v>
      </c>
      <c r="J713" s="157">
        <f t="shared" ref="J713:J748" si="35">G713-(I713*G713)</f>
        <v>45946.65</v>
      </c>
      <c r="K713" s="38"/>
      <c r="L713" s="38"/>
      <c r="M713" s="38"/>
      <c r="N713" s="38"/>
    </row>
    <row r="714" spans="1:14" x14ac:dyDescent="0.3">
      <c r="A714" s="10" t="s">
        <v>155</v>
      </c>
      <c r="B714" s="52" t="s">
        <v>92</v>
      </c>
      <c r="C714" s="10" t="s">
        <v>3</v>
      </c>
      <c r="D714" s="48">
        <v>40533</v>
      </c>
      <c r="E714" s="45">
        <f t="shared" ca="1" si="33"/>
        <v>7</v>
      </c>
      <c r="F714" s="53" t="s">
        <v>51</v>
      </c>
      <c r="G714" s="46">
        <v>62180</v>
      </c>
      <c r="H714" s="54">
        <v>2</v>
      </c>
      <c r="I714" s="55">
        <f t="shared" si="34"/>
        <v>0.08</v>
      </c>
      <c r="J714" s="157">
        <f t="shared" si="35"/>
        <v>57205.599999999999</v>
      </c>
      <c r="K714" s="38"/>
      <c r="L714" s="38"/>
      <c r="M714" s="38"/>
      <c r="N714" s="38"/>
    </row>
    <row r="715" spans="1:14" x14ac:dyDescent="0.3">
      <c r="A715" s="10" t="s">
        <v>161</v>
      </c>
      <c r="B715" s="52" t="s">
        <v>69</v>
      </c>
      <c r="C715" s="10" t="s">
        <v>3</v>
      </c>
      <c r="D715" s="48">
        <v>39011</v>
      </c>
      <c r="E715" s="45">
        <f t="shared" ca="1" si="33"/>
        <v>11</v>
      </c>
      <c r="F715" s="53"/>
      <c r="G715" s="46">
        <v>86470</v>
      </c>
      <c r="H715" s="54">
        <v>4</v>
      </c>
      <c r="I715" s="55">
        <f t="shared" si="34"/>
        <v>0.12</v>
      </c>
      <c r="J715" s="157">
        <f t="shared" si="35"/>
        <v>76093.600000000006</v>
      </c>
      <c r="K715" s="38"/>
      <c r="L715" s="38"/>
      <c r="M715" s="38"/>
      <c r="N715" s="38"/>
    </row>
    <row r="716" spans="1:14" x14ac:dyDescent="0.3">
      <c r="A716" s="10" t="s">
        <v>167</v>
      </c>
      <c r="B716" s="52" t="s">
        <v>71</v>
      </c>
      <c r="C716" s="10" t="s">
        <v>3</v>
      </c>
      <c r="D716" s="48">
        <v>37827</v>
      </c>
      <c r="E716" s="45">
        <f t="shared" ca="1" si="33"/>
        <v>15</v>
      </c>
      <c r="F716" s="53"/>
      <c r="G716" s="46">
        <v>11044</v>
      </c>
      <c r="H716" s="54">
        <v>2</v>
      </c>
      <c r="I716" s="55">
        <f t="shared" si="34"/>
        <v>0.01</v>
      </c>
      <c r="J716" s="157">
        <f t="shared" si="35"/>
        <v>10933.56</v>
      </c>
      <c r="K716" s="38"/>
      <c r="L716" s="38"/>
      <c r="M716" s="38"/>
      <c r="N716" s="38"/>
    </row>
    <row r="717" spans="1:14" x14ac:dyDescent="0.3">
      <c r="A717" s="10" t="s">
        <v>197</v>
      </c>
      <c r="B717" s="52" t="s">
        <v>48</v>
      </c>
      <c r="C717" s="10" t="s">
        <v>3</v>
      </c>
      <c r="D717" s="48">
        <v>40494</v>
      </c>
      <c r="E717" s="45">
        <f t="shared" ca="1" si="33"/>
        <v>7</v>
      </c>
      <c r="F717" s="53"/>
      <c r="G717" s="46">
        <v>35312</v>
      </c>
      <c r="H717" s="54">
        <v>3</v>
      </c>
      <c r="I717" s="55">
        <f t="shared" si="34"/>
        <v>0.06</v>
      </c>
      <c r="J717" s="157">
        <f t="shared" si="35"/>
        <v>33193.279999999999</v>
      </c>
      <c r="K717" s="38"/>
      <c r="L717" s="38"/>
      <c r="M717" s="38"/>
      <c r="N717" s="38"/>
    </row>
    <row r="718" spans="1:14" x14ac:dyDescent="0.3">
      <c r="A718" s="10" t="s">
        <v>295</v>
      </c>
      <c r="B718" s="52" t="s">
        <v>71</v>
      </c>
      <c r="C718" s="10" t="s">
        <v>3</v>
      </c>
      <c r="D718" s="48">
        <v>36466</v>
      </c>
      <c r="E718" s="45">
        <f t="shared" ca="1" si="33"/>
        <v>18</v>
      </c>
      <c r="F718" s="53" t="s">
        <v>53</v>
      </c>
      <c r="G718" s="46">
        <v>68410</v>
      </c>
      <c r="H718" s="54">
        <v>5</v>
      </c>
      <c r="I718" s="55">
        <f t="shared" si="34"/>
        <v>0.1</v>
      </c>
      <c r="J718" s="157">
        <f t="shared" si="35"/>
        <v>61569</v>
      </c>
      <c r="K718" s="38"/>
      <c r="L718" s="38"/>
      <c r="M718" s="38"/>
      <c r="N718" s="38"/>
    </row>
    <row r="719" spans="1:14" x14ac:dyDescent="0.3">
      <c r="A719" s="10" t="s">
        <v>432</v>
      </c>
      <c r="B719" s="52" t="s">
        <v>92</v>
      </c>
      <c r="C719" s="10" t="s">
        <v>3</v>
      </c>
      <c r="D719" s="48">
        <v>36567</v>
      </c>
      <c r="E719" s="45">
        <f t="shared" ca="1" si="33"/>
        <v>18</v>
      </c>
      <c r="F719" s="53" t="s">
        <v>51</v>
      </c>
      <c r="G719" s="46">
        <v>45450</v>
      </c>
      <c r="H719" s="54">
        <v>5</v>
      </c>
      <c r="I719" s="55">
        <f t="shared" si="34"/>
        <v>7.0000000000000007E-2</v>
      </c>
      <c r="J719" s="157">
        <f t="shared" si="35"/>
        <v>42268.5</v>
      </c>
      <c r="K719" s="38"/>
      <c r="L719" s="38"/>
      <c r="M719" s="38"/>
      <c r="N719" s="38"/>
    </row>
    <row r="720" spans="1:14" x14ac:dyDescent="0.3">
      <c r="A720" s="10" t="s">
        <v>459</v>
      </c>
      <c r="B720" s="52" t="s">
        <v>48</v>
      </c>
      <c r="C720" s="10" t="s">
        <v>3</v>
      </c>
      <c r="D720" s="48">
        <v>36175</v>
      </c>
      <c r="E720" s="45">
        <f t="shared" ca="1" si="33"/>
        <v>19</v>
      </c>
      <c r="F720" s="53" t="s">
        <v>53</v>
      </c>
      <c r="G720" s="46">
        <v>23520</v>
      </c>
      <c r="H720" s="54">
        <v>2</v>
      </c>
      <c r="I720" s="55">
        <f t="shared" si="34"/>
        <v>0.01</v>
      </c>
      <c r="J720" s="157">
        <f t="shared" si="35"/>
        <v>23284.799999999999</v>
      </c>
      <c r="K720" s="38"/>
      <c r="L720" s="38"/>
      <c r="M720" s="38"/>
      <c r="N720" s="38"/>
    </row>
    <row r="721" spans="1:14" x14ac:dyDescent="0.3">
      <c r="A721" s="10" t="s">
        <v>465</v>
      </c>
      <c r="B721" s="52" t="s">
        <v>69</v>
      </c>
      <c r="C721" s="10" t="s">
        <v>3</v>
      </c>
      <c r="D721" s="48">
        <v>40333</v>
      </c>
      <c r="E721" s="45">
        <f t="shared" ca="1" si="33"/>
        <v>8</v>
      </c>
      <c r="F721" s="53"/>
      <c r="G721" s="46">
        <v>74020</v>
      </c>
      <c r="H721" s="54">
        <v>2</v>
      </c>
      <c r="I721" s="55">
        <f t="shared" si="34"/>
        <v>0.1</v>
      </c>
      <c r="J721" s="157">
        <f t="shared" si="35"/>
        <v>66618</v>
      </c>
      <c r="K721" s="38"/>
      <c r="L721" s="38"/>
      <c r="M721" s="38"/>
      <c r="N721" s="38"/>
    </row>
    <row r="722" spans="1:14" x14ac:dyDescent="0.3">
      <c r="A722" s="10" t="s">
        <v>473</v>
      </c>
      <c r="B722" s="52" t="s">
        <v>43</v>
      </c>
      <c r="C722" s="10" t="s">
        <v>3</v>
      </c>
      <c r="D722" s="48">
        <v>37803</v>
      </c>
      <c r="E722" s="45">
        <f t="shared" ca="1" si="33"/>
        <v>15</v>
      </c>
      <c r="F722" s="53"/>
      <c r="G722" s="46">
        <v>78100</v>
      </c>
      <c r="H722" s="54">
        <v>3</v>
      </c>
      <c r="I722" s="55">
        <f t="shared" si="34"/>
        <v>0.11</v>
      </c>
      <c r="J722" s="157">
        <f t="shared" si="35"/>
        <v>69509</v>
      </c>
      <c r="K722" s="38"/>
      <c r="L722" s="38"/>
      <c r="M722" s="38"/>
      <c r="N722" s="38"/>
    </row>
    <row r="723" spans="1:14" x14ac:dyDescent="0.3">
      <c r="A723" s="10" t="s">
        <v>495</v>
      </c>
      <c r="B723" s="52" t="s">
        <v>92</v>
      </c>
      <c r="C723" s="10" t="s">
        <v>3</v>
      </c>
      <c r="D723" s="48">
        <v>40922</v>
      </c>
      <c r="E723" s="45">
        <f t="shared" ca="1" si="33"/>
        <v>6</v>
      </c>
      <c r="F723" s="53" t="s">
        <v>46</v>
      </c>
      <c r="G723" s="46">
        <v>39110</v>
      </c>
      <c r="H723" s="54">
        <v>5</v>
      </c>
      <c r="I723" s="55">
        <f t="shared" si="34"/>
        <v>0.06</v>
      </c>
      <c r="J723" s="157">
        <f t="shared" si="35"/>
        <v>36763.4</v>
      </c>
      <c r="K723" s="38"/>
      <c r="L723" s="38"/>
      <c r="M723" s="38"/>
      <c r="N723" s="38"/>
    </row>
    <row r="724" spans="1:14" x14ac:dyDescent="0.3">
      <c r="A724" s="10" t="s">
        <v>498</v>
      </c>
      <c r="B724" s="52" t="s">
        <v>55</v>
      </c>
      <c r="C724" s="10" t="s">
        <v>3</v>
      </c>
      <c r="D724" s="48">
        <v>36047</v>
      </c>
      <c r="E724" s="45">
        <f t="shared" ca="1" si="33"/>
        <v>19</v>
      </c>
      <c r="F724" s="53"/>
      <c r="G724" s="46">
        <v>72480</v>
      </c>
      <c r="H724" s="54">
        <v>2</v>
      </c>
      <c r="I724" s="55">
        <f t="shared" si="34"/>
        <v>0.1</v>
      </c>
      <c r="J724" s="157">
        <f t="shared" si="35"/>
        <v>65232</v>
      </c>
      <c r="K724" s="38"/>
      <c r="L724" s="38"/>
      <c r="M724" s="38"/>
      <c r="N724" s="38"/>
    </row>
    <row r="725" spans="1:14" x14ac:dyDescent="0.3">
      <c r="A725" s="10" t="s">
        <v>504</v>
      </c>
      <c r="B725" s="52" t="s">
        <v>43</v>
      </c>
      <c r="C725" s="10" t="s">
        <v>3</v>
      </c>
      <c r="D725" s="48">
        <v>41046</v>
      </c>
      <c r="E725" s="45">
        <f t="shared" ca="1" si="33"/>
        <v>6</v>
      </c>
      <c r="F725" s="53" t="s">
        <v>46</v>
      </c>
      <c r="G725" s="46">
        <v>48550</v>
      </c>
      <c r="H725" s="54">
        <v>5</v>
      </c>
      <c r="I725" s="55">
        <f t="shared" si="34"/>
        <v>7.0000000000000007E-2</v>
      </c>
      <c r="J725" s="157">
        <f t="shared" si="35"/>
        <v>45151.5</v>
      </c>
      <c r="K725" s="38"/>
      <c r="L725" s="38"/>
      <c r="M725" s="38"/>
      <c r="N725" s="38"/>
    </row>
    <row r="726" spans="1:14" x14ac:dyDescent="0.3">
      <c r="A726" s="10" t="s">
        <v>534</v>
      </c>
      <c r="B726" s="52" t="s">
        <v>55</v>
      </c>
      <c r="C726" s="10" t="s">
        <v>3</v>
      </c>
      <c r="D726" s="48">
        <v>37236</v>
      </c>
      <c r="E726" s="45">
        <f t="shared" ca="1" si="33"/>
        <v>16</v>
      </c>
      <c r="F726" s="53"/>
      <c r="G726" s="46">
        <v>29540</v>
      </c>
      <c r="H726" s="54">
        <v>3</v>
      </c>
      <c r="I726" s="55">
        <f t="shared" si="34"/>
        <v>0.05</v>
      </c>
      <c r="J726" s="157">
        <f t="shared" si="35"/>
        <v>28063</v>
      </c>
      <c r="K726" s="38"/>
      <c r="L726" s="38"/>
      <c r="M726" s="38"/>
      <c r="N726" s="38"/>
    </row>
    <row r="727" spans="1:14" x14ac:dyDescent="0.3">
      <c r="A727" s="10" t="s">
        <v>565</v>
      </c>
      <c r="B727" s="52" t="s">
        <v>43</v>
      </c>
      <c r="C727" s="10" t="s">
        <v>3</v>
      </c>
      <c r="D727" s="48">
        <v>38734</v>
      </c>
      <c r="E727" s="45">
        <f t="shared" ca="1" si="33"/>
        <v>12</v>
      </c>
      <c r="F727" s="53"/>
      <c r="G727" s="46">
        <v>54190</v>
      </c>
      <c r="H727" s="54">
        <v>4</v>
      </c>
      <c r="I727" s="55">
        <f t="shared" si="34"/>
        <v>7.0000000000000007E-2</v>
      </c>
      <c r="J727" s="157">
        <f t="shared" si="35"/>
        <v>50396.7</v>
      </c>
      <c r="K727" s="38"/>
      <c r="L727" s="38"/>
      <c r="M727" s="38"/>
      <c r="N727" s="38"/>
    </row>
    <row r="728" spans="1:14" x14ac:dyDescent="0.3">
      <c r="A728" s="10" t="s">
        <v>579</v>
      </c>
      <c r="B728" s="52" t="s">
        <v>48</v>
      </c>
      <c r="C728" s="10" t="s">
        <v>3</v>
      </c>
      <c r="D728" s="48">
        <v>35961</v>
      </c>
      <c r="E728" s="45">
        <f t="shared" ca="1" si="33"/>
        <v>20</v>
      </c>
      <c r="F728" s="53" t="s">
        <v>46</v>
      </c>
      <c r="G728" s="46">
        <v>20500</v>
      </c>
      <c r="H728" s="54">
        <v>3</v>
      </c>
      <c r="I728" s="55">
        <f t="shared" si="34"/>
        <v>0.01</v>
      </c>
      <c r="J728" s="157">
        <f t="shared" si="35"/>
        <v>20295</v>
      </c>
      <c r="K728" s="38"/>
      <c r="L728" s="38"/>
      <c r="M728" s="38"/>
      <c r="N728" s="38"/>
    </row>
    <row r="729" spans="1:14" x14ac:dyDescent="0.3">
      <c r="A729" s="10" t="s">
        <v>612</v>
      </c>
      <c r="B729" s="52" t="s">
        <v>48</v>
      </c>
      <c r="C729" s="10" t="s">
        <v>3</v>
      </c>
      <c r="D729" s="48">
        <v>36084</v>
      </c>
      <c r="E729" s="45">
        <f t="shared" ca="1" si="33"/>
        <v>19</v>
      </c>
      <c r="F729" s="53"/>
      <c r="G729" s="46">
        <v>21668</v>
      </c>
      <c r="H729" s="54">
        <v>4</v>
      </c>
      <c r="I729" s="55">
        <f t="shared" si="34"/>
        <v>0.01</v>
      </c>
      <c r="J729" s="157">
        <f t="shared" si="35"/>
        <v>21451.32</v>
      </c>
      <c r="K729" s="38"/>
      <c r="L729" s="38"/>
      <c r="M729" s="38"/>
      <c r="N729" s="38"/>
    </row>
    <row r="730" spans="1:14" x14ac:dyDescent="0.3">
      <c r="A730" s="10" t="s">
        <v>697</v>
      </c>
      <c r="B730" s="52" t="s">
        <v>48</v>
      </c>
      <c r="C730" s="10" t="s">
        <v>3</v>
      </c>
      <c r="D730" s="48">
        <v>40372</v>
      </c>
      <c r="E730" s="45">
        <f t="shared" ca="1" si="33"/>
        <v>8</v>
      </c>
      <c r="F730" s="53"/>
      <c r="G730" s="46">
        <v>75100</v>
      </c>
      <c r="H730" s="54">
        <v>4</v>
      </c>
      <c r="I730" s="55">
        <f t="shared" si="34"/>
        <v>0.11</v>
      </c>
      <c r="J730" s="157">
        <f t="shared" si="35"/>
        <v>66839</v>
      </c>
      <c r="K730" s="38"/>
      <c r="L730" s="38"/>
      <c r="M730" s="38"/>
      <c r="N730" s="38"/>
    </row>
    <row r="731" spans="1:14" x14ac:dyDescent="0.3">
      <c r="A731" s="10" t="s">
        <v>754</v>
      </c>
      <c r="B731" s="52" t="s">
        <v>48</v>
      </c>
      <c r="C731" s="10" t="s">
        <v>3</v>
      </c>
      <c r="D731" s="48">
        <v>36898</v>
      </c>
      <c r="E731" s="45">
        <f t="shared" ca="1" si="33"/>
        <v>17</v>
      </c>
      <c r="F731" s="53" t="s">
        <v>46</v>
      </c>
      <c r="G731" s="46">
        <v>71820</v>
      </c>
      <c r="H731" s="54">
        <v>2</v>
      </c>
      <c r="I731" s="55">
        <f t="shared" si="34"/>
        <v>0.1</v>
      </c>
      <c r="J731" s="157">
        <f t="shared" si="35"/>
        <v>64638</v>
      </c>
      <c r="K731" s="38"/>
      <c r="L731" s="38"/>
      <c r="M731" s="38"/>
      <c r="N731" s="38"/>
    </row>
    <row r="732" spans="1:14" x14ac:dyDescent="0.3">
      <c r="A732" s="32" t="s">
        <v>828</v>
      </c>
      <c r="B732" s="52" t="s">
        <v>48</v>
      </c>
      <c r="C732" s="32" t="s">
        <v>147</v>
      </c>
      <c r="D732" s="44">
        <v>40779</v>
      </c>
      <c r="E732" s="45">
        <f t="shared" ca="1" si="33"/>
        <v>6</v>
      </c>
      <c r="F732" s="53" t="s">
        <v>67</v>
      </c>
      <c r="G732" s="46">
        <v>30445</v>
      </c>
      <c r="H732" s="54">
        <v>1</v>
      </c>
      <c r="I732" s="55">
        <f t="shared" si="34"/>
        <v>0.05</v>
      </c>
      <c r="J732" s="157">
        <f t="shared" si="35"/>
        <v>28922.75</v>
      </c>
      <c r="K732" s="38"/>
      <c r="L732" s="38"/>
      <c r="M732" s="38"/>
      <c r="N732" s="38"/>
    </row>
    <row r="733" spans="1:14" x14ac:dyDescent="0.3">
      <c r="A733" s="32" t="s">
        <v>164</v>
      </c>
      <c r="B733" s="52" t="s">
        <v>55</v>
      </c>
      <c r="C733" s="32" t="s">
        <v>147</v>
      </c>
      <c r="D733" s="44">
        <v>39704</v>
      </c>
      <c r="E733" s="45">
        <f t="shared" ca="1" si="33"/>
        <v>9</v>
      </c>
      <c r="F733" s="53" t="s">
        <v>51</v>
      </c>
      <c r="G733" s="46">
        <v>58290</v>
      </c>
      <c r="H733" s="54">
        <v>5</v>
      </c>
      <c r="I733" s="55">
        <f t="shared" si="34"/>
        <v>0.08</v>
      </c>
      <c r="J733" s="157">
        <f t="shared" si="35"/>
        <v>53626.8</v>
      </c>
      <c r="K733" s="38"/>
      <c r="L733" s="38"/>
      <c r="M733" s="38"/>
      <c r="N733" s="38"/>
    </row>
    <row r="734" spans="1:14" x14ac:dyDescent="0.3">
      <c r="A734" s="32" t="s">
        <v>194</v>
      </c>
      <c r="B734" s="52" t="s">
        <v>48</v>
      </c>
      <c r="C734" s="32" t="s">
        <v>147</v>
      </c>
      <c r="D734" s="44">
        <v>38142</v>
      </c>
      <c r="E734" s="45">
        <f t="shared" ca="1" si="33"/>
        <v>14</v>
      </c>
      <c r="F734" s="53" t="s">
        <v>46</v>
      </c>
      <c r="G734" s="46">
        <v>49350</v>
      </c>
      <c r="H734" s="54">
        <v>4</v>
      </c>
      <c r="I734" s="55">
        <f t="shared" si="34"/>
        <v>7.0000000000000007E-2</v>
      </c>
      <c r="J734" s="157">
        <f t="shared" si="35"/>
        <v>45895.5</v>
      </c>
      <c r="K734" s="38"/>
      <c r="L734" s="38"/>
      <c r="M734" s="38"/>
      <c r="N734" s="38"/>
    </row>
    <row r="735" spans="1:14" x14ac:dyDescent="0.3">
      <c r="A735" s="32" t="s">
        <v>302</v>
      </c>
      <c r="B735" s="52" t="s">
        <v>55</v>
      </c>
      <c r="C735" s="32" t="s">
        <v>147</v>
      </c>
      <c r="D735" s="44">
        <v>40126</v>
      </c>
      <c r="E735" s="45">
        <f t="shared" ca="1" si="33"/>
        <v>8</v>
      </c>
      <c r="F735" s="53"/>
      <c r="G735" s="46">
        <v>10636</v>
      </c>
      <c r="H735" s="54">
        <v>4</v>
      </c>
      <c r="I735" s="55">
        <f t="shared" si="34"/>
        <v>0.01</v>
      </c>
      <c r="J735" s="157">
        <f t="shared" si="35"/>
        <v>10529.64</v>
      </c>
      <c r="K735" s="38"/>
      <c r="L735" s="38"/>
      <c r="M735" s="38"/>
      <c r="N735" s="38"/>
    </row>
    <row r="736" spans="1:14" x14ac:dyDescent="0.3">
      <c r="A736" s="32" t="s">
        <v>389</v>
      </c>
      <c r="B736" s="52" t="s">
        <v>92</v>
      </c>
      <c r="C736" s="32" t="s">
        <v>147</v>
      </c>
      <c r="D736" s="44">
        <v>40787</v>
      </c>
      <c r="E736" s="45">
        <f t="shared" ca="1" si="33"/>
        <v>6</v>
      </c>
      <c r="F736" s="53" t="s">
        <v>46</v>
      </c>
      <c r="G736" s="46">
        <v>29070</v>
      </c>
      <c r="H736" s="54">
        <v>3</v>
      </c>
      <c r="I736" s="55">
        <f t="shared" si="34"/>
        <v>0.05</v>
      </c>
      <c r="J736" s="157">
        <f t="shared" si="35"/>
        <v>27616.5</v>
      </c>
      <c r="K736" s="38"/>
      <c r="L736" s="38"/>
      <c r="M736" s="38"/>
      <c r="N736" s="38"/>
    </row>
    <row r="737" spans="1:14" x14ac:dyDescent="0.3">
      <c r="A737" s="32" t="s">
        <v>827</v>
      </c>
      <c r="B737" s="52" t="s">
        <v>69</v>
      </c>
      <c r="C737" s="32" t="s">
        <v>147</v>
      </c>
      <c r="D737" s="44">
        <v>36217</v>
      </c>
      <c r="E737" s="45">
        <f t="shared" ca="1" si="33"/>
        <v>19</v>
      </c>
      <c r="F737" s="53" t="s">
        <v>46</v>
      </c>
      <c r="G737" s="46">
        <v>15240</v>
      </c>
      <c r="H737" s="54">
        <v>1</v>
      </c>
      <c r="I737" s="55">
        <f t="shared" si="34"/>
        <v>0.01</v>
      </c>
      <c r="J737" s="157">
        <f t="shared" si="35"/>
        <v>15087.6</v>
      </c>
      <c r="K737" s="38"/>
      <c r="L737" s="38"/>
      <c r="M737" s="38"/>
      <c r="N737" s="38"/>
    </row>
    <row r="738" spans="1:14" x14ac:dyDescent="0.3">
      <c r="A738" s="32" t="s">
        <v>607</v>
      </c>
      <c r="B738" s="52" t="s">
        <v>92</v>
      </c>
      <c r="C738" s="32" t="s">
        <v>147</v>
      </c>
      <c r="D738" s="44">
        <v>39029</v>
      </c>
      <c r="E738" s="45">
        <f t="shared" ca="1" si="33"/>
        <v>11</v>
      </c>
      <c r="F738" s="53" t="s">
        <v>53</v>
      </c>
      <c r="G738" s="46">
        <v>85300</v>
      </c>
      <c r="H738" s="54">
        <v>2</v>
      </c>
      <c r="I738" s="55">
        <f t="shared" si="34"/>
        <v>0.12</v>
      </c>
      <c r="J738" s="157">
        <f t="shared" si="35"/>
        <v>75064</v>
      </c>
      <c r="K738" s="38"/>
      <c r="L738" s="38"/>
      <c r="M738" s="38"/>
      <c r="N738" s="38"/>
    </row>
    <row r="739" spans="1:14" x14ac:dyDescent="0.3">
      <c r="A739" s="10" t="s">
        <v>617</v>
      </c>
      <c r="B739" s="52" t="s">
        <v>43</v>
      </c>
      <c r="C739" s="10" t="s">
        <v>147</v>
      </c>
      <c r="D739" s="48">
        <v>38751</v>
      </c>
      <c r="E739" s="45">
        <f t="shared" ca="1" si="33"/>
        <v>12</v>
      </c>
      <c r="F739" s="53" t="s">
        <v>46</v>
      </c>
      <c r="G739" s="46">
        <v>60830</v>
      </c>
      <c r="H739" s="54">
        <v>2</v>
      </c>
      <c r="I739" s="55">
        <f t="shared" si="34"/>
        <v>0.08</v>
      </c>
      <c r="J739" s="157">
        <f t="shared" si="35"/>
        <v>55963.6</v>
      </c>
      <c r="K739" s="38"/>
      <c r="L739" s="38"/>
      <c r="M739" s="38"/>
      <c r="N739" s="38"/>
    </row>
    <row r="740" spans="1:14" x14ac:dyDescent="0.3">
      <c r="A740" s="10" t="s">
        <v>663</v>
      </c>
      <c r="B740" s="52" t="s">
        <v>55</v>
      </c>
      <c r="C740" s="10" t="s">
        <v>147</v>
      </c>
      <c r="D740" s="48">
        <v>36777</v>
      </c>
      <c r="E740" s="45">
        <f t="shared" ca="1" si="33"/>
        <v>17</v>
      </c>
      <c r="F740" s="53"/>
      <c r="G740" s="46">
        <v>76690</v>
      </c>
      <c r="H740" s="54">
        <v>3</v>
      </c>
      <c r="I740" s="55">
        <f t="shared" si="34"/>
        <v>0.11</v>
      </c>
      <c r="J740" s="157">
        <f t="shared" si="35"/>
        <v>68254.100000000006</v>
      </c>
      <c r="K740" s="38"/>
      <c r="L740" s="38"/>
      <c r="M740" s="38"/>
      <c r="N740" s="38"/>
    </row>
    <row r="741" spans="1:14" x14ac:dyDescent="0.3">
      <c r="A741" s="10" t="s">
        <v>715</v>
      </c>
      <c r="B741" s="52" t="s">
        <v>48</v>
      </c>
      <c r="C741" s="10" t="s">
        <v>147</v>
      </c>
      <c r="D741" s="48">
        <v>39189</v>
      </c>
      <c r="E741" s="45">
        <f t="shared" ca="1" si="33"/>
        <v>11</v>
      </c>
      <c r="F741" s="53"/>
      <c r="G741" s="46">
        <v>66580</v>
      </c>
      <c r="H741" s="54">
        <v>5</v>
      </c>
      <c r="I741" s="55">
        <f t="shared" si="34"/>
        <v>0.1</v>
      </c>
      <c r="J741" s="157">
        <f t="shared" si="35"/>
        <v>59922</v>
      </c>
      <c r="K741" s="38"/>
      <c r="L741" s="38"/>
      <c r="M741" s="38"/>
      <c r="N741" s="38"/>
    </row>
    <row r="742" spans="1:14" x14ac:dyDescent="0.3">
      <c r="A742" s="10" t="s">
        <v>726</v>
      </c>
      <c r="B742" s="52" t="s">
        <v>48</v>
      </c>
      <c r="C742" s="10" t="s">
        <v>147</v>
      </c>
      <c r="D742" s="48">
        <v>37782</v>
      </c>
      <c r="E742" s="45">
        <f t="shared" ca="1" si="33"/>
        <v>15</v>
      </c>
      <c r="F742" s="53" t="s">
        <v>51</v>
      </c>
      <c r="G742" s="46">
        <v>17735</v>
      </c>
      <c r="H742" s="54">
        <v>3</v>
      </c>
      <c r="I742" s="55">
        <f t="shared" si="34"/>
        <v>0.01</v>
      </c>
      <c r="J742" s="157">
        <f t="shared" si="35"/>
        <v>17557.650000000001</v>
      </c>
      <c r="K742" s="38"/>
      <c r="L742" s="38"/>
      <c r="M742" s="38"/>
      <c r="N742" s="38"/>
    </row>
    <row r="743" spans="1:14" x14ac:dyDescent="0.3">
      <c r="A743" s="10" t="s">
        <v>733</v>
      </c>
      <c r="B743" s="52" t="s">
        <v>69</v>
      </c>
      <c r="C743" s="10" t="s">
        <v>147</v>
      </c>
      <c r="D743" s="48">
        <v>37404</v>
      </c>
      <c r="E743" s="45">
        <f t="shared" ca="1" si="33"/>
        <v>16</v>
      </c>
      <c r="F743" s="53" t="s">
        <v>46</v>
      </c>
      <c r="G743" s="46">
        <v>30780</v>
      </c>
      <c r="H743" s="54">
        <v>4</v>
      </c>
      <c r="I743" s="55">
        <f t="shared" si="34"/>
        <v>0.05</v>
      </c>
      <c r="J743" s="157">
        <f t="shared" si="35"/>
        <v>29241</v>
      </c>
      <c r="K743" s="38"/>
      <c r="L743" s="38"/>
      <c r="M743" s="38"/>
      <c r="N743" s="38"/>
    </row>
    <row r="744" spans="1:14" x14ac:dyDescent="0.3">
      <c r="A744" s="10" t="s">
        <v>740</v>
      </c>
      <c r="B744" s="52" t="s">
        <v>71</v>
      </c>
      <c r="C744" s="10" t="s">
        <v>147</v>
      </c>
      <c r="D744" s="48">
        <v>39069</v>
      </c>
      <c r="E744" s="45">
        <f t="shared" ca="1" si="33"/>
        <v>11</v>
      </c>
      <c r="F744" s="53" t="s">
        <v>63</v>
      </c>
      <c r="G744" s="46">
        <v>37670</v>
      </c>
      <c r="H744" s="54">
        <v>3</v>
      </c>
      <c r="I744" s="55">
        <f t="shared" si="34"/>
        <v>0.06</v>
      </c>
      <c r="J744" s="157">
        <f t="shared" si="35"/>
        <v>35409.800000000003</v>
      </c>
      <c r="K744" s="38"/>
      <c r="L744" s="38"/>
      <c r="M744" s="38"/>
      <c r="N744" s="38"/>
    </row>
    <row r="745" spans="1:14" x14ac:dyDescent="0.3">
      <c r="A745" s="10" t="s">
        <v>791</v>
      </c>
      <c r="B745" s="52" t="s">
        <v>71</v>
      </c>
      <c r="C745" s="10" t="s">
        <v>147</v>
      </c>
      <c r="D745" s="48">
        <v>36764</v>
      </c>
      <c r="E745" s="45">
        <f t="shared" ca="1" si="33"/>
        <v>17</v>
      </c>
      <c r="F745" s="53" t="s">
        <v>51</v>
      </c>
      <c r="G745" s="46">
        <v>74840</v>
      </c>
      <c r="H745" s="54">
        <v>4</v>
      </c>
      <c r="I745" s="55">
        <f t="shared" si="34"/>
        <v>0.1</v>
      </c>
      <c r="J745" s="157">
        <f t="shared" si="35"/>
        <v>67356</v>
      </c>
      <c r="K745" s="38"/>
      <c r="L745" s="38"/>
      <c r="M745" s="38"/>
      <c r="N745" s="38"/>
    </row>
    <row r="746" spans="1:14" x14ac:dyDescent="0.3">
      <c r="A746" s="10" t="s">
        <v>793</v>
      </c>
      <c r="B746" s="52" t="s">
        <v>43</v>
      </c>
      <c r="C746" s="10" t="s">
        <v>147</v>
      </c>
      <c r="D746" s="48">
        <v>36260</v>
      </c>
      <c r="E746" s="45">
        <f t="shared" ca="1" si="33"/>
        <v>19</v>
      </c>
      <c r="F746" s="53" t="s">
        <v>46</v>
      </c>
      <c r="G746" s="46">
        <v>75150</v>
      </c>
      <c r="H746" s="54">
        <v>1</v>
      </c>
      <c r="I746" s="55">
        <f t="shared" si="34"/>
        <v>0.11</v>
      </c>
      <c r="J746" s="157">
        <f t="shared" si="35"/>
        <v>66883.5</v>
      </c>
      <c r="K746" s="38"/>
      <c r="L746" s="38"/>
      <c r="M746" s="38"/>
      <c r="N746" s="38"/>
    </row>
    <row r="747" spans="1:14" x14ac:dyDescent="0.3">
      <c r="A747" s="10" t="s">
        <v>797</v>
      </c>
      <c r="B747" s="52" t="s">
        <v>43</v>
      </c>
      <c r="C747" s="10" t="s">
        <v>147</v>
      </c>
      <c r="D747" s="48">
        <v>41136</v>
      </c>
      <c r="E747" s="45">
        <f t="shared" ca="1" si="33"/>
        <v>5</v>
      </c>
      <c r="F747" s="53" t="s">
        <v>46</v>
      </c>
      <c r="G747" s="46">
        <v>79760</v>
      </c>
      <c r="H747" s="54">
        <v>5</v>
      </c>
      <c r="I747" s="55">
        <f t="shared" si="34"/>
        <v>0.11</v>
      </c>
      <c r="J747" s="157">
        <f t="shared" si="35"/>
        <v>70986.399999999994</v>
      </c>
      <c r="K747" s="38"/>
      <c r="L747" s="38"/>
      <c r="M747" s="38"/>
      <c r="N747" s="38"/>
    </row>
    <row r="748" spans="1:14" x14ac:dyDescent="0.3">
      <c r="A748" s="10" t="s">
        <v>806</v>
      </c>
      <c r="B748" s="52" t="s">
        <v>69</v>
      </c>
      <c r="C748" s="10" t="s">
        <v>147</v>
      </c>
      <c r="D748" s="48">
        <v>36143</v>
      </c>
      <c r="E748" s="45">
        <f t="shared" ca="1" si="33"/>
        <v>19</v>
      </c>
      <c r="F748" s="53" t="s">
        <v>53</v>
      </c>
      <c r="G748" s="46">
        <v>72090</v>
      </c>
      <c r="H748" s="54">
        <v>5</v>
      </c>
      <c r="I748" s="55">
        <f t="shared" si="34"/>
        <v>0.1</v>
      </c>
      <c r="J748" s="157">
        <f t="shared" si="35"/>
        <v>64881</v>
      </c>
      <c r="K748" s="38"/>
      <c r="L748" s="38"/>
      <c r="M748" s="38"/>
      <c r="N748" s="38"/>
    </row>
  </sheetData>
  <mergeCells count="1">
    <mergeCell ref="L7:M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ignoredErrors>
    <ignoredError sqref="I8 J8:J748 I9:I748" unlockedFormula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workbookViewId="0">
      <selection activeCell="G1" sqref="G1"/>
    </sheetView>
  </sheetViews>
  <sheetFormatPr defaultRowHeight="14.4" x14ac:dyDescent="0.3"/>
  <cols>
    <col min="1" max="1" width="19" bestFit="1" customWidth="1"/>
    <col min="2" max="2" width="10.5546875" bestFit="1" customWidth="1"/>
    <col min="3" max="3" width="10" bestFit="1" customWidth="1"/>
    <col min="4" max="4" width="16.5546875" bestFit="1" customWidth="1"/>
    <col min="5" max="5" width="15.88671875" bestFit="1" customWidth="1"/>
    <col min="7" max="7" width="19" bestFit="1" customWidth="1"/>
    <col min="8" max="8" width="10.5546875" bestFit="1" customWidth="1"/>
    <col min="9" max="9" width="10.5546875" style="163" bestFit="1" customWidth="1"/>
    <col min="10" max="10" width="15.5546875" style="159" bestFit="1" customWidth="1"/>
    <col min="11" max="11" width="14.77734375" style="159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51" t="s">
        <v>9439</v>
      </c>
      <c r="G1" s="149" t="s">
        <v>9440</v>
      </c>
      <c r="H1" s="149" t="s">
        <v>9441</v>
      </c>
      <c r="I1" s="162" t="s">
        <v>9442</v>
      </c>
      <c r="J1" s="158" t="s">
        <v>9443</v>
      </c>
      <c r="K1" s="158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  <c r="I2" s="163"/>
      <c r="J2" s="159"/>
      <c r="K2" s="159"/>
    </row>
    <row r="3" spans="1:17" s="94" customFormat="1" x14ac:dyDescent="0.3">
      <c r="A3" s="150"/>
      <c r="B3" s="150"/>
      <c r="C3" s="150"/>
      <c r="D3" s="150"/>
      <c r="E3" s="150"/>
      <c r="I3" s="163"/>
      <c r="J3" s="159"/>
      <c r="K3" s="159"/>
    </row>
    <row r="4" spans="1:17" x14ac:dyDescent="0.3">
      <c r="A4" t="s">
        <v>9124</v>
      </c>
    </row>
    <row r="7" spans="1:17" x14ac:dyDescent="0.3">
      <c r="A7" s="185" t="s">
        <v>835</v>
      </c>
      <c r="B7" s="185"/>
      <c r="C7" s="185"/>
      <c r="D7" s="185"/>
      <c r="E7" s="185"/>
      <c r="G7" s="186" t="s">
        <v>834</v>
      </c>
      <c r="H7" s="186"/>
      <c r="I7" s="186"/>
      <c r="J7" s="186"/>
      <c r="K7" s="186"/>
    </row>
    <row r="8" spans="1:17" x14ac:dyDescent="0.3">
      <c r="A8" s="82" t="s">
        <v>9051</v>
      </c>
      <c r="B8" s="83" t="s">
        <v>9052</v>
      </c>
      <c r="C8" s="84" t="s">
        <v>9053</v>
      </c>
      <c r="D8" s="84" t="s">
        <v>9054</v>
      </c>
      <c r="E8" s="85" t="s">
        <v>9055</v>
      </c>
      <c r="G8" s="79" t="s">
        <v>9051</v>
      </c>
      <c r="H8" s="80" t="s">
        <v>9052</v>
      </c>
      <c r="I8" s="164" t="s">
        <v>9053</v>
      </c>
      <c r="J8" s="160" t="s">
        <v>9054</v>
      </c>
      <c r="K8" s="81" t="s">
        <v>9055</v>
      </c>
    </row>
    <row r="9" spans="1:17" x14ac:dyDescent="0.3">
      <c r="A9" s="66" t="s">
        <v>9056</v>
      </c>
      <c r="B9" s="68">
        <v>24565</v>
      </c>
      <c r="C9" s="69">
        <v>39147</v>
      </c>
      <c r="D9" s="67">
        <v>39</v>
      </c>
      <c r="E9" s="67">
        <v>10</v>
      </c>
      <c r="G9" s="66" t="s">
        <v>9056</v>
      </c>
      <c r="H9" s="68" t="str">
        <f>IF(LEN($G9)=13,VLOOKUP($G9,$A$9:$E$76,MATCH(H$8,$A$8:$E$8,0),FALSE)," ")</f>
        <v xml:space="preserve"> </v>
      </c>
      <c r="I9" s="69" t="str">
        <f t="shared" ref="I9:K24" si="0">IF(LEN($G9)=13,VLOOKUP($G9,$A$9:$E$76,MATCH(I$8,$A$8:$E$8,0),FALSE)," ")</f>
        <v xml:space="preserve"> </v>
      </c>
      <c r="J9" s="161" t="str">
        <f t="shared" si="0"/>
        <v xml:space="preserve"> </v>
      </c>
      <c r="K9" s="161" t="str">
        <f t="shared" si="0"/>
        <v xml:space="preserve"> </v>
      </c>
    </row>
    <row r="10" spans="1:17" x14ac:dyDescent="0.3">
      <c r="A10" s="66" t="s">
        <v>9057</v>
      </c>
      <c r="B10" s="68">
        <v>23959</v>
      </c>
      <c r="C10" s="69">
        <v>36171</v>
      </c>
      <c r="D10" s="67">
        <v>33</v>
      </c>
      <c r="E10" s="67">
        <v>18</v>
      </c>
      <c r="G10" s="66" t="s">
        <v>9057</v>
      </c>
      <c r="H10" s="68" t="str">
        <f t="shared" ref="H10:K41" si="1">IF(LEN($G10)=13,VLOOKUP($G10,$A$9:$E$76,MATCH(H$8,$A$8:$E$8,0),FALSE)," ")</f>
        <v xml:space="preserve"> </v>
      </c>
      <c r="I10" s="69" t="str">
        <f t="shared" si="0"/>
        <v xml:space="preserve"> </v>
      </c>
      <c r="J10" s="161" t="str">
        <f t="shared" si="0"/>
        <v xml:space="preserve"> </v>
      </c>
      <c r="K10" s="161" t="str">
        <f t="shared" si="0"/>
        <v xml:space="preserve"> </v>
      </c>
    </row>
    <row r="11" spans="1:17" x14ac:dyDescent="0.3">
      <c r="A11" s="66" t="s">
        <v>9058</v>
      </c>
      <c r="B11" s="68">
        <v>23414</v>
      </c>
      <c r="C11" s="69">
        <v>39447</v>
      </c>
      <c r="D11" s="67">
        <v>43</v>
      </c>
      <c r="E11" s="67">
        <v>9</v>
      </c>
      <c r="G11" s="66" t="s">
        <v>9058</v>
      </c>
      <c r="H11" s="68" t="str">
        <f t="shared" si="1"/>
        <v xml:space="preserve"> </v>
      </c>
      <c r="I11" s="69" t="str">
        <f t="shared" si="0"/>
        <v xml:space="preserve"> </v>
      </c>
      <c r="J11" s="161" t="str">
        <f t="shared" si="0"/>
        <v xml:space="preserve"> </v>
      </c>
      <c r="K11" s="161" t="str">
        <f t="shared" si="0"/>
        <v xml:space="preserve"> </v>
      </c>
    </row>
    <row r="12" spans="1:17" x14ac:dyDescent="0.3">
      <c r="A12" s="66" t="s">
        <v>9059</v>
      </c>
      <c r="B12" s="68">
        <v>32745</v>
      </c>
      <c r="C12" s="76">
        <v>40508</v>
      </c>
      <c r="D12" s="67">
        <v>21</v>
      </c>
      <c r="E12" s="67">
        <v>7</v>
      </c>
      <c r="G12" s="66" t="s">
        <v>9059</v>
      </c>
      <c r="H12" s="68" t="str">
        <f t="shared" si="1"/>
        <v xml:space="preserve"> </v>
      </c>
      <c r="I12" s="69" t="str">
        <f t="shared" si="0"/>
        <v xml:space="preserve"> </v>
      </c>
      <c r="J12" s="161" t="str">
        <f t="shared" si="0"/>
        <v xml:space="preserve"> </v>
      </c>
      <c r="K12" s="161" t="str">
        <f t="shared" si="0"/>
        <v xml:space="preserve"> </v>
      </c>
    </row>
    <row r="13" spans="1:17" x14ac:dyDescent="0.3">
      <c r="A13" s="66" t="s">
        <v>9060</v>
      </c>
      <c r="B13" s="68">
        <v>26134</v>
      </c>
      <c r="C13" s="76">
        <v>38746</v>
      </c>
      <c r="D13" s="67">
        <v>34</v>
      </c>
      <c r="E13" s="67">
        <v>11</v>
      </c>
      <c r="G13" s="66" t="s">
        <v>9060</v>
      </c>
      <c r="H13" s="68" t="str">
        <f t="shared" si="1"/>
        <v xml:space="preserve"> </v>
      </c>
      <c r="I13" s="69" t="str">
        <f t="shared" si="0"/>
        <v xml:space="preserve"> </v>
      </c>
      <c r="J13" s="161" t="str">
        <f t="shared" si="0"/>
        <v xml:space="preserve"> </v>
      </c>
      <c r="K13" s="161" t="str">
        <f t="shared" si="0"/>
        <v xml:space="preserve"> </v>
      </c>
    </row>
    <row r="14" spans="1:17" x14ac:dyDescent="0.3">
      <c r="A14" s="66" t="s">
        <v>9061</v>
      </c>
      <c r="B14" s="68">
        <v>20907</v>
      </c>
      <c r="C14" s="76">
        <v>36893</v>
      </c>
      <c r="D14" s="67">
        <v>43</v>
      </c>
      <c r="E14" s="67">
        <v>16</v>
      </c>
      <c r="G14" s="66" t="s">
        <v>9061</v>
      </c>
      <c r="H14" s="68" t="str">
        <f t="shared" si="1"/>
        <v xml:space="preserve"> </v>
      </c>
      <c r="I14" s="69" t="str">
        <f t="shared" si="0"/>
        <v xml:space="preserve"> </v>
      </c>
      <c r="J14" s="161" t="str">
        <f t="shared" si="0"/>
        <v xml:space="preserve"> </v>
      </c>
      <c r="K14" s="161" t="str">
        <f t="shared" si="0"/>
        <v xml:space="preserve"> </v>
      </c>
    </row>
    <row r="15" spans="1:17" x14ac:dyDescent="0.3">
      <c r="A15" s="66" t="s">
        <v>9062</v>
      </c>
      <c r="B15" s="68">
        <v>27619</v>
      </c>
      <c r="C15" s="76">
        <v>36214</v>
      </c>
      <c r="D15" s="67">
        <v>23</v>
      </c>
      <c r="E15" s="67">
        <v>18</v>
      </c>
      <c r="G15" s="66" t="s">
        <v>9062</v>
      </c>
      <c r="H15" s="68" t="str">
        <f t="shared" si="1"/>
        <v xml:space="preserve"> </v>
      </c>
      <c r="I15" s="69" t="str">
        <f t="shared" si="0"/>
        <v xml:space="preserve"> </v>
      </c>
      <c r="J15" s="161" t="str">
        <f t="shared" si="0"/>
        <v xml:space="preserve"> </v>
      </c>
      <c r="K15" s="161" t="str">
        <f t="shared" si="0"/>
        <v xml:space="preserve"> </v>
      </c>
    </row>
    <row r="16" spans="1:17" x14ac:dyDescent="0.3">
      <c r="A16" s="66" t="s">
        <v>9063</v>
      </c>
      <c r="B16" s="68">
        <v>23720</v>
      </c>
      <c r="C16" s="76">
        <v>38051</v>
      </c>
      <c r="D16" s="67">
        <v>39</v>
      </c>
      <c r="E16" s="67">
        <v>13</v>
      </c>
      <c r="G16" s="66" t="s">
        <v>9063</v>
      </c>
      <c r="H16" s="68" t="str">
        <f t="shared" si="1"/>
        <v xml:space="preserve"> </v>
      </c>
      <c r="I16" s="69" t="str">
        <f t="shared" si="0"/>
        <v xml:space="preserve"> </v>
      </c>
      <c r="J16" s="161" t="str">
        <f t="shared" si="0"/>
        <v xml:space="preserve"> </v>
      </c>
      <c r="K16" s="161" t="str">
        <f t="shared" si="0"/>
        <v xml:space="preserve"> </v>
      </c>
    </row>
    <row r="17" spans="1:11" x14ac:dyDescent="0.3">
      <c r="A17" s="66" t="s">
        <v>9064</v>
      </c>
      <c r="B17" s="68">
        <v>25813</v>
      </c>
      <c r="C17" s="76">
        <v>36619</v>
      </c>
      <c r="D17" s="67">
        <v>29</v>
      </c>
      <c r="E17" s="67">
        <v>17</v>
      </c>
      <c r="G17" s="66" t="s">
        <v>9064</v>
      </c>
      <c r="H17" s="68" t="str">
        <f t="shared" si="1"/>
        <v xml:space="preserve"> </v>
      </c>
      <c r="I17" s="69" t="str">
        <f t="shared" si="0"/>
        <v xml:space="preserve"> </v>
      </c>
      <c r="J17" s="161" t="str">
        <f t="shared" si="0"/>
        <v xml:space="preserve"> </v>
      </c>
      <c r="K17" s="161" t="str">
        <f t="shared" si="0"/>
        <v xml:space="preserve"> </v>
      </c>
    </row>
    <row r="18" spans="1:11" x14ac:dyDescent="0.3">
      <c r="A18" s="66" t="s">
        <v>9065</v>
      </c>
      <c r="B18" s="68">
        <v>31443</v>
      </c>
      <c r="C18" s="76">
        <v>40106</v>
      </c>
      <c r="D18" s="67">
        <v>23</v>
      </c>
      <c r="E18" s="67">
        <v>8</v>
      </c>
      <c r="G18" s="66" t="s">
        <v>9065</v>
      </c>
      <c r="H18" s="68" t="str">
        <f t="shared" si="1"/>
        <v xml:space="preserve"> </v>
      </c>
      <c r="I18" s="69" t="str">
        <f t="shared" si="0"/>
        <v xml:space="preserve"> </v>
      </c>
      <c r="J18" s="161" t="str">
        <f t="shared" si="0"/>
        <v xml:space="preserve"> </v>
      </c>
      <c r="K18" s="161" t="str">
        <f t="shared" si="0"/>
        <v xml:space="preserve"> </v>
      </c>
    </row>
    <row r="19" spans="1:11" x14ac:dyDescent="0.3">
      <c r="A19" s="66" t="s">
        <v>9066</v>
      </c>
      <c r="B19" s="68">
        <v>27484</v>
      </c>
      <c r="C19" s="76">
        <v>40856</v>
      </c>
      <c r="D19" s="67">
        <v>36</v>
      </c>
      <c r="E19" s="67">
        <v>6</v>
      </c>
      <c r="G19" s="66" t="s">
        <v>9066</v>
      </c>
      <c r="H19" s="68" t="str">
        <f t="shared" si="1"/>
        <v xml:space="preserve"> </v>
      </c>
      <c r="I19" s="69" t="str">
        <f t="shared" si="0"/>
        <v xml:space="preserve"> </v>
      </c>
      <c r="J19" s="161" t="str">
        <f t="shared" si="0"/>
        <v xml:space="preserve"> </v>
      </c>
      <c r="K19" s="161" t="str">
        <f t="shared" si="0"/>
        <v xml:space="preserve"> </v>
      </c>
    </row>
    <row r="20" spans="1:11" x14ac:dyDescent="0.3">
      <c r="A20" s="66" t="s">
        <v>9067</v>
      </c>
      <c r="B20" s="68">
        <v>31134</v>
      </c>
      <c r="C20" s="76">
        <v>39414</v>
      </c>
      <c r="D20" s="67">
        <v>22</v>
      </c>
      <c r="E20" s="67">
        <v>10</v>
      </c>
      <c r="G20" s="66" t="s">
        <v>9067</v>
      </c>
      <c r="H20" s="68" t="str">
        <f t="shared" si="1"/>
        <v xml:space="preserve"> </v>
      </c>
      <c r="I20" s="69" t="str">
        <f t="shared" si="0"/>
        <v xml:space="preserve"> </v>
      </c>
      <c r="J20" s="161" t="str">
        <f t="shared" si="0"/>
        <v xml:space="preserve"> </v>
      </c>
      <c r="K20" s="161" t="str">
        <f t="shared" si="0"/>
        <v xml:space="preserve"> </v>
      </c>
    </row>
    <row r="21" spans="1:11" x14ac:dyDescent="0.3">
      <c r="A21" s="66" t="s">
        <v>9068</v>
      </c>
      <c r="B21" s="68">
        <v>31206</v>
      </c>
      <c r="C21" s="76">
        <v>41018</v>
      </c>
      <c r="D21" s="67">
        <v>26</v>
      </c>
      <c r="E21" s="67">
        <v>5</v>
      </c>
      <c r="G21" s="66" t="s">
        <v>9068</v>
      </c>
      <c r="H21" s="68" t="str">
        <f t="shared" si="1"/>
        <v xml:space="preserve"> </v>
      </c>
      <c r="I21" s="69" t="str">
        <f t="shared" si="0"/>
        <v xml:space="preserve"> </v>
      </c>
      <c r="J21" s="161" t="str">
        <f t="shared" si="0"/>
        <v xml:space="preserve"> </v>
      </c>
      <c r="K21" s="161" t="str">
        <f t="shared" si="0"/>
        <v xml:space="preserve"> </v>
      </c>
    </row>
    <row r="22" spans="1:11" x14ac:dyDescent="0.3">
      <c r="A22" s="66" t="s">
        <v>9069</v>
      </c>
      <c r="B22" s="68">
        <v>30143</v>
      </c>
      <c r="C22" s="76">
        <v>39094</v>
      </c>
      <c r="D22" s="67">
        <v>24</v>
      </c>
      <c r="E22" s="67">
        <v>10</v>
      </c>
      <c r="G22" s="66" t="s">
        <v>9069</v>
      </c>
      <c r="H22" s="68" t="str">
        <f t="shared" si="1"/>
        <v xml:space="preserve"> </v>
      </c>
      <c r="I22" s="69" t="str">
        <f t="shared" si="0"/>
        <v xml:space="preserve"> </v>
      </c>
      <c r="J22" s="161" t="str">
        <f t="shared" si="0"/>
        <v xml:space="preserve"> </v>
      </c>
      <c r="K22" s="161" t="str">
        <f t="shared" si="0"/>
        <v xml:space="preserve"> </v>
      </c>
    </row>
    <row r="23" spans="1:11" x14ac:dyDescent="0.3">
      <c r="A23" s="66" t="s">
        <v>9070</v>
      </c>
      <c r="B23" s="68">
        <v>27395</v>
      </c>
      <c r="C23" s="76">
        <v>40233</v>
      </c>
      <c r="D23" s="67">
        <v>35</v>
      </c>
      <c r="E23" s="67">
        <v>7</v>
      </c>
      <c r="G23" s="66" t="s">
        <v>9070</v>
      </c>
      <c r="H23" s="68" t="str">
        <f t="shared" si="1"/>
        <v xml:space="preserve"> </v>
      </c>
      <c r="I23" s="69" t="str">
        <f t="shared" si="0"/>
        <v xml:space="preserve"> </v>
      </c>
      <c r="J23" s="161" t="str">
        <f t="shared" si="0"/>
        <v xml:space="preserve"> </v>
      </c>
      <c r="K23" s="161" t="str">
        <f t="shared" si="0"/>
        <v xml:space="preserve"> </v>
      </c>
    </row>
    <row r="24" spans="1:11" x14ac:dyDescent="0.3">
      <c r="A24" s="66" t="s">
        <v>9071</v>
      </c>
      <c r="B24" s="68">
        <v>21551</v>
      </c>
      <c r="C24" s="76">
        <v>35848</v>
      </c>
      <c r="D24" s="67">
        <v>39</v>
      </c>
      <c r="E24" s="67">
        <v>19</v>
      </c>
      <c r="G24" s="66" t="s">
        <v>9071</v>
      </c>
      <c r="H24" s="68" t="str">
        <f t="shared" si="1"/>
        <v xml:space="preserve"> </v>
      </c>
      <c r="I24" s="69" t="str">
        <f t="shared" si="0"/>
        <v xml:space="preserve"> </v>
      </c>
      <c r="J24" s="161" t="str">
        <f t="shared" si="0"/>
        <v xml:space="preserve"> </v>
      </c>
      <c r="K24" s="161" t="str">
        <f t="shared" si="0"/>
        <v xml:space="preserve"> </v>
      </c>
    </row>
    <row r="25" spans="1:11" x14ac:dyDescent="0.3">
      <c r="A25" s="66" t="s">
        <v>9072</v>
      </c>
      <c r="B25" s="68">
        <v>30135</v>
      </c>
      <c r="C25" s="76">
        <v>40983</v>
      </c>
      <c r="D25" s="67">
        <v>29</v>
      </c>
      <c r="E25" s="67">
        <v>5</v>
      </c>
      <c r="G25" s="66" t="s">
        <v>9072</v>
      </c>
      <c r="H25" s="68" t="str">
        <f t="shared" si="1"/>
        <v xml:space="preserve"> </v>
      </c>
      <c r="I25" s="69" t="str">
        <f t="shared" si="1"/>
        <v xml:space="preserve"> </v>
      </c>
      <c r="J25" s="161" t="str">
        <f t="shared" si="1"/>
        <v xml:space="preserve"> </v>
      </c>
      <c r="K25" s="161" t="str">
        <f t="shared" si="1"/>
        <v xml:space="preserve"> </v>
      </c>
    </row>
    <row r="26" spans="1:11" x14ac:dyDescent="0.3">
      <c r="A26" s="66" t="s">
        <v>9073</v>
      </c>
      <c r="B26" s="68">
        <v>30781</v>
      </c>
      <c r="C26" s="76">
        <v>38792</v>
      </c>
      <c r="D26" s="67">
        <v>21</v>
      </c>
      <c r="E26" s="67">
        <v>11</v>
      </c>
      <c r="G26" s="66" t="s">
        <v>9073</v>
      </c>
      <c r="H26" s="68" t="str">
        <f t="shared" si="1"/>
        <v xml:space="preserve"> </v>
      </c>
      <c r="I26" s="69" t="str">
        <f t="shared" si="1"/>
        <v xml:space="preserve"> </v>
      </c>
      <c r="J26" s="161" t="str">
        <f t="shared" si="1"/>
        <v xml:space="preserve"> </v>
      </c>
      <c r="K26" s="161" t="str">
        <f t="shared" si="1"/>
        <v xml:space="preserve"> </v>
      </c>
    </row>
    <row r="27" spans="1:11" x14ac:dyDescent="0.3">
      <c r="A27" s="66" t="s">
        <v>9074</v>
      </c>
      <c r="B27" s="68">
        <v>24075</v>
      </c>
      <c r="C27" s="76">
        <v>40273</v>
      </c>
      <c r="D27" s="67">
        <v>44</v>
      </c>
      <c r="E27" s="67">
        <v>7</v>
      </c>
      <c r="G27" s="66" t="s">
        <v>9074</v>
      </c>
      <c r="H27" s="68" t="str">
        <f t="shared" si="1"/>
        <v xml:space="preserve"> </v>
      </c>
      <c r="I27" s="69" t="str">
        <f t="shared" si="1"/>
        <v xml:space="preserve"> </v>
      </c>
      <c r="J27" s="161" t="str">
        <f t="shared" si="1"/>
        <v xml:space="preserve"> </v>
      </c>
      <c r="K27" s="161" t="str">
        <f t="shared" si="1"/>
        <v xml:space="preserve"> </v>
      </c>
    </row>
    <row r="28" spans="1:11" x14ac:dyDescent="0.3">
      <c r="A28" s="66" t="s">
        <v>9075</v>
      </c>
      <c r="B28" s="68">
        <v>23507</v>
      </c>
      <c r="C28" s="76">
        <v>35902</v>
      </c>
      <c r="D28" s="67">
        <v>33</v>
      </c>
      <c r="E28" s="67">
        <v>19</v>
      </c>
      <c r="G28" s="66" t="s">
        <v>9075</v>
      </c>
      <c r="H28" s="68" t="str">
        <f t="shared" si="1"/>
        <v xml:space="preserve"> </v>
      </c>
      <c r="I28" s="69" t="str">
        <f t="shared" si="1"/>
        <v xml:space="preserve"> </v>
      </c>
      <c r="J28" s="161" t="str">
        <f t="shared" si="1"/>
        <v xml:space="preserve"> </v>
      </c>
      <c r="K28" s="161" t="str">
        <f t="shared" si="1"/>
        <v xml:space="preserve"> </v>
      </c>
    </row>
    <row r="29" spans="1:11" x14ac:dyDescent="0.3">
      <c r="A29" s="66" t="s">
        <v>9076</v>
      </c>
      <c r="B29" s="68">
        <v>31805</v>
      </c>
      <c r="C29" s="76">
        <v>39922</v>
      </c>
      <c r="D29" s="67">
        <v>22</v>
      </c>
      <c r="E29" s="67">
        <v>8</v>
      </c>
      <c r="G29" s="66" t="s">
        <v>9076</v>
      </c>
      <c r="H29" s="68" t="str">
        <f t="shared" si="1"/>
        <v xml:space="preserve"> </v>
      </c>
      <c r="I29" s="69" t="str">
        <f t="shared" si="1"/>
        <v xml:space="preserve"> </v>
      </c>
      <c r="J29" s="161" t="str">
        <f t="shared" si="1"/>
        <v xml:space="preserve"> </v>
      </c>
      <c r="K29" s="161" t="str">
        <f t="shared" si="1"/>
        <v xml:space="preserve"> </v>
      </c>
    </row>
    <row r="30" spans="1:11" x14ac:dyDescent="0.3">
      <c r="A30" s="66" t="s">
        <v>9077</v>
      </c>
      <c r="B30" s="68">
        <v>30201</v>
      </c>
      <c r="C30" s="76">
        <v>38856</v>
      </c>
      <c r="D30" s="67">
        <v>23</v>
      </c>
      <c r="E30" s="67">
        <v>11</v>
      </c>
      <c r="G30" s="66" t="s">
        <v>9077</v>
      </c>
      <c r="H30" s="68" t="str">
        <f t="shared" si="1"/>
        <v xml:space="preserve"> </v>
      </c>
      <c r="I30" s="69" t="str">
        <f t="shared" si="1"/>
        <v xml:space="preserve"> </v>
      </c>
      <c r="J30" s="161" t="str">
        <f t="shared" si="1"/>
        <v xml:space="preserve"> </v>
      </c>
      <c r="K30" s="161" t="str">
        <f t="shared" si="1"/>
        <v xml:space="preserve"> </v>
      </c>
    </row>
    <row r="31" spans="1:11" x14ac:dyDescent="0.3">
      <c r="A31" s="66" t="s">
        <v>9078</v>
      </c>
      <c r="B31" s="68">
        <v>26682</v>
      </c>
      <c r="C31" s="76">
        <v>35940</v>
      </c>
      <c r="D31" s="67">
        <v>25</v>
      </c>
      <c r="E31" s="67">
        <v>19</v>
      </c>
      <c r="G31" s="66" t="s">
        <v>9078</v>
      </c>
      <c r="H31" s="68" t="str">
        <f t="shared" si="1"/>
        <v xml:space="preserve"> </v>
      </c>
      <c r="I31" s="69" t="str">
        <f t="shared" si="1"/>
        <v xml:space="preserve"> </v>
      </c>
      <c r="J31" s="161" t="str">
        <f t="shared" si="1"/>
        <v xml:space="preserve"> </v>
      </c>
      <c r="K31" s="161" t="str">
        <f t="shared" si="1"/>
        <v xml:space="preserve"> </v>
      </c>
    </row>
    <row r="32" spans="1:11" x14ac:dyDescent="0.3">
      <c r="A32" s="66" t="s">
        <v>9079</v>
      </c>
      <c r="B32" s="68">
        <v>23960</v>
      </c>
      <c r="C32" s="76">
        <v>39959</v>
      </c>
      <c r="D32" s="67">
        <v>43</v>
      </c>
      <c r="E32" s="67">
        <v>8</v>
      </c>
      <c r="G32" s="66" t="s">
        <v>9079</v>
      </c>
      <c r="H32" s="68" t="str">
        <f t="shared" si="1"/>
        <v xml:space="preserve"> </v>
      </c>
      <c r="I32" s="69" t="str">
        <f t="shared" si="1"/>
        <v xml:space="preserve"> </v>
      </c>
      <c r="J32" s="161" t="str">
        <f t="shared" si="1"/>
        <v xml:space="preserve"> </v>
      </c>
      <c r="K32" s="161" t="str">
        <f t="shared" si="1"/>
        <v xml:space="preserve"> </v>
      </c>
    </row>
    <row r="33" spans="1:11" x14ac:dyDescent="0.3">
      <c r="A33" s="66" t="s">
        <v>9080</v>
      </c>
      <c r="B33" s="68">
        <v>26113</v>
      </c>
      <c r="C33" s="76">
        <v>40368</v>
      </c>
      <c r="D33" s="67">
        <v>39</v>
      </c>
      <c r="E33" s="67">
        <v>7</v>
      </c>
      <c r="G33" s="66" t="s">
        <v>9080</v>
      </c>
      <c r="H33" s="68" t="str">
        <f t="shared" si="1"/>
        <v xml:space="preserve"> </v>
      </c>
      <c r="I33" s="69" t="str">
        <f t="shared" si="1"/>
        <v xml:space="preserve"> </v>
      </c>
      <c r="J33" s="161" t="str">
        <f t="shared" si="1"/>
        <v xml:space="preserve"> </v>
      </c>
      <c r="K33" s="161" t="str">
        <f t="shared" si="1"/>
        <v xml:space="preserve"> </v>
      </c>
    </row>
    <row r="34" spans="1:11" x14ac:dyDescent="0.3">
      <c r="A34" s="66" t="s">
        <v>9081</v>
      </c>
      <c r="B34" s="68">
        <v>21056</v>
      </c>
      <c r="C34" s="76">
        <v>36038</v>
      </c>
      <c r="D34" s="67">
        <v>41</v>
      </c>
      <c r="E34" s="67">
        <v>19</v>
      </c>
      <c r="G34" s="66" t="s">
        <v>9081</v>
      </c>
      <c r="H34" s="68" t="str">
        <f t="shared" si="1"/>
        <v xml:space="preserve"> </v>
      </c>
      <c r="I34" s="69" t="str">
        <f t="shared" si="1"/>
        <v xml:space="preserve"> </v>
      </c>
      <c r="J34" s="161" t="str">
        <f t="shared" si="1"/>
        <v xml:space="preserve"> </v>
      </c>
      <c r="K34" s="161" t="str">
        <f t="shared" si="1"/>
        <v xml:space="preserve"> </v>
      </c>
    </row>
    <row r="35" spans="1:11" x14ac:dyDescent="0.3">
      <c r="A35" s="66" t="s">
        <v>9082</v>
      </c>
      <c r="B35" s="68">
        <v>25776</v>
      </c>
      <c r="C35" s="76">
        <v>38970</v>
      </c>
      <c r="D35" s="67">
        <v>36</v>
      </c>
      <c r="E35" s="67">
        <v>11</v>
      </c>
      <c r="G35" s="66" t="s">
        <v>9082</v>
      </c>
      <c r="H35" s="68" t="str">
        <f t="shared" si="1"/>
        <v xml:space="preserve"> </v>
      </c>
      <c r="I35" s="69" t="str">
        <f t="shared" si="1"/>
        <v xml:space="preserve"> </v>
      </c>
      <c r="J35" s="161" t="str">
        <f t="shared" si="1"/>
        <v xml:space="preserve"> </v>
      </c>
      <c r="K35" s="161" t="str">
        <f t="shared" si="1"/>
        <v xml:space="preserve"> </v>
      </c>
    </row>
    <row r="36" spans="1:11" x14ac:dyDescent="0.3">
      <c r="A36" s="66" t="s">
        <v>9083</v>
      </c>
      <c r="B36" s="68">
        <v>20964</v>
      </c>
      <c r="C36" s="76">
        <v>36087</v>
      </c>
      <c r="D36" s="67">
        <v>41</v>
      </c>
      <c r="E36" s="67">
        <v>19</v>
      </c>
      <c r="G36" s="66" t="s">
        <v>9083</v>
      </c>
      <c r="H36" s="68" t="str">
        <f t="shared" si="1"/>
        <v xml:space="preserve"> </v>
      </c>
      <c r="I36" s="69" t="str">
        <f t="shared" si="1"/>
        <v xml:space="preserve"> </v>
      </c>
      <c r="J36" s="161" t="str">
        <f t="shared" si="1"/>
        <v xml:space="preserve"> </v>
      </c>
      <c r="K36" s="161" t="str">
        <f t="shared" si="1"/>
        <v xml:space="preserve"> </v>
      </c>
    </row>
    <row r="37" spans="1:11" x14ac:dyDescent="0.3">
      <c r="A37" s="66" t="s">
        <v>9084</v>
      </c>
      <c r="B37" s="68">
        <v>30526</v>
      </c>
      <c r="C37" s="76">
        <v>39765</v>
      </c>
      <c r="D37" s="67">
        <v>25</v>
      </c>
      <c r="E37" s="67">
        <v>9</v>
      </c>
      <c r="G37" s="66" t="s">
        <v>9084</v>
      </c>
      <c r="H37" s="68" t="str">
        <f t="shared" si="1"/>
        <v xml:space="preserve"> </v>
      </c>
      <c r="I37" s="69" t="str">
        <f t="shared" si="1"/>
        <v xml:space="preserve"> </v>
      </c>
      <c r="J37" s="161" t="str">
        <f t="shared" si="1"/>
        <v xml:space="preserve"> </v>
      </c>
      <c r="K37" s="161" t="str">
        <f t="shared" si="1"/>
        <v xml:space="preserve"> </v>
      </c>
    </row>
    <row r="38" spans="1:11" x14ac:dyDescent="0.3">
      <c r="A38" s="66" t="s">
        <v>9085</v>
      </c>
      <c r="B38" s="68">
        <v>25775</v>
      </c>
      <c r="C38" s="76">
        <v>36470</v>
      </c>
      <c r="D38" s="67">
        <v>29</v>
      </c>
      <c r="E38" s="67">
        <v>18</v>
      </c>
      <c r="G38" s="66" t="s">
        <v>9085</v>
      </c>
      <c r="H38" s="68" t="str">
        <f t="shared" si="1"/>
        <v xml:space="preserve"> </v>
      </c>
      <c r="I38" s="69" t="str">
        <f t="shared" si="1"/>
        <v xml:space="preserve"> </v>
      </c>
      <c r="J38" s="161" t="str">
        <f t="shared" si="1"/>
        <v xml:space="preserve"> </v>
      </c>
      <c r="K38" s="161" t="str">
        <f t="shared" si="1"/>
        <v xml:space="preserve"> </v>
      </c>
    </row>
    <row r="39" spans="1:11" x14ac:dyDescent="0.3">
      <c r="A39" s="66" t="s">
        <v>9086</v>
      </c>
      <c r="B39" s="68">
        <v>25860</v>
      </c>
      <c r="C39" s="76">
        <v>39040</v>
      </c>
      <c r="D39" s="67">
        <v>36</v>
      </c>
      <c r="E39" s="67">
        <v>11</v>
      </c>
      <c r="G39" s="66" t="s">
        <v>9086</v>
      </c>
      <c r="H39" s="68">
        <f t="shared" si="1"/>
        <v>25860</v>
      </c>
      <c r="I39" s="69">
        <f t="shared" si="1"/>
        <v>39040</v>
      </c>
      <c r="J39" s="161">
        <f t="shared" si="1"/>
        <v>36</v>
      </c>
      <c r="K39" s="161">
        <f t="shared" si="1"/>
        <v>11</v>
      </c>
    </row>
    <row r="40" spans="1:11" x14ac:dyDescent="0.3">
      <c r="A40" s="66" t="s">
        <v>9087</v>
      </c>
      <c r="B40" s="68">
        <v>29164</v>
      </c>
      <c r="C40" s="76">
        <v>40200</v>
      </c>
      <c r="D40" s="67">
        <v>30</v>
      </c>
      <c r="E40" s="67">
        <v>7</v>
      </c>
      <c r="G40" s="66" t="s">
        <v>9087</v>
      </c>
      <c r="H40" s="68" t="str">
        <f t="shared" si="1"/>
        <v xml:space="preserve"> </v>
      </c>
      <c r="I40" s="69" t="str">
        <f t="shared" si="1"/>
        <v xml:space="preserve"> </v>
      </c>
      <c r="J40" s="161" t="str">
        <f t="shared" si="1"/>
        <v xml:space="preserve"> </v>
      </c>
      <c r="K40" s="161" t="str">
        <f t="shared" si="1"/>
        <v xml:space="preserve"> </v>
      </c>
    </row>
    <row r="41" spans="1:11" x14ac:dyDescent="0.3">
      <c r="A41" s="66" t="s">
        <v>9088</v>
      </c>
      <c r="B41" s="68">
        <v>23074</v>
      </c>
      <c r="C41" s="76">
        <v>35829</v>
      </c>
      <c r="D41" s="67">
        <v>34</v>
      </c>
      <c r="E41" s="67">
        <v>19</v>
      </c>
      <c r="G41" s="66" t="s">
        <v>9088</v>
      </c>
      <c r="H41" s="68" t="str">
        <f t="shared" si="1"/>
        <v xml:space="preserve"> </v>
      </c>
      <c r="I41" s="69" t="str">
        <f t="shared" si="1"/>
        <v xml:space="preserve"> </v>
      </c>
      <c r="J41" s="161" t="str">
        <f t="shared" si="1"/>
        <v xml:space="preserve"> </v>
      </c>
      <c r="K41" s="161" t="str">
        <f t="shared" si="1"/>
        <v xml:space="preserve"> </v>
      </c>
    </row>
    <row r="42" spans="1:11" x14ac:dyDescent="0.3">
      <c r="A42" s="66" t="s">
        <v>9089</v>
      </c>
      <c r="B42" s="68">
        <v>31548</v>
      </c>
      <c r="C42" s="76">
        <v>40575</v>
      </c>
      <c r="D42" s="67">
        <v>24</v>
      </c>
      <c r="E42" s="67">
        <v>6</v>
      </c>
      <c r="G42" s="66" t="s">
        <v>9089</v>
      </c>
      <c r="H42" s="68" t="str">
        <f t="shared" ref="H42:K76" si="2">IF(LEN($G42)=13,VLOOKUP($G42,$A$9:$E$76,MATCH(H$8,$A$8:$E$8,0),FALSE)," ")</f>
        <v xml:space="preserve"> </v>
      </c>
      <c r="I42" s="69" t="str">
        <f t="shared" si="2"/>
        <v xml:space="preserve"> </v>
      </c>
      <c r="J42" s="161" t="str">
        <f t="shared" si="2"/>
        <v xml:space="preserve"> </v>
      </c>
      <c r="K42" s="161" t="str">
        <f t="shared" si="2"/>
        <v xml:space="preserve"> </v>
      </c>
    </row>
    <row r="43" spans="1:11" x14ac:dyDescent="0.3">
      <c r="A43" s="66" t="s">
        <v>9090</v>
      </c>
      <c r="B43" s="68">
        <v>28515</v>
      </c>
      <c r="C43" s="76">
        <v>40596</v>
      </c>
      <c r="D43" s="67">
        <v>33</v>
      </c>
      <c r="E43" s="67">
        <v>6</v>
      </c>
      <c r="G43" s="66" t="s">
        <v>9090</v>
      </c>
      <c r="H43" s="68" t="str">
        <f t="shared" si="2"/>
        <v xml:space="preserve"> </v>
      </c>
      <c r="I43" s="69" t="str">
        <f t="shared" si="2"/>
        <v xml:space="preserve"> </v>
      </c>
      <c r="J43" s="161" t="str">
        <f t="shared" si="2"/>
        <v xml:space="preserve"> </v>
      </c>
      <c r="K43" s="161" t="str">
        <f t="shared" si="2"/>
        <v xml:space="preserve"> </v>
      </c>
    </row>
    <row r="44" spans="1:11" x14ac:dyDescent="0.3">
      <c r="A44" s="66" t="s">
        <v>9091</v>
      </c>
      <c r="B44" s="68">
        <v>32831</v>
      </c>
      <c r="C44" s="76">
        <v>40653</v>
      </c>
      <c r="D44" s="67">
        <v>21</v>
      </c>
      <c r="E44" s="67">
        <v>6</v>
      </c>
      <c r="G44" s="66" t="s">
        <v>9091</v>
      </c>
      <c r="H44" s="68">
        <f t="shared" si="2"/>
        <v>32831</v>
      </c>
      <c r="I44" s="69">
        <f t="shared" si="2"/>
        <v>40653</v>
      </c>
      <c r="J44" s="161">
        <f t="shared" si="2"/>
        <v>21</v>
      </c>
      <c r="K44" s="161">
        <f t="shared" si="2"/>
        <v>6</v>
      </c>
    </row>
    <row r="45" spans="1:11" x14ac:dyDescent="0.3">
      <c r="A45" s="66" t="s">
        <v>9092</v>
      </c>
      <c r="B45" s="68">
        <v>28254</v>
      </c>
      <c r="C45" s="76">
        <v>37008</v>
      </c>
      <c r="D45" s="67">
        <v>23</v>
      </c>
      <c r="E45" s="67">
        <v>16</v>
      </c>
      <c r="G45" s="66" t="s">
        <v>9092</v>
      </c>
      <c r="H45" s="68">
        <f t="shared" si="2"/>
        <v>28254</v>
      </c>
      <c r="I45" s="69">
        <f t="shared" si="2"/>
        <v>37008</v>
      </c>
      <c r="J45" s="161">
        <f t="shared" si="2"/>
        <v>23</v>
      </c>
      <c r="K45" s="161">
        <f t="shared" si="2"/>
        <v>16</v>
      </c>
    </row>
    <row r="46" spans="1:11" x14ac:dyDescent="0.3">
      <c r="A46" s="66" t="s">
        <v>9093</v>
      </c>
      <c r="B46" s="68">
        <v>26489</v>
      </c>
      <c r="C46" s="76">
        <v>37348</v>
      </c>
      <c r="D46" s="67">
        <v>29</v>
      </c>
      <c r="E46" s="67">
        <v>15</v>
      </c>
      <c r="G46" s="66" t="s">
        <v>9093</v>
      </c>
      <c r="H46" s="68" t="str">
        <f t="shared" si="2"/>
        <v xml:space="preserve"> </v>
      </c>
      <c r="I46" s="69" t="str">
        <f t="shared" si="2"/>
        <v xml:space="preserve"> </v>
      </c>
      <c r="J46" s="161" t="str">
        <f t="shared" si="2"/>
        <v xml:space="preserve"> </v>
      </c>
      <c r="K46" s="161" t="str">
        <f t="shared" si="2"/>
        <v xml:space="preserve"> </v>
      </c>
    </row>
    <row r="47" spans="1:11" x14ac:dyDescent="0.3">
      <c r="A47" s="66" t="s">
        <v>9094</v>
      </c>
      <c r="B47" s="68">
        <v>28939</v>
      </c>
      <c r="C47" s="76">
        <v>40274</v>
      </c>
      <c r="D47" s="67">
        <v>31</v>
      </c>
      <c r="E47" s="67">
        <v>7</v>
      </c>
      <c r="G47" s="66" t="s">
        <v>9094</v>
      </c>
      <c r="H47" s="68">
        <f t="shared" si="2"/>
        <v>28939</v>
      </c>
      <c r="I47" s="69">
        <f t="shared" si="2"/>
        <v>40274</v>
      </c>
      <c r="J47" s="161">
        <f t="shared" si="2"/>
        <v>31</v>
      </c>
      <c r="K47" s="161">
        <f t="shared" si="2"/>
        <v>7</v>
      </c>
    </row>
    <row r="48" spans="1:11" x14ac:dyDescent="0.3">
      <c r="A48" s="66" t="s">
        <v>9095</v>
      </c>
      <c r="B48" s="68">
        <v>31236</v>
      </c>
      <c r="C48" s="77">
        <v>40292</v>
      </c>
      <c r="D48" s="67">
        <v>24</v>
      </c>
      <c r="E48" s="67">
        <v>7</v>
      </c>
      <c r="G48" s="66" t="s">
        <v>9095</v>
      </c>
      <c r="H48" s="68">
        <f t="shared" si="2"/>
        <v>31236</v>
      </c>
      <c r="I48" s="69">
        <f t="shared" si="2"/>
        <v>40292</v>
      </c>
      <c r="J48" s="161">
        <f t="shared" si="2"/>
        <v>24</v>
      </c>
      <c r="K48" s="161">
        <f t="shared" si="2"/>
        <v>7</v>
      </c>
    </row>
    <row r="49" spans="1:11" x14ac:dyDescent="0.3">
      <c r="A49" s="66" t="s">
        <v>9096</v>
      </c>
      <c r="B49" s="68">
        <v>28862</v>
      </c>
      <c r="C49" s="76">
        <v>41051</v>
      </c>
      <c r="D49" s="67">
        <v>33</v>
      </c>
      <c r="E49" s="67">
        <v>5</v>
      </c>
      <c r="G49" s="66" t="s">
        <v>9096</v>
      </c>
      <c r="H49" s="68" t="str">
        <f t="shared" si="2"/>
        <v xml:space="preserve"> </v>
      </c>
      <c r="I49" s="69" t="str">
        <f t="shared" si="2"/>
        <v xml:space="preserve"> </v>
      </c>
      <c r="J49" s="161" t="str">
        <f t="shared" si="2"/>
        <v xml:space="preserve"> </v>
      </c>
      <c r="K49" s="161" t="str">
        <f t="shared" si="2"/>
        <v xml:space="preserve"> </v>
      </c>
    </row>
    <row r="50" spans="1:11" x14ac:dyDescent="0.3">
      <c r="A50" s="66" t="s">
        <v>9097</v>
      </c>
      <c r="B50" s="68">
        <v>24790</v>
      </c>
      <c r="C50" s="76">
        <v>39588</v>
      </c>
      <c r="D50" s="67">
        <v>40</v>
      </c>
      <c r="E50" s="67">
        <v>9</v>
      </c>
      <c r="G50" s="66" t="s">
        <v>9097</v>
      </c>
      <c r="H50" s="68" t="str">
        <f t="shared" si="2"/>
        <v xml:space="preserve"> </v>
      </c>
      <c r="I50" s="69" t="str">
        <f t="shared" si="2"/>
        <v xml:space="preserve"> </v>
      </c>
      <c r="J50" s="161" t="str">
        <f t="shared" si="2"/>
        <v xml:space="preserve"> </v>
      </c>
      <c r="K50" s="161" t="str">
        <f t="shared" si="2"/>
        <v xml:space="preserve"> </v>
      </c>
    </row>
    <row r="51" spans="1:11" x14ac:dyDescent="0.3">
      <c r="A51" s="66" t="s">
        <v>9098</v>
      </c>
      <c r="B51" s="68">
        <v>25260</v>
      </c>
      <c r="C51" s="76">
        <v>39215</v>
      </c>
      <c r="D51" s="67">
        <v>38</v>
      </c>
      <c r="E51" s="67">
        <v>10</v>
      </c>
      <c r="G51" s="66" t="s">
        <v>9098</v>
      </c>
      <c r="H51" s="68" t="str">
        <f t="shared" si="2"/>
        <v xml:space="preserve"> </v>
      </c>
      <c r="I51" s="69" t="str">
        <f t="shared" si="2"/>
        <v xml:space="preserve"> </v>
      </c>
      <c r="J51" s="161" t="str">
        <f t="shared" si="2"/>
        <v xml:space="preserve"> </v>
      </c>
      <c r="K51" s="161" t="str">
        <f t="shared" si="2"/>
        <v xml:space="preserve"> </v>
      </c>
    </row>
    <row r="52" spans="1:11" x14ac:dyDescent="0.3">
      <c r="A52" s="66" t="s">
        <v>9099</v>
      </c>
      <c r="B52" s="68">
        <v>26896</v>
      </c>
      <c r="C52" s="76">
        <v>40310</v>
      </c>
      <c r="D52" s="67">
        <v>36</v>
      </c>
      <c r="E52" s="67">
        <v>7</v>
      </c>
      <c r="G52" s="66" t="s">
        <v>9099</v>
      </c>
      <c r="H52" s="68" t="str">
        <f t="shared" si="2"/>
        <v xml:space="preserve"> </v>
      </c>
      <c r="I52" s="69" t="str">
        <f t="shared" si="2"/>
        <v xml:space="preserve"> </v>
      </c>
      <c r="J52" s="161" t="str">
        <f t="shared" si="2"/>
        <v xml:space="preserve"> </v>
      </c>
      <c r="K52" s="161" t="str">
        <f t="shared" si="2"/>
        <v xml:space="preserve"> </v>
      </c>
    </row>
    <row r="53" spans="1:11" x14ac:dyDescent="0.3">
      <c r="A53" s="66" t="s">
        <v>9100</v>
      </c>
      <c r="B53" s="68">
        <v>25997</v>
      </c>
      <c r="C53" s="76">
        <v>40320</v>
      </c>
      <c r="D53" s="67">
        <v>39</v>
      </c>
      <c r="E53" s="67">
        <v>7</v>
      </c>
      <c r="G53" s="66" t="s">
        <v>9100</v>
      </c>
      <c r="H53" s="68" t="str">
        <f t="shared" si="2"/>
        <v xml:space="preserve"> </v>
      </c>
      <c r="I53" s="69" t="str">
        <f t="shared" si="2"/>
        <v xml:space="preserve"> </v>
      </c>
      <c r="J53" s="161" t="str">
        <f t="shared" si="2"/>
        <v xml:space="preserve"> </v>
      </c>
      <c r="K53" s="161" t="str">
        <f t="shared" si="2"/>
        <v xml:space="preserve"> </v>
      </c>
    </row>
    <row r="54" spans="1:11" x14ac:dyDescent="0.3">
      <c r="A54" s="66" t="s">
        <v>9101</v>
      </c>
      <c r="B54" s="68">
        <v>24083</v>
      </c>
      <c r="C54" s="76">
        <v>37018</v>
      </c>
      <c r="D54" s="67">
        <v>35</v>
      </c>
      <c r="E54" s="67">
        <v>16</v>
      </c>
      <c r="G54" s="66" t="s">
        <v>9101</v>
      </c>
      <c r="H54" s="68" t="str">
        <f t="shared" si="2"/>
        <v xml:space="preserve"> </v>
      </c>
      <c r="I54" s="69" t="str">
        <f t="shared" si="2"/>
        <v xml:space="preserve"> </v>
      </c>
      <c r="J54" s="161" t="str">
        <f t="shared" si="2"/>
        <v xml:space="preserve"> </v>
      </c>
      <c r="K54" s="161" t="str">
        <f t="shared" si="2"/>
        <v xml:space="preserve"> </v>
      </c>
    </row>
    <row r="55" spans="1:11" x14ac:dyDescent="0.3">
      <c r="A55" s="66" t="s">
        <v>9102</v>
      </c>
      <c r="B55" s="68">
        <v>23502</v>
      </c>
      <c r="C55" s="76">
        <v>35965</v>
      </c>
      <c r="D55" s="67">
        <v>34</v>
      </c>
      <c r="E55" s="78">
        <v>19</v>
      </c>
      <c r="G55" s="66" t="s">
        <v>9102</v>
      </c>
      <c r="H55" s="68" t="str">
        <f t="shared" si="2"/>
        <v xml:space="preserve"> </v>
      </c>
      <c r="I55" s="69" t="str">
        <f t="shared" si="2"/>
        <v xml:space="preserve"> </v>
      </c>
      <c r="J55" s="161" t="str">
        <f t="shared" si="2"/>
        <v xml:space="preserve"> </v>
      </c>
      <c r="K55" s="161" t="str">
        <f t="shared" si="2"/>
        <v xml:space="preserve"> </v>
      </c>
    </row>
    <row r="56" spans="1:11" x14ac:dyDescent="0.3">
      <c r="A56" s="66" t="s">
        <v>9103</v>
      </c>
      <c r="B56" s="68">
        <v>26174</v>
      </c>
      <c r="C56" s="76">
        <v>37785</v>
      </c>
      <c r="D56" s="67">
        <v>31</v>
      </c>
      <c r="E56" s="67">
        <v>14</v>
      </c>
      <c r="G56" s="66" t="s">
        <v>9103</v>
      </c>
      <c r="H56" s="68" t="str">
        <f t="shared" si="2"/>
        <v xml:space="preserve"> </v>
      </c>
      <c r="I56" s="69" t="str">
        <f t="shared" si="2"/>
        <v xml:space="preserve"> </v>
      </c>
      <c r="J56" s="161" t="str">
        <f t="shared" si="2"/>
        <v xml:space="preserve"> </v>
      </c>
      <c r="K56" s="161" t="str">
        <f t="shared" si="2"/>
        <v xml:space="preserve"> </v>
      </c>
    </row>
    <row r="57" spans="1:11" x14ac:dyDescent="0.3">
      <c r="A57" s="66" t="s">
        <v>9104</v>
      </c>
      <c r="B57" s="68">
        <v>28631</v>
      </c>
      <c r="C57" s="76">
        <v>41091</v>
      </c>
      <c r="D57" s="67">
        <v>34</v>
      </c>
      <c r="E57" s="67">
        <v>5</v>
      </c>
      <c r="G57" s="66" t="s">
        <v>9104</v>
      </c>
      <c r="H57" s="68" t="str">
        <f t="shared" si="2"/>
        <v xml:space="preserve"> </v>
      </c>
      <c r="I57" s="69" t="str">
        <f t="shared" si="2"/>
        <v xml:space="preserve"> </v>
      </c>
      <c r="J57" s="161" t="str">
        <f t="shared" si="2"/>
        <v xml:space="preserve"> </v>
      </c>
      <c r="K57" s="161" t="str">
        <f t="shared" si="2"/>
        <v xml:space="preserve"> </v>
      </c>
    </row>
    <row r="58" spans="1:11" x14ac:dyDescent="0.3">
      <c r="A58" s="66" t="s">
        <v>9105</v>
      </c>
      <c r="B58" s="68">
        <v>26239</v>
      </c>
      <c r="C58" s="76">
        <v>38954</v>
      </c>
      <c r="D58" s="67">
        <v>34</v>
      </c>
      <c r="E58" s="67">
        <v>11</v>
      </c>
      <c r="G58" s="66" t="s">
        <v>9105</v>
      </c>
      <c r="H58" s="68" t="str">
        <f t="shared" si="2"/>
        <v xml:space="preserve"> </v>
      </c>
      <c r="I58" s="69" t="str">
        <f t="shared" si="2"/>
        <v xml:space="preserve"> </v>
      </c>
      <c r="J58" s="161" t="str">
        <f t="shared" si="2"/>
        <v xml:space="preserve"> </v>
      </c>
      <c r="K58" s="161" t="str">
        <f t="shared" si="2"/>
        <v xml:space="preserve"> </v>
      </c>
    </row>
    <row r="59" spans="1:11" x14ac:dyDescent="0.3">
      <c r="A59" s="66" t="s">
        <v>9106</v>
      </c>
      <c r="B59" s="68">
        <v>27855</v>
      </c>
      <c r="C59" s="76">
        <v>40085</v>
      </c>
      <c r="D59" s="67">
        <v>33</v>
      </c>
      <c r="E59" s="67">
        <v>8</v>
      </c>
      <c r="G59" s="66" t="s">
        <v>9106</v>
      </c>
      <c r="H59" s="68">
        <f t="shared" si="2"/>
        <v>27855</v>
      </c>
      <c r="I59" s="69">
        <f t="shared" si="2"/>
        <v>40085</v>
      </c>
      <c r="J59" s="161">
        <f t="shared" si="2"/>
        <v>33</v>
      </c>
      <c r="K59" s="161">
        <f t="shared" si="2"/>
        <v>8</v>
      </c>
    </row>
    <row r="60" spans="1:11" x14ac:dyDescent="0.3">
      <c r="A60" s="66" t="s">
        <v>9107</v>
      </c>
      <c r="B60" s="68">
        <v>32477</v>
      </c>
      <c r="C60" s="76">
        <v>40832</v>
      </c>
      <c r="D60" s="67">
        <v>22</v>
      </c>
      <c r="E60" s="67">
        <v>6</v>
      </c>
      <c r="G60" s="66" t="s">
        <v>9107</v>
      </c>
      <c r="H60" s="68" t="str">
        <f t="shared" si="2"/>
        <v xml:space="preserve"> </v>
      </c>
      <c r="I60" s="69" t="str">
        <f t="shared" si="2"/>
        <v xml:space="preserve"> </v>
      </c>
      <c r="J60" s="161" t="str">
        <f t="shared" si="2"/>
        <v xml:space="preserve"> </v>
      </c>
      <c r="K60" s="161" t="str">
        <f t="shared" si="2"/>
        <v xml:space="preserve"> </v>
      </c>
    </row>
    <row r="61" spans="1:11" x14ac:dyDescent="0.3">
      <c r="A61" s="66" t="s">
        <v>9108</v>
      </c>
      <c r="B61" s="68">
        <v>27522</v>
      </c>
      <c r="C61" s="76">
        <v>41200</v>
      </c>
      <c r="D61" s="67">
        <v>37</v>
      </c>
      <c r="E61" s="67">
        <v>5</v>
      </c>
      <c r="G61" s="66" t="s">
        <v>9108</v>
      </c>
      <c r="H61" s="68" t="str">
        <f t="shared" si="2"/>
        <v xml:space="preserve"> </v>
      </c>
      <c r="I61" s="69" t="str">
        <f t="shared" si="2"/>
        <v xml:space="preserve"> </v>
      </c>
      <c r="J61" s="161" t="str">
        <f t="shared" si="2"/>
        <v xml:space="preserve"> </v>
      </c>
      <c r="K61" s="161" t="str">
        <f t="shared" si="2"/>
        <v xml:space="preserve"> </v>
      </c>
    </row>
    <row r="62" spans="1:11" x14ac:dyDescent="0.3">
      <c r="A62" s="66" t="s">
        <v>9109</v>
      </c>
      <c r="B62" s="68">
        <v>25682</v>
      </c>
      <c r="C62" s="76">
        <v>39379</v>
      </c>
      <c r="D62" s="67">
        <v>37</v>
      </c>
      <c r="E62" s="67">
        <v>10</v>
      </c>
      <c r="G62" s="66" t="s">
        <v>9109</v>
      </c>
      <c r="H62" s="68">
        <f t="shared" si="2"/>
        <v>25682</v>
      </c>
      <c r="I62" s="69">
        <f t="shared" si="2"/>
        <v>39379</v>
      </c>
      <c r="J62" s="161">
        <f t="shared" si="2"/>
        <v>37</v>
      </c>
      <c r="K62" s="161">
        <f t="shared" si="2"/>
        <v>10</v>
      </c>
    </row>
    <row r="63" spans="1:11" x14ac:dyDescent="0.3">
      <c r="A63" s="66" t="s">
        <v>9110</v>
      </c>
      <c r="B63" s="68">
        <v>26367</v>
      </c>
      <c r="C63" s="76">
        <v>37176</v>
      </c>
      <c r="D63" s="67">
        <v>29</v>
      </c>
      <c r="E63" s="67">
        <v>16</v>
      </c>
      <c r="G63" s="66" t="s">
        <v>9110</v>
      </c>
      <c r="H63" s="68" t="str">
        <f t="shared" si="2"/>
        <v xml:space="preserve"> </v>
      </c>
      <c r="I63" s="69" t="str">
        <f t="shared" si="2"/>
        <v xml:space="preserve"> </v>
      </c>
      <c r="J63" s="161" t="str">
        <f t="shared" si="2"/>
        <v xml:space="preserve"> </v>
      </c>
      <c r="K63" s="161" t="str">
        <f t="shared" si="2"/>
        <v xml:space="preserve"> </v>
      </c>
    </row>
    <row r="64" spans="1:11" x14ac:dyDescent="0.3">
      <c r="A64" s="66" t="s">
        <v>9111</v>
      </c>
      <c r="B64" s="68">
        <v>29773</v>
      </c>
      <c r="C64" s="76">
        <v>40501</v>
      </c>
      <c r="D64" s="67">
        <v>29</v>
      </c>
      <c r="E64" s="67">
        <v>7</v>
      </c>
      <c r="G64" s="66" t="s">
        <v>9111</v>
      </c>
      <c r="H64" s="68" t="str">
        <f t="shared" si="2"/>
        <v xml:space="preserve"> </v>
      </c>
      <c r="I64" s="69" t="str">
        <f t="shared" si="2"/>
        <v xml:space="preserve"> </v>
      </c>
      <c r="J64" s="161" t="str">
        <f t="shared" si="2"/>
        <v xml:space="preserve"> </v>
      </c>
      <c r="K64" s="161" t="str">
        <f t="shared" si="2"/>
        <v xml:space="preserve"> </v>
      </c>
    </row>
    <row r="65" spans="1:11" x14ac:dyDescent="0.3">
      <c r="A65" s="66" t="s">
        <v>9112</v>
      </c>
      <c r="B65" s="68">
        <v>24157</v>
      </c>
      <c r="C65" s="76">
        <v>39189</v>
      </c>
      <c r="D65" s="67">
        <v>41</v>
      </c>
      <c r="E65" s="67">
        <v>10</v>
      </c>
      <c r="G65" s="66" t="s">
        <v>9112</v>
      </c>
      <c r="H65" s="68" t="str">
        <f t="shared" si="2"/>
        <v xml:space="preserve"> </v>
      </c>
      <c r="I65" s="69" t="str">
        <f t="shared" si="2"/>
        <v xml:space="preserve"> </v>
      </c>
      <c r="J65" s="161" t="str">
        <f t="shared" si="2"/>
        <v xml:space="preserve"> </v>
      </c>
      <c r="K65" s="161" t="str">
        <f t="shared" si="2"/>
        <v xml:space="preserve"> </v>
      </c>
    </row>
    <row r="66" spans="1:11" x14ac:dyDescent="0.3">
      <c r="A66" s="66" t="s">
        <v>9113</v>
      </c>
      <c r="B66" s="68">
        <v>20665</v>
      </c>
      <c r="C66" s="76">
        <v>36777</v>
      </c>
      <c r="D66" s="67">
        <v>44</v>
      </c>
      <c r="E66" s="67">
        <v>17</v>
      </c>
      <c r="G66" s="66" t="s">
        <v>9113</v>
      </c>
      <c r="H66" s="68" t="str">
        <f t="shared" si="2"/>
        <v xml:space="preserve"> </v>
      </c>
      <c r="I66" s="69" t="str">
        <f t="shared" si="2"/>
        <v xml:space="preserve"> </v>
      </c>
      <c r="J66" s="161" t="str">
        <f t="shared" si="2"/>
        <v xml:space="preserve"> </v>
      </c>
      <c r="K66" s="161" t="str">
        <f t="shared" si="2"/>
        <v xml:space="preserve"> </v>
      </c>
    </row>
    <row r="67" spans="1:11" x14ac:dyDescent="0.3">
      <c r="A67" s="66" t="s">
        <v>9114</v>
      </c>
      <c r="B67" s="68">
        <v>24782</v>
      </c>
      <c r="C67" s="76">
        <v>38751</v>
      </c>
      <c r="D67" s="67">
        <v>38</v>
      </c>
      <c r="E67" s="67">
        <v>11</v>
      </c>
      <c r="G67" s="66" t="s">
        <v>9114</v>
      </c>
      <c r="H67" s="68" t="str">
        <f t="shared" si="2"/>
        <v xml:space="preserve"> </v>
      </c>
      <c r="I67" s="69" t="str">
        <f t="shared" si="2"/>
        <v xml:space="preserve"> </v>
      </c>
      <c r="J67" s="161" t="str">
        <f t="shared" si="2"/>
        <v xml:space="preserve"> </v>
      </c>
      <c r="K67" s="161" t="str">
        <f t="shared" si="2"/>
        <v xml:space="preserve"> </v>
      </c>
    </row>
    <row r="68" spans="1:11" x14ac:dyDescent="0.3">
      <c r="A68" s="66" t="s">
        <v>9115</v>
      </c>
      <c r="B68" s="68">
        <v>24327</v>
      </c>
      <c r="C68" s="76">
        <v>36260</v>
      </c>
      <c r="D68" s="67">
        <v>32</v>
      </c>
      <c r="E68" s="67">
        <v>18</v>
      </c>
      <c r="G68" s="66" t="s">
        <v>9115</v>
      </c>
      <c r="H68" s="68">
        <f t="shared" si="2"/>
        <v>24327</v>
      </c>
      <c r="I68" s="69">
        <f t="shared" si="2"/>
        <v>36260</v>
      </c>
      <c r="J68" s="161">
        <f t="shared" si="2"/>
        <v>32</v>
      </c>
      <c r="K68" s="161">
        <f t="shared" si="2"/>
        <v>18</v>
      </c>
    </row>
    <row r="69" spans="1:11" x14ac:dyDescent="0.3">
      <c r="A69" s="66" t="s">
        <v>9116</v>
      </c>
      <c r="B69" s="68">
        <v>27748</v>
      </c>
      <c r="C69" s="76">
        <v>37404</v>
      </c>
      <c r="D69" s="67">
        <v>26</v>
      </c>
      <c r="E69" s="67">
        <v>15</v>
      </c>
      <c r="G69" s="66" t="s">
        <v>9116</v>
      </c>
      <c r="H69" s="68" t="str">
        <f t="shared" si="2"/>
        <v xml:space="preserve"> </v>
      </c>
      <c r="I69" s="69" t="str">
        <f t="shared" si="2"/>
        <v xml:space="preserve"> </v>
      </c>
      <c r="J69" s="161" t="str">
        <f t="shared" si="2"/>
        <v xml:space="preserve"> </v>
      </c>
      <c r="K69" s="161" t="str">
        <f t="shared" si="2"/>
        <v xml:space="preserve"> </v>
      </c>
    </row>
    <row r="70" spans="1:11" x14ac:dyDescent="0.3">
      <c r="A70" s="66" t="s">
        <v>9117</v>
      </c>
      <c r="B70" s="68">
        <v>28222</v>
      </c>
      <c r="C70" s="69">
        <v>38142</v>
      </c>
      <c r="D70" s="67">
        <v>27</v>
      </c>
      <c r="E70" s="67">
        <v>13</v>
      </c>
      <c r="G70" s="66" t="s">
        <v>9117</v>
      </c>
      <c r="H70" s="68" t="str">
        <f t="shared" si="2"/>
        <v xml:space="preserve"> </v>
      </c>
      <c r="I70" s="69" t="str">
        <f t="shared" si="2"/>
        <v xml:space="preserve"> </v>
      </c>
      <c r="J70" s="161" t="str">
        <f t="shared" si="2"/>
        <v xml:space="preserve"> </v>
      </c>
      <c r="K70" s="161" t="str">
        <f t="shared" si="2"/>
        <v xml:space="preserve"> </v>
      </c>
    </row>
    <row r="71" spans="1:11" x14ac:dyDescent="0.3">
      <c r="A71" s="66" t="s">
        <v>9118</v>
      </c>
      <c r="B71" s="68">
        <v>29420</v>
      </c>
      <c r="C71" s="76">
        <v>41136</v>
      </c>
      <c r="D71" s="67">
        <v>32</v>
      </c>
      <c r="E71" s="67">
        <v>5</v>
      </c>
      <c r="G71" s="66" t="s">
        <v>9118</v>
      </c>
      <c r="H71" s="68">
        <f t="shared" si="2"/>
        <v>29420</v>
      </c>
      <c r="I71" s="69">
        <f t="shared" si="2"/>
        <v>41136</v>
      </c>
      <c r="J71" s="161">
        <f t="shared" si="2"/>
        <v>32</v>
      </c>
      <c r="K71" s="161">
        <f t="shared" si="2"/>
        <v>5</v>
      </c>
    </row>
    <row r="72" spans="1:11" x14ac:dyDescent="0.3">
      <c r="A72" s="66" t="s">
        <v>9119</v>
      </c>
      <c r="B72" s="68">
        <v>23840</v>
      </c>
      <c r="C72" s="76">
        <v>36764</v>
      </c>
      <c r="D72" s="67">
        <v>35</v>
      </c>
      <c r="E72" s="67">
        <v>17</v>
      </c>
      <c r="G72" s="66" t="s">
        <v>9119</v>
      </c>
      <c r="H72" s="68" t="str">
        <f t="shared" si="2"/>
        <v xml:space="preserve"> </v>
      </c>
      <c r="I72" s="69" t="str">
        <f t="shared" si="2"/>
        <v xml:space="preserve"> </v>
      </c>
      <c r="J72" s="161" t="str">
        <f t="shared" si="2"/>
        <v xml:space="preserve"> </v>
      </c>
      <c r="K72" s="161" t="str">
        <f t="shared" si="2"/>
        <v xml:space="preserve"> </v>
      </c>
    </row>
    <row r="73" spans="1:11" x14ac:dyDescent="0.3">
      <c r="A73" s="66" t="s">
        <v>9120</v>
      </c>
      <c r="B73" s="68">
        <v>32020</v>
      </c>
      <c r="C73" s="69">
        <v>39704</v>
      </c>
      <c r="D73" s="67">
        <v>21</v>
      </c>
      <c r="E73" s="67">
        <v>9</v>
      </c>
      <c r="G73" s="66" t="s">
        <v>9120</v>
      </c>
      <c r="H73" s="68" t="str">
        <f t="shared" si="2"/>
        <v xml:space="preserve"> </v>
      </c>
      <c r="I73" s="69" t="str">
        <f t="shared" si="2"/>
        <v xml:space="preserve"> </v>
      </c>
      <c r="J73" s="161" t="str">
        <f t="shared" si="2"/>
        <v xml:space="preserve"> </v>
      </c>
      <c r="K73" s="161" t="str">
        <f t="shared" si="2"/>
        <v xml:space="preserve"> </v>
      </c>
    </row>
    <row r="74" spans="1:11" x14ac:dyDescent="0.3">
      <c r="A74" s="66" t="s">
        <v>9121</v>
      </c>
      <c r="B74" s="68">
        <v>24966</v>
      </c>
      <c r="C74" s="69">
        <v>39029</v>
      </c>
      <c r="D74" s="67">
        <v>38</v>
      </c>
      <c r="E74" s="67">
        <v>11</v>
      </c>
      <c r="G74" s="66" t="s">
        <v>9121</v>
      </c>
      <c r="H74" s="68" t="str">
        <f t="shared" si="2"/>
        <v xml:space="preserve"> </v>
      </c>
      <c r="I74" s="69" t="str">
        <f t="shared" si="2"/>
        <v xml:space="preserve"> </v>
      </c>
      <c r="J74" s="161" t="str">
        <f t="shared" si="2"/>
        <v xml:space="preserve"> </v>
      </c>
      <c r="K74" s="161" t="str">
        <f t="shared" si="2"/>
        <v xml:space="preserve"> </v>
      </c>
    </row>
    <row r="75" spans="1:11" x14ac:dyDescent="0.3">
      <c r="A75" s="66" t="s">
        <v>9122</v>
      </c>
      <c r="B75" s="68">
        <v>21899</v>
      </c>
      <c r="C75" s="76">
        <v>36143</v>
      </c>
      <c r="D75" s="67">
        <v>38</v>
      </c>
      <c r="E75" s="67">
        <v>19</v>
      </c>
      <c r="G75" s="66" t="s">
        <v>9122</v>
      </c>
      <c r="H75" s="68" t="str">
        <f t="shared" si="2"/>
        <v xml:space="preserve"> </v>
      </c>
      <c r="I75" s="69" t="str">
        <f t="shared" si="2"/>
        <v xml:space="preserve"> </v>
      </c>
      <c r="J75" s="161" t="str">
        <f t="shared" si="2"/>
        <v xml:space="preserve"> </v>
      </c>
      <c r="K75" s="161" t="str">
        <f t="shared" si="2"/>
        <v xml:space="preserve"> </v>
      </c>
    </row>
    <row r="76" spans="1:11" x14ac:dyDescent="0.3">
      <c r="A76" s="66" t="s">
        <v>9123</v>
      </c>
      <c r="B76" s="68">
        <v>28177</v>
      </c>
      <c r="C76" s="76">
        <v>39069</v>
      </c>
      <c r="D76" s="67">
        <v>29</v>
      </c>
      <c r="E76" s="67">
        <v>11</v>
      </c>
      <c r="G76" s="66" t="s">
        <v>9123</v>
      </c>
      <c r="H76" s="68" t="str">
        <f t="shared" si="2"/>
        <v xml:space="preserve"> </v>
      </c>
      <c r="I76" s="69" t="str">
        <f t="shared" si="2"/>
        <v xml:space="preserve"> </v>
      </c>
      <c r="J76" s="161" t="str">
        <f t="shared" si="2"/>
        <v xml:space="preserve"> </v>
      </c>
      <c r="K76" s="161" t="str">
        <f t="shared" si="2"/>
        <v xml:space="preserve"> </v>
      </c>
    </row>
  </sheetData>
  <mergeCells count="2">
    <mergeCell ref="A7:E7"/>
    <mergeCell ref="G7:K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pageSetup orientation="portrait" r:id="rId1"/>
  <ignoredErrors>
    <ignoredError sqref="H9:K76" unlocked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workbookViewId="0">
      <selection activeCell="H1" sqref="H1"/>
    </sheetView>
  </sheetViews>
  <sheetFormatPr defaultRowHeight="14.4" x14ac:dyDescent="0.3"/>
  <cols>
    <col min="1" max="1" width="19.5546875" bestFit="1" customWidth="1"/>
    <col min="2" max="3" width="5.5546875" bestFit="1" customWidth="1"/>
    <col min="4" max="4" width="7.88671875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51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9129</v>
      </c>
    </row>
    <row r="7" spans="1:17" ht="28.8" x14ac:dyDescent="0.3">
      <c r="A7" s="72" t="s">
        <v>9051</v>
      </c>
      <c r="B7" s="73" t="s">
        <v>9125</v>
      </c>
      <c r="C7" s="74" t="s">
        <v>9126</v>
      </c>
      <c r="D7" s="74" t="s">
        <v>9127</v>
      </c>
      <c r="E7" s="74" t="s">
        <v>9128</v>
      </c>
    </row>
    <row r="8" spans="1:17" x14ac:dyDescent="0.3">
      <c r="A8" s="71" t="s">
        <v>237</v>
      </c>
      <c r="B8" s="75">
        <v>0.30694444444444446</v>
      </c>
      <c r="C8" s="75">
        <v>0.36180555555555555</v>
      </c>
      <c r="D8" s="75">
        <f t="shared" ref="D8:D29" si="0">C8-B8</f>
        <v>5.4861111111111083E-2</v>
      </c>
      <c r="E8">
        <f>RANK(D8,$D$8:$D$29,0)</f>
        <v>4</v>
      </c>
    </row>
    <row r="9" spans="1:17" x14ac:dyDescent="0.3">
      <c r="A9" s="71" t="s">
        <v>584</v>
      </c>
      <c r="B9" s="75">
        <v>0.34513888888888888</v>
      </c>
      <c r="C9" s="75">
        <v>0.3979166666666667</v>
      </c>
      <c r="D9" s="75">
        <f t="shared" si="0"/>
        <v>5.2777777777777812E-2</v>
      </c>
      <c r="E9" s="94">
        <f t="shared" ref="E9:E29" si="1">RANK(D9,$D$8:$D$29,0)</f>
        <v>6</v>
      </c>
    </row>
    <row r="10" spans="1:17" x14ac:dyDescent="0.3">
      <c r="A10" s="71" t="s">
        <v>782</v>
      </c>
      <c r="B10" s="75">
        <v>0.40138888888888891</v>
      </c>
      <c r="C10" s="75">
        <v>0.41180555555555559</v>
      </c>
      <c r="D10" s="75">
        <f t="shared" si="0"/>
        <v>1.0416666666666685E-2</v>
      </c>
      <c r="E10" s="94">
        <f t="shared" si="1"/>
        <v>22</v>
      </c>
    </row>
    <row r="11" spans="1:17" x14ac:dyDescent="0.3">
      <c r="A11" s="70" t="s">
        <v>606</v>
      </c>
      <c r="B11" s="75">
        <v>0.40208333333333335</v>
      </c>
      <c r="C11" s="75">
        <v>0.43194444444444446</v>
      </c>
      <c r="D11" s="75">
        <f t="shared" si="0"/>
        <v>2.9861111111111116E-2</v>
      </c>
      <c r="E11" s="94">
        <f t="shared" si="1"/>
        <v>14</v>
      </c>
    </row>
    <row r="12" spans="1:17" x14ac:dyDescent="0.3">
      <c r="A12" s="70" t="s">
        <v>512</v>
      </c>
      <c r="B12" s="75">
        <v>0.44583333333333336</v>
      </c>
      <c r="C12" s="75">
        <v>0.4826388888888889</v>
      </c>
      <c r="D12" s="75">
        <f t="shared" si="0"/>
        <v>3.6805555555555536E-2</v>
      </c>
      <c r="E12" s="94">
        <f t="shared" si="1"/>
        <v>11</v>
      </c>
    </row>
    <row r="13" spans="1:17" x14ac:dyDescent="0.3">
      <c r="A13" s="70" t="s">
        <v>739</v>
      </c>
      <c r="B13" s="75">
        <v>0.46666666666666667</v>
      </c>
      <c r="C13" s="75">
        <v>0.48958333333333337</v>
      </c>
      <c r="D13" s="75">
        <f t="shared" si="0"/>
        <v>2.2916666666666696E-2</v>
      </c>
      <c r="E13" s="94">
        <f t="shared" si="1"/>
        <v>18</v>
      </c>
    </row>
    <row r="14" spans="1:17" x14ac:dyDescent="0.3">
      <c r="A14" s="70" t="s">
        <v>256</v>
      </c>
      <c r="B14" s="75">
        <v>0.47430555555555559</v>
      </c>
      <c r="C14" s="75">
        <v>0.49444444444444446</v>
      </c>
      <c r="D14" s="75">
        <f t="shared" si="0"/>
        <v>2.0138888888888873E-2</v>
      </c>
      <c r="E14" s="94">
        <f t="shared" si="1"/>
        <v>20</v>
      </c>
    </row>
    <row r="15" spans="1:17" x14ac:dyDescent="0.3">
      <c r="A15" s="70" t="s">
        <v>614</v>
      </c>
      <c r="B15" s="75">
        <v>0.48333333333333334</v>
      </c>
      <c r="C15" s="75">
        <v>0.53680555555555554</v>
      </c>
      <c r="D15" s="75">
        <f t="shared" si="0"/>
        <v>5.3472222222222199E-2</v>
      </c>
      <c r="E15" s="94">
        <f t="shared" si="1"/>
        <v>5</v>
      </c>
    </row>
    <row r="16" spans="1:17" x14ac:dyDescent="0.3">
      <c r="A16" s="70" t="s">
        <v>183</v>
      </c>
      <c r="B16" s="75">
        <v>0.49444444444444446</v>
      </c>
      <c r="C16" s="75">
        <v>0.54236111111111118</v>
      </c>
      <c r="D16" s="75">
        <f t="shared" si="0"/>
        <v>4.7916666666666718E-2</v>
      </c>
      <c r="E16" s="94">
        <f t="shared" si="1"/>
        <v>8</v>
      </c>
    </row>
    <row r="17" spans="1:5" x14ac:dyDescent="0.3">
      <c r="A17" s="70" t="s">
        <v>126</v>
      </c>
      <c r="B17" s="75">
        <v>0.49513888888888891</v>
      </c>
      <c r="C17" s="75">
        <v>0.54583333333333339</v>
      </c>
      <c r="D17" s="75">
        <f t="shared" si="0"/>
        <v>5.0694444444444486E-2</v>
      </c>
      <c r="E17" s="94">
        <f t="shared" si="1"/>
        <v>7</v>
      </c>
    </row>
    <row r="18" spans="1:5" x14ac:dyDescent="0.3">
      <c r="A18" s="70" t="s">
        <v>814</v>
      </c>
      <c r="B18" s="75">
        <v>0.51388888888888895</v>
      </c>
      <c r="C18" s="75">
        <v>0.58472222222222225</v>
      </c>
      <c r="D18" s="75">
        <f t="shared" si="0"/>
        <v>7.0833333333333304E-2</v>
      </c>
      <c r="E18" s="94">
        <f t="shared" si="1"/>
        <v>2</v>
      </c>
    </row>
    <row r="19" spans="1:5" x14ac:dyDescent="0.3">
      <c r="A19" s="70" t="s">
        <v>770</v>
      </c>
      <c r="B19" s="75">
        <v>0.51388888888888895</v>
      </c>
      <c r="C19" s="75">
        <v>0.60486111111111118</v>
      </c>
      <c r="D19" s="75">
        <f t="shared" si="0"/>
        <v>9.0972222222222232E-2</v>
      </c>
      <c r="E19" s="94">
        <f t="shared" si="1"/>
        <v>1</v>
      </c>
    </row>
    <row r="20" spans="1:5" x14ac:dyDescent="0.3">
      <c r="A20" s="70" t="s">
        <v>113</v>
      </c>
      <c r="B20" s="75">
        <v>0.54791666666666672</v>
      </c>
      <c r="C20" s="75">
        <v>0.60972222222222228</v>
      </c>
      <c r="D20" s="75">
        <f t="shared" si="0"/>
        <v>6.1805555555555558E-2</v>
      </c>
      <c r="E20" s="94">
        <f t="shared" si="1"/>
        <v>3</v>
      </c>
    </row>
    <row r="21" spans="1:5" x14ac:dyDescent="0.3">
      <c r="A21" s="70" t="s">
        <v>789</v>
      </c>
      <c r="B21" s="75">
        <v>0.56666666666666665</v>
      </c>
      <c r="C21" s="75">
        <v>0.61458333333333337</v>
      </c>
      <c r="D21" s="75">
        <f t="shared" si="0"/>
        <v>4.7916666666666718E-2</v>
      </c>
      <c r="E21" s="94">
        <f t="shared" si="1"/>
        <v>8</v>
      </c>
    </row>
    <row r="22" spans="1:5" x14ac:dyDescent="0.3">
      <c r="A22" s="70" t="s">
        <v>338</v>
      </c>
      <c r="B22" s="75">
        <v>0.57708333333333339</v>
      </c>
      <c r="C22" s="75">
        <v>0.61736111111111114</v>
      </c>
      <c r="D22" s="75">
        <f t="shared" si="0"/>
        <v>4.0277777777777746E-2</v>
      </c>
      <c r="E22" s="94">
        <f t="shared" si="1"/>
        <v>10</v>
      </c>
    </row>
    <row r="23" spans="1:5" x14ac:dyDescent="0.3">
      <c r="A23" s="70" t="s">
        <v>149</v>
      </c>
      <c r="B23" s="75">
        <v>0.64930555555555558</v>
      </c>
      <c r="C23" s="75">
        <v>0.67361111111111116</v>
      </c>
      <c r="D23" s="75">
        <f t="shared" si="0"/>
        <v>2.430555555555558E-2</v>
      </c>
      <c r="E23" s="94">
        <f t="shared" si="1"/>
        <v>16</v>
      </c>
    </row>
    <row r="24" spans="1:5" x14ac:dyDescent="0.3">
      <c r="A24" s="70" t="s">
        <v>610</v>
      </c>
      <c r="B24" s="75">
        <v>0.65208333333333335</v>
      </c>
      <c r="C24" s="75">
        <v>0.68819444444444444</v>
      </c>
      <c r="D24" s="75">
        <f t="shared" si="0"/>
        <v>3.6111111111111094E-2</v>
      </c>
      <c r="E24" s="94">
        <f t="shared" si="1"/>
        <v>12</v>
      </c>
    </row>
    <row r="25" spans="1:5" x14ac:dyDescent="0.3">
      <c r="A25" s="70" t="s">
        <v>621</v>
      </c>
      <c r="B25" s="75">
        <v>0.65902777777777777</v>
      </c>
      <c r="C25" s="75">
        <v>0.68402777777777779</v>
      </c>
      <c r="D25" s="75">
        <f t="shared" si="0"/>
        <v>2.5000000000000022E-2</v>
      </c>
      <c r="E25" s="94">
        <f t="shared" si="1"/>
        <v>15</v>
      </c>
    </row>
    <row r="26" spans="1:5" x14ac:dyDescent="0.3">
      <c r="A26" s="70" t="s">
        <v>785</v>
      </c>
      <c r="B26" s="75">
        <v>0.69097222222222221</v>
      </c>
      <c r="C26" s="75">
        <v>0.71458333333333335</v>
      </c>
      <c r="D26" s="75">
        <f t="shared" si="0"/>
        <v>2.3611111111111138E-2</v>
      </c>
      <c r="E26" s="94">
        <f t="shared" si="1"/>
        <v>17</v>
      </c>
    </row>
    <row r="27" spans="1:5" x14ac:dyDescent="0.3">
      <c r="A27" s="70" t="s">
        <v>454</v>
      </c>
      <c r="B27" s="75">
        <v>0.69652777777777786</v>
      </c>
      <c r="C27" s="75">
        <v>0.71458333333333335</v>
      </c>
      <c r="D27" s="75">
        <f t="shared" si="0"/>
        <v>1.8055555555555491E-2</v>
      </c>
      <c r="E27" s="94">
        <f t="shared" si="1"/>
        <v>21</v>
      </c>
    </row>
    <row r="28" spans="1:5" x14ac:dyDescent="0.3">
      <c r="A28" s="70" t="s">
        <v>751</v>
      </c>
      <c r="B28" s="75">
        <v>0.70138888888888895</v>
      </c>
      <c r="C28" s="75">
        <v>0.73541666666666672</v>
      </c>
      <c r="D28" s="75">
        <f t="shared" si="0"/>
        <v>3.4027777777777768E-2</v>
      </c>
      <c r="E28" s="94">
        <f t="shared" si="1"/>
        <v>13</v>
      </c>
    </row>
    <row r="29" spans="1:5" x14ac:dyDescent="0.3">
      <c r="A29" s="70" t="s">
        <v>435</v>
      </c>
      <c r="B29" s="75">
        <v>0.71875</v>
      </c>
      <c r="C29" s="75">
        <v>0.73958333333333337</v>
      </c>
      <c r="D29" s="75">
        <f t="shared" si="0"/>
        <v>2.083333333333337E-2</v>
      </c>
      <c r="E29" s="94">
        <f t="shared" si="1"/>
        <v>19</v>
      </c>
    </row>
    <row r="30" spans="1:5" x14ac:dyDescent="0.3">
      <c r="A30" s="70"/>
    </row>
    <row r="31" spans="1:5" x14ac:dyDescent="0.3">
      <c r="A31" s="70"/>
    </row>
    <row r="32" spans="1:5" x14ac:dyDescent="0.3">
      <c r="A32" s="70"/>
    </row>
    <row r="33" spans="1:1" x14ac:dyDescent="0.3">
      <c r="A33" s="70"/>
    </row>
    <row r="34" spans="1:1" x14ac:dyDescent="0.3">
      <c r="A34" s="70"/>
    </row>
    <row r="35" spans="1:1" x14ac:dyDescent="0.3">
      <c r="A35" s="70"/>
    </row>
    <row r="36" spans="1:1" x14ac:dyDescent="0.3">
      <c r="A36" s="70"/>
    </row>
    <row r="37" spans="1:1" x14ac:dyDescent="0.3">
      <c r="A37" s="70"/>
    </row>
    <row r="38" spans="1:1" x14ac:dyDescent="0.3">
      <c r="A38" s="70"/>
    </row>
    <row r="39" spans="1:1" x14ac:dyDescent="0.3">
      <c r="A39" s="70"/>
    </row>
    <row r="40" spans="1:1" x14ac:dyDescent="0.3">
      <c r="A40" s="70"/>
    </row>
    <row r="41" spans="1:1" x14ac:dyDescent="0.3">
      <c r="A41" s="70"/>
    </row>
    <row r="42" spans="1:1" x14ac:dyDescent="0.3">
      <c r="A42" s="70"/>
    </row>
    <row r="43" spans="1:1" x14ac:dyDescent="0.3">
      <c r="A43" s="70"/>
    </row>
    <row r="44" spans="1:1" x14ac:dyDescent="0.3">
      <c r="A44" s="70"/>
    </row>
    <row r="45" spans="1:1" x14ac:dyDescent="0.3">
      <c r="A45" s="70"/>
    </row>
    <row r="46" spans="1:1" x14ac:dyDescent="0.3">
      <c r="A46" s="70"/>
    </row>
    <row r="47" spans="1:1" x14ac:dyDescent="0.3">
      <c r="A47" s="70"/>
    </row>
    <row r="48" spans="1:1" x14ac:dyDescent="0.3">
      <c r="A48" s="70"/>
    </row>
    <row r="49" spans="1:1" x14ac:dyDescent="0.3">
      <c r="A49" s="70"/>
    </row>
    <row r="50" spans="1:1" x14ac:dyDescent="0.3">
      <c r="A50" s="70"/>
    </row>
    <row r="51" spans="1:1" x14ac:dyDescent="0.3">
      <c r="A51" s="70"/>
    </row>
    <row r="52" spans="1:1" x14ac:dyDescent="0.3">
      <c r="A52" s="70"/>
    </row>
    <row r="53" spans="1:1" x14ac:dyDescent="0.3">
      <c r="A53" s="70"/>
    </row>
    <row r="54" spans="1:1" x14ac:dyDescent="0.3">
      <c r="A54" s="70"/>
    </row>
    <row r="55" spans="1:1" x14ac:dyDescent="0.3">
      <c r="A55" s="70"/>
    </row>
    <row r="56" spans="1:1" x14ac:dyDescent="0.3">
      <c r="A56" s="70"/>
    </row>
    <row r="57" spans="1:1" x14ac:dyDescent="0.3">
      <c r="A57" s="70"/>
    </row>
    <row r="58" spans="1:1" x14ac:dyDescent="0.3">
      <c r="A58" s="70"/>
    </row>
    <row r="59" spans="1:1" x14ac:dyDescent="0.3">
      <c r="A59" s="70"/>
    </row>
    <row r="60" spans="1:1" x14ac:dyDescent="0.3">
      <c r="A60" s="70"/>
    </row>
    <row r="61" spans="1:1" x14ac:dyDescent="0.3">
      <c r="A61" s="70"/>
    </row>
    <row r="62" spans="1:1" x14ac:dyDescent="0.3">
      <c r="A62" s="70"/>
    </row>
    <row r="63" spans="1:1" x14ac:dyDescent="0.3">
      <c r="A63" s="70"/>
    </row>
    <row r="64" spans="1:1" x14ac:dyDescent="0.3">
      <c r="A64" s="70"/>
    </row>
    <row r="65" spans="1:1" x14ac:dyDescent="0.3">
      <c r="A65" s="70"/>
    </row>
    <row r="66" spans="1:1" x14ac:dyDescent="0.3">
      <c r="A66" s="70"/>
    </row>
    <row r="67" spans="1:1" x14ac:dyDescent="0.3">
      <c r="A67" s="70"/>
    </row>
    <row r="68" spans="1:1" x14ac:dyDescent="0.3">
      <c r="A68" s="70"/>
    </row>
    <row r="69" spans="1:1" x14ac:dyDescent="0.3">
      <c r="A69" s="71"/>
    </row>
    <row r="70" spans="1:1" x14ac:dyDescent="0.3">
      <c r="A70" s="70"/>
    </row>
    <row r="71" spans="1:1" x14ac:dyDescent="0.3">
      <c r="A71" s="70"/>
    </row>
    <row r="72" spans="1:1" x14ac:dyDescent="0.3">
      <c r="A72" s="71"/>
    </row>
    <row r="73" spans="1:1" x14ac:dyDescent="0.3">
      <c r="A73" s="71"/>
    </row>
    <row r="74" spans="1:1" x14ac:dyDescent="0.3">
      <c r="A74" s="70"/>
    </row>
    <row r="75" spans="1:1" x14ac:dyDescent="0.3">
      <c r="A75" s="70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workbookViewId="0">
      <selection activeCell="I1" sqref="I1"/>
    </sheetView>
  </sheetViews>
  <sheetFormatPr defaultRowHeight="14.4" x14ac:dyDescent="0.3"/>
  <cols>
    <col min="1" max="1" width="18.88671875" bestFit="1" customWidth="1"/>
    <col min="2" max="2" width="20.44140625" customWidth="1"/>
    <col min="3" max="3" width="20.44140625" style="37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51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9133</v>
      </c>
    </row>
    <row r="7" spans="1:17" x14ac:dyDescent="0.3">
      <c r="A7" s="93" t="s">
        <v>9131</v>
      </c>
      <c r="B7" s="93" t="s">
        <v>9130</v>
      </c>
      <c r="C7" s="93" t="s">
        <v>9132</v>
      </c>
    </row>
    <row r="8" spans="1:17" x14ac:dyDescent="0.3">
      <c r="A8" s="91" t="s">
        <v>774</v>
      </c>
      <c r="B8" s="92">
        <v>5171293012612040</v>
      </c>
      <c r="C8" s="92" t="str">
        <f>REPLACE(B8,LEN(B8)-3,4,"xxxx")</f>
        <v>517129301261xxxx</v>
      </c>
    </row>
    <row r="9" spans="1:17" x14ac:dyDescent="0.3">
      <c r="A9" s="91" t="s">
        <v>506</v>
      </c>
      <c r="B9" s="92">
        <v>5167131088463370</v>
      </c>
      <c r="C9" s="92" t="str">
        <f t="shared" ref="C9:C30" si="0">REPLACE(B9,LEN(B9)-3,4,"xxxx")</f>
        <v>516713108846xxxx</v>
      </c>
    </row>
    <row r="10" spans="1:17" x14ac:dyDescent="0.3">
      <c r="A10" s="91" t="s">
        <v>566</v>
      </c>
      <c r="B10" s="92">
        <v>5857666241089650</v>
      </c>
      <c r="C10" s="92" t="str">
        <f t="shared" si="0"/>
        <v>585766624108xxxx</v>
      </c>
    </row>
    <row r="11" spans="1:17" x14ac:dyDescent="0.3">
      <c r="A11" s="91" t="s">
        <v>695</v>
      </c>
      <c r="B11" s="92">
        <v>5287239559614550</v>
      </c>
      <c r="C11" s="92" t="str">
        <f t="shared" si="0"/>
        <v>528723955961xxxx</v>
      </c>
    </row>
    <row r="12" spans="1:17" x14ac:dyDescent="0.3">
      <c r="A12" s="91" t="s">
        <v>356</v>
      </c>
      <c r="B12" s="92">
        <v>5566480400392620</v>
      </c>
      <c r="C12" s="92" t="str">
        <f t="shared" si="0"/>
        <v>556648040039xxxx</v>
      </c>
    </row>
    <row r="13" spans="1:17" x14ac:dyDescent="0.3">
      <c r="A13" s="91" t="s">
        <v>731</v>
      </c>
      <c r="B13" s="92">
        <v>5859053919393370</v>
      </c>
      <c r="C13" s="92" t="str">
        <f t="shared" si="0"/>
        <v>585905391939xxxx</v>
      </c>
    </row>
    <row r="14" spans="1:17" x14ac:dyDescent="0.3">
      <c r="A14" s="91" t="s">
        <v>718</v>
      </c>
      <c r="B14" s="92">
        <v>5707093637868290</v>
      </c>
      <c r="C14" s="92" t="str">
        <f t="shared" si="0"/>
        <v>570709363786xxxx</v>
      </c>
    </row>
    <row r="15" spans="1:17" x14ac:dyDescent="0.3">
      <c r="A15" s="91" t="s">
        <v>641</v>
      </c>
      <c r="B15" s="92">
        <v>5358722724877560</v>
      </c>
      <c r="C15" s="92" t="str">
        <f t="shared" si="0"/>
        <v>535872272487xxxx</v>
      </c>
    </row>
    <row r="16" spans="1:17" x14ac:dyDescent="0.3">
      <c r="A16" s="91" t="s">
        <v>792</v>
      </c>
      <c r="B16" s="92">
        <v>5147998888031940</v>
      </c>
      <c r="C16" s="92" t="str">
        <f t="shared" si="0"/>
        <v>514799888803xxxx</v>
      </c>
    </row>
    <row r="17" spans="1:3" x14ac:dyDescent="0.3">
      <c r="A17" s="91" t="s">
        <v>285</v>
      </c>
      <c r="B17" s="92">
        <v>5494607915614080</v>
      </c>
      <c r="C17" s="92" t="str">
        <f t="shared" si="0"/>
        <v>549460791561xxxx</v>
      </c>
    </row>
    <row r="18" spans="1:3" x14ac:dyDescent="0.3">
      <c r="A18" s="91" t="s">
        <v>404</v>
      </c>
      <c r="B18" s="92">
        <v>5515346473015150</v>
      </c>
      <c r="C18" s="92" t="str">
        <f t="shared" si="0"/>
        <v>551534647301xxxx</v>
      </c>
    </row>
    <row r="19" spans="1:3" x14ac:dyDescent="0.3">
      <c r="A19" s="91" t="s">
        <v>242</v>
      </c>
      <c r="B19" s="92">
        <v>5181024789361570</v>
      </c>
      <c r="C19" s="92" t="str">
        <f t="shared" si="0"/>
        <v>518102478936xxxx</v>
      </c>
    </row>
    <row r="20" spans="1:3" x14ac:dyDescent="0.3">
      <c r="A20" s="91" t="s">
        <v>561</v>
      </c>
      <c r="B20" s="92">
        <v>5272902540500760</v>
      </c>
      <c r="C20" s="92" t="str">
        <f t="shared" si="0"/>
        <v>527290254050xxxx</v>
      </c>
    </row>
    <row r="21" spans="1:3" x14ac:dyDescent="0.3">
      <c r="A21" s="91" t="s">
        <v>354</v>
      </c>
      <c r="B21" s="92">
        <v>5599440733694000</v>
      </c>
      <c r="C21" s="92" t="str">
        <f t="shared" si="0"/>
        <v>559944073369xxxx</v>
      </c>
    </row>
    <row r="22" spans="1:3" x14ac:dyDescent="0.3">
      <c r="A22" s="91" t="s">
        <v>393</v>
      </c>
      <c r="B22" s="92">
        <v>5368529039627210</v>
      </c>
      <c r="C22" s="92" t="str">
        <f t="shared" si="0"/>
        <v>536852903962xxxx</v>
      </c>
    </row>
    <row r="23" spans="1:3" x14ac:dyDescent="0.3">
      <c r="A23" s="91" t="s">
        <v>379</v>
      </c>
      <c r="B23" s="92">
        <v>5206005775599600</v>
      </c>
      <c r="C23" s="92" t="str">
        <f t="shared" si="0"/>
        <v>520600577559xxxx</v>
      </c>
    </row>
    <row r="24" spans="1:3" x14ac:dyDescent="0.3">
      <c r="A24" s="91" t="s">
        <v>807</v>
      </c>
      <c r="B24" s="92">
        <v>5152432634143660</v>
      </c>
      <c r="C24" s="92" t="str">
        <f t="shared" si="0"/>
        <v>515243263414xxxx</v>
      </c>
    </row>
    <row r="25" spans="1:3" x14ac:dyDescent="0.3">
      <c r="A25" s="91" t="s">
        <v>613</v>
      </c>
      <c r="B25" s="92">
        <v>5194045705306850</v>
      </c>
      <c r="C25" s="92" t="str">
        <f t="shared" si="0"/>
        <v>519404570530xxxx</v>
      </c>
    </row>
    <row r="26" spans="1:3" x14ac:dyDescent="0.3">
      <c r="A26" s="91" t="s">
        <v>549</v>
      </c>
      <c r="B26" s="92">
        <v>5383437819679840</v>
      </c>
      <c r="C26" s="92" t="str">
        <f t="shared" si="0"/>
        <v>538343781967xxxx</v>
      </c>
    </row>
    <row r="27" spans="1:3" x14ac:dyDescent="0.3">
      <c r="A27" s="91" t="s">
        <v>611</v>
      </c>
      <c r="B27" s="92">
        <v>5462091172439050</v>
      </c>
      <c r="C27" s="92" t="str">
        <f t="shared" si="0"/>
        <v>546209117243xxxx</v>
      </c>
    </row>
    <row r="28" spans="1:3" x14ac:dyDescent="0.3">
      <c r="A28" s="91" t="s">
        <v>273</v>
      </c>
      <c r="B28" s="92">
        <v>5257294592920890</v>
      </c>
      <c r="C28" s="92" t="str">
        <f t="shared" si="0"/>
        <v>525729459292xxxx</v>
      </c>
    </row>
    <row r="29" spans="1:3" x14ac:dyDescent="0.3">
      <c r="A29" s="91" t="s">
        <v>283</v>
      </c>
      <c r="B29" s="92">
        <v>5715339398509990</v>
      </c>
      <c r="C29" s="92" t="str">
        <f t="shared" si="0"/>
        <v>571533939850xxxx</v>
      </c>
    </row>
    <row r="30" spans="1:3" x14ac:dyDescent="0.3">
      <c r="A30" s="91" t="s">
        <v>250</v>
      </c>
      <c r="B30" s="92">
        <v>5690205329951090</v>
      </c>
      <c r="C30" s="92" t="str">
        <f t="shared" si="0"/>
        <v>569020532995xxxx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workbookViewId="0">
      <selection activeCell="J1" sqref="J1"/>
    </sheetView>
  </sheetViews>
  <sheetFormatPr defaultRowHeight="14.4" x14ac:dyDescent="0.3"/>
  <cols>
    <col min="4" max="4" width="9.5546875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51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9515</v>
      </c>
    </row>
    <row r="7" spans="1:17" s="96" customFormat="1" x14ac:dyDescent="0.3">
      <c r="B7" s="97" t="s">
        <v>27</v>
      </c>
      <c r="C7" s="97" t="s">
        <v>28</v>
      </c>
      <c r="D7" s="97" t="s">
        <v>29</v>
      </c>
      <c r="E7" s="97" t="s">
        <v>30</v>
      </c>
      <c r="F7" s="97" t="s">
        <v>31</v>
      </c>
      <c r="G7" s="97" t="s">
        <v>32</v>
      </c>
      <c r="H7" s="97" t="s">
        <v>823</v>
      </c>
      <c r="I7" s="97" t="s">
        <v>824</v>
      </c>
      <c r="J7" s="97" t="s">
        <v>825</v>
      </c>
      <c r="K7" s="97" t="s">
        <v>9134</v>
      </c>
      <c r="L7" s="97" t="s">
        <v>9135</v>
      </c>
      <c r="M7" s="97" t="s">
        <v>9136</v>
      </c>
    </row>
    <row r="8" spans="1:17" s="96" customFormat="1" x14ac:dyDescent="0.3">
      <c r="A8" s="98" t="s">
        <v>3</v>
      </c>
      <c r="B8" s="96">
        <v>120</v>
      </c>
      <c r="C8" s="96">
        <v>160</v>
      </c>
      <c r="D8" s="96">
        <v>210</v>
      </c>
      <c r="E8" s="96">
        <v>250</v>
      </c>
      <c r="F8" s="96">
        <v>325</v>
      </c>
      <c r="G8" s="96">
        <v>440</v>
      </c>
      <c r="H8" s="96">
        <v>789</v>
      </c>
      <c r="I8" s="96">
        <v>677</v>
      </c>
      <c r="J8" s="96">
        <v>987</v>
      </c>
      <c r="K8" s="96">
        <v>567</v>
      </c>
      <c r="L8" s="96">
        <v>876</v>
      </c>
      <c r="M8" s="96">
        <v>987</v>
      </c>
    </row>
    <row r="9" spans="1:17" s="96" customFormat="1" x14ac:dyDescent="0.3">
      <c r="A9" s="98" t="s">
        <v>9514</v>
      </c>
      <c r="B9" s="96">
        <v>100</v>
      </c>
      <c r="C9" s="96">
        <v>130</v>
      </c>
      <c r="D9" s="96">
        <v>160</v>
      </c>
      <c r="E9" s="96">
        <v>200</v>
      </c>
      <c r="F9" s="96">
        <v>260</v>
      </c>
      <c r="G9" s="96">
        <v>360</v>
      </c>
      <c r="H9" s="96">
        <v>409</v>
      </c>
      <c r="I9" s="96">
        <v>508</v>
      </c>
      <c r="J9" s="96">
        <v>799</v>
      </c>
      <c r="K9" s="96">
        <v>398</v>
      </c>
      <c r="L9" s="96">
        <v>678</v>
      </c>
      <c r="M9" s="96">
        <v>345</v>
      </c>
    </row>
    <row r="12" spans="1:17" x14ac:dyDescent="0.3">
      <c r="A12" s="102" t="s">
        <v>9137</v>
      </c>
      <c r="B12" s="102" t="s">
        <v>3</v>
      </c>
      <c r="C12" s="102" t="s">
        <v>9514</v>
      </c>
      <c r="D12" s="102" t="s">
        <v>9138</v>
      </c>
    </row>
    <row r="13" spans="1:17" x14ac:dyDescent="0.3">
      <c r="A13" s="99" t="s">
        <v>27</v>
      </c>
      <c r="B13" s="11">
        <f>HLOOKUP($A13,$B$7:$M$9,MATCH(B$12,$A$7:$A$9,0),0)</f>
        <v>120</v>
      </c>
      <c r="C13" s="11">
        <f>HLOOKUP($A13,$B$7:$M$9,MATCH(C$12,$A$7:$A$9,0),0)</f>
        <v>100</v>
      </c>
      <c r="D13" s="165">
        <f>(B13-C13)*100/C13</f>
        <v>20</v>
      </c>
      <c r="F13" s="100"/>
    </row>
    <row r="14" spans="1:17" x14ac:dyDescent="0.3">
      <c r="A14" s="99" t="s">
        <v>28</v>
      </c>
      <c r="B14" s="11">
        <f t="shared" ref="B14:C24" si="0">HLOOKUP($A14,$B$7:$M$9,MATCH(B$12,$A$7:$A$9,0),0)</f>
        <v>160</v>
      </c>
      <c r="C14" s="11">
        <f t="shared" si="0"/>
        <v>130</v>
      </c>
      <c r="D14" s="165">
        <f t="shared" ref="D14:D24" si="1">(B14-C14)*100/C14</f>
        <v>23.076923076923077</v>
      </c>
    </row>
    <row r="15" spans="1:17" x14ac:dyDescent="0.3">
      <c r="A15" s="99" t="s">
        <v>29</v>
      </c>
      <c r="B15" s="11">
        <f t="shared" si="0"/>
        <v>210</v>
      </c>
      <c r="C15" s="11">
        <f t="shared" si="0"/>
        <v>160</v>
      </c>
      <c r="D15" s="165">
        <f t="shared" si="1"/>
        <v>31.25</v>
      </c>
    </row>
    <row r="16" spans="1:17" x14ac:dyDescent="0.3">
      <c r="A16" s="99" t="s">
        <v>30</v>
      </c>
      <c r="B16" s="11">
        <f t="shared" si="0"/>
        <v>250</v>
      </c>
      <c r="C16" s="11">
        <f t="shared" si="0"/>
        <v>200</v>
      </c>
      <c r="D16" s="165">
        <f t="shared" si="1"/>
        <v>25</v>
      </c>
    </row>
    <row r="17" spans="1:4" x14ac:dyDescent="0.3">
      <c r="A17" s="99" t="s">
        <v>31</v>
      </c>
      <c r="B17" s="11">
        <f t="shared" si="0"/>
        <v>325</v>
      </c>
      <c r="C17" s="11">
        <f t="shared" si="0"/>
        <v>260</v>
      </c>
      <c r="D17" s="165">
        <f t="shared" si="1"/>
        <v>25</v>
      </c>
    </row>
    <row r="18" spans="1:4" x14ac:dyDescent="0.3">
      <c r="A18" s="99" t="s">
        <v>32</v>
      </c>
      <c r="B18" s="11">
        <f t="shared" si="0"/>
        <v>440</v>
      </c>
      <c r="C18" s="11">
        <f t="shared" si="0"/>
        <v>360</v>
      </c>
      <c r="D18" s="165">
        <f t="shared" si="1"/>
        <v>22.222222222222221</v>
      </c>
    </row>
    <row r="19" spans="1:4" x14ac:dyDescent="0.3">
      <c r="A19" s="99" t="s">
        <v>823</v>
      </c>
      <c r="B19" s="11">
        <f t="shared" si="0"/>
        <v>789</v>
      </c>
      <c r="C19" s="11">
        <f t="shared" si="0"/>
        <v>409</v>
      </c>
      <c r="D19" s="165">
        <f t="shared" si="1"/>
        <v>92.909535452322743</v>
      </c>
    </row>
    <row r="20" spans="1:4" x14ac:dyDescent="0.3">
      <c r="A20" s="99" t="s">
        <v>824</v>
      </c>
      <c r="B20" s="11">
        <f t="shared" si="0"/>
        <v>677</v>
      </c>
      <c r="C20" s="11">
        <f t="shared" si="0"/>
        <v>508</v>
      </c>
      <c r="D20" s="165">
        <f t="shared" si="1"/>
        <v>33.267716535433074</v>
      </c>
    </row>
    <row r="21" spans="1:4" x14ac:dyDescent="0.3">
      <c r="A21" s="99" t="s">
        <v>825</v>
      </c>
      <c r="B21" s="11">
        <f t="shared" si="0"/>
        <v>987</v>
      </c>
      <c r="C21" s="11">
        <f t="shared" si="0"/>
        <v>799</v>
      </c>
      <c r="D21" s="165">
        <f t="shared" si="1"/>
        <v>23.529411764705884</v>
      </c>
    </row>
    <row r="22" spans="1:4" x14ac:dyDescent="0.3">
      <c r="A22" s="99" t="s">
        <v>9134</v>
      </c>
      <c r="B22" s="11">
        <f t="shared" si="0"/>
        <v>567</v>
      </c>
      <c r="C22" s="11">
        <f t="shared" si="0"/>
        <v>398</v>
      </c>
      <c r="D22" s="165">
        <f t="shared" si="1"/>
        <v>42.462311557788944</v>
      </c>
    </row>
    <row r="23" spans="1:4" x14ac:dyDescent="0.3">
      <c r="A23" s="99" t="s">
        <v>9135</v>
      </c>
      <c r="B23" s="11">
        <f t="shared" si="0"/>
        <v>876</v>
      </c>
      <c r="C23" s="11">
        <f t="shared" si="0"/>
        <v>678</v>
      </c>
      <c r="D23" s="165">
        <f t="shared" si="1"/>
        <v>29.20353982300885</v>
      </c>
    </row>
    <row r="24" spans="1:4" x14ac:dyDescent="0.3">
      <c r="A24" s="99" t="s">
        <v>9136</v>
      </c>
      <c r="B24" s="11">
        <f t="shared" si="0"/>
        <v>987</v>
      </c>
      <c r="C24" s="11">
        <f t="shared" si="0"/>
        <v>345</v>
      </c>
      <c r="D24" s="165">
        <f t="shared" si="1"/>
        <v>186.08695652173913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workbookViewId="0">
      <pane ySplit="7" topLeftCell="A8" activePane="bottomLeft" state="frozen"/>
      <selection activeCell="B4" sqref="B4"/>
      <selection pane="bottomLeft" activeCell="K1" sqref="K1"/>
    </sheetView>
  </sheetViews>
  <sheetFormatPr defaultColWidth="9.109375" defaultRowHeight="14.4" x14ac:dyDescent="0.3"/>
  <cols>
    <col min="1" max="1" width="10.6640625" style="96" bestFit="1" customWidth="1"/>
    <col min="2" max="2" width="9.5546875" style="96" bestFit="1" customWidth="1"/>
    <col min="3" max="3" width="4.5546875" style="96" bestFit="1" customWidth="1"/>
    <col min="4" max="5" width="9.109375" style="96"/>
    <col min="6" max="6" width="10.44140625" style="96" bestFit="1" customWidth="1"/>
    <col min="7" max="16384" width="9.109375" style="96"/>
  </cols>
  <sheetData>
    <row r="1" spans="1:17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51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x14ac:dyDescent="0.3">
      <c r="A3" s="150"/>
      <c r="B3" s="150"/>
      <c r="C3" s="150"/>
      <c r="D3" s="150"/>
      <c r="E3" s="150"/>
    </row>
    <row r="4" spans="1:17" x14ac:dyDescent="0.3">
      <c r="A4" s="104" t="s">
        <v>9149</v>
      </c>
    </row>
    <row r="7" spans="1:17" x14ac:dyDescent="0.3">
      <c r="A7" s="103" t="s">
        <v>9140</v>
      </c>
      <c r="B7" s="103" t="s">
        <v>9147</v>
      </c>
      <c r="C7" s="103" t="s">
        <v>9141</v>
      </c>
    </row>
    <row r="8" spans="1:17" ht="15" thickBot="1" x14ac:dyDescent="0.35">
      <c r="A8" s="96" t="s">
        <v>9142</v>
      </c>
      <c r="B8" s="96">
        <v>2211</v>
      </c>
      <c r="C8" s="96">
        <v>43</v>
      </c>
    </row>
    <row r="9" spans="1:17" ht="15" thickBot="1" x14ac:dyDescent="0.35">
      <c r="A9" s="96" t="s">
        <v>9143</v>
      </c>
      <c r="B9" s="96">
        <v>2576</v>
      </c>
      <c r="C9" s="96">
        <v>43</v>
      </c>
      <c r="F9" s="96" t="s">
        <v>9141</v>
      </c>
      <c r="G9" s="187">
        <f>MODE(C8:C228)</f>
        <v>41</v>
      </c>
      <c r="H9" s="188"/>
    </row>
    <row r="10" spans="1:17" ht="15" thickBot="1" x14ac:dyDescent="0.35">
      <c r="A10" s="96" t="s">
        <v>9144</v>
      </c>
      <c r="B10" s="96">
        <v>2874</v>
      </c>
      <c r="C10" s="96">
        <v>44</v>
      </c>
      <c r="F10" s="96" t="s">
        <v>9148</v>
      </c>
      <c r="G10" s="187">
        <f>SUMIF(C8:C228,G9,B8:B228)</f>
        <v>223252</v>
      </c>
      <c r="H10" s="188"/>
    </row>
    <row r="11" spans="1:17" x14ac:dyDescent="0.3">
      <c r="A11" s="96" t="s">
        <v>9144</v>
      </c>
      <c r="B11" s="96">
        <v>2652</v>
      </c>
      <c r="C11" s="96">
        <v>43</v>
      </c>
    </row>
    <row r="12" spans="1:17" x14ac:dyDescent="0.3">
      <c r="A12" s="96" t="s">
        <v>9144</v>
      </c>
      <c r="B12" s="96">
        <v>2929</v>
      </c>
      <c r="C12" s="96">
        <v>43</v>
      </c>
    </row>
    <row r="13" spans="1:17" x14ac:dyDescent="0.3">
      <c r="A13" s="96" t="s">
        <v>9142</v>
      </c>
      <c r="B13" s="96">
        <v>2706</v>
      </c>
      <c r="C13" s="96">
        <v>44</v>
      </c>
    </row>
    <row r="14" spans="1:17" x14ac:dyDescent="0.3">
      <c r="A14" s="96" t="s">
        <v>9143</v>
      </c>
      <c r="B14" s="96">
        <v>2110</v>
      </c>
      <c r="C14" s="96">
        <v>44</v>
      </c>
    </row>
    <row r="15" spans="1:17" x14ac:dyDescent="0.3">
      <c r="A15" s="96" t="s">
        <v>9142</v>
      </c>
      <c r="B15" s="96">
        <v>2093</v>
      </c>
      <c r="C15" s="96">
        <v>42</v>
      </c>
    </row>
    <row r="16" spans="1:17" x14ac:dyDescent="0.3">
      <c r="A16" s="96" t="s">
        <v>9143</v>
      </c>
      <c r="B16" s="96">
        <v>2899</v>
      </c>
      <c r="C16" s="96">
        <v>42</v>
      </c>
    </row>
    <row r="17" spans="1:3" x14ac:dyDescent="0.3">
      <c r="A17" s="96" t="s">
        <v>9144</v>
      </c>
      <c r="B17" s="96">
        <v>2542</v>
      </c>
      <c r="C17" s="96">
        <v>42</v>
      </c>
    </row>
    <row r="18" spans="1:3" x14ac:dyDescent="0.3">
      <c r="A18" s="96" t="s">
        <v>9144</v>
      </c>
      <c r="B18" s="96">
        <v>2261</v>
      </c>
      <c r="C18" s="96">
        <v>42</v>
      </c>
    </row>
    <row r="19" spans="1:3" x14ac:dyDescent="0.3">
      <c r="A19" s="96" t="s">
        <v>9143</v>
      </c>
      <c r="B19" s="96">
        <v>2479</v>
      </c>
      <c r="C19" s="96">
        <v>42</v>
      </c>
    </row>
    <row r="20" spans="1:3" x14ac:dyDescent="0.3">
      <c r="A20" s="96" t="s">
        <v>9145</v>
      </c>
      <c r="B20" s="96">
        <v>2717</v>
      </c>
      <c r="C20" s="96">
        <v>43</v>
      </c>
    </row>
    <row r="21" spans="1:3" x14ac:dyDescent="0.3">
      <c r="A21" s="96" t="s">
        <v>9145</v>
      </c>
      <c r="B21" s="96">
        <v>2886</v>
      </c>
      <c r="C21" s="96">
        <v>43</v>
      </c>
    </row>
    <row r="22" spans="1:3" x14ac:dyDescent="0.3">
      <c r="A22" s="96" t="s">
        <v>9145</v>
      </c>
      <c r="B22" s="96">
        <v>2435</v>
      </c>
      <c r="C22" s="96">
        <v>43</v>
      </c>
    </row>
    <row r="23" spans="1:3" x14ac:dyDescent="0.3">
      <c r="A23" s="96" t="s">
        <v>9145</v>
      </c>
      <c r="B23" s="96">
        <v>2493</v>
      </c>
      <c r="C23" s="96">
        <v>42</v>
      </c>
    </row>
    <row r="24" spans="1:3" x14ac:dyDescent="0.3">
      <c r="A24" s="96" t="s">
        <v>9144</v>
      </c>
      <c r="B24" s="96">
        <v>2648</v>
      </c>
      <c r="C24" s="96">
        <v>42</v>
      </c>
    </row>
    <row r="25" spans="1:3" x14ac:dyDescent="0.3">
      <c r="A25" s="96" t="s">
        <v>9144</v>
      </c>
      <c r="B25" s="96">
        <v>2935</v>
      </c>
      <c r="C25" s="96">
        <v>42</v>
      </c>
    </row>
    <row r="26" spans="1:3" x14ac:dyDescent="0.3">
      <c r="A26" s="96" t="s">
        <v>9144</v>
      </c>
      <c r="B26" s="96">
        <v>2315</v>
      </c>
      <c r="C26" s="96">
        <v>42</v>
      </c>
    </row>
    <row r="27" spans="1:3" x14ac:dyDescent="0.3">
      <c r="A27" s="96" t="s">
        <v>9144</v>
      </c>
      <c r="B27" s="96">
        <v>2455</v>
      </c>
      <c r="C27" s="96">
        <v>42</v>
      </c>
    </row>
    <row r="28" spans="1:3" x14ac:dyDescent="0.3">
      <c r="A28" s="96" t="s">
        <v>9144</v>
      </c>
      <c r="B28" s="96">
        <v>2189</v>
      </c>
      <c r="C28" s="96">
        <v>42</v>
      </c>
    </row>
    <row r="29" spans="1:3" x14ac:dyDescent="0.3">
      <c r="A29" s="96" t="s">
        <v>9142</v>
      </c>
      <c r="B29" s="96">
        <v>2834</v>
      </c>
      <c r="C29" s="96">
        <v>42</v>
      </c>
    </row>
    <row r="30" spans="1:3" x14ac:dyDescent="0.3">
      <c r="A30" s="96" t="s">
        <v>9142</v>
      </c>
      <c r="B30" s="96">
        <v>2973</v>
      </c>
      <c r="C30" s="96">
        <v>42</v>
      </c>
    </row>
    <row r="31" spans="1:3" x14ac:dyDescent="0.3">
      <c r="A31" s="96" t="s">
        <v>9142</v>
      </c>
      <c r="B31" s="96">
        <v>2768</v>
      </c>
      <c r="C31" s="96">
        <v>43</v>
      </c>
    </row>
    <row r="32" spans="1:3" x14ac:dyDescent="0.3">
      <c r="A32" s="96" t="s">
        <v>9142</v>
      </c>
      <c r="B32" s="96">
        <v>2085</v>
      </c>
      <c r="C32" s="96">
        <v>43</v>
      </c>
    </row>
    <row r="33" spans="1:3" x14ac:dyDescent="0.3">
      <c r="A33" s="96" t="s">
        <v>9142</v>
      </c>
      <c r="B33" s="96">
        <v>2514</v>
      </c>
      <c r="C33" s="96">
        <v>43</v>
      </c>
    </row>
    <row r="34" spans="1:3" x14ac:dyDescent="0.3">
      <c r="A34" s="96" t="s">
        <v>9142</v>
      </c>
      <c r="B34" s="96">
        <v>2334</v>
      </c>
      <c r="C34" s="96">
        <v>43</v>
      </c>
    </row>
    <row r="35" spans="1:3" x14ac:dyDescent="0.3">
      <c r="A35" s="96" t="s">
        <v>9142</v>
      </c>
      <c r="B35" s="96">
        <v>2727</v>
      </c>
      <c r="C35" s="96">
        <v>44</v>
      </c>
    </row>
    <row r="36" spans="1:3" x14ac:dyDescent="0.3">
      <c r="A36" s="96" t="s">
        <v>9142</v>
      </c>
      <c r="B36" s="96">
        <v>2655</v>
      </c>
      <c r="C36" s="96">
        <v>44</v>
      </c>
    </row>
    <row r="37" spans="1:3" x14ac:dyDescent="0.3">
      <c r="A37" s="96" t="s">
        <v>9142</v>
      </c>
      <c r="B37" s="96">
        <v>2849</v>
      </c>
      <c r="C37" s="96">
        <v>44</v>
      </c>
    </row>
    <row r="38" spans="1:3" x14ac:dyDescent="0.3">
      <c r="A38" s="96" t="s">
        <v>9142</v>
      </c>
      <c r="B38" s="96">
        <v>2054</v>
      </c>
      <c r="C38" s="96">
        <v>44</v>
      </c>
    </row>
    <row r="39" spans="1:3" x14ac:dyDescent="0.3">
      <c r="A39" s="96" t="s">
        <v>9142</v>
      </c>
      <c r="B39" s="96">
        <v>2322</v>
      </c>
      <c r="C39" s="96">
        <v>44</v>
      </c>
    </row>
    <row r="40" spans="1:3" x14ac:dyDescent="0.3">
      <c r="A40" s="96" t="s">
        <v>9142</v>
      </c>
      <c r="B40" s="96">
        <v>2787</v>
      </c>
      <c r="C40" s="96">
        <v>44</v>
      </c>
    </row>
    <row r="41" spans="1:3" x14ac:dyDescent="0.3">
      <c r="A41" s="96" t="s">
        <v>9142</v>
      </c>
      <c r="B41" s="96">
        <v>2425</v>
      </c>
      <c r="C41" s="96">
        <v>42</v>
      </c>
    </row>
    <row r="42" spans="1:3" x14ac:dyDescent="0.3">
      <c r="A42" s="96" t="s">
        <v>9142</v>
      </c>
      <c r="B42" s="96">
        <v>2581</v>
      </c>
      <c r="C42" s="96">
        <v>42</v>
      </c>
    </row>
    <row r="43" spans="1:3" x14ac:dyDescent="0.3">
      <c r="A43" s="96" t="s">
        <v>9142</v>
      </c>
      <c r="B43" s="96">
        <v>2583</v>
      </c>
      <c r="C43" s="96">
        <v>42</v>
      </c>
    </row>
    <row r="44" spans="1:3" x14ac:dyDescent="0.3">
      <c r="A44" s="96" t="s">
        <v>9142</v>
      </c>
      <c r="B44" s="96">
        <v>2197</v>
      </c>
      <c r="C44" s="96">
        <v>41</v>
      </c>
    </row>
    <row r="45" spans="1:3" x14ac:dyDescent="0.3">
      <c r="A45" s="96" t="s">
        <v>9142</v>
      </c>
      <c r="B45" s="96">
        <v>2190</v>
      </c>
      <c r="C45" s="96">
        <v>41</v>
      </c>
    </row>
    <row r="46" spans="1:3" x14ac:dyDescent="0.3">
      <c r="A46" s="96" t="s">
        <v>9143</v>
      </c>
      <c r="B46" s="96">
        <v>2402</v>
      </c>
      <c r="C46" s="96">
        <v>41</v>
      </c>
    </row>
    <row r="47" spans="1:3" x14ac:dyDescent="0.3">
      <c r="A47" s="96" t="s">
        <v>9143</v>
      </c>
      <c r="B47" s="96">
        <v>2263</v>
      </c>
      <c r="C47" s="96">
        <v>41</v>
      </c>
    </row>
    <row r="48" spans="1:3" x14ac:dyDescent="0.3">
      <c r="A48" s="96" t="s">
        <v>9143</v>
      </c>
      <c r="B48" s="96">
        <v>2147</v>
      </c>
      <c r="C48" s="96">
        <v>41</v>
      </c>
    </row>
    <row r="49" spans="1:3" x14ac:dyDescent="0.3">
      <c r="A49" s="96" t="s">
        <v>9143</v>
      </c>
      <c r="B49" s="96">
        <v>2355</v>
      </c>
      <c r="C49" s="96">
        <v>41</v>
      </c>
    </row>
    <row r="50" spans="1:3" x14ac:dyDescent="0.3">
      <c r="A50" s="96" t="s">
        <v>9143</v>
      </c>
      <c r="B50" s="96">
        <v>2424</v>
      </c>
      <c r="C50" s="96">
        <v>41</v>
      </c>
    </row>
    <row r="51" spans="1:3" x14ac:dyDescent="0.3">
      <c r="A51" s="96" t="s">
        <v>9143</v>
      </c>
      <c r="B51" s="96">
        <v>2308</v>
      </c>
      <c r="C51" s="96">
        <v>41</v>
      </c>
    </row>
    <row r="52" spans="1:3" x14ac:dyDescent="0.3">
      <c r="A52" s="96" t="s">
        <v>9143</v>
      </c>
      <c r="B52" s="96">
        <v>2707</v>
      </c>
      <c r="C52" s="96">
        <v>41</v>
      </c>
    </row>
    <row r="53" spans="1:3" x14ac:dyDescent="0.3">
      <c r="A53" s="96" t="s">
        <v>9143</v>
      </c>
      <c r="B53" s="96">
        <v>2883</v>
      </c>
      <c r="C53" s="96">
        <v>41</v>
      </c>
    </row>
    <row r="54" spans="1:3" x14ac:dyDescent="0.3">
      <c r="A54" s="96" t="s">
        <v>9143</v>
      </c>
      <c r="B54" s="96">
        <v>2489</v>
      </c>
      <c r="C54" s="96">
        <v>41</v>
      </c>
    </row>
    <row r="55" spans="1:3" x14ac:dyDescent="0.3">
      <c r="A55" s="96" t="s">
        <v>9143</v>
      </c>
      <c r="B55" s="96">
        <v>2718</v>
      </c>
      <c r="C55" s="96">
        <v>41</v>
      </c>
    </row>
    <row r="56" spans="1:3" x14ac:dyDescent="0.3">
      <c r="A56" s="96" t="s">
        <v>9143</v>
      </c>
      <c r="B56" s="96">
        <v>2057</v>
      </c>
      <c r="C56" s="96">
        <v>41</v>
      </c>
    </row>
    <row r="57" spans="1:3" x14ac:dyDescent="0.3">
      <c r="A57" s="96" t="s">
        <v>9143</v>
      </c>
      <c r="B57" s="96">
        <v>2929</v>
      </c>
      <c r="C57" s="96">
        <v>41</v>
      </c>
    </row>
    <row r="58" spans="1:3" x14ac:dyDescent="0.3">
      <c r="A58" s="96" t="s">
        <v>9144</v>
      </c>
      <c r="B58" s="96">
        <v>2828</v>
      </c>
      <c r="C58" s="96">
        <v>41</v>
      </c>
    </row>
    <row r="59" spans="1:3" x14ac:dyDescent="0.3">
      <c r="A59" s="96" t="s">
        <v>9144</v>
      </c>
      <c r="B59" s="96">
        <v>2633</v>
      </c>
      <c r="C59" s="96">
        <v>41</v>
      </c>
    </row>
    <row r="60" spans="1:3" x14ac:dyDescent="0.3">
      <c r="A60" s="96" t="s">
        <v>9144</v>
      </c>
      <c r="B60" s="96">
        <v>2806</v>
      </c>
      <c r="C60" s="96">
        <v>41</v>
      </c>
    </row>
    <row r="61" spans="1:3" x14ac:dyDescent="0.3">
      <c r="A61" s="96" t="s">
        <v>9144</v>
      </c>
      <c r="B61" s="96">
        <v>2621</v>
      </c>
      <c r="C61" s="96">
        <v>41</v>
      </c>
    </row>
    <row r="62" spans="1:3" x14ac:dyDescent="0.3">
      <c r="A62" s="96" t="s">
        <v>9144</v>
      </c>
      <c r="B62" s="96">
        <v>2174</v>
      </c>
      <c r="C62" s="96">
        <v>41</v>
      </c>
    </row>
    <row r="63" spans="1:3" x14ac:dyDescent="0.3">
      <c r="A63" s="96" t="s">
        <v>9144</v>
      </c>
      <c r="B63" s="96">
        <v>2573</v>
      </c>
      <c r="C63" s="96">
        <v>41</v>
      </c>
    </row>
    <row r="64" spans="1:3" x14ac:dyDescent="0.3">
      <c r="A64" s="96" t="s">
        <v>9144</v>
      </c>
      <c r="B64" s="96">
        <v>2829</v>
      </c>
      <c r="C64" s="96">
        <v>41</v>
      </c>
    </row>
    <row r="65" spans="1:3" x14ac:dyDescent="0.3">
      <c r="A65" s="96" t="s">
        <v>9144</v>
      </c>
      <c r="B65" s="96">
        <v>2614</v>
      </c>
      <c r="C65" s="96">
        <v>41</v>
      </c>
    </row>
    <row r="66" spans="1:3" x14ac:dyDescent="0.3">
      <c r="A66" s="96" t="s">
        <v>9144</v>
      </c>
      <c r="B66" s="96">
        <v>2195</v>
      </c>
      <c r="C66" s="96">
        <v>41</v>
      </c>
    </row>
    <row r="67" spans="1:3" x14ac:dyDescent="0.3">
      <c r="A67" s="96" t="s">
        <v>9144</v>
      </c>
      <c r="B67" s="96">
        <v>2819</v>
      </c>
      <c r="C67" s="96">
        <v>42</v>
      </c>
    </row>
    <row r="68" spans="1:3" x14ac:dyDescent="0.3">
      <c r="A68" s="96" t="s">
        <v>9144</v>
      </c>
      <c r="B68" s="96">
        <v>2975</v>
      </c>
      <c r="C68" s="96">
        <v>42</v>
      </c>
    </row>
    <row r="69" spans="1:3" x14ac:dyDescent="0.3">
      <c r="A69" s="96" t="s">
        <v>9144</v>
      </c>
      <c r="B69" s="96">
        <v>2823</v>
      </c>
      <c r="C69" s="96">
        <v>42</v>
      </c>
    </row>
    <row r="70" spans="1:3" x14ac:dyDescent="0.3">
      <c r="A70" s="96" t="s">
        <v>9144</v>
      </c>
      <c r="B70" s="96">
        <v>2853</v>
      </c>
      <c r="C70" s="96">
        <v>42</v>
      </c>
    </row>
    <row r="71" spans="1:3" x14ac:dyDescent="0.3">
      <c r="A71" s="96" t="s">
        <v>9145</v>
      </c>
      <c r="B71" s="96">
        <v>2482</v>
      </c>
      <c r="C71" s="96">
        <v>42</v>
      </c>
    </row>
    <row r="72" spans="1:3" x14ac:dyDescent="0.3">
      <c r="A72" s="96" t="s">
        <v>9145</v>
      </c>
      <c r="B72" s="96">
        <v>2455</v>
      </c>
      <c r="C72" s="96">
        <v>42</v>
      </c>
    </row>
    <row r="73" spans="1:3" x14ac:dyDescent="0.3">
      <c r="A73" s="96" t="s">
        <v>9145</v>
      </c>
      <c r="B73" s="96">
        <v>2709</v>
      </c>
      <c r="C73" s="96">
        <v>42</v>
      </c>
    </row>
    <row r="74" spans="1:3" x14ac:dyDescent="0.3">
      <c r="A74" s="96" t="s">
        <v>9145</v>
      </c>
      <c r="B74" s="96">
        <v>2321</v>
      </c>
      <c r="C74" s="96">
        <v>42</v>
      </c>
    </row>
    <row r="75" spans="1:3" x14ac:dyDescent="0.3">
      <c r="A75" s="96" t="s">
        <v>9145</v>
      </c>
      <c r="B75" s="96">
        <v>2613</v>
      </c>
      <c r="C75" s="96">
        <v>42</v>
      </c>
    </row>
    <row r="76" spans="1:3" x14ac:dyDescent="0.3">
      <c r="A76" s="96" t="s">
        <v>9145</v>
      </c>
      <c r="B76" s="96">
        <v>2239</v>
      </c>
      <c r="C76" s="96">
        <v>42</v>
      </c>
    </row>
    <row r="77" spans="1:3" x14ac:dyDescent="0.3">
      <c r="A77" s="96" t="s">
        <v>9145</v>
      </c>
      <c r="B77" s="96">
        <v>2242</v>
      </c>
      <c r="C77" s="96">
        <v>41</v>
      </c>
    </row>
    <row r="78" spans="1:3" x14ac:dyDescent="0.3">
      <c r="A78" s="96" t="s">
        <v>9145</v>
      </c>
      <c r="B78" s="96">
        <v>2338</v>
      </c>
      <c r="C78" s="96">
        <v>41</v>
      </c>
    </row>
    <row r="79" spans="1:3" x14ac:dyDescent="0.3">
      <c r="A79" s="96" t="s">
        <v>9145</v>
      </c>
      <c r="B79" s="96">
        <v>2631</v>
      </c>
      <c r="C79" s="96">
        <v>41</v>
      </c>
    </row>
    <row r="80" spans="1:3" x14ac:dyDescent="0.3">
      <c r="A80" s="96" t="s">
        <v>9145</v>
      </c>
      <c r="B80" s="96">
        <v>2673</v>
      </c>
      <c r="C80" s="96">
        <v>41</v>
      </c>
    </row>
    <row r="81" spans="1:3" x14ac:dyDescent="0.3">
      <c r="A81" s="96" t="s">
        <v>9145</v>
      </c>
      <c r="B81" s="96">
        <v>2965</v>
      </c>
      <c r="C81" s="96">
        <v>41</v>
      </c>
    </row>
    <row r="82" spans="1:3" x14ac:dyDescent="0.3">
      <c r="A82" s="96" t="s">
        <v>9145</v>
      </c>
      <c r="B82" s="96">
        <v>2262</v>
      </c>
      <c r="C82" s="96">
        <v>41</v>
      </c>
    </row>
    <row r="83" spans="1:3" x14ac:dyDescent="0.3">
      <c r="A83" s="96" t="s">
        <v>9145</v>
      </c>
      <c r="B83" s="96">
        <v>2021</v>
      </c>
      <c r="C83" s="96">
        <v>44</v>
      </c>
    </row>
    <row r="84" spans="1:3" x14ac:dyDescent="0.3">
      <c r="A84" s="96" t="s">
        <v>9145</v>
      </c>
      <c r="B84" s="96">
        <v>2246</v>
      </c>
      <c r="C84" s="96">
        <v>44</v>
      </c>
    </row>
    <row r="85" spans="1:3" x14ac:dyDescent="0.3">
      <c r="A85" s="96" t="s">
        <v>9145</v>
      </c>
      <c r="B85" s="96">
        <v>2629</v>
      </c>
      <c r="C85" s="96">
        <v>44</v>
      </c>
    </row>
    <row r="86" spans="1:3" x14ac:dyDescent="0.3">
      <c r="A86" s="96" t="s">
        <v>9145</v>
      </c>
      <c r="B86" s="96">
        <v>2735</v>
      </c>
      <c r="C86" s="96">
        <v>44</v>
      </c>
    </row>
    <row r="87" spans="1:3" x14ac:dyDescent="0.3">
      <c r="A87" s="96" t="s">
        <v>9145</v>
      </c>
      <c r="B87" s="96">
        <v>2129</v>
      </c>
      <c r="C87" s="96">
        <v>44</v>
      </c>
    </row>
    <row r="88" spans="1:3" x14ac:dyDescent="0.3">
      <c r="A88" s="96" t="s">
        <v>9145</v>
      </c>
      <c r="B88" s="96">
        <v>2374</v>
      </c>
      <c r="C88" s="96">
        <v>44</v>
      </c>
    </row>
    <row r="89" spans="1:3" x14ac:dyDescent="0.3">
      <c r="A89" s="96" t="s">
        <v>9145</v>
      </c>
      <c r="B89" s="96">
        <v>2519</v>
      </c>
      <c r="C89" s="96">
        <v>44</v>
      </c>
    </row>
    <row r="90" spans="1:3" x14ac:dyDescent="0.3">
      <c r="A90" s="96" t="s">
        <v>9145</v>
      </c>
      <c r="B90" s="96">
        <v>2348</v>
      </c>
      <c r="C90" s="96">
        <v>44</v>
      </c>
    </row>
    <row r="91" spans="1:3" x14ac:dyDescent="0.3">
      <c r="A91" s="96" t="s">
        <v>9145</v>
      </c>
      <c r="B91" s="96">
        <v>2599</v>
      </c>
      <c r="C91" s="96">
        <v>44</v>
      </c>
    </row>
    <row r="92" spans="1:3" x14ac:dyDescent="0.3">
      <c r="A92" s="96" t="s">
        <v>9145</v>
      </c>
      <c r="B92" s="96">
        <v>2831</v>
      </c>
      <c r="C92" s="96">
        <v>44</v>
      </c>
    </row>
    <row r="93" spans="1:3" x14ac:dyDescent="0.3">
      <c r="A93" s="96" t="s">
        <v>9144</v>
      </c>
      <c r="B93" s="96">
        <v>2331</v>
      </c>
      <c r="C93" s="96">
        <v>44</v>
      </c>
    </row>
    <row r="94" spans="1:3" x14ac:dyDescent="0.3">
      <c r="A94" s="96" t="s">
        <v>9144</v>
      </c>
      <c r="B94" s="96">
        <v>2606</v>
      </c>
      <c r="C94" s="96">
        <v>44</v>
      </c>
    </row>
    <row r="95" spans="1:3" x14ac:dyDescent="0.3">
      <c r="A95" s="96" t="s">
        <v>9144</v>
      </c>
      <c r="B95" s="96">
        <v>2924</v>
      </c>
      <c r="C95" s="96">
        <v>44</v>
      </c>
    </row>
    <row r="96" spans="1:3" x14ac:dyDescent="0.3">
      <c r="A96" s="96" t="s">
        <v>9144</v>
      </c>
      <c r="B96" s="96">
        <v>2303</v>
      </c>
      <c r="C96" s="96">
        <v>44</v>
      </c>
    </row>
    <row r="97" spans="1:3" x14ac:dyDescent="0.3">
      <c r="A97" s="96" t="s">
        <v>9144</v>
      </c>
      <c r="B97" s="96">
        <v>2361</v>
      </c>
      <c r="C97" s="96">
        <v>44</v>
      </c>
    </row>
    <row r="98" spans="1:3" x14ac:dyDescent="0.3">
      <c r="A98" s="96" t="s">
        <v>9144</v>
      </c>
      <c r="B98" s="96">
        <v>2564</v>
      </c>
      <c r="C98" s="96">
        <v>44</v>
      </c>
    </row>
    <row r="99" spans="1:3" x14ac:dyDescent="0.3">
      <c r="A99" s="96" t="s">
        <v>9144</v>
      </c>
      <c r="B99" s="96">
        <v>2958</v>
      </c>
      <c r="C99" s="96">
        <v>44</v>
      </c>
    </row>
    <row r="100" spans="1:3" x14ac:dyDescent="0.3">
      <c r="A100" s="96" t="s">
        <v>9144</v>
      </c>
      <c r="B100" s="96">
        <v>2758</v>
      </c>
      <c r="C100" s="96">
        <v>44</v>
      </c>
    </row>
    <row r="101" spans="1:3" x14ac:dyDescent="0.3">
      <c r="A101" s="96" t="s">
        <v>9144</v>
      </c>
      <c r="B101" s="96">
        <v>2576</v>
      </c>
      <c r="C101" s="96">
        <v>44</v>
      </c>
    </row>
    <row r="102" spans="1:3" x14ac:dyDescent="0.3">
      <c r="A102" s="96" t="s">
        <v>9143</v>
      </c>
      <c r="B102" s="96">
        <v>2129</v>
      </c>
      <c r="C102" s="96">
        <v>41</v>
      </c>
    </row>
    <row r="103" spans="1:3" x14ac:dyDescent="0.3">
      <c r="A103" s="96" t="s">
        <v>9143</v>
      </c>
      <c r="B103" s="96">
        <v>2370</v>
      </c>
      <c r="C103" s="96">
        <v>41</v>
      </c>
    </row>
    <row r="104" spans="1:3" x14ac:dyDescent="0.3">
      <c r="A104" s="96" t="s">
        <v>9143</v>
      </c>
      <c r="B104" s="96">
        <v>2894</v>
      </c>
      <c r="C104" s="96">
        <v>41</v>
      </c>
    </row>
    <row r="105" spans="1:3" x14ac:dyDescent="0.3">
      <c r="A105" s="96" t="s">
        <v>9143</v>
      </c>
      <c r="B105" s="96">
        <v>2712</v>
      </c>
      <c r="C105" s="96">
        <v>41</v>
      </c>
    </row>
    <row r="106" spans="1:3" x14ac:dyDescent="0.3">
      <c r="A106" s="96" t="s">
        <v>9143</v>
      </c>
      <c r="B106" s="96">
        <v>2888</v>
      </c>
      <c r="C106" s="96">
        <v>41</v>
      </c>
    </row>
    <row r="107" spans="1:3" x14ac:dyDescent="0.3">
      <c r="A107" s="96" t="s">
        <v>9143</v>
      </c>
      <c r="B107" s="96">
        <v>2061</v>
      </c>
      <c r="C107" s="96">
        <v>41</v>
      </c>
    </row>
    <row r="108" spans="1:3" x14ac:dyDescent="0.3">
      <c r="A108" s="96" t="s">
        <v>9143</v>
      </c>
      <c r="B108" s="96">
        <v>2439</v>
      </c>
      <c r="C108" s="96">
        <v>41</v>
      </c>
    </row>
    <row r="109" spans="1:3" x14ac:dyDescent="0.3">
      <c r="A109" s="96" t="s">
        <v>9143</v>
      </c>
      <c r="B109" s="96">
        <v>2793</v>
      </c>
      <c r="C109" s="96">
        <v>41</v>
      </c>
    </row>
    <row r="110" spans="1:3" x14ac:dyDescent="0.3">
      <c r="A110" s="96" t="s">
        <v>9142</v>
      </c>
      <c r="B110" s="96">
        <v>2336</v>
      </c>
      <c r="C110" s="96">
        <v>41</v>
      </c>
    </row>
    <row r="111" spans="1:3" x14ac:dyDescent="0.3">
      <c r="A111" s="96" t="s">
        <v>9142</v>
      </c>
      <c r="B111" s="96">
        <v>2144</v>
      </c>
      <c r="C111" s="96">
        <v>41</v>
      </c>
    </row>
    <row r="112" spans="1:3" x14ac:dyDescent="0.3">
      <c r="A112" s="96" t="s">
        <v>9142</v>
      </c>
      <c r="B112" s="96">
        <v>2265</v>
      </c>
      <c r="C112" s="96">
        <v>41</v>
      </c>
    </row>
    <row r="113" spans="1:3" x14ac:dyDescent="0.3">
      <c r="A113" s="96" t="s">
        <v>9142</v>
      </c>
      <c r="B113" s="96">
        <v>2720</v>
      </c>
      <c r="C113" s="96">
        <v>41</v>
      </c>
    </row>
    <row r="114" spans="1:3" x14ac:dyDescent="0.3">
      <c r="A114" s="96" t="s">
        <v>9142</v>
      </c>
      <c r="B114" s="96">
        <v>2883</v>
      </c>
      <c r="C114" s="96">
        <v>41</v>
      </c>
    </row>
    <row r="115" spans="1:3" x14ac:dyDescent="0.3">
      <c r="A115" s="96" t="s">
        <v>9142</v>
      </c>
      <c r="B115" s="96">
        <v>2748</v>
      </c>
      <c r="C115" s="96">
        <v>41</v>
      </c>
    </row>
    <row r="116" spans="1:3" x14ac:dyDescent="0.3">
      <c r="A116" s="96" t="s">
        <v>9142</v>
      </c>
      <c r="B116" s="96">
        <v>2850</v>
      </c>
      <c r="C116" s="96">
        <v>41</v>
      </c>
    </row>
    <row r="117" spans="1:3" x14ac:dyDescent="0.3">
      <c r="A117" s="96" t="s">
        <v>9142</v>
      </c>
      <c r="B117" s="96">
        <v>2376</v>
      </c>
      <c r="C117" s="96">
        <v>41</v>
      </c>
    </row>
    <row r="118" spans="1:3" x14ac:dyDescent="0.3">
      <c r="A118" s="96" t="s">
        <v>9142</v>
      </c>
      <c r="B118" s="96">
        <v>2136</v>
      </c>
      <c r="C118" s="96">
        <v>41</v>
      </c>
    </row>
    <row r="119" spans="1:3" x14ac:dyDescent="0.3">
      <c r="A119" s="96" t="s">
        <v>9142</v>
      </c>
      <c r="B119" s="96">
        <v>2599</v>
      </c>
      <c r="C119" s="96">
        <v>41</v>
      </c>
    </row>
    <row r="120" spans="1:3" x14ac:dyDescent="0.3">
      <c r="A120" s="96" t="s">
        <v>9142</v>
      </c>
      <c r="B120" s="96">
        <v>2532</v>
      </c>
      <c r="C120" s="96">
        <v>41</v>
      </c>
    </row>
    <row r="121" spans="1:3" x14ac:dyDescent="0.3">
      <c r="A121" s="96" t="s">
        <v>9144</v>
      </c>
      <c r="B121" s="96">
        <v>2797</v>
      </c>
      <c r="C121" s="96">
        <v>41</v>
      </c>
    </row>
    <row r="122" spans="1:3" x14ac:dyDescent="0.3">
      <c r="A122" s="96" t="s">
        <v>9144</v>
      </c>
      <c r="B122" s="96">
        <v>2150</v>
      </c>
      <c r="C122" s="96">
        <v>41</v>
      </c>
    </row>
    <row r="123" spans="1:3" x14ac:dyDescent="0.3">
      <c r="A123" s="96" t="s">
        <v>9144</v>
      </c>
      <c r="B123" s="96">
        <v>2829</v>
      </c>
      <c r="C123" s="96">
        <v>41</v>
      </c>
    </row>
    <row r="124" spans="1:3" x14ac:dyDescent="0.3">
      <c r="A124" s="96" t="s">
        <v>9144</v>
      </c>
      <c r="B124" s="96">
        <v>2831</v>
      </c>
      <c r="C124" s="96">
        <v>41</v>
      </c>
    </row>
    <row r="125" spans="1:3" x14ac:dyDescent="0.3">
      <c r="A125" s="96" t="s">
        <v>9144</v>
      </c>
      <c r="B125" s="96">
        <v>2618</v>
      </c>
      <c r="C125" s="96">
        <v>41</v>
      </c>
    </row>
    <row r="126" spans="1:3" x14ac:dyDescent="0.3">
      <c r="A126" s="96" t="s">
        <v>9144</v>
      </c>
      <c r="B126" s="96">
        <v>2760</v>
      </c>
      <c r="C126" s="96">
        <v>41</v>
      </c>
    </row>
    <row r="127" spans="1:3" x14ac:dyDescent="0.3">
      <c r="A127" s="96" t="s">
        <v>9144</v>
      </c>
      <c r="B127" s="96">
        <v>2330</v>
      </c>
      <c r="C127" s="96">
        <v>41</v>
      </c>
    </row>
    <row r="128" spans="1:3" x14ac:dyDescent="0.3">
      <c r="A128" s="96" t="s">
        <v>9144</v>
      </c>
      <c r="B128" s="96">
        <v>2157</v>
      </c>
      <c r="C128" s="96">
        <v>41</v>
      </c>
    </row>
    <row r="129" spans="1:3" x14ac:dyDescent="0.3">
      <c r="A129" s="96" t="s">
        <v>9146</v>
      </c>
      <c r="B129" s="96">
        <v>2116</v>
      </c>
      <c r="C129" s="96">
        <v>41</v>
      </c>
    </row>
    <row r="130" spans="1:3" x14ac:dyDescent="0.3">
      <c r="A130" s="96" t="s">
        <v>9146</v>
      </c>
      <c r="B130" s="96">
        <v>2156</v>
      </c>
      <c r="C130" s="96">
        <v>41</v>
      </c>
    </row>
    <row r="131" spans="1:3" x14ac:dyDescent="0.3">
      <c r="A131" s="96" t="s">
        <v>9146</v>
      </c>
      <c r="B131" s="96">
        <v>2112</v>
      </c>
      <c r="C131" s="96">
        <v>41</v>
      </c>
    </row>
    <row r="132" spans="1:3" x14ac:dyDescent="0.3">
      <c r="A132" s="96" t="s">
        <v>9146</v>
      </c>
      <c r="B132" s="96">
        <v>2610</v>
      </c>
      <c r="C132" s="96">
        <v>41</v>
      </c>
    </row>
    <row r="133" spans="1:3" x14ac:dyDescent="0.3">
      <c r="A133" s="96" t="s">
        <v>9146</v>
      </c>
      <c r="B133" s="96">
        <v>2018</v>
      </c>
      <c r="C133" s="96">
        <v>41</v>
      </c>
    </row>
    <row r="134" spans="1:3" x14ac:dyDescent="0.3">
      <c r="A134" s="96" t="s">
        <v>9146</v>
      </c>
      <c r="B134" s="96">
        <v>2967</v>
      </c>
      <c r="C134" s="96">
        <v>41</v>
      </c>
    </row>
    <row r="135" spans="1:3" x14ac:dyDescent="0.3">
      <c r="A135" s="96" t="s">
        <v>9146</v>
      </c>
      <c r="B135" s="96">
        <v>2167</v>
      </c>
      <c r="C135" s="96">
        <v>41</v>
      </c>
    </row>
    <row r="136" spans="1:3" x14ac:dyDescent="0.3">
      <c r="A136" s="96" t="s">
        <v>9146</v>
      </c>
      <c r="B136" s="96">
        <v>2589</v>
      </c>
      <c r="C136" s="96">
        <v>41</v>
      </c>
    </row>
    <row r="137" spans="1:3" x14ac:dyDescent="0.3">
      <c r="A137" s="96" t="s">
        <v>9146</v>
      </c>
      <c r="B137" s="96">
        <v>2998</v>
      </c>
      <c r="C137" s="96">
        <v>41</v>
      </c>
    </row>
    <row r="138" spans="1:3" x14ac:dyDescent="0.3">
      <c r="A138" s="96" t="s">
        <v>9146</v>
      </c>
      <c r="B138" s="96">
        <v>2551</v>
      </c>
      <c r="C138" s="96">
        <v>41</v>
      </c>
    </row>
    <row r="139" spans="1:3" x14ac:dyDescent="0.3">
      <c r="A139" s="96" t="s">
        <v>9146</v>
      </c>
      <c r="B139" s="96">
        <v>2201</v>
      </c>
      <c r="C139" s="96">
        <v>41</v>
      </c>
    </row>
    <row r="140" spans="1:3" x14ac:dyDescent="0.3">
      <c r="A140" s="96" t="s">
        <v>9146</v>
      </c>
      <c r="B140" s="96">
        <v>2956</v>
      </c>
      <c r="C140" s="96">
        <v>41</v>
      </c>
    </row>
    <row r="141" spans="1:3" x14ac:dyDescent="0.3">
      <c r="A141" s="96" t="s">
        <v>9146</v>
      </c>
      <c r="B141" s="96">
        <v>2648</v>
      </c>
      <c r="C141" s="96">
        <v>41</v>
      </c>
    </row>
    <row r="142" spans="1:3" x14ac:dyDescent="0.3">
      <c r="A142" s="96" t="s">
        <v>9146</v>
      </c>
      <c r="B142" s="96">
        <v>2914</v>
      </c>
      <c r="C142" s="96">
        <v>41</v>
      </c>
    </row>
    <row r="143" spans="1:3" x14ac:dyDescent="0.3">
      <c r="A143" s="96" t="s">
        <v>9146</v>
      </c>
      <c r="B143" s="96">
        <v>2352</v>
      </c>
      <c r="C143" s="96">
        <v>41</v>
      </c>
    </row>
    <row r="144" spans="1:3" x14ac:dyDescent="0.3">
      <c r="A144" s="96" t="s">
        <v>9146</v>
      </c>
      <c r="B144" s="96">
        <v>2777</v>
      </c>
      <c r="C144" s="96">
        <v>41</v>
      </c>
    </row>
    <row r="145" spans="1:3" x14ac:dyDescent="0.3">
      <c r="A145" s="96" t="s">
        <v>9146</v>
      </c>
      <c r="B145" s="96">
        <v>2871</v>
      </c>
      <c r="C145" s="96">
        <v>44</v>
      </c>
    </row>
    <row r="146" spans="1:3" x14ac:dyDescent="0.3">
      <c r="A146" s="96" t="s">
        <v>9146</v>
      </c>
      <c r="B146" s="96">
        <v>2708</v>
      </c>
      <c r="C146" s="96">
        <v>44</v>
      </c>
    </row>
    <row r="147" spans="1:3" x14ac:dyDescent="0.3">
      <c r="A147" s="96" t="s">
        <v>9146</v>
      </c>
      <c r="B147" s="96">
        <v>2240</v>
      </c>
      <c r="C147" s="96">
        <v>44</v>
      </c>
    </row>
    <row r="148" spans="1:3" x14ac:dyDescent="0.3">
      <c r="A148" s="96" t="s">
        <v>9146</v>
      </c>
      <c r="B148" s="96">
        <v>2721</v>
      </c>
      <c r="C148" s="96">
        <v>44</v>
      </c>
    </row>
    <row r="149" spans="1:3" x14ac:dyDescent="0.3">
      <c r="A149" s="96" t="s">
        <v>9146</v>
      </c>
      <c r="B149" s="96">
        <v>2904</v>
      </c>
      <c r="C149" s="96">
        <v>44</v>
      </c>
    </row>
    <row r="150" spans="1:3" x14ac:dyDescent="0.3">
      <c r="A150" s="96" t="s">
        <v>9146</v>
      </c>
      <c r="B150" s="96">
        <v>2206</v>
      </c>
      <c r="C150" s="96">
        <v>44</v>
      </c>
    </row>
    <row r="151" spans="1:3" x14ac:dyDescent="0.3">
      <c r="A151" s="96" t="s">
        <v>9146</v>
      </c>
      <c r="B151" s="96">
        <v>2276</v>
      </c>
      <c r="C151" s="96">
        <v>44</v>
      </c>
    </row>
    <row r="152" spans="1:3" x14ac:dyDescent="0.3">
      <c r="A152" s="96" t="s">
        <v>9146</v>
      </c>
      <c r="B152" s="96">
        <v>2589</v>
      </c>
      <c r="C152" s="96">
        <v>44</v>
      </c>
    </row>
    <row r="153" spans="1:3" x14ac:dyDescent="0.3">
      <c r="A153" s="96" t="s">
        <v>9146</v>
      </c>
      <c r="B153" s="96">
        <v>2325</v>
      </c>
      <c r="C153" s="96">
        <v>44</v>
      </c>
    </row>
    <row r="154" spans="1:3" x14ac:dyDescent="0.3">
      <c r="A154" s="96" t="s">
        <v>9146</v>
      </c>
      <c r="B154" s="96">
        <v>2505</v>
      </c>
      <c r="C154" s="96">
        <v>44</v>
      </c>
    </row>
    <row r="155" spans="1:3" x14ac:dyDescent="0.3">
      <c r="A155" s="96" t="s">
        <v>9146</v>
      </c>
      <c r="B155" s="96">
        <v>2564</v>
      </c>
      <c r="C155" s="96">
        <v>44</v>
      </c>
    </row>
    <row r="156" spans="1:3" x14ac:dyDescent="0.3">
      <c r="A156" s="96" t="s">
        <v>9146</v>
      </c>
      <c r="B156" s="96">
        <v>2038</v>
      </c>
      <c r="C156" s="96">
        <v>44</v>
      </c>
    </row>
    <row r="157" spans="1:3" x14ac:dyDescent="0.3">
      <c r="A157" s="96" t="s">
        <v>9146</v>
      </c>
      <c r="B157" s="96">
        <v>2658</v>
      </c>
      <c r="C157" s="96">
        <v>44</v>
      </c>
    </row>
    <row r="158" spans="1:3" x14ac:dyDescent="0.3">
      <c r="A158" s="96" t="s">
        <v>9146</v>
      </c>
      <c r="B158" s="96">
        <v>2736</v>
      </c>
      <c r="C158" s="96">
        <v>44</v>
      </c>
    </row>
    <row r="159" spans="1:3" x14ac:dyDescent="0.3">
      <c r="A159" s="96" t="s">
        <v>9146</v>
      </c>
      <c r="B159" s="96">
        <v>2757</v>
      </c>
      <c r="C159" s="96">
        <v>44</v>
      </c>
    </row>
    <row r="160" spans="1:3" x14ac:dyDescent="0.3">
      <c r="A160" s="96" t="s">
        <v>9146</v>
      </c>
      <c r="B160" s="96">
        <v>2312</v>
      </c>
      <c r="C160" s="96">
        <v>44</v>
      </c>
    </row>
    <row r="161" spans="1:3" x14ac:dyDescent="0.3">
      <c r="A161" s="96" t="s">
        <v>9146</v>
      </c>
      <c r="B161" s="96">
        <v>2078</v>
      </c>
      <c r="C161" s="96">
        <v>44</v>
      </c>
    </row>
    <row r="162" spans="1:3" x14ac:dyDescent="0.3">
      <c r="A162" s="96" t="s">
        <v>9146</v>
      </c>
      <c r="B162" s="96">
        <v>2015</v>
      </c>
      <c r="C162" s="96">
        <v>43</v>
      </c>
    </row>
    <row r="163" spans="1:3" x14ac:dyDescent="0.3">
      <c r="A163" s="96" t="s">
        <v>9146</v>
      </c>
      <c r="B163" s="96">
        <v>2766</v>
      </c>
      <c r="C163" s="96">
        <v>43</v>
      </c>
    </row>
    <row r="164" spans="1:3" x14ac:dyDescent="0.3">
      <c r="A164" s="96" t="s">
        <v>9146</v>
      </c>
      <c r="B164" s="96">
        <v>2413</v>
      </c>
      <c r="C164" s="96">
        <v>43</v>
      </c>
    </row>
    <row r="165" spans="1:3" x14ac:dyDescent="0.3">
      <c r="A165" s="96" t="s">
        <v>9146</v>
      </c>
      <c r="B165" s="96">
        <v>2497</v>
      </c>
      <c r="C165" s="96">
        <v>43</v>
      </c>
    </row>
    <row r="166" spans="1:3" x14ac:dyDescent="0.3">
      <c r="A166" s="96" t="s">
        <v>9146</v>
      </c>
      <c r="B166" s="96">
        <v>2008</v>
      </c>
      <c r="C166" s="96">
        <v>43</v>
      </c>
    </row>
    <row r="167" spans="1:3" x14ac:dyDescent="0.3">
      <c r="A167" s="96" t="s">
        <v>9146</v>
      </c>
      <c r="B167" s="96">
        <v>2382</v>
      </c>
      <c r="C167" s="96">
        <v>43</v>
      </c>
    </row>
    <row r="168" spans="1:3" x14ac:dyDescent="0.3">
      <c r="A168" s="96" t="s">
        <v>9146</v>
      </c>
      <c r="B168" s="96">
        <v>2200</v>
      </c>
      <c r="C168" s="96">
        <v>43</v>
      </c>
    </row>
    <row r="169" spans="1:3" x14ac:dyDescent="0.3">
      <c r="A169" s="96" t="s">
        <v>9146</v>
      </c>
      <c r="B169" s="96">
        <v>2098</v>
      </c>
      <c r="C169" s="96">
        <v>43</v>
      </c>
    </row>
    <row r="170" spans="1:3" x14ac:dyDescent="0.3">
      <c r="A170" s="96" t="s">
        <v>9146</v>
      </c>
      <c r="B170" s="96">
        <v>2865</v>
      </c>
      <c r="C170" s="96">
        <v>43</v>
      </c>
    </row>
    <row r="171" spans="1:3" x14ac:dyDescent="0.3">
      <c r="A171" s="96" t="s">
        <v>9146</v>
      </c>
      <c r="B171" s="96">
        <v>2116</v>
      </c>
      <c r="C171" s="96">
        <v>43</v>
      </c>
    </row>
    <row r="172" spans="1:3" x14ac:dyDescent="0.3">
      <c r="A172" s="96" t="s">
        <v>9146</v>
      </c>
      <c r="B172" s="96">
        <v>2932</v>
      </c>
      <c r="C172" s="96">
        <v>43</v>
      </c>
    </row>
    <row r="173" spans="1:3" x14ac:dyDescent="0.3">
      <c r="A173" s="96" t="s">
        <v>9146</v>
      </c>
      <c r="B173" s="96">
        <v>2333</v>
      </c>
      <c r="C173" s="96">
        <v>43</v>
      </c>
    </row>
    <row r="174" spans="1:3" x14ac:dyDescent="0.3">
      <c r="A174" s="96" t="s">
        <v>9146</v>
      </c>
      <c r="B174" s="96">
        <v>2838</v>
      </c>
      <c r="C174" s="96">
        <v>43</v>
      </c>
    </row>
    <row r="175" spans="1:3" x14ac:dyDescent="0.3">
      <c r="A175" s="96" t="s">
        <v>9146</v>
      </c>
      <c r="B175" s="96">
        <v>2508</v>
      </c>
      <c r="C175" s="96">
        <v>43</v>
      </c>
    </row>
    <row r="176" spans="1:3" x14ac:dyDescent="0.3">
      <c r="A176" s="96" t="s">
        <v>9146</v>
      </c>
      <c r="B176" s="96">
        <v>2760</v>
      </c>
      <c r="C176" s="96">
        <v>43</v>
      </c>
    </row>
    <row r="177" spans="1:3" x14ac:dyDescent="0.3">
      <c r="A177" s="96" t="s">
        <v>9146</v>
      </c>
      <c r="B177" s="96">
        <v>2382</v>
      </c>
      <c r="C177" s="96">
        <v>43</v>
      </c>
    </row>
    <row r="178" spans="1:3" x14ac:dyDescent="0.3">
      <c r="A178" s="96" t="s">
        <v>9146</v>
      </c>
      <c r="B178" s="96">
        <v>2956</v>
      </c>
      <c r="C178" s="96">
        <v>43</v>
      </c>
    </row>
    <row r="179" spans="1:3" x14ac:dyDescent="0.3">
      <c r="A179" s="96" t="s">
        <v>9146</v>
      </c>
      <c r="B179" s="96">
        <v>2564</v>
      </c>
      <c r="C179" s="96">
        <v>43</v>
      </c>
    </row>
    <row r="180" spans="1:3" x14ac:dyDescent="0.3">
      <c r="A180" s="96" t="s">
        <v>9146</v>
      </c>
      <c r="B180" s="96">
        <v>2556</v>
      </c>
      <c r="C180" s="96">
        <v>43</v>
      </c>
    </row>
    <row r="181" spans="1:3" x14ac:dyDescent="0.3">
      <c r="A181" s="96" t="s">
        <v>9144</v>
      </c>
      <c r="B181" s="96">
        <v>2075</v>
      </c>
      <c r="C181" s="96">
        <v>42</v>
      </c>
    </row>
    <row r="182" spans="1:3" x14ac:dyDescent="0.3">
      <c r="A182" s="96" t="s">
        <v>9144</v>
      </c>
      <c r="B182" s="96">
        <v>2291</v>
      </c>
      <c r="C182" s="96">
        <v>42</v>
      </c>
    </row>
    <row r="183" spans="1:3" x14ac:dyDescent="0.3">
      <c r="A183" s="96" t="s">
        <v>9144</v>
      </c>
      <c r="B183" s="96">
        <v>2237</v>
      </c>
      <c r="C183" s="96">
        <v>42</v>
      </c>
    </row>
    <row r="184" spans="1:3" x14ac:dyDescent="0.3">
      <c r="A184" s="96" t="s">
        <v>9144</v>
      </c>
      <c r="B184" s="96">
        <v>2449</v>
      </c>
      <c r="C184" s="96">
        <v>42</v>
      </c>
    </row>
    <row r="185" spans="1:3" x14ac:dyDescent="0.3">
      <c r="A185" s="96" t="s">
        <v>9144</v>
      </c>
      <c r="B185" s="96">
        <v>2000</v>
      </c>
      <c r="C185" s="96">
        <v>42</v>
      </c>
    </row>
    <row r="186" spans="1:3" x14ac:dyDescent="0.3">
      <c r="A186" s="96" t="s">
        <v>9144</v>
      </c>
      <c r="B186" s="96">
        <v>2170</v>
      </c>
      <c r="C186" s="96">
        <v>42</v>
      </c>
    </row>
    <row r="187" spans="1:3" x14ac:dyDescent="0.3">
      <c r="A187" s="96" t="s">
        <v>9144</v>
      </c>
      <c r="B187" s="96">
        <v>2407</v>
      </c>
      <c r="C187" s="96">
        <v>42</v>
      </c>
    </row>
    <row r="188" spans="1:3" x14ac:dyDescent="0.3">
      <c r="A188" s="96" t="s">
        <v>9144</v>
      </c>
      <c r="B188" s="96">
        <v>2529</v>
      </c>
      <c r="C188" s="96">
        <v>42</v>
      </c>
    </row>
    <row r="189" spans="1:3" x14ac:dyDescent="0.3">
      <c r="A189" s="96" t="s">
        <v>9143</v>
      </c>
      <c r="B189" s="96">
        <v>2180</v>
      </c>
      <c r="C189" s="96">
        <v>42</v>
      </c>
    </row>
    <row r="190" spans="1:3" x14ac:dyDescent="0.3">
      <c r="A190" s="96" t="s">
        <v>9143</v>
      </c>
      <c r="B190" s="96">
        <v>2949</v>
      </c>
      <c r="C190" s="96">
        <v>42</v>
      </c>
    </row>
    <row r="191" spans="1:3" x14ac:dyDescent="0.3">
      <c r="A191" s="96" t="s">
        <v>9143</v>
      </c>
      <c r="B191" s="96">
        <v>2616</v>
      </c>
      <c r="C191" s="96">
        <v>42</v>
      </c>
    </row>
    <row r="192" spans="1:3" x14ac:dyDescent="0.3">
      <c r="A192" s="96" t="s">
        <v>9143</v>
      </c>
      <c r="B192" s="96">
        <v>2788</v>
      </c>
      <c r="C192" s="96">
        <v>42</v>
      </c>
    </row>
    <row r="193" spans="1:3" x14ac:dyDescent="0.3">
      <c r="A193" s="96" t="s">
        <v>9143</v>
      </c>
      <c r="B193" s="96">
        <v>2025</v>
      </c>
      <c r="C193" s="96">
        <v>42</v>
      </c>
    </row>
    <row r="194" spans="1:3" x14ac:dyDescent="0.3">
      <c r="A194" s="96" t="s">
        <v>9143</v>
      </c>
      <c r="B194" s="96">
        <v>2674</v>
      </c>
      <c r="C194" s="96">
        <v>42</v>
      </c>
    </row>
    <row r="195" spans="1:3" x14ac:dyDescent="0.3">
      <c r="A195" s="96" t="s">
        <v>9143</v>
      </c>
      <c r="B195" s="96">
        <v>2831</v>
      </c>
      <c r="C195" s="96">
        <v>42</v>
      </c>
    </row>
    <row r="196" spans="1:3" x14ac:dyDescent="0.3">
      <c r="A196" s="96" t="s">
        <v>9143</v>
      </c>
      <c r="B196" s="96">
        <v>2277</v>
      </c>
      <c r="C196" s="96">
        <v>41</v>
      </c>
    </row>
    <row r="197" spans="1:3" x14ac:dyDescent="0.3">
      <c r="A197" s="96" t="s">
        <v>9143</v>
      </c>
      <c r="B197" s="96">
        <v>2294</v>
      </c>
      <c r="C197" s="96">
        <v>41</v>
      </c>
    </row>
    <row r="198" spans="1:3" x14ac:dyDescent="0.3">
      <c r="A198" s="96" t="s">
        <v>9143</v>
      </c>
      <c r="B198" s="96">
        <v>2911</v>
      </c>
      <c r="C198" s="96">
        <v>41</v>
      </c>
    </row>
    <row r="199" spans="1:3" x14ac:dyDescent="0.3">
      <c r="A199" s="96" t="s">
        <v>9143</v>
      </c>
      <c r="B199" s="96">
        <v>2676</v>
      </c>
      <c r="C199" s="96">
        <v>41</v>
      </c>
    </row>
    <row r="200" spans="1:3" x14ac:dyDescent="0.3">
      <c r="A200" s="96" t="s">
        <v>9143</v>
      </c>
      <c r="B200" s="96">
        <v>2011</v>
      </c>
      <c r="C200" s="96">
        <v>41</v>
      </c>
    </row>
    <row r="201" spans="1:3" x14ac:dyDescent="0.3">
      <c r="A201" s="96" t="s">
        <v>9143</v>
      </c>
      <c r="B201" s="96">
        <v>2320</v>
      </c>
      <c r="C201" s="96">
        <v>41</v>
      </c>
    </row>
    <row r="202" spans="1:3" x14ac:dyDescent="0.3">
      <c r="A202" s="96" t="s">
        <v>9143</v>
      </c>
      <c r="B202" s="96">
        <v>2030</v>
      </c>
      <c r="C202" s="96">
        <v>41</v>
      </c>
    </row>
    <row r="203" spans="1:3" x14ac:dyDescent="0.3">
      <c r="A203" s="96" t="s">
        <v>9146</v>
      </c>
      <c r="B203" s="96">
        <v>2204</v>
      </c>
      <c r="C203" s="96">
        <v>41</v>
      </c>
    </row>
    <row r="204" spans="1:3" x14ac:dyDescent="0.3">
      <c r="A204" s="96" t="s">
        <v>9146</v>
      </c>
      <c r="B204" s="96">
        <v>2520</v>
      </c>
      <c r="C204" s="96">
        <v>41</v>
      </c>
    </row>
    <row r="205" spans="1:3" x14ac:dyDescent="0.3">
      <c r="A205" s="96" t="s">
        <v>9146</v>
      </c>
      <c r="B205" s="96">
        <v>2454</v>
      </c>
      <c r="C205" s="96">
        <v>41</v>
      </c>
    </row>
    <row r="206" spans="1:3" x14ac:dyDescent="0.3">
      <c r="A206" s="96" t="s">
        <v>9146</v>
      </c>
      <c r="B206" s="96">
        <v>2231</v>
      </c>
      <c r="C206" s="96">
        <v>41</v>
      </c>
    </row>
    <row r="207" spans="1:3" x14ac:dyDescent="0.3">
      <c r="A207" s="96" t="s">
        <v>9146</v>
      </c>
      <c r="B207" s="96">
        <v>2921</v>
      </c>
      <c r="C207" s="96">
        <v>41</v>
      </c>
    </row>
    <row r="208" spans="1:3" x14ac:dyDescent="0.3">
      <c r="A208" s="96" t="s">
        <v>9146</v>
      </c>
      <c r="B208" s="96">
        <v>2016</v>
      </c>
      <c r="C208" s="96">
        <v>41</v>
      </c>
    </row>
    <row r="209" spans="1:3" x14ac:dyDescent="0.3">
      <c r="A209" s="96" t="s">
        <v>9146</v>
      </c>
      <c r="B209" s="96">
        <v>2317</v>
      </c>
      <c r="C209" s="96">
        <v>41</v>
      </c>
    </row>
    <row r="210" spans="1:3" x14ac:dyDescent="0.3">
      <c r="A210" s="96" t="s">
        <v>9146</v>
      </c>
      <c r="B210" s="96">
        <v>2280</v>
      </c>
      <c r="C210" s="96">
        <v>41</v>
      </c>
    </row>
    <row r="211" spans="1:3" x14ac:dyDescent="0.3">
      <c r="A211" s="96" t="s">
        <v>9146</v>
      </c>
      <c r="B211" s="96">
        <v>2365</v>
      </c>
      <c r="C211" s="96">
        <v>41</v>
      </c>
    </row>
    <row r="212" spans="1:3" x14ac:dyDescent="0.3">
      <c r="A212" s="96" t="s">
        <v>9146</v>
      </c>
      <c r="B212" s="96">
        <v>2056</v>
      </c>
      <c r="C212" s="96">
        <v>41</v>
      </c>
    </row>
    <row r="213" spans="1:3" x14ac:dyDescent="0.3">
      <c r="A213" s="96" t="s">
        <v>9146</v>
      </c>
      <c r="B213" s="96">
        <v>2437</v>
      </c>
      <c r="C213" s="96">
        <v>41</v>
      </c>
    </row>
    <row r="214" spans="1:3" x14ac:dyDescent="0.3">
      <c r="A214" s="96" t="s">
        <v>9146</v>
      </c>
      <c r="B214" s="96">
        <v>2389</v>
      </c>
      <c r="C214" s="96">
        <v>44</v>
      </c>
    </row>
    <row r="215" spans="1:3" x14ac:dyDescent="0.3">
      <c r="A215" s="96" t="s">
        <v>9146</v>
      </c>
      <c r="B215" s="96">
        <v>2697</v>
      </c>
      <c r="C215" s="96">
        <v>44</v>
      </c>
    </row>
    <row r="216" spans="1:3" x14ac:dyDescent="0.3">
      <c r="A216" s="96" t="s">
        <v>9146</v>
      </c>
      <c r="B216" s="96">
        <v>2280</v>
      </c>
      <c r="C216" s="96">
        <v>44</v>
      </c>
    </row>
    <row r="217" spans="1:3" x14ac:dyDescent="0.3">
      <c r="A217" s="96" t="s">
        <v>9146</v>
      </c>
      <c r="B217" s="96">
        <v>2642</v>
      </c>
      <c r="C217" s="96">
        <v>44</v>
      </c>
    </row>
    <row r="218" spans="1:3" x14ac:dyDescent="0.3">
      <c r="A218" s="96" t="s">
        <v>9146</v>
      </c>
      <c r="B218" s="96">
        <v>2200</v>
      </c>
      <c r="C218" s="96">
        <v>44</v>
      </c>
    </row>
    <row r="219" spans="1:3" x14ac:dyDescent="0.3">
      <c r="A219" s="96" t="s">
        <v>9146</v>
      </c>
      <c r="B219" s="96">
        <v>2640</v>
      </c>
      <c r="C219" s="96">
        <v>44</v>
      </c>
    </row>
    <row r="220" spans="1:3" x14ac:dyDescent="0.3">
      <c r="A220" s="96" t="s">
        <v>9146</v>
      </c>
      <c r="B220" s="96">
        <v>2158</v>
      </c>
      <c r="C220" s="96">
        <v>44</v>
      </c>
    </row>
    <row r="221" spans="1:3" x14ac:dyDescent="0.3">
      <c r="A221" s="96" t="s">
        <v>9142</v>
      </c>
      <c r="B221" s="96">
        <v>2592</v>
      </c>
      <c r="C221" s="96">
        <v>44</v>
      </c>
    </row>
    <row r="222" spans="1:3" x14ac:dyDescent="0.3">
      <c r="A222" s="96" t="s">
        <v>9142</v>
      </c>
      <c r="B222" s="96">
        <v>2358</v>
      </c>
      <c r="C222" s="96">
        <v>44</v>
      </c>
    </row>
    <row r="223" spans="1:3" x14ac:dyDescent="0.3">
      <c r="A223" s="96" t="s">
        <v>9142</v>
      </c>
      <c r="B223" s="96">
        <v>2336</v>
      </c>
      <c r="C223" s="96">
        <v>44</v>
      </c>
    </row>
    <row r="224" spans="1:3" x14ac:dyDescent="0.3">
      <c r="A224" s="96" t="s">
        <v>9142</v>
      </c>
      <c r="B224" s="96">
        <v>2529</v>
      </c>
      <c r="C224" s="96">
        <v>44</v>
      </c>
    </row>
    <row r="225" spans="1:3" x14ac:dyDescent="0.3">
      <c r="A225" s="96" t="s">
        <v>9142</v>
      </c>
      <c r="B225" s="96">
        <v>2349</v>
      </c>
      <c r="C225" s="96">
        <v>44</v>
      </c>
    </row>
    <row r="226" spans="1:3" x14ac:dyDescent="0.3">
      <c r="A226" s="96" t="s">
        <v>9142</v>
      </c>
      <c r="B226" s="96">
        <v>2843</v>
      </c>
      <c r="C226" s="96">
        <v>44</v>
      </c>
    </row>
    <row r="227" spans="1:3" x14ac:dyDescent="0.3">
      <c r="A227" s="96" t="s">
        <v>9142</v>
      </c>
      <c r="B227" s="96">
        <v>2676</v>
      </c>
      <c r="C227" s="96">
        <v>44</v>
      </c>
    </row>
    <row r="228" spans="1:3" x14ac:dyDescent="0.3">
      <c r="A228" s="96" t="s">
        <v>9142</v>
      </c>
      <c r="B228" s="96">
        <v>2922</v>
      </c>
      <c r="C228" s="96">
        <v>44</v>
      </c>
    </row>
  </sheetData>
  <mergeCells count="2">
    <mergeCell ref="G9:H9"/>
    <mergeCell ref="G10:H10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workbookViewId="0">
      <selection activeCell="L1" sqref="L1"/>
    </sheetView>
  </sheetViews>
  <sheetFormatPr defaultRowHeight="14.4" x14ac:dyDescent="0.3"/>
  <cols>
    <col min="1" max="1" width="11" bestFit="1" customWidth="1"/>
    <col min="2" max="2" width="9.109375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51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9151</v>
      </c>
    </row>
    <row r="7" spans="1:17" x14ac:dyDescent="0.3">
      <c r="A7" s="101" t="s">
        <v>9150</v>
      </c>
      <c r="B7" s="101" t="s">
        <v>9152</v>
      </c>
    </row>
    <row r="8" spans="1:17" x14ac:dyDescent="0.3">
      <c r="A8" s="90">
        <v>34855060</v>
      </c>
      <c r="B8" s="11" t="str">
        <f>TEXT(A8,"00000000")</f>
        <v>34855060</v>
      </c>
    </row>
    <row r="9" spans="1:17" x14ac:dyDescent="0.3">
      <c r="A9" s="90">
        <v>87269634</v>
      </c>
      <c r="B9" s="11" t="str">
        <f t="shared" ref="B9:B72" si="0">TEXT(A9,"00000000")</f>
        <v>87269634</v>
      </c>
      <c r="C9" s="94"/>
    </row>
    <row r="10" spans="1:17" x14ac:dyDescent="0.3">
      <c r="A10" s="90">
        <v>53358868</v>
      </c>
      <c r="B10" s="11" t="str">
        <f t="shared" si="0"/>
        <v>53358868</v>
      </c>
      <c r="C10" s="94"/>
    </row>
    <row r="11" spans="1:17" x14ac:dyDescent="0.3">
      <c r="A11" s="90">
        <v>12059247</v>
      </c>
      <c r="B11" s="11" t="str">
        <f t="shared" si="0"/>
        <v>12059247</v>
      </c>
      <c r="C11" s="94"/>
    </row>
    <row r="12" spans="1:17" x14ac:dyDescent="0.3">
      <c r="A12" s="90">
        <v>13384963</v>
      </c>
      <c r="B12" s="11" t="str">
        <f t="shared" si="0"/>
        <v>13384963</v>
      </c>
      <c r="C12" s="94"/>
    </row>
    <row r="13" spans="1:17" x14ac:dyDescent="0.3">
      <c r="A13" s="90">
        <v>46051286</v>
      </c>
      <c r="B13" s="11" t="str">
        <f t="shared" si="0"/>
        <v>46051286</v>
      </c>
      <c r="C13" s="94"/>
    </row>
    <row r="14" spans="1:17" x14ac:dyDescent="0.3">
      <c r="A14" s="90">
        <v>90256984</v>
      </c>
      <c r="B14" s="11" t="str">
        <f t="shared" si="0"/>
        <v>90256984</v>
      </c>
      <c r="C14" s="94"/>
    </row>
    <row r="15" spans="1:17" x14ac:dyDescent="0.3">
      <c r="A15" s="90">
        <v>25454026</v>
      </c>
      <c r="B15" s="11" t="str">
        <f t="shared" si="0"/>
        <v>25454026</v>
      </c>
      <c r="C15" s="94"/>
    </row>
    <row r="16" spans="1:17" x14ac:dyDescent="0.3">
      <c r="A16" s="90">
        <v>3540654</v>
      </c>
      <c r="B16" s="11" t="str">
        <f t="shared" si="0"/>
        <v>03540654</v>
      </c>
      <c r="C16" s="94"/>
    </row>
    <row r="17" spans="1:3" x14ac:dyDescent="0.3">
      <c r="A17" s="90">
        <v>47085246</v>
      </c>
      <c r="B17" s="11" t="str">
        <f t="shared" si="0"/>
        <v>47085246</v>
      </c>
      <c r="C17" s="94"/>
    </row>
    <row r="18" spans="1:3" x14ac:dyDescent="0.3">
      <c r="A18" s="90">
        <v>23606155</v>
      </c>
      <c r="B18" s="11" t="str">
        <f t="shared" si="0"/>
        <v>23606155</v>
      </c>
      <c r="C18" s="94"/>
    </row>
    <row r="19" spans="1:3" x14ac:dyDescent="0.3">
      <c r="A19" s="90">
        <v>77168745</v>
      </c>
      <c r="B19" s="11" t="str">
        <f t="shared" si="0"/>
        <v>77168745</v>
      </c>
      <c r="C19" s="94"/>
    </row>
    <row r="20" spans="1:3" x14ac:dyDescent="0.3">
      <c r="A20" s="90">
        <v>21008038</v>
      </c>
      <c r="B20" s="11" t="str">
        <f t="shared" si="0"/>
        <v>21008038</v>
      </c>
      <c r="C20" s="94"/>
    </row>
    <row r="21" spans="1:3" x14ac:dyDescent="0.3">
      <c r="A21" s="90">
        <v>925689</v>
      </c>
      <c r="B21" s="11" t="str">
        <f t="shared" si="0"/>
        <v>00925689</v>
      </c>
      <c r="C21" s="94"/>
    </row>
    <row r="22" spans="1:3" x14ac:dyDescent="0.3">
      <c r="A22" s="90">
        <v>25182106</v>
      </c>
      <c r="B22" s="11" t="str">
        <f t="shared" si="0"/>
        <v>25182106</v>
      </c>
      <c r="C22" s="94"/>
    </row>
    <row r="23" spans="1:3" x14ac:dyDescent="0.3">
      <c r="A23" s="90">
        <v>7008641</v>
      </c>
      <c r="B23" s="11" t="str">
        <f t="shared" si="0"/>
        <v>07008641</v>
      </c>
      <c r="C23" s="94"/>
    </row>
    <row r="24" spans="1:3" x14ac:dyDescent="0.3">
      <c r="A24" s="90">
        <v>78554365</v>
      </c>
      <c r="B24" s="11" t="str">
        <f t="shared" si="0"/>
        <v>78554365</v>
      </c>
      <c r="C24" s="94"/>
    </row>
    <row r="25" spans="1:3" x14ac:dyDescent="0.3">
      <c r="A25" s="90">
        <v>97947415</v>
      </c>
      <c r="B25" s="11" t="str">
        <f t="shared" si="0"/>
        <v>97947415</v>
      </c>
      <c r="C25" s="94"/>
    </row>
    <row r="26" spans="1:3" x14ac:dyDescent="0.3">
      <c r="A26" s="90">
        <v>31387749</v>
      </c>
      <c r="B26" s="11" t="str">
        <f t="shared" si="0"/>
        <v>31387749</v>
      </c>
      <c r="C26" s="94"/>
    </row>
    <row r="27" spans="1:3" x14ac:dyDescent="0.3">
      <c r="A27" s="90">
        <v>2345300</v>
      </c>
      <c r="B27" s="11" t="str">
        <f t="shared" si="0"/>
        <v>02345300</v>
      </c>
      <c r="C27" s="94"/>
    </row>
    <row r="28" spans="1:3" x14ac:dyDescent="0.3">
      <c r="A28" s="90">
        <v>47785897</v>
      </c>
      <c r="B28" s="11" t="str">
        <f t="shared" si="0"/>
        <v>47785897</v>
      </c>
      <c r="C28" s="94"/>
    </row>
    <row r="29" spans="1:3" x14ac:dyDescent="0.3">
      <c r="A29" s="90">
        <v>51168598</v>
      </c>
      <c r="B29" s="11" t="str">
        <f t="shared" si="0"/>
        <v>51168598</v>
      </c>
      <c r="C29" s="94"/>
    </row>
    <row r="30" spans="1:3" x14ac:dyDescent="0.3">
      <c r="A30" s="90">
        <v>72032900</v>
      </c>
      <c r="B30" s="11" t="str">
        <f t="shared" si="0"/>
        <v>72032900</v>
      </c>
      <c r="C30" s="94"/>
    </row>
    <row r="31" spans="1:3" x14ac:dyDescent="0.3">
      <c r="A31" s="90">
        <v>46963481</v>
      </c>
      <c r="B31" s="11" t="str">
        <f t="shared" si="0"/>
        <v>46963481</v>
      </c>
      <c r="C31" s="94"/>
    </row>
    <row r="32" spans="1:3" x14ac:dyDescent="0.3">
      <c r="A32" s="90">
        <v>3562155</v>
      </c>
      <c r="B32" s="11" t="str">
        <f t="shared" si="0"/>
        <v>03562155</v>
      </c>
      <c r="C32" s="94"/>
    </row>
    <row r="33" spans="1:3" x14ac:dyDescent="0.3">
      <c r="A33" s="90">
        <v>48203563</v>
      </c>
      <c r="B33" s="11" t="str">
        <f t="shared" si="0"/>
        <v>48203563</v>
      </c>
      <c r="C33" s="94"/>
    </row>
    <row r="34" spans="1:3" x14ac:dyDescent="0.3">
      <c r="A34" s="90">
        <v>70415317</v>
      </c>
      <c r="B34" s="11" t="str">
        <f t="shared" si="0"/>
        <v>70415317</v>
      </c>
      <c r="C34" s="94"/>
    </row>
    <row r="35" spans="1:3" x14ac:dyDescent="0.3">
      <c r="A35" s="90">
        <v>3641757</v>
      </c>
      <c r="B35" s="11" t="str">
        <f t="shared" si="0"/>
        <v>03641757</v>
      </c>
      <c r="C35" s="94"/>
    </row>
    <row r="36" spans="1:3" x14ac:dyDescent="0.3">
      <c r="A36" s="90">
        <v>53662154</v>
      </c>
      <c r="B36" s="11" t="str">
        <f t="shared" si="0"/>
        <v>53662154</v>
      </c>
      <c r="C36" s="94"/>
    </row>
    <row r="37" spans="1:3" x14ac:dyDescent="0.3">
      <c r="A37" s="90">
        <v>34070297</v>
      </c>
      <c r="B37" s="11" t="str">
        <f t="shared" si="0"/>
        <v>34070297</v>
      </c>
      <c r="C37" s="94"/>
    </row>
    <row r="38" spans="1:3" x14ac:dyDescent="0.3">
      <c r="A38" s="90">
        <v>63606520</v>
      </c>
      <c r="B38" s="11" t="str">
        <f t="shared" si="0"/>
        <v>63606520</v>
      </c>
      <c r="C38" s="94"/>
    </row>
    <row r="39" spans="1:3" x14ac:dyDescent="0.3">
      <c r="A39" s="90">
        <v>41023167</v>
      </c>
      <c r="B39" s="11" t="str">
        <f t="shared" si="0"/>
        <v>41023167</v>
      </c>
      <c r="C39" s="94"/>
    </row>
    <row r="40" spans="1:3" x14ac:dyDescent="0.3">
      <c r="A40" s="90">
        <v>5473759</v>
      </c>
      <c r="B40" s="11" t="str">
        <f t="shared" si="0"/>
        <v>05473759</v>
      </c>
      <c r="C40" s="94"/>
    </row>
    <row r="41" spans="1:3" x14ac:dyDescent="0.3">
      <c r="A41" s="90">
        <v>33098259</v>
      </c>
      <c r="B41" s="11" t="str">
        <f t="shared" si="0"/>
        <v>33098259</v>
      </c>
      <c r="C41" s="94"/>
    </row>
    <row r="42" spans="1:3" x14ac:dyDescent="0.3">
      <c r="A42" s="90">
        <v>96234357</v>
      </c>
      <c r="B42" s="11" t="str">
        <f t="shared" si="0"/>
        <v>96234357</v>
      </c>
      <c r="C42" s="94"/>
    </row>
    <row r="43" spans="1:3" x14ac:dyDescent="0.3">
      <c r="A43" s="90">
        <v>47676250</v>
      </c>
      <c r="B43" s="11" t="str">
        <f t="shared" si="0"/>
        <v>47676250</v>
      </c>
      <c r="C43" s="94"/>
    </row>
    <row r="44" spans="1:3" x14ac:dyDescent="0.3">
      <c r="A44" s="90">
        <v>17892511</v>
      </c>
      <c r="B44" s="11" t="str">
        <f t="shared" si="0"/>
        <v>17892511</v>
      </c>
      <c r="C44" s="94"/>
    </row>
    <row r="45" spans="1:3" x14ac:dyDescent="0.3">
      <c r="A45" s="90">
        <v>45771579</v>
      </c>
      <c r="B45" s="11" t="str">
        <f t="shared" si="0"/>
        <v>45771579</v>
      </c>
      <c r="C45" s="94"/>
    </row>
    <row r="46" spans="1:3" x14ac:dyDescent="0.3">
      <c r="A46" s="90">
        <v>58024010</v>
      </c>
      <c r="B46" s="11" t="str">
        <f t="shared" si="0"/>
        <v>58024010</v>
      </c>
      <c r="C46" s="94"/>
    </row>
    <row r="47" spans="1:3" x14ac:dyDescent="0.3">
      <c r="A47" s="90">
        <v>397948</v>
      </c>
      <c r="B47" s="11" t="str">
        <f t="shared" si="0"/>
        <v>00397948</v>
      </c>
      <c r="C47" s="94"/>
    </row>
    <row r="48" spans="1:3" x14ac:dyDescent="0.3">
      <c r="A48" s="90">
        <v>22430201</v>
      </c>
      <c r="B48" s="11" t="str">
        <f t="shared" si="0"/>
        <v>22430201</v>
      </c>
      <c r="C48" s="94"/>
    </row>
    <row r="49" spans="1:3" x14ac:dyDescent="0.3">
      <c r="A49" s="90">
        <v>94486846</v>
      </c>
      <c r="B49" s="11" t="str">
        <f t="shared" si="0"/>
        <v>94486846</v>
      </c>
      <c r="C49" s="94"/>
    </row>
    <row r="50" spans="1:3" x14ac:dyDescent="0.3">
      <c r="A50" s="90">
        <v>37031168</v>
      </c>
      <c r="B50" s="11" t="str">
        <f t="shared" si="0"/>
        <v>37031168</v>
      </c>
      <c r="C50" s="94"/>
    </row>
    <row r="51" spans="1:3" x14ac:dyDescent="0.3">
      <c r="A51" s="90">
        <v>24729250</v>
      </c>
      <c r="B51" s="11" t="str">
        <f t="shared" si="0"/>
        <v>24729250</v>
      </c>
      <c r="C51" s="94"/>
    </row>
    <row r="52" spans="1:3" x14ac:dyDescent="0.3">
      <c r="A52" s="90">
        <v>20686786</v>
      </c>
      <c r="B52" s="11" t="str">
        <f t="shared" si="0"/>
        <v>20686786</v>
      </c>
      <c r="C52" s="94"/>
    </row>
    <row r="53" spans="1:3" x14ac:dyDescent="0.3">
      <c r="A53" s="90">
        <v>34985448</v>
      </c>
      <c r="B53" s="11" t="str">
        <f t="shared" si="0"/>
        <v>34985448</v>
      </c>
      <c r="C53" s="94"/>
    </row>
    <row r="54" spans="1:3" x14ac:dyDescent="0.3">
      <c r="A54" s="90">
        <v>38203791</v>
      </c>
      <c r="B54" s="11" t="str">
        <f t="shared" si="0"/>
        <v>38203791</v>
      </c>
      <c r="C54" s="94"/>
    </row>
    <row r="55" spans="1:3" x14ac:dyDescent="0.3">
      <c r="A55" s="90">
        <v>83748403</v>
      </c>
      <c r="B55" s="11" t="str">
        <f t="shared" si="0"/>
        <v>83748403</v>
      </c>
      <c r="C55" s="94"/>
    </row>
    <row r="56" spans="1:3" x14ac:dyDescent="0.3">
      <c r="A56" s="90">
        <v>89599135</v>
      </c>
      <c r="B56" s="11" t="str">
        <f t="shared" si="0"/>
        <v>89599135</v>
      </c>
      <c r="C56" s="94"/>
    </row>
    <row r="57" spans="1:3" x14ac:dyDescent="0.3">
      <c r="A57" s="90">
        <v>64267825</v>
      </c>
      <c r="B57" s="11" t="str">
        <f t="shared" si="0"/>
        <v>64267825</v>
      </c>
      <c r="C57" s="94"/>
    </row>
    <row r="58" spans="1:3" x14ac:dyDescent="0.3">
      <c r="A58" s="90">
        <v>39367332</v>
      </c>
      <c r="B58" s="11" t="str">
        <f t="shared" si="0"/>
        <v>39367332</v>
      </c>
      <c r="C58" s="94"/>
    </row>
    <row r="59" spans="1:3" x14ac:dyDescent="0.3">
      <c r="A59" s="90">
        <v>5864517</v>
      </c>
      <c r="B59" s="11" t="str">
        <f t="shared" si="0"/>
        <v>05864517</v>
      </c>
      <c r="C59" s="94"/>
    </row>
    <row r="60" spans="1:3" x14ac:dyDescent="0.3">
      <c r="A60" s="90">
        <v>71271178</v>
      </c>
      <c r="B60" s="11" t="str">
        <f t="shared" si="0"/>
        <v>71271178</v>
      </c>
      <c r="C60" s="94"/>
    </row>
    <row r="61" spans="1:3" x14ac:dyDescent="0.3">
      <c r="A61" s="90">
        <v>80323598</v>
      </c>
      <c r="B61" s="11" t="str">
        <f t="shared" si="0"/>
        <v>80323598</v>
      </c>
      <c r="C61" s="94"/>
    </row>
    <row r="62" spans="1:3" x14ac:dyDescent="0.3">
      <c r="A62" s="90">
        <v>6101904</v>
      </c>
      <c r="B62" s="11" t="str">
        <f t="shared" si="0"/>
        <v>06101904</v>
      </c>
      <c r="C62" s="94"/>
    </row>
    <row r="63" spans="1:3" x14ac:dyDescent="0.3">
      <c r="A63" s="90">
        <v>27250541</v>
      </c>
      <c r="B63" s="11" t="str">
        <f t="shared" si="0"/>
        <v>27250541</v>
      </c>
      <c r="C63" s="94"/>
    </row>
    <row r="64" spans="1:3" x14ac:dyDescent="0.3">
      <c r="A64" s="90">
        <v>39746752</v>
      </c>
      <c r="B64" s="11" t="str">
        <f t="shared" si="0"/>
        <v>39746752</v>
      </c>
      <c r="C64" s="94"/>
    </row>
    <row r="65" spans="1:3" x14ac:dyDescent="0.3">
      <c r="A65" s="90">
        <v>44561053</v>
      </c>
      <c r="B65" s="11" t="str">
        <f t="shared" si="0"/>
        <v>44561053</v>
      </c>
      <c r="C65" s="94"/>
    </row>
    <row r="66" spans="1:3" x14ac:dyDescent="0.3">
      <c r="A66" s="90">
        <v>59243493</v>
      </c>
      <c r="B66" s="11" t="str">
        <f t="shared" si="0"/>
        <v>59243493</v>
      </c>
      <c r="C66" s="94"/>
    </row>
    <row r="67" spans="1:3" x14ac:dyDescent="0.3">
      <c r="A67" s="90">
        <v>13287191</v>
      </c>
      <c r="B67" s="11" t="str">
        <f t="shared" si="0"/>
        <v>13287191</v>
      </c>
      <c r="C67" s="94"/>
    </row>
    <row r="68" spans="1:3" x14ac:dyDescent="0.3">
      <c r="A68" s="90">
        <v>59567095</v>
      </c>
      <c r="B68" s="11" t="str">
        <f t="shared" si="0"/>
        <v>59567095</v>
      </c>
      <c r="C68" s="94"/>
    </row>
    <row r="69" spans="1:3" x14ac:dyDescent="0.3">
      <c r="A69" s="90">
        <v>32128094</v>
      </c>
      <c r="B69" s="11" t="str">
        <f t="shared" si="0"/>
        <v>32128094</v>
      </c>
      <c r="C69" s="94"/>
    </row>
    <row r="70" spans="1:3" x14ac:dyDescent="0.3">
      <c r="A70" s="90">
        <v>30632234</v>
      </c>
      <c r="B70" s="11" t="str">
        <f t="shared" si="0"/>
        <v>30632234</v>
      </c>
      <c r="C70" s="94"/>
    </row>
    <row r="71" spans="1:3" x14ac:dyDescent="0.3">
      <c r="A71" s="90">
        <v>4249921</v>
      </c>
      <c r="B71" s="11" t="str">
        <f t="shared" si="0"/>
        <v>04249921</v>
      </c>
      <c r="C71" s="94"/>
    </row>
    <row r="72" spans="1:3" x14ac:dyDescent="0.3">
      <c r="A72" s="90">
        <v>69123279</v>
      </c>
      <c r="B72" s="11" t="str">
        <f t="shared" si="0"/>
        <v>69123279</v>
      </c>
      <c r="C72" s="94"/>
    </row>
    <row r="73" spans="1:3" x14ac:dyDescent="0.3">
      <c r="A73" s="90">
        <v>56586066</v>
      </c>
      <c r="B73" s="11" t="str">
        <f t="shared" ref="B73:B136" si="1">TEXT(A73,"00000000")</f>
        <v>56586066</v>
      </c>
      <c r="C73" s="94"/>
    </row>
    <row r="74" spans="1:3" x14ac:dyDescent="0.3">
      <c r="A74" s="90">
        <v>1548159</v>
      </c>
      <c r="B74" s="11" t="str">
        <f t="shared" si="1"/>
        <v>01548159</v>
      </c>
      <c r="C74" s="94"/>
    </row>
    <row r="75" spans="1:3" x14ac:dyDescent="0.3">
      <c r="A75" s="90">
        <v>9352349</v>
      </c>
      <c r="B75" s="11" t="str">
        <f t="shared" si="1"/>
        <v>09352349</v>
      </c>
      <c r="C75" s="94"/>
    </row>
    <row r="76" spans="1:3" x14ac:dyDescent="0.3">
      <c r="A76" s="90">
        <v>28519086</v>
      </c>
      <c r="B76" s="11" t="str">
        <f t="shared" si="1"/>
        <v>28519086</v>
      </c>
      <c r="C76" s="94"/>
    </row>
    <row r="77" spans="1:3" x14ac:dyDescent="0.3">
      <c r="A77" s="90">
        <v>78308747</v>
      </c>
      <c r="B77" s="11" t="str">
        <f t="shared" si="1"/>
        <v>78308747</v>
      </c>
      <c r="C77" s="94"/>
    </row>
    <row r="78" spans="1:3" x14ac:dyDescent="0.3">
      <c r="A78" s="90">
        <v>27420569</v>
      </c>
      <c r="B78" s="11" t="str">
        <f t="shared" si="1"/>
        <v>27420569</v>
      </c>
      <c r="C78" s="94"/>
    </row>
    <row r="79" spans="1:3" x14ac:dyDescent="0.3">
      <c r="A79" s="90">
        <v>64259180</v>
      </c>
      <c r="B79" s="11" t="str">
        <f t="shared" si="1"/>
        <v>64259180</v>
      </c>
      <c r="C79" s="94"/>
    </row>
    <row r="80" spans="1:3" x14ac:dyDescent="0.3">
      <c r="A80" s="90">
        <v>54932658</v>
      </c>
      <c r="B80" s="11" t="str">
        <f t="shared" si="1"/>
        <v>54932658</v>
      </c>
      <c r="C80" s="94"/>
    </row>
    <row r="81" spans="1:3" x14ac:dyDescent="0.3">
      <c r="A81" s="90">
        <v>48932712</v>
      </c>
      <c r="B81" s="11" t="str">
        <f t="shared" si="1"/>
        <v>48932712</v>
      </c>
      <c r="C81" s="94"/>
    </row>
    <row r="82" spans="1:3" x14ac:dyDescent="0.3">
      <c r="A82" s="90">
        <v>88977513</v>
      </c>
      <c r="B82" s="11" t="str">
        <f t="shared" si="1"/>
        <v>88977513</v>
      </c>
      <c r="C82" s="94"/>
    </row>
    <row r="83" spans="1:3" x14ac:dyDescent="0.3">
      <c r="A83" s="90">
        <v>55773520</v>
      </c>
      <c r="B83" s="11" t="str">
        <f t="shared" si="1"/>
        <v>55773520</v>
      </c>
      <c r="C83" s="94"/>
    </row>
    <row r="84" spans="1:3" x14ac:dyDescent="0.3">
      <c r="A84" s="90">
        <v>10694405</v>
      </c>
      <c r="B84" s="11" t="str">
        <f t="shared" si="1"/>
        <v>10694405</v>
      </c>
      <c r="C84" s="94"/>
    </row>
    <row r="85" spans="1:3" x14ac:dyDescent="0.3">
      <c r="A85" s="90">
        <v>2011818</v>
      </c>
      <c r="B85" s="11" t="str">
        <f t="shared" si="1"/>
        <v>02011818</v>
      </c>
      <c r="C85" s="94"/>
    </row>
    <row r="86" spans="1:3" x14ac:dyDescent="0.3">
      <c r="A86" s="90">
        <v>13832765</v>
      </c>
      <c r="B86" s="11" t="str">
        <f t="shared" si="1"/>
        <v>13832765</v>
      </c>
      <c r="C86" s="94"/>
    </row>
    <row r="87" spans="1:3" x14ac:dyDescent="0.3">
      <c r="A87" s="90">
        <v>10731321</v>
      </c>
      <c r="B87" s="11" t="str">
        <f t="shared" si="1"/>
        <v>10731321</v>
      </c>
      <c r="C87" s="94"/>
    </row>
    <row r="88" spans="1:3" x14ac:dyDescent="0.3">
      <c r="A88" s="90">
        <v>64741416</v>
      </c>
      <c r="B88" s="11" t="str">
        <f t="shared" si="1"/>
        <v>64741416</v>
      </c>
      <c r="C88" s="94"/>
    </row>
    <row r="89" spans="1:3" x14ac:dyDescent="0.3">
      <c r="A89" s="90">
        <v>94732807</v>
      </c>
      <c r="B89" s="11" t="str">
        <f t="shared" si="1"/>
        <v>94732807</v>
      </c>
      <c r="C89" s="94"/>
    </row>
    <row r="90" spans="1:3" x14ac:dyDescent="0.3">
      <c r="A90" s="90">
        <v>67583727</v>
      </c>
      <c r="B90" s="11" t="str">
        <f t="shared" si="1"/>
        <v>67583727</v>
      </c>
      <c r="C90" s="94"/>
    </row>
    <row r="91" spans="1:3" x14ac:dyDescent="0.3">
      <c r="A91" s="90">
        <v>24774533</v>
      </c>
      <c r="B91" s="11" t="str">
        <f t="shared" si="1"/>
        <v>24774533</v>
      </c>
      <c r="C91" s="94"/>
    </row>
    <row r="92" spans="1:3" x14ac:dyDescent="0.3">
      <c r="A92" s="90">
        <v>4996934</v>
      </c>
      <c r="B92" s="11" t="str">
        <f t="shared" si="1"/>
        <v>04996934</v>
      </c>
      <c r="C92" s="94"/>
    </row>
    <row r="93" spans="1:3" x14ac:dyDescent="0.3">
      <c r="A93" s="90">
        <v>47530739</v>
      </c>
      <c r="B93" s="11" t="str">
        <f t="shared" si="1"/>
        <v>47530739</v>
      </c>
      <c r="C93" s="94"/>
    </row>
    <row r="94" spans="1:3" x14ac:dyDescent="0.3">
      <c r="A94" s="90">
        <v>88855453</v>
      </c>
      <c r="B94" s="11" t="str">
        <f t="shared" si="1"/>
        <v>88855453</v>
      </c>
      <c r="C94" s="94"/>
    </row>
    <row r="95" spans="1:3" x14ac:dyDescent="0.3">
      <c r="A95" s="90">
        <v>92528828</v>
      </c>
      <c r="B95" s="11" t="str">
        <f t="shared" si="1"/>
        <v>92528828</v>
      </c>
      <c r="C95" s="94"/>
    </row>
    <row r="96" spans="1:3" x14ac:dyDescent="0.3">
      <c r="A96" s="90">
        <v>41308722</v>
      </c>
      <c r="B96" s="11" t="str">
        <f t="shared" si="1"/>
        <v>41308722</v>
      </c>
      <c r="C96" s="94"/>
    </row>
    <row r="97" spans="1:3" x14ac:dyDescent="0.3">
      <c r="A97" s="90">
        <v>90469409</v>
      </c>
      <c r="B97" s="11" t="str">
        <f t="shared" si="1"/>
        <v>90469409</v>
      </c>
      <c r="C97" s="94"/>
    </row>
    <row r="98" spans="1:3" x14ac:dyDescent="0.3">
      <c r="A98" s="90">
        <v>14403525</v>
      </c>
      <c r="B98" s="11" t="str">
        <f t="shared" si="1"/>
        <v>14403525</v>
      </c>
      <c r="C98" s="94"/>
    </row>
    <row r="99" spans="1:3" x14ac:dyDescent="0.3">
      <c r="A99" s="90">
        <v>96461650</v>
      </c>
      <c r="B99" s="11" t="str">
        <f t="shared" si="1"/>
        <v>96461650</v>
      </c>
      <c r="C99" s="94"/>
    </row>
    <row r="100" spans="1:3" x14ac:dyDescent="0.3">
      <c r="A100" s="90">
        <v>60956705</v>
      </c>
      <c r="B100" s="11" t="str">
        <f t="shared" si="1"/>
        <v>60956705</v>
      </c>
      <c r="C100" s="94"/>
    </row>
    <row r="101" spans="1:3" x14ac:dyDescent="0.3">
      <c r="A101" s="90">
        <v>27776075</v>
      </c>
      <c r="B101" s="11" t="str">
        <f t="shared" si="1"/>
        <v>27776075</v>
      </c>
      <c r="C101" s="94"/>
    </row>
    <row r="102" spans="1:3" x14ac:dyDescent="0.3">
      <c r="A102" s="90">
        <v>83496710</v>
      </c>
      <c r="B102" s="11" t="str">
        <f t="shared" si="1"/>
        <v>83496710</v>
      </c>
      <c r="C102" s="94"/>
    </row>
    <row r="103" spans="1:3" x14ac:dyDescent="0.3">
      <c r="A103" s="90">
        <v>45548209</v>
      </c>
      <c r="B103" s="11" t="str">
        <f t="shared" si="1"/>
        <v>45548209</v>
      </c>
      <c r="C103" s="94"/>
    </row>
    <row r="104" spans="1:3" x14ac:dyDescent="0.3">
      <c r="A104" s="90">
        <v>91882231</v>
      </c>
      <c r="B104" s="11" t="str">
        <f t="shared" si="1"/>
        <v>91882231</v>
      </c>
      <c r="C104" s="94"/>
    </row>
    <row r="105" spans="1:3" x14ac:dyDescent="0.3">
      <c r="A105" s="90">
        <v>23456314</v>
      </c>
      <c r="B105" s="11" t="str">
        <f t="shared" si="1"/>
        <v>23456314</v>
      </c>
      <c r="C105" s="94"/>
    </row>
    <row r="106" spans="1:3" x14ac:dyDescent="0.3">
      <c r="A106" s="90">
        <v>60321676</v>
      </c>
      <c r="B106" s="11" t="str">
        <f t="shared" si="1"/>
        <v>60321676</v>
      </c>
      <c r="C106" s="94"/>
    </row>
    <row r="107" spans="1:3" x14ac:dyDescent="0.3">
      <c r="A107" s="90">
        <v>56379777</v>
      </c>
      <c r="B107" s="11" t="str">
        <f t="shared" si="1"/>
        <v>56379777</v>
      </c>
      <c r="C107" s="94"/>
    </row>
    <row r="108" spans="1:3" x14ac:dyDescent="0.3">
      <c r="A108" s="90">
        <v>53534003</v>
      </c>
      <c r="B108" s="11" t="str">
        <f t="shared" si="1"/>
        <v>53534003</v>
      </c>
      <c r="C108" s="94"/>
    </row>
    <row r="109" spans="1:3" x14ac:dyDescent="0.3">
      <c r="A109" s="90">
        <v>2545246</v>
      </c>
      <c r="B109" s="11" t="str">
        <f t="shared" si="1"/>
        <v>02545246</v>
      </c>
      <c r="C109" s="94"/>
    </row>
    <row r="110" spans="1:3" x14ac:dyDescent="0.3">
      <c r="A110" s="90">
        <v>54145665</v>
      </c>
      <c r="B110" s="11" t="str">
        <f t="shared" si="1"/>
        <v>54145665</v>
      </c>
      <c r="C110" s="94"/>
    </row>
    <row r="111" spans="1:3" x14ac:dyDescent="0.3">
      <c r="A111" s="90">
        <v>29295361</v>
      </c>
      <c r="B111" s="11" t="str">
        <f t="shared" si="1"/>
        <v>29295361</v>
      </c>
      <c r="C111" s="94"/>
    </row>
    <row r="112" spans="1:3" x14ac:dyDescent="0.3">
      <c r="A112" s="90">
        <v>42946268</v>
      </c>
      <c r="B112" s="11" t="str">
        <f t="shared" si="1"/>
        <v>42946268</v>
      </c>
      <c r="C112" s="94"/>
    </row>
    <row r="113" spans="1:3" x14ac:dyDescent="0.3">
      <c r="A113" s="90">
        <v>34829646</v>
      </c>
      <c r="B113" s="11" t="str">
        <f t="shared" si="1"/>
        <v>34829646</v>
      </c>
      <c r="C113" s="94"/>
    </row>
    <row r="114" spans="1:3" x14ac:dyDescent="0.3">
      <c r="A114" s="90">
        <v>4895565</v>
      </c>
      <c r="B114" s="11" t="str">
        <f t="shared" si="1"/>
        <v>04895565</v>
      </c>
      <c r="C114" s="94"/>
    </row>
    <row r="115" spans="1:3" x14ac:dyDescent="0.3">
      <c r="A115" s="90">
        <v>68706414</v>
      </c>
      <c r="B115" s="11" t="str">
        <f t="shared" si="1"/>
        <v>68706414</v>
      </c>
      <c r="C115" s="94"/>
    </row>
    <row r="116" spans="1:3" x14ac:dyDescent="0.3">
      <c r="A116" s="90">
        <v>23290449</v>
      </c>
      <c r="B116" s="11" t="str">
        <f t="shared" si="1"/>
        <v>23290449</v>
      </c>
      <c r="C116" s="94"/>
    </row>
    <row r="117" spans="1:3" x14ac:dyDescent="0.3">
      <c r="A117" s="90">
        <v>73292074</v>
      </c>
      <c r="B117" s="11" t="str">
        <f t="shared" si="1"/>
        <v>73292074</v>
      </c>
      <c r="C117" s="94"/>
    </row>
    <row r="118" spans="1:3" x14ac:dyDescent="0.3">
      <c r="A118" s="90">
        <v>1610698</v>
      </c>
      <c r="B118" s="11" t="str">
        <f t="shared" si="1"/>
        <v>01610698</v>
      </c>
      <c r="C118" s="94"/>
    </row>
    <row r="119" spans="1:3" x14ac:dyDescent="0.3">
      <c r="A119" s="90">
        <v>84200153</v>
      </c>
      <c r="B119" s="11" t="str">
        <f t="shared" si="1"/>
        <v>84200153</v>
      </c>
      <c r="C119" s="94"/>
    </row>
    <row r="120" spans="1:3" x14ac:dyDescent="0.3">
      <c r="A120" s="90">
        <v>91062386</v>
      </c>
      <c r="B120" s="11" t="str">
        <f t="shared" si="1"/>
        <v>91062386</v>
      </c>
      <c r="C120" s="94"/>
    </row>
    <row r="121" spans="1:3" x14ac:dyDescent="0.3">
      <c r="A121" s="90">
        <v>96998208</v>
      </c>
      <c r="B121" s="11" t="str">
        <f t="shared" si="1"/>
        <v>96998208</v>
      </c>
      <c r="C121" s="94"/>
    </row>
    <row r="122" spans="1:3" x14ac:dyDescent="0.3">
      <c r="A122" s="90">
        <v>25369500</v>
      </c>
      <c r="B122" s="11" t="str">
        <f t="shared" si="1"/>
        <v>25369500</v>
      </c>
      <c r="C122" s="94"/>
    </row>
    <row r="123" spans="1:3" x14ac:dyDescent="0.3">
      <c r="A123" s="90">
        <v>12138841</v>
      </c>
      <c r="B123" s="11" t="str">
        <f t="shared" si="1"/>
        <v>12138841</v>
      </c>
      <c r="C123" s="94"/>
    </row>
    <row r="124" spans="1:3" x14ac:dyDescent="0.3">
      <c r="A124" s="90">
        <v>87896296</v>
      </c>
      <c r="B124" s="11" t="str">
        <f t="shared" si="1"/>
        <v>87896296</v>
      </c>
      <c r="C124" s="94"/>
    </row>
    <row r="125" spans="1:3" x14ac:dyDescent="0.3">
      <c r="A125" s="90">
        <v>42222361</v>
      </c>
      <c r="B125" s="11" t="str">
        <f t="shared" si="1"/>
        <v>42222361</v>
      </c>
      <c r="C125" s="94"/>
    </row>
    <row r="126" spans="1:3" x14ac:dyDescent="0.3">
      <c r="A126" s="90">
        <v>42013179</v>
      </c>
      <c r="B126" s="11" t="str">
        <f t="shared" si="1"/>
        <v>42013179</v>
      </c>
      <c r="C126" s="94"/>
    </row>
    <row r="127" spans="1:3" x14ac:dyDescent="0.3">
      <c r="A127" s="90">
        <v>767311</v>
      </c>
      <c r="B127" s="11" t="str">
        <f t="shared" si="1"/>
        <v>00767311</v>
      </c>
      <c r="C127" s="94"/>
    </row>
    <row r="128" spans="1:3" x14ac:dyDescent="0.3">
      <c r="A128" s="90">
        <v>42985042</v>
      </c>
      <c r="B128" s="11" t="str">
        <f t="shared" si="1"/>
        <v>42985042</v>
      </c>
      <c r="C128" s="94"/>
    </row>
    <row r="129" spans="1:3" x14ac:dyDescent="0.3">
      <c r="A129" s="90">
        <v>44049175</v>
      </c>
      <c r="B129" s="11" t="str">
        <f t="shared" si="1"/>
        <v>44049175</v>
      </c>
      <c r="C129" s="94"/>
    </row>
    <row r="130" spans="1:3" x14ac:dyDescent="0.3">
      <c r="A130" s="90">
        <v>95972723</v>
      </c>
      <c r="B130" s="11" t="str">
        <f t="shared" si="1"/>
        <v>95972723</v>
      </c>
      <c r="C130" s="94"/>
    </row>
    <row r="131" spans="1:3" x14ac:dyDescent="0.3">
      <c r="A131" s="90">
        <v>77772889</v>
      </c>
      <c r="B131" s="11" t="str">
        <f t="shared" si="1"/>
        <v>77772889</v>
      </c>
      <c r="C131" s="94"/>
    </row>
    <row r="132" spans="1:3" x14ac:dyDescent="0.3">
      <c r="A132" s="90">
        <v>90497235</v>
      </c>
      <c r="B132" s="11" t="str">
        <f t="shared" si="1"/>
        <v>90497235</v>
      </c>
      <c r="C132" s="94"/>
    </row>
    <row r="133" spans="1:3" x14ac:dyDescent="0.3">
      <c r="A133" s="90">
        <v>11662277</v>
      </c>
      <c r="B133" s="11" t="str">
        <f t="shared" si="1"/>
        <v>11662277</v>
      </c>
      <c r="C133" s="94"/>
    </row>
    <row r="134" spans="1:3" x14ac:dyDescent="0.3">
      <c r="A134" s="90">
        <v>31128044</v>
      </c>
      <c r="B134" s="11" t="str">
        <f t="shared" si="1"/>
        <v>31128044</v>
      </c>
      <c r="C134" s="94"/>
    </row>
    <row r="135" spans="1:3" x14ac:dyDescent="0.3">
      <c r="A135" s="90">
        <v>17206063</v>
      </c>
      <c r="B135" s="11" t="str">
        <f t="shared" si="1"/>
        <v>17206063</v>
      </c>
      <c r="C135" s="94"/>
    </row>
    <row r="136" spans="1:3" x14ac:dyDescent="0.3">
      <c r="A136" s="90">
        <v>55157577</v>
      </c>
      <c r="B136" s="11" t="str">
        <f t="shared" si="1"/>
        <v>55157577</v>
      </c>
      <c r="C136" s="94"/>
    </row>
    <row r="137" spans="1:3" x14ac:dyDescent="0.3">
      <c r="A137" s="90">
        <v>72164841</v>
      </c>
      <c r="B137" s="11" t="str">
        <f t="shared" ref="B137:B200" si="2">TEXT(A137,"00000000")</f>
        <v>72164841</v>
      </c>
      <c r="C137" s="94"/>
    </row>
    <row r="138" spans="1:3" x14ac:dyDescent="0.3">
      <c r="A138" s="90">
        <v>76714927</v>
      </c>
      <c r="B138" s="11" t="str">
        <f t="shared" si="2"/>
        <v>76714927</v>
      </c>
      <c r="C138" s="94"/>
    </row>
    <row r="139" spans="1:3" x14ac:dyDescent="0.3">
      <c r="A139" s="90">
        <v>28059381</v>
      </c>
      <c r="B139" s="11" t="str">
        <f t="shared" si="2"/>
        <v>28059381</v>
      </c>
      <c r="C139" s="94"/>
    </row>
    <row r="140" spans="1:3" x14ac:dyDescent="0.3">
      <c r="A140" s="90">
        <v>83074903</v>
      </c>
      <c r="B140" s="11" t="str">
        <f t="shared" si="2"/>
        <v>83074903</v>
      </c>
      <c r="C140" s="94"/>
    </row>
    <row r="141" spans="1:3" x14ac:dyDescent="0.3">
      <c r="A141" s="90">
        <v>90973375</v>
      </c>
      <c r="B141" s="11" t="str">
        <f t="shared" si="2"/>
        <v>90973375</v>
      </c>
      <c r="C141" s="94"/>
    </row>
    <row r="142" spans="1:3" x14ac:dyDescent="0.3">
      <c r="A142" s="90">
        <v>88494775</v>
      </c>
      <c r="B142" s="11" t="str">
        <f t="shared" si="2"/>
        <v>88494775</v>
      </c>
      <c r="C142" s="94"/>
    </row>
    <row r="143" spans="1:3" x14ac:dyDescent="0.3">
      <c r="A143" s="90">
        <v>14750484</v>
      </c>
      <c r="B143" s="11" t="str">
        <f t="shared" si="2"/>
        <v>14750484</v>
      </c>
      <c r="C143" s="94"/>
    </row>
    <row r="144" spans="1:3" x14ac:dyDescent="0.3">
      <c r="A144" s="90">
        <v>60008529</v>
      </c>
      <c r="B144" s="11" t="str">
        <f t="shared" si="2"/>
        <v>60008529</v>
      </c>
      <c r="C144" s="94"/>
    </row>
    <row r="145" spans="1:3" x14ac:dyDescent="0.3">
      <c r="A145" s="90">
        <v>34298223</v>
      </c>
      <c r="B145" s="11" t="str">
        <f t="shared" si="2"/>
        <v>34298223</v>
      </c>
      <c r="C145" s="94"/>
    </row>
    <row r="146" spans="1:3" x14ac:dyDescent="0.3">
      <c r="A146" s="90">
        <v>9053270</v>
      </c>
      <c r="B146" s="11" t="str">
        <f t="shared" si="2"/>
        <v>09053270</v>
      </c>
      <c r="C146" s="94"/>
    </row>
    <row r="147" spans="1:3" x14ac:dyDescent="0.3">
      <c r="A147" s="90">
        <v>49758696</v>
      </c>
      <c r="B147" s="11" t="str">
        <f t="shared" si="2"/>
        <v>49758696</v>
      </c>
      <c r="C147" s="94"/>
    </row>
    <row r="148" spans="1:3" x14ac:dyDescent="0.3">
      <c r="A148" s="90">
        <v>15418878</v>
      </c>
      <c r="B148" s="11" t="str">
        <f t="shared" si="2"/>
        <v>15418878</v>
      </c>
      <c r="C148" s="94"/>
    </row>
    <row r="149" spans="1:3" x14ac:dyDescent="0.3">
      <c r="A149" s="90">
        <v>28176376</v>
      </c>
      <c r="B149" s="11" t="str">
        <f t="shared" si="2"/>
        <v>28176376</v>
      </c>
      <c r="C149" s="94"/>
    </row>
    <row r="150" spans="1:3" x14ac:dyDescent="0.3">
      <c r="A150" s="90">
        <v>78837381</v>
      </c>
      <c r="B150" s="11" t="str">
        <f t="shared" si="2"/>
        <v>78837381</v>
      </c>
      <c r="C150" s="94"/>
    </row>
    <row r="151" spans="1:3" x14ac:dyDescent="0.3">
      <c r="A151" s="90">
        <v>26957931</v>
      </c>
      <c r="B151" s="11" t="str">
        <f t="shared" si="2"/>
        <v>26957931</v>
      </c>
      <c r="C151" s="94"/>
    </row>
    <row r="152" spans="1:3" x14ac:dyDescent="0.3">
      <c r="A152" s="90">
        <v>61500383</v>
      </c>
      <c r="B152" s="11" t="str">
        <f t="shared" si="2"/>
        <v>61500383</v>
      </c>
      <c r="C152" s="94"/>
    </row>
    <row r="153" spans="1:3" x14ac:dyDescent="0.3">
      <c r="A153" s="90">
        <v>28800948</v>
      </c>
      <c r="B153" s="11" t="str">
        <f t="shared" si="2"/>
        <v>28800948</v>
      </c>
      <c r="C153" s="94"/>
    </row>
    <row r="154" spans="1:3" x14ac:dyDescent="0.3">
      <c r="A154" s="90">
        <v>30769919</v>
      </c>
      <c r="B154" s="11" t="str">
        <f t="shared" si="2"/>
        <v>30769919</v>
      </c>
      <c r="C154" s="94"/>
    </row>
    <row r="155" spans="1:3" x14ac:dyDescent="0.3">
      <c r="A155" s="90">
        <v>13162012</v>
      </c>
      <c r="B155" s="11" t="str">
        <f t="shared" si="2"/>
        <v>13162012</v>
      </c>
      <c r="C155" s="94"/>
    </row>
    <row r="156" spans="1:3" x14ac:dyDescent="0.3">
      <c r="A156" s="90">
        <v>76331492</v>
      </c>
      <c r="B156" s="11" t="str">
        <f t="shared" si="2"/>
        <v>76331492</v>
      </c>
      <c r="C156" s="94"/>
    </row>
    <row r="157" spans="1:3" x14ac:dyDescent="0.3">
      <c r="A157" s="90">
        <v>45855887</v>
      </c>
      <c r="B157" s="11" t="str">
        <f t="shared" si="2"/>
        <v>45855887</v>
      </c>
      <c r="C157" s="94"/>
    </row>
    <row r="158" spans="1:3" x14ac:dyDescent="0.3">
      <c r="A158" s="90">
        <v>47380062</v>
      </c>
      <c r="B158" s="11" t="str">
        <f t="shared" si="2"/>
        <v>47380062</v>
      </c>
      <c r="C158" s="94"/>
    </row>
    <row r="159" spans="1:3" x14ac:dyDescent="0.3">
      <c r="A159" s="90">
        <v>41004439</v>
      </c>
      <c r="B159" s="11" t="str">
        <f t="shared" si="2"/>
        <v>41004439</v>
      </c>
      <c r="C159" s="94"/>
    </row>
    <row r="160" spans="1:3" x14ac:dyDescent="0.3">
      <c r="A160" s="90">
        <v>32437884</v>
      </c>
      <c r="B160" s="11" t="str">
        <f t="shared" si="2"/>
        <v>32437884</v>
      </c>
      <c r="C160" s="94"/>
    </row>
    <row r="161" spans="1:3" x14ac:dyDescent="0.3">
      <c r="A161" s="90">
        <v>82350248</v>
      </c>
      <c r="B161" s="11" t="str">
        <f t="shared" si="2"/>
        <v>82350248</v>
      </c>
      <c r="C161" s="94"/>
    </row>
    <row r="162" spans="1:3" x14ac:dyDescent="0.3">
      <c r="A162" s="90">
        <v>17589619</v>
      </c>
      <c r="B162" s="11" t="str">
        <f t="shared" si="2"/>
        <v>17589619</v>
      </c>
      <c r="C162" s="94"/>
    </row>
    <row r="163" spans="1:3" x14ac:dyDescent="0.3">
      <c r="A163" s="90">
        <v>38813655</v>
      </c>
      <c r="B163" s="11" t="str">
        <f t="shared" si="2"/>
        <v>38813655</v>
      </c>
      <c r="C163" s="94"/>
    </row>
    <row r="164" spans="1:3" x14ac:dyDescent="0.3">
      <c r="A164" s="90">
        <v>69990761</v>
      </c>
      <c r="B164" s="11" t="str">
        <f t="shared" si="2"/>
        <v>69990761</v>
      </c>
      <c r="C164" s="94"/>
    </row>
    <row r="165" spans="1:3" x14ac:dyDescent="0.3">
      <c r="A165" s="90">
        <v>1544991</v>
      </c>
      <c r="B165" s="11" t="str">
        <f t="shared" si="2"/>
        <v>01544991</v>
      </c>
      <c r="C165" s="94"/>
    </row>
    <row r="166" spans="1:3" x14ac:dyDescent="0.3">
      <c r="A166" s="90">
        <v>57822341</v>
      </c>
      <c r="B166" s="11" t="str">
        <f t="shared" si="2"/>
        <v>57822341</v>
      </c>
      <c r="C166" s="94"/>
    </row>
    <row r="167" spans="1:3" x14ac:dyDescent="0.3">
      <c r="A167" s="90">
        <v>5312041</v>
      </c>
      <c r="B167" s="11" t="str">
        <f t="shared" si="2"/>
        <v>05312041</v>
      </c>
      <c r="C167" s="94"/>
    </row>
    <row r="168" spans="1:3" x14ac:dyDescent="0.3">
      <c r="A168" s="90">
        <v>6411193</v>
      </c>
      <c r="B168" s="11" t="str">
        <f t="shared" si="2"/>
        <v>06411193</v>
      </c>
      <c r="C168" s="94"/>
    </row>
    <row r="169" spans="1:3" x14ac:dyDescent="0.3">
      <c r="A169" s="90">
        <v>56127790</v>
      </c>
      <c r="B169" s="11" t="str">
        <f t="shared" si="2"/>
        <v>56127790</v>
      </c>
      <c r="C169" s="94"/>
    </row>
    <row r="170" spans="1:3" x14ac:dyDescent="0.3">
      <c r="A170" s="90">
        <v>77745404</v>
      </c>
      <c r="B170" s="11" t="str">
        <f t="shared" si="2"/>
        <v>77745404</v>
      </c>
      <c r="C170" s="94"/>
    </row>
    <row r="171" spans="1:3" x14ac:dyDescent="0.3">
      <c r="A171" s="90">
        <v>81100555</v>
      </c>
      <c r="B171" s="11" t="str">
        <f t="shared" si="2"/>
        <v>81100555</v>
      </c>
      <c r="C171" s="94"/>
    </row>
    <row r="172" spans="1:3" x14ac:dyDescent="0.3">
      <c r="A172" s="90">
        <v>61697814</v>
      </c>
      <c r="B172" s="11" t="str">
        <f t="shared" si="2"/>
        <v>61697814</v>
      </c>
      <c r="C172" s="94"/>
    </row>
    <row r="173" spans="1:3" x14ac:dyDescent="0.3">
      <c r="A173" s="90">
        <v>17548943</v>
      </c>
      <c r="B173" s="11" t="str">
        <f t="shared" si="2"/>
        <v>17548943</v>
      </c>
      <c r="C173" s="94"/>
    </row>
    <row r="174" spans="1:3" x14ac:dyDescent="0.3">
      <c r="A174" s="90">
        <v>15669284</v>
      </c>
      <c r="B174" s="11" t="str">
        <f t="shared" si="2"/>
        <v>15669284</v>
      </c>
      <c r="C174" s="94"/>
    </row>
    <row r="175" spans="1:3" x14ac:dyDescent="0.3">
      <c r="A175" s="90">
        <v>95460809</v>
      </c>
      <c r="B175" s="11" t="str">
        <f t="shared" si="2"/>
        <v>95460809</v>
      </c>
      <c r="C175" s="94"/>
    </row>
    <row r="176" spans="1:3" x14ac:dyDescent="0.3">
      <c r="A176" s="90">
        <v>81649933</v>
      </c>
      <c r="B176" s="11" t="str">
        <f t="shared" si="2"/>
        <v>81649933</v>
      </c>
      <c r="C176" s="94"/>
    </row>
    <row r="177" spans="1:3" x14ac:dyDescent="0.3">
      <c r="A177" s="90">
        <v>55722978</v>
      </c>
      <c r="B177" s="11" t="str">
        <f t="shared" si="2"/>
        <v>55722978</v>
      </c>
      <c r="C177" s="94"/>
    </row>
    <row r="178" spans="1:3" x14ac:dyDescent="0.3">
      <c r="A178" s="90">
        <v>8077441</v>
      </c>
      <c r="B178" s="11" t="str">
        <f t="shared" si="2"/>
        <v>08077441</v>
      </c>
      <c r="C178" s="94"/>
    </row>
    <row r="179" spans="1:3" x14ac:dyDescent="0.3">
      <c r="A179" s="90">
        <v>90834315</v>
      </c>
      <c r="B179" s="11" t="str">
        <f t="shared" si="2"/>
        <v>90834315</v>
      </c>
      <c r="C179" s="94"/>
    </row>
    <row r="180" spans="1:3" x14ac:dyDescent="0.3">
      <c r="A180" s="90">
        <v>1546833</v>
      </c>
      <c r="B180" s="11" t="str">
        <f t="shared" si="2"/>
        <v>01546833</v>
      </c>
      <c r="C180" s="94"/>
    </row>
    <row r="181" spans="1:3" x14ac:dyDescent="0.3">
      <c r="A181" s="90">
        <v>86916556</v>
      </c>
      <c r="B181" s="11" t="str">
        <f t="shared" si="2"/>
        <v>86916556</v>
      </c>
      <c r="C181" s="94"/>
    </row>
    <row r="182" spans="1:3" x14ac:dyDescent="0.3">
      <c r="A182" s="90">
        <v>12265075</v>
      </c>
      <c r="B182" s="11" t="str">
        <f t="shared" si="2"/>
        <v>12265075</v>
      </c>
      <c r="C182" s="94"/>
    </row>
    <row r="183" spans="1:3" x14ac:dyDescent="0.3">
      <c r="A183" s="90">
        <v>54908507</v>
      </c>
      <c r="B183" s="11" t="str">
        <f t="shared" si="2"/>
        <v>54908507</v>
      </c>
      <c r="C183" s="94"/>
    </row>
    <row r="184" spans="1:3" x14ac:dyDescent="0.3">
      <c r="A184" s="90">
        <v>25627959</v>
      </c>
      <c r="B184" s="11" t="str">
        <f t="shared" si="2"/>
        <v>25627959</v>
      </c>
      <c r="C184" s="94"/>
    </row>
    <row r="185" spans="1:3" x14ac:dyDescent="0.3">
      <c r="A185" s="90">
        <v>77149759</v>
      </c>
      <c r="B185" s="11" t="str">
        <f t="shared" si="2"/>
        <v>77149759</v>
      </c>
      <c r="C185" s="94"/>
    </row>
    <row r="186" spans="1:3" x14ac:dyDescent="0.3">
      <c r="A186" s="90">
        <v>45926687</v>
      </c>
      <c r="B186" s="11" t="str">
        <f t="shared" si="2"/>
        <v>45926687</v>
      </c>
      <c r="C186" s="94"/>
    </row>
    <row r="187" spans="1:3" x14ac:dyDescent="0.3">
      <c r="A187" s="90">
        <v>81069411</v>
      </c>
      <c r="B187" s="11" t="str">
        <f t="shared" si="2"/>
        <v>81069411</v>
      </c>
      <c r="C187" s="94"/>
    </row>
    <row r="188" spans="1:3" x14ac:dyDescent="0.3">
      <c r="A188" s="90">
        <v>95947043</v>
      </c>
      <c r="B188" s="11" t="str">
        <f t="shared" si="2"/>
        <v>95947043</v>
      </c>
      <c r="C188" s="94"/>
    </row>
    <row r="189" spans="1:3" x14ac:dyDescent="0.3">
      <c r="A189" s="90">
        <v>86346002</v>
      </c>
      <c r="B189" s="11" t="str">
        <f t="shared" si="2"/>
        <v>86346002</v>
      </c>
      <c r="C189" s="94"/>
    </row>
    <row r="190" spans="1:3" x14ac:dyDescent="0.3">
      <c r="A190" s="90">
        <v>93079936</v>
      </c>
      <c r="B190" s="11" t="str">
        <f t="shared" si="2"/>
        <v>93079936</v>
      </c>
      <c r="C190" s="94"/>
    </row>
    <row r="191" spans="1:3" x14ac:dyDescent="0.3">
      <c r="A191" s="90">
        <v>34028473</v>
      </c>
      <c r="B191" s="11" t="str">
        <f t="shared" si="2"/>
        <v>34028473</v>
      </c>
      <c r="C191" s="94"/>
    </row>
    <row r="192" spans="1:3" x14ac:dyDescent="0.3">
      <c r="A192" s="90">
        <v>10763093</v>
      </c>
      <c r="B192" s="11" t="str">
        <f t="shared" si="2"/>
        <v>10763093</v>
      </c>
      <c r="C192" s="94"/>
    </row>
    <row r="193" spans="1:3" x14ac:dyDescent="0.3">
      <c r="A193" s="90">
        <v>84392735</v>
      </c>
      <c r="B193" s="11" t="str">
        <f t="shared" si="2"/>
        <v>84392735</v>
      </c>
      <c r="C193" s="94"/>
    </row>
    <row r="194" spans="1:3" x14ac:dyDescent="0.3">
      <c r="A194" s="90">
        <v>64486665</v>
      </c>
      <c r="B194" s="11" t="str">
        <f t="shared" si="2"/>
        <v>64486665</v>
      </c>
      <c r="C194" s="94"/>
    </row>
    <row r="195" spans="1:3" x14ac:dyDescent="0.3">
      <c r="A195" s="90">
        <v>76723797</v>
      </c>
      <c r="B195" s="11" t="str">
        <f t="shared" si="2"/>
        <v>76723797</v>
      </c>
      <c r="C195" s="94"/>
    </row>
    <row r="196" spans="1:3" x14ac:dyDescent="0.3">
      <c r="A196" s="90">
        <v>61466147</v>
      </c>
      <c r="B196" s="11" t="str">
        <f t="shared" si="2"/>
        <v>61466147</v>
      </c>
      <c r="C196" s="94"/>
    </row>
    <row r="197" spans="1:3" x14ac:dyDescent="0.3">
      <c r="A197" s="90">
        <v>87601327</v>
      </c>
      <c r="B197" s="11" t="str">
        <f t="shared" si="2"/>
        <v>87601327</v>
      </c>
      <c r="C197" s="94"/>
    </row>
    <row r="198" spans="1:3" x14ac:dyDescent="0.3">
      <c r="A198" s="90">
        <v>85925908</v>
      </c>
      <c r="B198" s="11" t="str">
        <f t="shared" si="2"/>
        <v>85925908</v>
      </c>
      <c r="C198" s="94"/>
    </row>
    <row r="199" spans="1:3" x14ac:dyDescent="0.3">
      <c r="A199" s="90">
        <v>11694387</v>
      </c>
      <c r="B199" s="11" t="str">
        <f t="shared" si="2"/>
        <v>11694387</v>
      </c>
      <c r="C199" s="94"/>
    </row>
    <row r="200" spans="1:3" x14ac:dyDescent="0.3">
      <c r="A200" s="90">
        <v>70430296</v>
      </c>
      <c r="B200" s="11" t="str">
        <f t="shared" si="2"/>
        <v>70430296</v>
      </c>
      <c r="C200" s="94"/>
    </row>
    <row r="201" spans="1:3" x14ac:dyDescent="0.3">
      <c r="A201" s="90">
        <v>33014698</v>
      </c>
      <c r="B201" s="11" t="str">
        <f t="shared" ref="B201:B252" si="3">TEXT(A201,"00000000")</f>
        <v>33014698</v>
      </c>
      <c r="C201" s="94"/>
    </row>
    <row r="202" spans="1:3" x14ac:dyDescent="0.3">
      <c r="A202" s="90">
        <v>82272487</v>
      </c>
      <c r="B202" s="11" t="str">
        <f t="shared" si="3"/>
        <v>82272487</v>
      </c>
      <c r="C202" s="94"/>
    </row>
    <row r="203" spans="1:3" x14ac:dyDescent="0.3">
      <c r="A203" s="90">
        <v>94154566</v>
      </c>
      <c r="B203" s="11" t="str">
        <f t="shared" si="3"/>
        <v>94154566</v>
      </c>
      <c r="C203" s="94"/>
    </row>
    <row r="204" spans="1:3" x14ac:dyDescent="0.3">
      <c r="A204" s="90">
        <v>62871497</v>
      </c>
      <c r="B204" s="11" t="str">
        <f t="shared" si="3"/>
        <v>62871497</v>
      </c>
      <c r="C204" s="94"/>
    </row>
    <row r="205" spans="1:3" x14ac:dyDescent="0.3">
      <c r="A205" s="90">
        <v>91546927</v>
      </c>
      <c r="B205" s="11" t="str">
        <f t="shared" si="3"/>
        <v>91546927</v>
      </c>
      <c r="C205" s="94"/>
    </row>
    <row r="206" spans="1:3" x14ac:dyDescent="0.3">
      <c r="A206" s="90">
        <v>30946971</v>
      </c>
      <c r="B206" s="11" t="str">
        <f t="shared" si="3"/>
        <v>30946971</v>
      </c>
      <c r="C206" s="94"/>
    </row>
    <row r="207" spans="1:3" x14ac:dyDescent="0.3">
      <c r="A207" s="90">
        <v>33662856</v>
      </c>
      <c r="B207" s="11" t="str">
        <f t="shared" si="3"/>
        <v>33662856</v>
      </c>
      <c r="C207" s="94"/>
    </row>
    <row r="208" spans="1:3" x14ac:dyDescent="0.3">
      <c r="A208" s="90">
        <v>13374128</v>
      </c>
      <c r="B208" s="11" t="str">
        <f t="shared" si="3"/>
        <v>13374128</v>
      </c>
      <c r="C208" s="94"/>
    </row>
    <row r="209" spans="1:3" x14ac:dyDescent="0.3">
      <c r="A209" s="90">
        <v>27603646</v>
      </c>
      <c r="B209" s="11" t="str">
        <f t="shared" si="3"/>
        <v>27603646</v>
      </c>
      <c r="C209" s="94"/>
    </row>
    <row r="210" spans="1:3" x14ac:dyDescent="0.3">
      <c r="A210" s="90">
        <v>91744432</v>
      </c>
      <c r="B210" s="11" t="str">
        <f t="shared" si="3"/>
        <v>91744432</v>
      </c>
      <c r="C210" s="94"/>
    </row>
    <row r="211" spans="1:3" x14ac:dyDescent="0.3">
      <c r="A211" s="90">
        <v>5439839</v>
      </c>
      <c r="B211" s="11" t="str">
        <f t="shared" si="3"/>
        <v>05439839</v>
      </c>
      <c r="C211" s="94"/>
    </row>
    <row r="212" spans="1:3" x14ac:dyDescent="0.3">
      <c r="A212" s="90">
        <v>18332929</v>
      </c>
      <c r="B212" s="11" t="str">
        <f t="shared" si="3"/>
        <v>18332929</v>
      </c>
      <c r="C212" s="94"/>
    </row>
    <row r="213" spans="1:3" x14ac:dyDescent="0.3">
      <c r="A213" s="90">
        <v>83201735</v>
      </c>
      <c r="B213" s="11" t="str">
        <f t="shared" si="3"/>
        <v>83201735</v>
      </c>
      <c r="C213" s="94"/>
    </row>
    <row r="214" spans="1:3" x14ac:dyDescent="0.3">
      <c r="A214" s="90">
        <v>73087305</v>
      </c>
      <c r="B214" s="11" t="str">
        <f t="shared" si="3"/>
        <v>73087305</v>
      </c>
      <c r="C214" s="94"/>
    </row>
    <row r="215" spans="1:3" x14ac:dyDescent="0.3">
      <c r="A215" s="90">
        <v>69834838</v>
      </c>
      <c r="B215" s="11" t="str">
        <f t="shared" si="3"/>
        <v>69834838</v>
      </c>
      <c r="C215" s="94"/>
    </row>
    <row r="216" spans="1:3" x14ac:dyDescent="0.3">
      <c r="A216" s="90">
        <v>69040087</v>
      </c>
      <c r="B216" s="11" t="str">
        <f t="shared" si="3"/>
        <v>69040087</v>
      </c>
      <c r="C216" s="94"/>
    </row>
    <row r="217" spans="1:3" x14ac:dyDescent="0.3">
      <c r="A217" s="90">
        <v>34329801</v>
      </c>
      <c r="B217" s="11" t="str">
        <f t="shared" si="3"/>
        <v>34329801</v>
      </c>
      <c r="C217" s="94"/>
    </row>
    <row r="218" spans="1:3" x14ac:dyDescent="0.3">
      <c r="A218" s="90">
        <v>49702684</v>
      </c>
      <c r="B218" s="11" t="str">
        <f t="shared" si="3"/>
        <v>49702684</v>
      </c>
      <c r="C218" s="94"/>
    </row>
    <row r="219" spans="1:3" x14ac:dyDescent="0.3">
      <c r="A219" s="90">
        <v>17020111</v>
      </c>
      <c r="B219" s="11" t="str">
        <f t="shared" si="3"/>
        <v>17020111</v>
      </c>
      <c r="C219" s="94"/>
    </row>
    <row r="220" spans="1:3" x14ac:dyDescent="0.3">
      <c r="A220" s="90">
        <v>51704534</v>
      </c>
      <c r="B220" s="11" t="str">
        <f t="shared" si="3"/>
        <v>51704534</v>
      </c>
      <c r="C220" s="94"/>
    </row>
    <row r="221" spans="1:3" x14ac:dyDescent="0.3">
      <c r="A221" s="90">
        <v>27596364</v>
      </c>
      <c r="B221" s="11" t="str">
        <f t="shared" si="3"/>
        <v>27596364</v>
      </c>
      <c r="C221" s="94"/>
    </row>
    <row r="222" spans="1:3" x14ac:dyDescent="0.3">
      <c r="A222" s="90">
        <v>95368</v>
      </c>
      <c r="B222" s="11" t="str">
        <f t="shared" si="3"/>
        <v>00095368</v>
      </c>
      <c r="C222" s="94"/>
    </row>
    <row r="223" spans="1:3" x14ac:dyDescent="0.3">
      <c r="A223" s="90">
        <v>12885900</v>
      </c>
      <c r="B223" s="11" t="str">
        <f t="shared" si="3"/>
        <v>12885900</v>
      </c>
      <c r="C223" s="94"/>
    </row>
    <row r="224" spans="1:3" x14ac:dyDescent="0.3">
      <c r="A224" s="90">
        <v>48276</v>
      </c>
      <c r="B224" s="11" t="str">
        <f t="shared" si="3"/>
        <v>00048276</v>
      </c>
      <c r="C224" s="94"/>
    </row>
    <row r="225" spans="1:3" x14ac:dyDescent="0.3">
      <c r="A225" s="90">
        <v>23955693</v>
      </c>
      <c r="B225" s="11" t="str">
        <f t="shared" si="3"/>
        <v>23955693</v>
      </c>
      <c r="C225" s="94"/>
    </row>
    <row r="226" spans="1:3" x14ac:dyDescent="0.3">
      <c r="A226" s="90">
        <v>3843854</v>
      </c>
      <c r="B226" s="11" t="str">
        <f t="shared" si="3"/>
        <v>03843854</v>
      </c>
      <c r="C226" s="94"/>
    </row>
    <row r="227" spans="1:3" x14ac:dyDescent="0.3">
      <c r="A227" s="90">
        <v>17754411</v>
      </c>
      <c r="B227" s="11" t="str">
        <f t="shared" si="3"/>
        <v>17754411</v>
      </c>
      <c r="C227" s="94"/>
    </row>
    <row r="228" spans="1:3" x14ac:dyDescent="0.3">
      <c r="A228" s="90">
        <v>85468359</v>
      </c>
      <c r="B228" s="11" t="str">
        <f t="shared" si="3"/>
        <v>85468359</v>
      </c>
      <c r="C228" s="94"/>
    </row>
    <row r="229" spans="1:3" x14ac:dyDescent="0.3">
      <c r="A229" s="90">
        <v>46448750</v>
      </c>
      <c r="B229" s="11" t="str">
        <f t="shared" si="3"/>
        <v>46448750</v>
      </c>
      <c r="C229" s="94"/>
    </row>
    <row r="230" spans="1:3" x14ac:dyDescent="0.3">
      <c r="A230" s="90">
        <v>50396</v>
      </c>
      <c r="B230" s="11" t="str">
        <f t="shared" si="3"/>
        <v>00050396</v>
      </c>
      <c r="C230" s="94"/>
    </row>
    <row r="231" spans="1:3" x14ac:dyDescent="0.3">
      <c r="A231" s="90">
        <v>22</v>
      </c>
      <c r="B231" s="11" t="str">
        <f t="shared" si="3"/>
        <v>00000022</v>
      </c>
      <c r="C231" s="94"/>
    </row>
    <row r="232" spans="1:3" x14ac:dyDescent="0.3">
      <c r="A232" s="90">
        <v>854</v>
      </c>
      <c r="B232" s="11" t="str">
        <f t="shared" si="3"/>
        <v>00000854</v>
      </c>
      <c r="C232" s="94"/>
    </row>
    <row r="233" spans="1:3" x14ac:dyDescent="0.3">
      <c r="A233" s="90">
        <v>8</v>
      </c>
      <c r="B233" s="11" t="str">
        <f t="shared" si="3"/>
        <v>00000008</v>
      </c>
      <c r="C233" s="94"/>
    </row>
    <row r="234" spans="1:3" x14ac:dyDescent="0.3">
      <c r="A234" s="90">
        <v>10</v>
      </c>
      <c r="B234" s="11" t="str">
        <f t="shared" si="3"/>
        <v>00000010</v>
      </c>
      <c r="C234" s="94"/>
    </row>
    <row r="235" spans="1:3" x14ac:dyDescent="0.3">
      <c r="A235" s="90">
        <v>896</v>
      </c>
      <c r="B235" s="11" t="str">
        <f t="shared" si="3"/>
        <v>00000896</v>
      </c>
      <c r="C235" s="94"/>
    </row>
    <row r="236" spans="1:3" x14ac:dyDescent="0.3">
      <c r="A236" s="90">
        <v>1436</v>
      </c>
      <c r="B236" s="11" t="str">
        <f t="shared" si="3"/>
        <v>00001436</v>
      </c>
      <c r="C236" s="94"/>
    </row>
    <row r="237" spans="1:3" x14ac:dyDescent="0.3">
      <c r="A237" s="90">
        <v>367</v>
      </c>
      <c r="B237" s="11" t="str">
        <f t="shared" si="3"/>
        <v>00000367</v>
      </c>
      <c r="C237" s="94"/>
    </row>
    <row r="238" spans="1:3" x14ac:dyDescent="0.3">
      <c r="A238" s="90">
        <v>1657</v>
      </c>
      <c r="B238" s="11" t="str">
        <f t="shared" si="3"/>
        <v>00001657</v>
      </c>
      <c r="C238" s="94"/>
    </row>
    <row r="239" spans="1:3" x14ac:dyDescent="0.3">
      <c r="A239" s="90">
        <v>845</v>
      </c>
      <c r="B239" s="11" t="str">
        <f t="shared" si="3"/>
        <v>00000845</v>
      </c>
      <c r="C239" s="94"/>
    </row>
    <row r="240" spans="1:3" x14ac:dyDescent="0.3">
      <c r="A240" s="90">
        <v>1599</v>
      </c>
      <c r="B240" s="11" t="str">
        <f t="shared" si="3"/>
        <v>00001599</v>
      </c>
      <c r="C240" s="94"/>
    </row>
    <row r="241" spans="1:3" x14ac:dyDescent="0.3">
      <c r="A241" s="90">
        <v>988</v>
      </c>
      <c r="B241" s="11" t="str">
        <f t="shared" si="3"/>
        <v>00000988</v>
      </c>
      <c r="C241" s="94"/>
    </row>
    <row r="242" spans="1:3" x14ac:dyDescent="0.3">
      <c r="A242" s="90">
        <v>528</v>
      </c>
      <c r="B242" s="11" t="str">
        <f t="shared" si="3"/>
        <v>00000528</v>
      </c>
      <c r="C242" s="94"/>
    </row>
    <row r="243" spans="1:3" x14ac:dyDescent="0.3">
      <c r="A243" s="90">
        <v>773</v>
      </c>
      <c r="B243" s="11" t="str">
        <f t="shared" si="3"/>
        <v>00000773</v>
      </c>
      <c r="C243" s="94"/>
    </row>
    <row r="244" spans="1:3" x14ac:dyDescent="0.3">
      <c r="A244" s="90">
        <v>1518</v>
      </c>
      <c r="B244" s="11" t="str">
        <f t="shared" si="3"/>
        <v>00001518</v>
      </c>
      <c r="C244" s="94"/>
    </row>
    <row r="245" spans="1:3" x14ac:dyDescent="0.3">
      <c r="A245" s="90">
        <v>146</v>
      </c>
      <c r="B245" s="11" t="str">
        <f t="shared" si="3"/>
        <v>00000146</v>
      </c>
      <c r="C245" s="94"/>
    </row>
    <row r="246" spans="1:3" x14ac:dyDescent="0.3">
      <c r="A246" s="90">
        <v>126</v>
      </c>
      <c r="B246" s="11" t="str">
        <f t="shared" si="3"/>
        <v>00000126</v>
      </c>
      <c r="C246" s="94"/>
    </row>
    <row r="247" spans="1:3" x14ac:dyDescent="0.3">
      <c r="A247" s="90">
        <v>1133</v>
      </c>
      <c r="B247" s="11" t="str">
        <f t="shared" si="3"/>
        <v>00001133</v>
      </c>
      <c r="C247" s="94"/>
    </row>
    <row r="248" spans="1:3" x14ac:dyDescent="0.3">
      <c r="A248" s="90">
        <v>778</v>
      </c>
      <c r="B248" s="11" t="str">
        <f t="shared" si="3"/>
        <v>00000778</v>
      </c>
      <c r="C248" s="94"/>
    </row>
    <row r="249" spans="1:3" x14ac:dyDescent="0.3">
      <c r="A249" s="90">
        <v>953</v>
      </c>
      <c r="B249" s="11" t="str">
        <f t="shared" si="3"/>
        <v>00000953</v>
      </c>
      <c r="C249" s="94"/>
    </row>
    <row r="250" spans="1:3" x14ac:dyDescent="0.3">
      <c r="A250" s="90">
        <v>1149</v>
      </c>
      <c r="B250" s="11" t="str">
        <f t="shared" si="3"/>
        <v>00001149</v>
      </c>
      <c r="C250" s="94"/>
    </row>
    <row r="251" spans="1:3" x14ac:dyDescent="0.3">
      <c r="A251" s="90">
        <v>269</v>
      </c>
      <c r="B251" s="11" t="str">
        <f t="shared" si="3"/>
        <v>00000269</v>
      </c>
      <c r="C251" s="94"/>
    </row>
    <row r="252" spans="1:3" x14ac:dyDescent="0.3">
      <c r="A252" s="90">
        <v>1018</v>
      </c>
      <c r="B252" s="11" t="str">
        <f t="shared" si="3"/>
        <v>00001018</v>
      </c>
      <c r="C252" s="94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activeCell="M1" sqref="M1"/>
    </sheetView>
  </sheetViews>
  <sheetFormatPr defaultRowHeight="14.4" x14ac:dyDescent="0.3"/>
  <cols>
    <col min="1" max="1" width="34.5546875" bestFit="1" customWidth="1"/>
    <col min="4" max="4" width="17.5546875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51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9153</v>
      </c>
    </row>
    <row r="7" spans="1:17" x14ac:dyDescent="0.3">
      <c r="A7" s="106" t="s">
        <v>9154</v>
      </c>
      <c r="B7" s="105" t="s">
        <v>9355</v>
      </c>
      <c r="C7" s="105" t="s">
        <v>9356</v>
      </c>
      <c r="D7" s="105" t="s">
        <v>9357</v>
      </c>
    </row>
    <row r="8" spans="1:17" x14ac:dyDescent="0.3">
      <c r="A8" s="107" t="s">
        <v>9155</v>
      </c>
      <c r="B8" s="11">
        <v>55481</v>
      </c>
      <c r="C8" s="11" t="s">
        <v>9694</v>
      </c>
      <c r="D8" s="11" t="s">
        <v>9516</v>
      </c>
    </row>
    <row r="9" spans="1:17" x14ac:dyDescent="0.3">
      <c r="A9" s="107" t="s">
        <v>9156</v>
      </c>
      <c r="B9" s="11">
        <v>23403</v>
      </c>
      <c r="C9" s="11" t="s">
        <v>9695</v>
      </c>
      <c r="D9" s="11" t="s">
        <v>9517</v>
      </c>
    </row>
    <row r="10" spans="1:17" x14ac:dyDescent="0.3">
      <c r="A10" s="107" t="s">
        <v>9157</v>
      </c>
      <c r="B10" s="11">
        <v>13702</v>
      </c>
      <c r="C10" s="11" t="s">
        <v>9696</v>
      </c>
      <c r="D10" s="11" t="s">
        <v>9518</v>
      </c>
    </row>
    <row r="11" spans="1:17" x14ac:dyDescent="0.3">
      <c r="A11" s="107" t="s">
        <v>9158</v>
      </c>
      <c r="B11" s="11">
        <v>14066</v>
      </c>
      <c r="C11" s="11" t="s">
        <v>9697</v>
      </c>
      <c r="D11" s="11" t="s">
        <v>9519</v>
      </c>
    </row>
    <row r="12" spans="1:17" x14ac:dyDescent="0.3">
      <c r="A12" s="107" t="s">
        <v>9159</v>
      </c>
      <c r="B12" s="11">
        <v>50665</v>
      </c>
      <c r="C12" s="11" t="s">
        <v>9698</v>
      </c>
      <c r="D12" s="11" t="s">
        <v>9520</v>
      </c>
    </row>
    <row r="13" spans="1:17" x14ac:dyDescent="0.3">
      <c r="A13" s="107" t="s">
        <v>9160</v>
      </c>
      <c r="B13" s="11">
        <v>94980</v>
      </c>
      <c r="C13" s="11" t="s">
        <v>9699</v>
      </c>
      <c r="D13" s="11" t="s">
        <v>9521</v>
      </c>
    </row>
    <row r="14" spans="1:17" x14ac:dyDescent="0.3">
      <c r="A14" s="107" t="s">
        <v>9161</v>
      </c>
      <c r="B14" s="11">
        <v>32551</v>
      </c>
      <c r="C14" s="11" t="s">
        <v>9698</v>
      </c>
      <c r="D14" s="11" t="s">
        <v>9522</v>
      </c>
    </row>
    <row r="15" spans="1:17" x14ac:dyDescent="0.3">
      <c r="A15" s="107" t="s">
        <v>9162</v>
      </c>
      <c r="B15" s="11">
        <v>19426</v>
      </c>
      <c r="C15" s="11" t="s">
        <v>9700</v>
      </c>
      <c r="D15" s="11" t="s">
        <v>9523</v>
      </c>
    </row>
    <row r="16" spans="1:17" x14ac:dyDescent="0.3">
      <c r="A16" s="107" t="s">
        <v>9163</v>
      </c>
      <c r="B16" s="11">
        <v>88498</v>
      </c>
      <c r="C16" s="11" t="s">
        <v>9701</v>
      </c>
      <c r="D16" s="11" t="s">
        <v>9524</v>
      </c>
    </row>
    <row r="17" spans="1:4" x14ac:dyDescent="0.3">
      <c r="A17" s="107" t="s">
        <v>9164</v>
      </c>
      <c r="B17" s="11">
        <v>94983</v>
      </c>
      <c r="C17" s="11" t="s">
        <v>9702</v>
      </c>
      <c r="D17" s="11" t="s">
        <v>9525</v>
      </c>
    </row>
    <row r="18" spans="1:4" x14ac:dyDescent="0.3">
      <c r="A18" s="107" t="s">
        <v>9165</v>
      </c>
      <c r="B18" s="11">
        <v>22681</v>
      </c>
      <c r="C18" s="11" t="s">
        <v>9703</v>
      </c>
      <c r="D18" s="11" t="s">
        <v>9526</v>
      </c>
    </row>
    <row r="19" spans="1:4" x14ac:dyDescent="0.3">
      <c r="A19" s="107" t="s">
        <v>9166</v>
      </c>
      <c r="B19" s="11">
        <v>92314</v>
      </c>
      <c r="C19" s="11" t="s">
        <v>9704</v>
      </c>
      <c r="D19" s="11" t="s">
        <v>9527</v>
      </c>
    </row>
    <row r="20" spans="1:4" x14ac:dyDescent="0.3">
      <c r="A20" s="107" t="s">
        <v>9167</v>
      </c>
      <c r="B20" s="11">
        <v>40734</v>
      </c>
      <c r="C20" s="11" t="s">
        <v>9705</v>
      </c>
      <c r="D20" s="11" t="s">
        <v>9528</v>
      </c>
    </row>
    <row r="21" spans="1:4" x14ac:dyDescent="0.3">
      <c r="A21" s="107" t="s">
        <v>9168</v>
      </c>
      <c r="B21" s="11">
        <v>92852</v>
      </c>
      <c r="C21" s="11" t="s">
        <v>9706</v>
      </c>
      <c r="D21" s="11" t="s">
        <v>9529</v>
      </c>
    </row>
    <row r="22" spans="1:4" x14ac:dyDescent="0.3">
      <c r="A22" s="107" t="s">
        <v>9169</v>
      </c>
      <c r="B22" s="11">
        <v>40598</v>
      </c>
      <c r="C22" s="11" t="s">
        <v>9707</v>
      </c>
      <c r="D22" s="11" t="s">
        <v>9530</v>
      </c>
    </row>
    <row r="23" spans="1:4" x14ac:dyDescent="0.3">
      <c r="A23" s="107" t="s">
        <v>9170</v>
      </c>
      <c r="B23" s="11">
        <v>66902</v>
      </c>
      <c r="C23" s="11" t="s">
        <v>9708</v>
      </c>
      <c r="D23" s="11" t="s">
        <v>9531</v>
      </c>
    </row>
    <row r="24" spans="1:4" x14ac:dyDescent="0.3">
      <c r="A24" s="107" t="s">
        <v>9171</v>
      </c>
      <c r="B24" s="11">
        <v>19666</v>
      </c>
      <c r="C24" s="11" t="s">
        <v>9709</v>
      </c>
      <c r="D24" s="11" t="s">
        <v>9532</v>
      </c>
    </row>
    <row r="25" spans="1:4" x14ac:dyDescent="0.3">
      <c r="A25" s="107" t="s">
        <v>9172</v>
      </c>
      <c r="B25" s="11">
        <v>11710</v>
      </c>
      <c r="C25" s="11" t="s">
        <v>9710</v>
      </c>
      <c r="D25" s="11" t="s">
        <v>9533</v>
      </c>
    </row>
    <row r="26" spans="1:4" x14ac:dyDescent="0.3">
      <c r="A26" s="107" t="s">
        <v>9173</v>
      </c>
      <c r="B26" s="11">
        <v>48888</v>
      </c>
      <c r="C26" s="11" t="s">
        <v>9711</v>
      </c>
      <c r="D26" s="11" t="s">
        <v>9534</v>
      </c>
    </row>
    <row r="27" spans="1:4" x14ac:dyDescent="0.3">
      <c r="A27" s="107" t="s">
        <v>9174</v>
      </c>
      <c r="B27" s="11">
        <v>40453</v>
      </c>
      <c r="C27" s="11" t="s">
        <v>9712</v>
      </c>
      <c r="D27" s="11" t="s">
        <v>9535</v>
      </c>
    </row>
    <row r="28" spans="1:4" x14ac:dyDescent="0.3">
      <c r="A28" s="107" t="s">
        <v>9175</v>
      </c>
      <c r="B28" s="11">
        <v>60799</v>
      </c>
      <c r="C28" s="11" t="s">
        <v>9701</v>
      </c>
      <c r="D28" s="11" t="s">
        <v>9536</v>
      </c>
    </row>
    <row r="29" spans="1:4" x14ac:dyDescent="0.3">
      <c r="A29" s="107" t="s">
        <v>9176</v>
      </c>
      <c r="B29" s="11">
        <v>37903</v>
      </c>
      <c r="C29" s="11" t="s">
        <v>9701</v>
      </c>
      <c r="D29" s="11" t="s">
        <v>9537</v>
      </c>
    </row>
    <row r="30" spans="1:4" x14ac:dyDescent="0.3">
      <c r="A30" s="107" t="s">
        <v>9177</v>
      </c>
      <c r="B30" s="11">
        <v>29656</v>
      </c>
      <c r="C30" s="11" t="s">
        <v>9713</v>
      </c>
      <c r="D30" s="11" t="s">
        <v>9534</v>
      </c>
    </row>
    <row r="31" spans="1:4" x14ac:dyDescent="0.3">
      <c r="A31" s="107" t="s">
        <v>9178</v>
      </c>
      <c r="B31" s="11">
        <v>68724</v>
      </c>
      <c r="C31" s="11" t="s">
        <v>9704</v>
      </c>
      <c r="D31" s="11" t="s">
        <v>9538</v>
      </c>
    </row>
    <row r="32" spans="1:4" x14ac:dyDescent="0.3">
      <c r="A32" s="107" t="s">
        <v>9179</v>
      </c>
      <c r="B32" s="11">
        <v>43656</v>
      </c>
      <c r="C32" s="11" t="s">
        <v>9702</v>
      </c>
      <c r="D32" s="11" t="s">
        <v>9539</v>
      </c>
    </row>
    <row r="33" spans="1:4" x14ac:dyDescent="0.3">
      <c r="A33" s="107" t="s">
        <v>9180</v>
      </c>
      <c r="B33" s="11">
        <v>79256</v>
      </c>
      <c r="C33" s="11" t="s">
        <v>9714</v>
      </c>
      <c r="D33" s="11" t="s">
        <v>9540</v>
      </c>
    </row>
    <row r="34" spans="1:4" x14ac:dyDescent="0.3">
      <c r="A34" s="107" t="s">
        <v>9181</v>
      </c>
      <c r="B34" s="11">
        <v>47581</v>
      </c>
      <c r="C34" s="11" t="s">
        <v>9715</v>
      </c>
      <c r="D34" s="11" t="s">
        <v>9541</v>
      </c>
    </row>
    <row r="35" spans="1:4" x14ac:dyDescent="0.3">
      <c r="A35" s="107" t="s">
        <v>9182</v>
      </c>
      <c r="B35" s="11">
        <v>29237</v>
      </c>
      <c r="C35" s="11" t="s">
        <v>9716</v>
      </c>
      <c r="D35" s="11" t="s">
        <v>9542</v>
      </c>
    </row>
    <row r="36" spans="1:4" x14ac:dyDescent="0.3">
      <c r="A36" s="107" t="s">
        <v>9183</v>
      </c>
      <c r="B36" s="11">
        <v>55979</v>
      </c>
      <c r="C36" s="11" t="s">
        <v>9710</v>
      </c>
      <c r="D36" s="11" t="s">
        <v>9543</v>
      </c>
    </row>
    <row r="37" spans="1:4" x14ac:dyDescent="0.3">
      <c r="A37" s="107" t="s">
        <v>9184</v>
      </c>
      <c r="B37" s="11">
        <v>60683</v>
      </c>
      <c r="C37" s="11" t="s">
        <v>9717</v>
      </c>
      <c r="D37" s="11" t="s">
        <v>9544</v>
      </c>
    </row>
    <row r="38" spans="1:4" x14ac:dyDescent="0.3">
      <c r="A38" s="107" t="s">
        <v>9185</v>
      </c>
      <c r="B38" s="11">
        <v>40643</v>
      </c>
      <c r="C38" s="11" t="s">
        <v>9708</v>
      </c>
      <c r="D38" s="11" t="s">
        <v>9545</v>
      </c>
    </row>
    <row r="39" spans="1:4" x14ac:dyDescent="0.3">
      <c r="A39" s="107" t="s">
        <v>9186</v>
      </c>
      <c r="B39" s="11">
        <v>73158</v>
      </c>
      <c r="C39" s="11" t="s">
        <v>9718</v>
      </c>
      <c r="D39" s="11" t="s">
        <v>9546</v>
      </c>
    </row>
    <row r="40" spans="1:4" x14ac:dyDescent="0.3">
      <c r="A40" s="107" t="s">
        <v>9187</v>
      </c>
      <c r="B40" s="11">
        <v>22617</v>
      </c>
      <c r="C40" s="11" t="s">
        <v>9719</v>
      </c>
      <c r="D40" s="11" t="s">
        <v>9547</v>
      </c>
    </row>
    <row r="41" spans="1:4" x14ac:dyDescent="0.3">
      <c r="A41" s="107" t="s">
        <v>9188</v>
      </c>
      <c r="B41" s="11">
        <v>96290</v>
      </c>
      <c r="C41" s="11" t="s">
        <v>9713</v>
      </c>
      <c r="D41" s="11" t="s">
        <v>9548</v>
      </c>
    </row>
    <row r="42" spans="1:4" x14ac:dyDescent="0.3">
      <c r="A42" s="107" t="s">
        <v>9189</v>
      </c>
      <c r="B42" s="11">
        <v>53886</v>
      </c>
      <c r="C42" s="11" t="s">
        <v>9720</v>
      </c>
      <c r="D42" s="11" t="s">
        <v>9549</v>
      </c>
    </row>
    <row r="43" spans="1:4" x14ac:dyDescent="0.3">
      <c r="A43" s="107" t="s">
        <v>9190</v>
      </c>
      <c r="B43" s="11">
        <v>45534</v>
      </c>
      <c r="C43" s="11" t="s">
        <v>9716</v>
      </c>
      <c r="D43" s="11" t="s">
        <v>9550</v>
      </c>
    </row>
    <row r="44" spans="1:4" x14ac:dyDescent="0.3">
      <c r="A44" s="107" t="s">
        <v>9191</v>
      </c>
      <c r="B44" s="11">
        <v>63001</v>
      </c>
      <c r="C44" s="11" t="s">
        <v>9721</v>
      </c>
      <c r="D44" s="11" t="s">
        <v>9551</v>
      </c>
    </row>
    <row r="45" spans="1:4" x14ac:dyDescent="0.3">
      <c r="A45" s="107" t="s">
        <v>9192</v>
      </c>
      <c r="B45" s="11">
        <v>98576</v>
      </c>
      <c r="C45" s="11" t="s">
        <v>9722</v>
      </c>
      <c r="D45" s="11" t="s">
        <v>9552</v>
      </c>
    </row>
    <row r="46" spans="1:4" x14ac:dyDescent="0.3">
      <c r="A46" s="107" t="s">
        <v>9193</v>
      </c>
      <c r="B46" s="11">
        <v>30133</v>
      </c>
      <c r="C46" s="11" t="s">
        <v>9715</v>
      </c>
      <c r="D46" s="11" t="s">
        <v>9553</v>
      </c>
    </row>
    <row r="47" spans="1:4" x14ac:dyDescent="0.3">
      <c r="A47" s="107" t="s">
        <v>9194</v>
      </c>
      <c r="B47" s="11">
        <v>72407</v>
      </c>
      <c r="C47" s="11" t="s">
        <v>9723</v>
      </c>
      <c r="D47" s="11" t="s">
        <v>9554</v>
      </c>
    </row>
    <row r="48" spans="1:4" x14ac:dyDescent="0.3">
      <c r="A48" s="107" t="s">
        <v>9195</v>
      </c>
      <c r="B48" s="11">
        <v>23637</v>
      </c>
      <c r="C48" s="11" t="s">
        <v>9724</v>
      </c>
      <c r="D48" s="11" t="s">
        <v>9520</v>
      </c>
    </row>
    <row r="49" spans="1:4" x14ac:dyDescent="0.3">
      <c r="A49" s="107" t="s">
        <v>9196</v>
      </c>
      <c r="B49" s="11">
        <v>78763</v>
      </c>
      <c r="C49" s="11" t="s">
        <v>9725</v>
      </c>
      <c r="D49" s="11" t="s">
        <v>9555</v>
      </c>
    </row>
    <row r="50" spans="1:4" x14ac:dyDescent="0.3">
      <c r="A50" s="107" t="s">
        <v>9197</v>
      </c>
      <c r="B50" s="11">
        <v>51359</v>
      </c>
      <c r="C50" s="11" t="s">
        <v>9714</v>
      </c>
      <c r="D50" s="11" t="s">
        <v>9556</v>
      </c>
    </row>
    <row r="51" spans="1:4" x14ac:dyDescent="0.3">
      <c r="A51" s="107" t="s">
        <v>9198</v>
      </c>
      <c r="B51" s="11">
        <v>64324</v>
      </c>
      <c r="C51" s="11" t="s">
        <v>9726</v>
      </c>
      <c r="D51" s="11" t="s">
        <v>9557</v>
      </c>
    </row>
    <row r="52" spans="1:4" x14ac:dyDescent="0.3">
      <c r="A52" s="107" t="s">
        <v>9199</v>
      </c>
      <c r="B52" s="11">
        <v>24508</v>
      </c>
      <c r="C52" s="11" t="s">
        <v>9727</v>
      </c>
      <c r="D52" s="11" t="s">
        <v>9558</v>
      </c>
    </row>
    <row r="53" spans="1:4" x14ac:dyDescent="0.3">
      <c r="A53" s="107" t="s">
        <v>9200</v>
      </c>
      <c r="B53" s="11">
        <v>80540</v>
      </c>
      <c r="C53" s="11" t="s">
        <v>9728</v>
      </c>
      <c r="D53" s="11" t="s">
        <v>9559</v>
      </c>
    </row>
    <row r="54" spans="1:4" x14ac:dyDescent="0.3">
      <c r="A54" s="107" t="s">
        <v>9201</v>
      </c>
      <c r="B54" s="11">
        <v>96255</v>
      </c>
      <c r="C54" s="11" t="s">
        <v>9716</v>
      </c>
      <c r="D54" s="11" t="s">
        <v>9560</v>
      </c>
    </row>
    <row r="55" spans="1:4" x14ac:dyDescent="0.3">
      <c r="A55" s="107" t="s">
        <v>9202</v>
      </c>
      <c r="B55" s="11">
        <v>71868</v>
      </c>
      <c r="C55" s="11" t="s">
        <v>9699</v>
      </c>
      <c r="D55" s="11" t="s">
        <v>9561</v>
      </c>
    </row>
    <row r="56" spans="1:4" x14ac:dyDescent="0.3">
      <c r="A56" s="107" t="s">
        <v>9203</v>
      </c>
      <c r="B56" s="11">
        <v>12925</v>
      </c>
      <c r="C56" s="11" t="s">
        <v>9729</v>
      </c>
      <c r="D56" s="11" t="s">
        <v>9562</v>
      </c>
    </row>
    <row r="57" spans="1:4" x14ac:dyDescent="0.3">
      <c r="A57" s="107" t="s">
        <v>9204</v>
      </c>
      <c r="B57" s="11">
        <v>85777</v>
      </c>
      <c r="C57" s="11" t="s">
        <v>9729</v>
      </c>
      <c r="D57" s="11" t="s">
        <v>9563</v>
      </c>
    </row>
    <row r="58" spans="1:4" x14ac:dyDescent="0.3">
      <c r="A58" s="107" t="s">
        <v>9205</v>
      </c>
      <c r="B58" s="11">
        <v>18282</v>
      </c>
      <c r="C58" s="11" t="s">
        <v>9726</v>
      </c>
      <c r="D58" s="11" t="s">
        <v>9564</v>
      </c>
    </row>
    <row r="59" spans="1:4" x14ac:dyDescent="0.3">
      <c r="A59" s="107" t="s">
        <v>9206</v>
      </c>
      <c r="B59" s="11">
        <v>50586</v>
      </c>
      <c r="C59" s="11" t="s">
        <v>9725</v>
      </c>
      <c r="D59" s="11" t="s">
        <v>9565</v>
      </c>
    </row>
    <row r="60" spans="1:4" x14ac:dyDescent="0.3">
      <c r="A60" s="107" t="s">
        <v>9207</v>
      </c>
      <c r="B60" s="11">
        <v>30165</v>
      </c>
      <c r="C60" s="11" t="s">
        <v>9730</v>
      </c>
      <c r="D60" s="11" t="s">
        <v>9566</v>
      </c>
    </row>
    <row r="61" spans="1:4" x14ac:dyDescent="0.3">
      <c r="A61" s="107" t="s">
        <v>9208</v>
      </c>
      <c r="B61" s="11">
        <v>35399</v>
      </c>
      <c r="C61" s="11" t="s">
        <v>9694</v>
      </c>
      <c r="D61" s="11" t="s">
        <v>9567</v>
      </c>
    </row>
    <row r="62" spans="1:4" x14ac:dyDescent="0.3">
      <c r="A62" s="107" t="s">
        <v>9209</v>
      </c>
      <c r="B62" s="11">
        <v>81414</v>
      </c>
      <c r="C62" s="11" t="s">
        <v>9731</v>
      </c>
      <c r="D62" s="11" t="s">
        <v>9568</v>
      </c>
    </row>
    <row r="63" spans="1:4" x14ac:dyDescent="0.3">
      <c r="A63" s="107" t="s">
        <v>9210</v>
      </c>
      <c r="B63" s="11">
        <v>51383</v>
      </c>
      <c r="C63" s="11" t="s">
        <v>9732</v>
      </c>
      <c r="D63" s="11" t="s">
        <v>9569</v>
      </c>
    </row>
    <row r="64" spans="1:4" x14ac:dyDescent="0.3">
      <c r="A64" s="107" t="s">
        <v>9211</v>
      </c>
      <c r="B64" s="11">
        <v>92374</v>
      </c>
      <c r="C64" s="11" t="s">
        <v>9695</v>
      </c>
      <c r="D64" s="11" t="s">
        <v>9570</v>
      </c>
    </row>
    <row r="65" spans="1:4" x14ac:dyDescent="0.3">
      <c r="A65" s="107" t="s">
        <v>9212</v>
      </c>
      <c r="B65" s="11">
        <v>41585</v>
      </c>
      <c r="C65" s="11" t="s">
        <v>9703</v>
      </c>
      <c r="D65" s="11" t="s">
        <v>9571</v>
      </c>
    </row>
    <row r="66" spans="1:4" x14ac:dyDescent="0.3">
      <c r="A66" s="107" t="s">
        <v>9213</v>
      </c>
      <c r="B66" s="11">
        <v>70004</v>
      </c>
      <c r="C66" s="11" t="s">
        <v>9724</v>
      </c>
      <c r="D66" s="11" t="s">
        <v>9572</v>
      </c>
    </row>
    <row r="67" spans="1:4" x14ac:dyDescent="0.3">
      <c r="A67" s="107" t="s">
        <v>9214</v>
      </c>
      <c r="B67" s="11">
        <v>23349</v>
      </c>
      <c r="C67" s="11" t="s">
        <v>9704</v>
      </c>
      <c r="D67" s="11" t="s">
        <v>9573</v>
      </c>
    </row>
    <row r="68" spans="1:4" x14ac:dyDescent="0.3">
      <c r="A68" s="107" t="s">
        <v>9215</v>
      </c>
      <c r="B68" s="11">
        <v>42240</v>
      </c>
      <c r="C68" s="11" t="s">
        <v>9724</v>
      </c>
      <c r="D68" s="11" t="s">
        <v>9574</v>
      </c>
    </row>
    <row r="69" spans="1:4" x14ac:dyDescent="0.3">
      <c r="A69" s="107" t="s">
        <v>9216</v>
      </c>
      <c r="B69" s="11">
        <v>78502</v>
      </c>
      <c r="C69" s="11" t="s">
        <v>9733</v>
      </c>
      <c r="D69" s="11" t="s">
        <v>9575</v>
      </c>
    </row>
    <row r="70" spans="1:4" x14ac:dyDescent="0.3">
      <c r="A70" s="107" t="s">
        <v>9217</v>
      </c>
      <c r="B70" s="11">
        <v>87137</v>
      </c>
      <c r="C70" s="11" t="s">
        <v>9696</v>
      </c>
      <c r="D70" s="11" t="s">
        <v>9576</v>
      </c>
    </row>
    <row r="71" spans="1:4" x14ac:dyDescent="0.3">
      <c r="A71" s="107" t="s">
        <v>9218</v>
      </c>
      <c r="B71" s="11">
        <v>42741</v>
      </c>
      <c r="C71" s="11" t="s">
        <v>9734</v>
      </c>
      <c r="D71" s="11" t="s">
        <v>9577</v>
      </c>
    </row>
    <row r="72" spans="1:4" x14ac:dyDescent="0.3">
      <c r="A72" s="107" t="s">
        <v>9219</v>
      </c>
      <c r="B72" s="11">
        <v>39439</v>
      </c>
      <c r="C72" s="11" t="s">
        <v>9735</v>
      </c>
      <c r="D72" s="11" t="s">
        <v>9578</v>
      </c>
    </row>
    <row r="73" spans="1:4" x14ac:dyDescent="0.3">
      <c r="A73" s="107" t="s">
        <v>9220</v>
      </c>
      <c r="B73" s="11">
        <v>49124</v>
      </c>
      <c r="C73" s="11" t="s">
        <v>9722</v>
      </c>
      <c r="D73" s="11" t="s">
        <v>9529</v>
      </c>
    </row>
    <row r="74" spans="1:4" x14ac:dyDescent="0.3">
      <c r="A74" s="107" t="s">
        <v>9221</v>
      </c>
      <c r="B74" s="11">
        <v>65689</v>
      </c>
      <c r="C74" s="11" t="s">
        <v>9735</v>
      </c>
      <c r="D74" s="11" t="s">
        <v>9579</v>
      </c>
    </row>
    <row r="75" spans="1:4" x14ac:dyDescent="0.3">
      <c r="A75" s="107" t="s">
        <v>9222</v>
      </c>
      <c r="B75" s="11">
        <v>13309</v>
      </c>
      <c r="C75" s="11" t="s">
        <v>9736</v>
      </c>
      <c r="D75" s="11" t="s">
        <v>9580</v>
      </c>
    </row>
    <row r="76" spans="1:4" x14ac:dyDescent="0.3">
      <c r="A76" s="107" t="s">
        <v>9223</v>
      </c>
      <c r="B76" s="11">
        <v>33242</v>
      </c>
      <c r="C76" s="11" t="s">
        <v>9714</v>
      </c>
      <c r="D76" s="11" t="s">
        <v>9569</v>
      </c>
    </row>
    <row r="77" spans="1:4" x14ac:dyDescent="0.3">
      <c r="A77" s="107" t="s">
        <v>9224</v>
      </c>
      <c r="B77" s="11">
        <v>29863</v>
      </c>
      <c r="C77" s="11" t="s">
        <v>9718</v>
      </c>
      <c r="D77" s="11" t="s">
        <v>9581</v>
      </c>
    </row>
    <row r="78" spans="1:4" x14ac:dyDescent="0.3">
      <c r="A78" s="107" t="s">
        <v>9225</v>
      </c>
      <c r="B78" s="11">
        <v>36293</v>
      </c>
      <c r="C78" s="11" t="s">
        <v>9736</v>
      </c>
      <c r="D78" s="11" t="s">
        <v>9582</v>
      </c>
    </row>
    <row r="79" spans="1:4" x14ac:dyDescent="0.3">
      <c r="A79" s="107" t="s">
        <v>9226</v>
      </c>
      <c r="B79" s="11">
        <v>87456</v>
      </c>
      <c r="C79" s="11" t="s">
        <v>9697</v>
      </c>
      <c r="D79" s="11" t="s">
        <v>9583</v>
      </c>
    </row>
    <row r="80" spans="1:4" x14ac:dyDescent="0.3">
      <c r="A80" s="107" t="s">
        <v>9227</v>
      </c>
      <c r="B80" s="11">
        <v>27022</v>
      </c>
      <c r="C80" s="11" t="s">
        <v>9737</v>
      </c>
      <c r="D80" s="11" t="s">
        <v>9584</v>
      </c>
    </row>
    <row r="81" spans="1:4" x14ac:dyDescent="0.3">
      <c r="A81" s="107" t="s">
        <v>9228</v>
      </c>
      <c r="B81" s="11">
        <v>90336</v>
      </c>
      <c r="C81" s="11" t="s">
        <v>9700</v>
      </c>
      <c r="D81" s="11" t="s">
        <v>9520</v>
      </c>
    </row>
    <row r="82" spans="1:4" x14ac:dyDescent="0.3">
      <c r="A82" s="107" t="s">
        <v>9229</v>
      </c>
      <c r="B82" s="11">
        <v>24095</v>
      </c>
      <c r="C82" s="11" t="s">
        <v>9734</v>
      </c>
      <c r="D82" s="11" t="s">
        <v>9585</v>
      </c>
    </row>
    <row r="83" spans="1:4" x14ac:dyDescent="0.3">
      <c r="A83" s="107" t="s">
        <v>9230</v>
      </c>
      <c r="B83" s="11">
        <v>68483</v>
      </c>
      <c r="C83" s="11" t="s">
        <v>9703</v>
      </c>
      <c r="D83" s="11" t="s">
        <v>9586</v>
      </c>
    </row>
    <row r="84" spans="1:4" x14ac:dyDescent="0.3">
      <c r="A84" s="107" t="s">
        <v>9231</v>
      </c>
      <c r="B84" s="11">
        <v>99051</v>
      </c>
      <c r="C84" s="11" t="s">
        <v>9725</v>
      </c>
      <c r="D84" s="11" t="s">
        <v>9587</v>
      </c>
    </row>
    <row r="85" spans="1:4" x14ac:dyDescent="0.3">
      <c r="A85" s="107" t="s">
        <v>9232</v>
      </c>
      <c r="B85" s="11">
        <v>90895</v>
      </c>
      <c r="C85" s="11" t="s">
        <v>9712</v>
      </c>
      <c r="D85" s="11" t="s">
        <v>9588</v>
      </c>
    </row>
    <row r="86" spans="1:4" x14ac:dyDescent="0.3">
      <c r="A86" s="107" t="s">
        <v>9233</v>
      </c>
      <c r="B86" s="11">
        <v>76480</v>
      </c>
      <c r="C86" s="11" t="s">
        <v>9738</v>
      </c>
      <c r="D86" s="11" t="s">
        <v>9589</v>
      </c>
    </row>
    <row r="87" spans="1:4" x14ac:dyDescent="0.3">
      <c r="A87" s="107" t="s">
        <v>9234</v>
      </c>
      <c r="B87" s="11">
        <v>51985</v>
      </c>
      <c r="C87" s="11" t="s">
        <v>9731</v>
      </c>
      <c r="D87" s="11" t="s">
        <v>9590</v>
      </c>
    </row>
    <row r="88" spans="1:4" x14ac:dyDescent="0.3">
      <c r="A88" s="107" t="s">
        <v>9235</v>
      </c>
      <c r="B88" s="11">
        <v>83620</v>
      </c>
      <c r="C88" s="11" t="s">
        <v>9739</v>
      </c>
      <c r="D88" s="11" t="s">
        <v>9591</v>
      </c>
    </row>
    <row r="89" spans="1:4" x14ac:dyDescent="0.3">
      <c r="A89" s="107" t="s">
        <v>9236</v>
      </c>
      <c r="B89" s="11">
        <v>86475</v>
      </c>
      <c r="C89" s="11" t="s">
        <v>9740</v>
      </c>
      <c r="D89" s="11" t="s">
        <v>9592</v>
      </c>
    </row>
    <row r="90" spans="1:4" x14ac:dyDescent="0.3">
      <c r="A90" s="107" t="s">
        <v>9237</v>
      </c>
      <c r="B90" s="11">
        <v>76001</v>
      </c>
      <c r="C90" s="11" t="s">
        <v>9711</v>
      </c>
      <c r="D90" s="11" t="s">
        <v>9593</v>
      </c>
    </row>
    <row r="91" spans="1:4" x14ac:dyDescent="0.3">
      <c r="A91" s="107" t="s">
        <v>9238</v>
      </c>
      <c r="B91" s="11">
        <v>91788</v>
      </c>
      <c r="C91" s="11" t="s">
        <v>9719</v>
      </c>
      <c r="D91" s="11" t="s">
        <v>9594</v>
      </c>
    </row>
    <row r="92" spans="1:4" x14ac:dyDescent="0.3">
      <c r="A92" s="107" t="s">
        <v>9239</v>
      </c>
      <c r="B92" s="11">
        <v>32505</v>
      </c>
      <c r="C92" s="11" t="s">
        <v>9725</v>
      </c>
      <c r="D92" s="11" t="s">
        <v>9595</v>
      </c>
    </row>
    <row r="93" spans="1:4" x14ac:dyDescent="0.3">
      <c r="A93" s="107" t="s">
        <v>9240</v>
      </c>
      <c r="B93" s="11">
        <v>70576</v>
      </c>
      <c r="C93" s="11" t="s">
        <v>9741</v>
      </c>
      <c r="D93" s="11" t="s">
        <v>9596</v>
      </c>
    </row>
    <row r="94" spans="1:4" x14ac:dyDescent="0.3">
      <c r="A94" s="107" t="s">
        <v>9241</v>
      </c>
      <c r="B94" s="11">
        <v>19865</v>
      </c>
      <c r="C94" s="11" t="s">
        <v>9707</v>
      </c>
      <c r="D94" s="11" t="s">
        <v>9597</v>
      </c>
    </row>
    <row r="95" spans="1:4" x14ac:dyDescent="0.3">
      <c r="A95" s="107" t="s">
        <v>9242</v>
      </c>
      <c r="B95" s="11">
        <v>42127</v>
      </c>
      <c r="C95" s="11" t="s">
        <v>9695</v>
      </c>
      <c r="D95" s="11" t="s">
        <v>9598</v>
      </c>
    </row>
    <row r="96" spans="1:4" x14ac:dyDescent="0.3">
      <c r="A96" s="107" t="s">
        <v>9243</v>
      </c>
      <c r="B96" s="11">
        <v>10727</v>
      </c>
      <c r="C96" s="11" t="s">
        <v>9720</v>
      </c>
      <c r="D96" s="11" t="s">
        <v>9599</v>
      </c>
    </row>
    <row r="97" spans="1:4" x14ac:dyDescent="0.3">
      <c r="A97" s="107" t="s">
        <v>9244</v>
      </c>
      <c r="B97" s="11">
        <v>26133</v>
      </c>
      <c r="C97" s="11" t="s">
        <v>9699</v>
      </c>
      <c r="D97" s="11" t="s">
        <v>9600</v>
      </c>
    </row>
    <row r="98" spans="1:4" x14ac:dyDescent="0.3">
      <c r="A98" s="107" t="s">
        <v>9245</v>
      </c>
      <c r="B98" s="11">
        <v>59421</v>
      </c>
      <c r="C98" s="11" t="s">
        <v>9740</v>
      </c>
      <c r="D98" s="11" t="s">
        <v>9601</v>
      </c>
    </row>
    <row r="99" spans="1:4" x14ac:dyDescent="0.3">
      <c r="A99" s="107" t="s">
        <v>9246</v>
      </c>
      <c r="B99" s="11">
        <v>17466</v>
      </c>
      <c r="C99" s="11" t="s">
        <v>9742</v>
      </c>
      <c r="D99" s="11" t="s">
        <v>9602</v>
      </c>
    </row>
    <row r="100" spans="1:4" x14ac:dyDescent="0.3">
      <c r="A100" s="107" t="s">
        <v>9247</v>
      </c>
      <c r="B100" s="11">
        <v>26553</v>
      </c>
      <c r="C100" s="11" t="s">
        <v>9702</v>
      </c>
      <c r="D100" s="11" t="s">
        <v>9603</v>
      </c>
    </row>
    <row r="101" spans="1:4" x14ac:dyDescent="0.3">
      <c r="A101" s="107" t="s">
        <v>9248</v>
      </c>
      <c r="B101" s="11">
        <v>11057</v>
      </c>
      <c r="C101" s="11" t="s">
        <v>9739</v>
      </c>
      <c r="D101" s="11" t="s">
        <v>9604</v>
      </c>
    </row>
    <row r="102" spans="1:4" x14ac:dyDescent="0.3">
      <c r="A102" s="107" t="s">
        <v>9249</v>
      </c>
      <c r="B102" s="11">
        <v>57100</v>
      </c>
      <c r="C102" s="11" t="s">
        <v>9729</v>
      </c>
      <c r="D102" s="11" t="s">
        <v>9605</v>
      </c>
    </row>
    <row r="103" spans="1:4" x14ac:dyDescent="0.3">
      <c r="A103" s="107" t="s">
        <v>9250</v>
      </c>
      <c r="B103" s="11">
        <v>73692</v>
      </c>
      <c r="C103" s="11" t="s">
        <v>9715</v>
      </c>
      <c r="D103" s="11" t="s">
        <v>9606</v>
      </c>
    </row>
    <row r="104" spans="1:4" x14ac:dyDescent="0.3">
      <c r="A104" s="107" t="s">
        <v>9251</v>
      </c>
      <c r="B104" s="11">
        <v>35997</v>
      </c>
      <c r="C104" s="11" t="s">
        <v>9740</v>
      </c>
      <c r="D104" s="11" t="s">
        <v>9607</v>
      </c>
    </row>
    <row r="105" spans="1:4" x14ac:dyDescent="0.3">
      <c r="A105" s="107" t="s">
        <v>9252</v>
      </c>
      <c r="B105" s="11">
        <v>83390</v>
      </c>
      <c r="C105" s="11" t="s">
        <v>9694</v>
      </c>
      <c r="D105" s="11" t="s">
        <v>9608</v>
      </c>
    </row>
    <row r="106" spans="1:4" x14ac:dyDescent="0.3">
      <c r="A106" s="107" t="s">
        <v>9253</v>
      </c>
      <c r="B106" s="11">
        <v>26824</v>
      </c>
      <c r="C106" s="11" t="s">
        <v>9723</v>
      </c>
      <c r="D106" s="11" t="s">
        <v>9517</v>
      </c>
    </row>
    <row r="107" spans="1:4" x14ac:dyDescent="0.3">
      <c r="A107" s="107" t="s">
        <v>9254</v>
      </c>
      <c r="B107" s="11">
        <v>39088</v>
      </c>
      <c r="C107" s="11" t="s">
        <v>9700</v>
      </c>
      <c r="D107" s="11" t="s">
        <v>9609</v>
      </c>
    </row>
    <row r="108" spans="1:4" x14ac:dyDescent="0.3">
      <c r="A108" s="107" t="s">
        <v>9255</v>
      </c>
      <c r="B108" s="11">
        <v>71156</v>
      </c>
      <c r="C108" s="11" t="s">
        <v>9734</v>
      </c>
      <c r="D108" s="11" t="s">
        <v>9588</v>
      </c>
    </row>
    <row r="109" spans="1:4" x14ac:dyDescent="0.3">
      <c r="A109" s="107" t="s">
        <v>9256</v>
      </c>
      <c r="B109" s="11">
        <v>94688</v>
      </c>
      <c r="C109" s="11" t="s">
        <v>9727</v>
      </c>
      <c r="D109" s="11" t="s">
        <v>9610</v>
      </c>
    </row>
    <row r="110" spans="1:4" x14ac:dyDescent="0.3">
      <c r="A110" s="107" t="s">
        <v>9257</v>
      </c>
      <c r="B110" s="11">
        <v>46098</v>
      </c>
      <c r="C110" s="11" t="s">
        <v>9713</v>
      </c>
      <c r="D110" s="11" t="s">
        <v>9611</v>
      </c>
    </row>
    <row r="111" spans="1:4" x14ac:dyDescent="0.3">
      <c r="A111" s="107" t="s">
        <v>9258</v>
      </c>
      <c r="B111" s="11">
        <v>92820</v>
      </c>
      <c r="C111" s="11" t="s">
        <v>9741</v>
      </c>
      <c r="D111" s="11" t="s">
        <v>9612</v>
      </c>
    </row>
    <row r="112" spans="1:4" x14ac:dyDescent="0.3">
      <c r="A112" s="107" t="s">
        <v>9259</v>
      </c>
      <c r="B112" s="11">
        <v>85055</v>
      </c>
      <c r="C112" s="11" t="s">
        <v>9710</v>
      </c>
      <c r="D112" s="11" t="s">
        <v>9613</v>
      </c>
    </row>
    <row r="113" spans="1:4" x14ac:dyDescent="0.3">
      <c r="A113" s="107" t="s">
        <v>9260</v>
      </c>
      <c r="B113" s="11">
        <v>19756</v>
      </c>
      <c r="C113" s="11" t="s">
        <v>9712</v>
      </c>
      <c r="D113" s="11" t="s">
        <v>9614</v>
      </c>
    </row>
    <row r="114" spans="1:4" x14ac:dyDescent="0.3">
      <c r="A114" s="107" t="s">
        <v>9261</v>
      </c>
      <c r="B114" s="11">
        <v>33521</v>
      </c>
      <c r="C114" s="11" t="s">
        <v>9728</v>
      </c>
      <c r="D114" s="11" t="s">
        <v>9615</v>
      </c>
    </row>
    <row r="115" spans="1:4" x14ac:dyDescent="0.3">
      <c r="A115" s="107" t="s">
        <v>9262</v>
      </c>
      <c r="B115" s="11">
        <v>91640</v>
      </c>
      <c r="C115" s="11" t="s">
        <v>9705</v>
      </c>
      <c r="D115" s="11" t="s">
        <v>9616</v>
      </c>
    </row>
    <row r="116" spans="1:4" x14ac:dyDescent="0.3">
      <c r="A116" s="107" t="s">
        <v>9263</v>
      </c>
      <c r="B116" s="11">
        <v>42617</v>
      </c>
      <c r="C116" s="11" t="s">
        <v>9741</v>
      </c>
      <c r="D116" s="11" t="s">
        <v>9617</v>
      </c>
    </row>
    <row r="117" spans="1:4" x14ac:dyDescent="0.3">
      <c r="A117" s="107" t="s">
        <v>9264</v>
      </c>
      <c r="B117" s="11">
        <v>91389</v>
      </c>
      <c r="C117" s="11" t="s">
        <v>9707</v>
      </c>
      <c r="D117" s="11" t="s">
        <v>9618</v>
      </c>
    </row>
    <row r="118" spans="1:4" x14ac:dyDescent="0.3">
      <c r="A118" s="107" t="s">
        <v>9265</v>
      </c>
      <c r="B118" s="11">
        <v>38910</v>
      </c>
      <c r="C118" s="11" t="s">
        <v>9743</v>
      </c>
      <c r="D118" s="11" t="s">
        <v>9619</v>
      </c>
    </row>
    <row r="119" spans="1:4" x14ac:dyDescent="0.3">
      <c r="A119" s="107" t="s">
        <v>9266</v>
      </c>
      <c r="B119" s="11">
        <v>10971</v>
      </c>
      <c r="C119" s="11" t="s">
        <v>9694</v>
      </c>
      <c r="D119" s="11" t="s">
        <v>9620</v>
      </c>
    </row>
    <row r="120" spans="1:4" x14ac:dyDescent="0.3">
      <c r="A120" s="107" t="s">
        <v>9267</v>
      </c>
      <c r="B120" s="11">
        <v>90733</v>
      </c>
      <c r="C120" s="11" t="s">
        <v>9709</v>
      </c>
      <c r="D120" s="11" t="s">
        <v>9621</v>
      </c>
    </row>
    <row r="121" spans="1:4" x14ac:dyDescent="0.3">
      <c r="A121" s="107" t="s">
        <v>9268</v>
      </c>
      <c r="B121" s="11">
        <v>65923</v>
      </c>
      <c r="C121" s="11" t="s">
        <v>9709</v>
      </c>
      <c r="D121" s="11" t="s">
        <v>9622</v>
      </c>
    </row>
    <row r="122" spans="1:4" x14ac:dyDescent="0.3">
      <c r="A122" s="107" t="s">
        <v>9269</v>
      </c>
      <c r="B122" s="11">
        <v>89207</v>
      </c>
      <c r="C122" s="11" t="s">
        <v>9726</v>
      </c>
      <c r="D122" s="11" t="s">
        <v>9623</v>
      </c>
    </row>
    <row r="123" spans="1:4" x14ac:dyDescent="0.3">
      <c r="A123" s="107" t="s">
        <v>9270</v>
      </c>
      <c r="B123" s="11">
        <v>19424</v>
      </c>
      <c r="C123" s="11" t="s">
        <v>9743</v>
      </c>
      <c r="D123" s="11" t="s">
        <v>9624</v>
      </c>
    </row>
    <row r="124" spans="1:4" x14ac:dyDescent="0.3">
      <c r="A124" s="107" t="s">
        <v>9271</v>
      </c>
      <c r="B124" s="11">
        <v>34617</v>
      </c>
      <c r="C124" s="11" t="s">
        <v>9731</v>
      </c>
      <c r="D124" s="11" t="s">
        <v>9625</v>
      </c>
    </row>
    <row r="125" spans="1:4" x14ac:dyDescent="0.3">
      <c r="A125" s="107" t="s">
        <v>9272</v>
      </c>
      <c r="B125" s="11">
        <v>91568</v>
      </c>
      <c r="C125" s="11" t="s">
        <v>9708</v>
      </c>
      <c r="D125" s="11" t="s">
        <v>9626</v>
      </c>
    </row>
    <row r="126" spans="1:4" x14ac:dyDescent="0.3">
      <c r="A126" s="107" t="s">
        <v>9273</v>
      </c>
      <c r="B126" s="11">
        <v>35607</v>
      </c>
      <c r="C126" s="11" t="s">
        <v>9710</v>
      </c>
      <c r="D126" s="11" t="s">
        <v>9627</v>
      </c>
    </row>
    <row r="127" spans="1:4" x14ac:dyDescent="0.3">
      <c r="A127" s="107" t="s">
        <v>9274</v>
      </c>
      <c r="B127" s="11">
        <v>49957</v>
      </c>
      <c r="C127" s="11" t="s">
        <v>9738</v>
      </c>
      <c r="D127" s="11" t="s">
        <v>9616</v>
      </c>
    </row>
    <row r="128" spans="1:4" x14ac:dyDescent="0.3">
      <c r="A128" s="107" t="s">
        <v>9275</v>
      </c>
      <c r="B128" s="11">
        <v>62662</v>
      </c>
      <c r="C128" s="11" t="s">
        <v>9742</v>
      </c>
      <c r="D128" s="11" t="s">
        <v>9628</v>
      </c>
    </row>
    <row r="129" spans="1:4" x14ac:dyDescent="0.3">
      <c r="A129" s="107" t="s">
        <v>9276</v>
      </c>
      <c r="B129" s="11">
        <v>40186</v>
      </c>
      <c r="C129" s="11" t="s">
        <v>9709</v>
      </c>
      <c r="D129" s="11" t="s">
        <v>9629</v>
      </c>
    </row>
    <row r="130" spans="1:4" x14ac:dyDescent="0.3">
      <c r="A130" s="107" t="s">
        <v>9277</v>
      </c>
      <c r="B130" s="11">
        <v>88012</v>
      </c>
      <c r="C130" s="11" t="s">
        <v>9717</v>
      </c>
      <c r="D130" s="11" t="s">
        <v>9630</v>
      </c>
    </row>
    <row r="131" spans="1:4" x14ac:dyDescent="0.3">
      <c r="A131" s="107" t="s">
        <v>9278</v>
      </c>
      <c r="B131" s="11">
        <v>48389</v>
      </c>
      <c r="C131" s="11" t="s">
        <v>9730</v>
      </c>
      <c r="D131" s="11" t="s">
        <v>9631</v>
      </c>
    </row>
    <row r="132" spans="1:4" x14ac:dyDescent="0.3">
      <c r="A132" s="107" t="s">
        <v>9279</v>
      </c>
      <c r="B132" s="11">
        <v>88605</v>
      </c>
      <c r="C132" s="11" t="s">
        <v>9742</v>
      </c>
      <c r="D132" s="11" t="s">
        <v>9632</v>
      </c>
    </row>
    <row r="133" spans="1:4" x14ac:dyDescent="0.3">
      <c r="A133" s="107" t="s">
        <v>9280</v>
      </c>
      <c r="B133" s="11">
        <v>98829</v>
      </c>
      <c r="C133" s="11" t="s">
        <v>9738</v>
      </c>
      <c r="D133" s="11" t="s">
        <v>9573</v>
      </c>
    </row>
    <row r="134" spans="1:4" x14ac:dyDescent="0.3">
      <c r="A134" s="107" t="s">
        <v>9281</v>
      </c>
      <c r="B134" s="11">
        <v>40839</v>
      </c>
      <c r="C134" s="11" t="s">
        <v>9719</v>
      </c>
      <c r="D134" s="11" t="s">
        <v>9633</v>
      </c>
    </row>
    <row r="135" spans="1:4" x14ac:dyDescent="0.3">
      <c r="A135" s="107" t="s">
        <v>9282</v>
      </c>
      <c r="B135" s="11">
        <v>38451</v>
      </c>
      <c r="C135" s="11" t="s">
        <v>9721</v>
      </c>
      <c r="D135" s="11" t="s">
        <v>9634</v>
      </c>
    </row>
    <row r="136" spans="1:4" x14ac:dyDescent="0.3">
      <c r="A136" s="107" t="s">
        <v>9283</v>
      </c>
      <c r="B136" s="11">
        <v>78787</v>
      </c>
      <c r="C136" s="11" t="s">
        <v>9698</v>
      </c>
      <c r="D136" s="11" t="s">
        <v>9595</v>
      </c>
    </row>
    <row r="137" spans="1:4" x14ac:dyDescent="0.3">
      <c r="A137" s="107" t="s">
        <v>9284</v>
      </c>
      <c r="B137" s="11">
        <v>64664</v>
      </c>
      <c r="C137" s="11" t="s">
        <v>9743</v>
      </c>
      <c r="D137" s="11" t="s">
        <v>9635</v>
      </c>
    </row>
    <row r="138" spans="1:4" x14ac:dyDescent="0.3">
      <c r="A138" s="107" t="s">
        <v>9285</v>
      </c>
      <c r="B138" s="11">
        <v>32114</v>
      </c>
      <c r="C138" s="11" t="s">
        <v>9733</v>
      </c>
      <c r="D138" s="11" t="s">
        <v>9636</v>
      </c>
    </row>
    <row r="139" spans="1:4" x14ac:dyDescent="0.3">
      <c r="A139" s="107" t="s">
        <v>9286</v>
      </c>
      <c r="B139" s="11">
        <v>38543</v>
      </c>
      <c r="C139" s="11" t="s">
        <v>9726</v>
      </c>
      <c r="D139" s="11" t="s">
        <v>9637</v>
      </c>
    </row>
    <row r="140" spans="1:4" x14ac:dyDescent="0.3">
      <c r="A140" s="107" t="s">
        <v>9287</v>
      </c>
      <c r="B140" s="11">
        <v>97492</v>
      </c>
      <c r="C140" s="11" t="s">
        <v>9715</v>
      </c>
      <c r="D140" s="11" t="s">
        <v>9638</v>
      </c>
    </row>
    <row r="141" spans="1:4" x14ac:dyDescent="0.3">
      <c r="A141" s="107" t="s">
        <v>9288</v>
      </c>
      <c r="B141" s="11">
        <v>98446</v>
      </c>
      <c r="C141" s="11" t="s">
        <v>9711</v>
      </c>
      <c r="D141" s="11" t="s">
        <v>9639</v>
      </c>
    </row>
    <row r="142" spans="1:4" x14ac:dyDescent="0.3">
      <c r="A142" s="107" t="s">
        <v>9289</v>
      </c>
      <c r="B142" s="11">
        <v>43124</v>
      </c>
      <c r="C142" s="11" t="s">
        <v>9699</v>
      </c>
      <c r="D142" s="11" t="s">
        <v>9640</v>
      </c>
    </row>
    <row r="143" spans="1:4" x14ac:dyDescent="0.3">
      <c r="A143" s="107" t="s">
        <v>9290</v>
      </c>
      <c r="B143" s="11">
        <v>66231</v>
      </c>
      <c r="C143" s="11" t="s">
        <v>9712</v>
      </c>
      <c r="D143" s="11" t="s">
        <v>9641</v>
      </c>
    </row>
    <row r="144" spans="1:4" x14ac:dyDescent="0.3">
      <c r="A144" s="107" t="s">
        <v>9291</v>
      </c>
      <c r="B144" s="11">
        <v>72859</v>
      </c>
      <c r="C144" s="11" t="s">
        <v>9713</v>
      </c>
      <c r="D144" s="11" t="s">
        <v>9642</v>
      </c>
    </row>
    <row r="145" spans="1:4" x14ac:dyDescent="0.3">
      <c r="A145" s="107" t="s">
        <v>9292</v>
      </c>
      <c r="B145" s="11">
        <v>35343</v>
      </c>
      <c r="C145" s="11" t="s">
        <v>9720</v>
      </c>
      <c r="D145" s="11" t="s">
        <v>9643</v>
      </c>
    </row>
    <row r="146" spans="1:4" x14ac:dyDescent="0.3">
      <c r="A146" s="107" t="s">
        <v>9293</v>
      </c>
      <c r="B146" s="11">
        <v>37768</v>
      </c>
      <c r="C146" s="11" t="s">
        <v>9697</v>
      </c>
      <c r="D146" s="11" t="s">
        <v>9644</v>
      </c>
    </row>
    <row r="147" spans="1:4" x14ac:dyDescent="0.3">
      <c r="A147" s="107" t="s">
        <v>9294</v>
      </c>
      <c r="B147" s="11">
        <v>34695</v>
      </c>
      <c r="C147" s="11" t="s">
        <v>9744</v>
      </c>
      <c r="D147" s="11" t="s">
        <v>9645</v>
      </c>
    </row>
    <row r="148" spans="1:4" x14ac:dyDescent="0.3">
      <c r="A148" s="107" t="s">
        <v>9295</v>
      </c>
      <c r="B148" s="11">
        <v>50186</v>
      </c>
      <c r="C148" s="11" t="s">
        <v>9733</v>
      </c>
      <c r="D148" s="11" t="s">
        <v>9609</v>
      </c>
    </row>
    <row r="149" spans="1:4" x14ac:dyDescent="0.3">
      <c r="A149" s="107" t="s">
        <v>9296</v>
      </c>
      <c r="B149" s="11">
        <v>45247</v>
      </c>
      <c r="C149" s="11" t="s">
        <v>9744</v>
      </c>
      <c r="D149" s="11" t="s">
        <v>9646</v>
      </c>
    </row>
    <row r="150" spans="1:4" x14ac:dyDescent="0.3">
      <c r="A150" s="107" t="s">
        <v>9297</v>
      </c>
      <c r="B150" s="11">
        <v>87001</v>
      </c>
      <c r="C150" s="11" t="s">
        <v>9736</v>
      </c>
      <c r="D150" s="11" t="s">
        <v>9647</v>
      </c>
    </row>
    <row r="151" spans="1:4" x14ac:dyDescent="0.3">
      <c r="A151" s="107" t="s">
        <v>9298</v>
      </c>
      <c r="B151" s="11">
        <v>45066</v>
      </c>
      <c r="C151" s="11" t="s">
        <v>9723</v>
      </c>
      <c r="D151" s="11" t="s">
        <v>9648</v>
      </c>
    </row>
    <row r="152" spans="1:4" x14ac:dyDescent="0.3">
      <c r="A152" s="107" t="s">
        <v>9299</v>
      </c>
      <c r="B152" s="11">
        <v>75048</v>
      </c>
      <c r="C152" s="11" t="s">
        <v>9730</v>
      </c>
      <c r="D152" s="11" t="s">
        <v>9555</v>
      </c>
    </row>
    <row r="153" spans="1:4" x14ac:dyDescent="0.3">
      <c r="A153" s="107" t="s">
        <v>9300</v>
      </c>
      <c r="B153" s="11">
        <v>17786</v>
      </c>
      <c r="C153" s="11" t="s">
        <v>9721</v>
      </c>
      <c r="D153" s="11" t="s">
        <v>9625</v>
      </c>
    </row>
    <row r="154" spans="1:4" x14ac:dyDescent="0.3">
      <c r="A154" s="107" t="s">
        <v>9301</v>
      </c>
      <c r="B154" s="11">
        <v>33820</v>
      </c>
      <c r="C154" s="11" t="s">
        <v>9732</v>
      </c>
      <c r="D154" s="11" t="s">
        <v>9649</v>
      </c>
    </row>
    <row r="155" spans="1:4" x14ac:dyDescent="0.3">
      <c r="A155" s="107" t="s">
        <v>9302</v>
      </c>
      <c r="B155" s="11">
        <v>98874</v>
      </c>
      <c r="C155" s="11" t="s">
        <v>9733</v>
      </c>
      <c r="D155" s="11" t="s">
        <v>9650</v>
      </c>
    </row>
    <row r="156" spans="1:4" x14ac:dyDescent="0.3">
      <c r="A156" s="107" t="s">
        <v>9303</v>
      </c>
      <c r="B156" s="11">
        <v>95915</v>
      </c>
      <c r="C156" s="11" t="s">
        <v>9723</v>
      </c>
      <c r="D156" s="11" t="s">
        <v>9651</v>
      </c>
    </row>
    <row r="157" spans="1:4" x14ac:dyDescent="0.3">
      <c r="A157" s="107" t="s">
        <v>9304</v>
      </c>
      <c r="B157" s="11">
        <v>43107</v>
      </c>
      <c r="C157" s="11" t="s">
        <v>9727</v>
      </c>
      <c r="D157" s="11" t="s">
        <v>9631</v>
      </c>
    </row>
    <row r="158" spans="1:4" x14ac:dyDescent="0.3">
      <c r="A158" s="107" t="s">
        <v>9305</v>
      </c>
      <c r="B158" s="11">
        <v>92578</v>
      </c>
      <c r="C158" s="11" t="s">
        <v>9724</v>
      </c>
      <c r="D158" s="11" t="s">
        <v>9652</v>
      </c>
    </row>
    <row r="159" spans="1:4" x14ac:dyDescent="0.3">
      <c r="A159" s="107" t="s">
        <v>9306</v>
      </c>
      <c r="B159" s="11">
        <v>30434</v>
      </c>
      <c r="C159" s="11" t="s">
        <v>9722</v>
      </c>
      <c r="D159" s="11" t="s">
        <v>9653</v>
      </c>
    </row>
    <row r="160" spans="1:4" x14ac:dyDescent="0.3">
      <c r="A160" s="107" t="s">
        <v>9307</v>
      </c>
      <c r="B160" s="11">
        <v>55918</v>
      </c>
      <c r="C160" s="11" t="s">
        <v>9739</v>
      </c>
      <c r="D160" s="11" t="s">
        <v>9654</v>
      </c>
    </row>
    <row r="161" spans="1:4" x14ac:dyDescent="0.3">
      <c r="A161" s="107" t="s">
        <v>9308</v>
      </c>
      <c r="B161" s="11">
        <v>52755</v>
      </c>
      <c r="C161" s="11" t="s">
        <v>9744</v>
      </c>
      <c r="D161" s="11" t="s">
        <v>9592</v>
      </c>
    </row>
    <row r="162" spans="1:4" x14ac:dyDescent="0.3">
      <c r="A162" s="107" t="s">
        <v>9309</v>
      </c>
      <c r="B162" s="11">
        <v>71812</v>
      </c>
      <c r="C162" s="11" t="s">
        <v>9727</v>
      </c>
      <c r="D162" s="11" t="s">
        <v>9655</v>
      </c>
    </row>
    <row r="163" spans="1:4" x14ac:dyDescent="0.3">
      <c r="A163" s="107" t="s">
        <v>9310</v>
      </c>
      <c r="B163" s="11">
        <v>10486</v>
      </c>
      <c r="C163" s="11" t="s">
        <v>9731</v>
      </c>
      <c r="D163" s="11" t="s">
        <v>9656</v>
      </c>
    </row>
    <row r="164" spans="1:4" x14ac:dyDescent="0.3">
      <c r="A164" s="107" t="s">
        <v>9311</v>
      </c>
      <c r="B164" s="11">
        <v>88672</v>
      </c>
      <c r="C164" s="11" t="s">
        <v>9721</v>
      </c>
      <c r="D164" s="11" t="s">
        <v>9657</v>
      </c>
    </row>
    <row r="165" spans="1:4" x14ac:dyDescent="0.3">
      <c r="A165" s="107" t="s">
        <v>9312</v>
      </c>
      <c r="B165" s="11">
        <v>92084</v>
      </c>
      <c r="C165" s="11" t="s">
        <v>9703</v>
      </c>
      <c r="D165" s="11" t="s">
        <v>9658</v>
      </c>
    </row>
    <row r="166" spans="1:4" x14ac:dyDescent="0.3">
      <c r="A166" s="107" t="s">
        <v>9313</v>
      </c>
      <c r="B166" s="11">
        <v>89738</v>
      </c>
      <c r="C166" s="11" t="s">
        <v>9743</v>
      </c>
      <c r="D166" s="11" t="s">
        <v>9659</v>
      </c>
    </row>
    <row r="167" spans="1:4" x14ac:dyDescent="0.3">
      <c r="A167" s="107" t="s">
        <v>9314</v>
      </c>
      <c r="B167" s="11">
        <v>14722</v>
      </c>
      <c r="C167" s="11" t="s">
        <v>9717</v>
      </c>
      <c r="D167" s="11" t="s">
        <v>9660</v>
      </c>
    </row>
    <row r="168" spans="1:4" x14ac:dyDescent="0.3">
      <c r="A168" s="107" t="s">
        <v>9315</v>
      </c>
      <c r="B168" s="11">
        <v>94474</v>
      </c>
      <c r="C168" s="11" t="s">
        <v>9734</v>
      </c>
      <c r="D168" s="11" t="s">
        <v>9661</v>
      </c>
    </row>
    <row r="169" spans="1:4" x14ac:dyDescent="0.3">
      <c r="A169" s="107" t="s">
        <v>9316</v>
      </c>
      <c r="B169" s="11">
        <v>35681</v>
      </c>
      <c r="C169" s="11" t="s">
        <v>9729</v>
      </c>
      <c r="D169" s="11" t="s">
        <v>9652</v>
      </c>
    </row>
    <row r="170" spans="1:4" x14ac:dyDescent="0.3">
      <c r="A170" s="107" t="s">
        <v>9317</v>
      </c>
      <c r="B170" s="11">
        <v>35424</v>
      </c>
      <c r="C170" s="11" t="s">
        <v>9739</v>
      </c>
      <c r="D170" s="11" t="s">
        <v>9662</v>
      </c>
    </row>
    <row r="171" spans="1:4" x14ac:dyDescent="0.3">
      <c r="A171" s="107" t="s">
        <v>9318</v>
      </c>
      <c r="B171" s="11">
        <v>51380</v>
      </c>
      <c r="C171" s="11" t="s">
        <v>9728</v>
      </c>
      <c r="D171" s="11" t="s">
        <v>9663</v>
      </c>
    </row>
    <row r="172" spans="1:4" x14ac:dyDescent="0.3">
      <c r="A172" s="107" t="s">
        <v>9319</v>
      </c>
      <c r="B172" s="11">
        <v>31541</v>
      </c>
      <c r="C172" s="11" t="s">
        <v>9738</v>
      </c>
      <c r="D172" s="11" t="s">
        <v>9664</v>
      </c>
    </row>
    <row r="173" spans="1:4" x14ac:dyDescent="0.3">
      <c r="A173" s="107" t="s">
        <v>9320</v>
      </c>
      <c r="B173" s="11">
        <v>67046</v>
      </c>
      <c r="C173" s="11" t="s">
        <v>9705</v>
      </c>
      <c r="D173" s="11" t="s">
        <v>9665</v>
      </c>
    </row>
    <row r="174" spans="1:4" x14ac:dyDescent="0.3">
      <c r="A174" s="107" t="s">
        <v>9321</v>
      </c>
      <c r="B174" s="11">
        <v>90526</v>
      </c>
      <c r="C174" s="11" t="s">
        <v>9735</v>
      </c>
      <c r="D174" s="11" t="s">
        <v>9627</v>
      </c>
    </row>
    <row r="175" spans="1:4" x14ac:dyDescent="0.3">
      <c r="A175" s="107" t="s">
        <v>9322</v>
      </c>
      <c r="B175" s="11">
        <v>76029</v>
      </c>
      <c r="C175" s="11" t="s">
        <v>9722</v>
      </c>
      <c r="D175" s="11" t="s">
        <v>9666</v>
      </c>
    </row>
    <row r="176" spans="1:4" x14ac:dyDescent="0.3">
      <c r="A176" s="107" t="s">
        <v>9323</v>
      </c>
      <c r="B176" s="11">
        <v>46387</v>
      </c>
      <c r="C176" s="11" t="s">
        <v>9718</v>
      </c>
      <c r="D176" s="11" t="s">
        <v>9667</v>
      </c>
    </row>
    <row r="177" spans="1:4" x14ac:dyDescent="0.3">
      <c r="A177" s="107" t="s">
        <v>9324</v>
      </c>
      <c r="B177" s="11">
        <v>59792</v>
      </c>
      <c r="C177" s="11" t="s">
        <v>9736</v>
      </c>
      <c r="D177" s="11" t="s">
        <v>9668</v>
      </c>
    </row>
    <row r="178" spans="1:4" x14ac:dyDescent="0.3">
      <c r="A178" s="107" t="s">
        <v>9325</v>
      </c>
      <c r="B178" s="11">
        <v>20538</v>
      </c>
      <c r="C178" s="11" t="s">
        <v>9708</v>
      </c>
      <c r="D178" s="11" t="s">
        <v>9669</v>
      </c>
    </row>
    <row r="179" spans="1:4" x14ac:dyDescent="0.3">
      <c r="A179" s="107" t="s">
        <v>9326</v>
      </c>
      <c r="B179" s="11">
        <v>42682</v>
      </c>
      <c r="C179" s="11" t="s">
        <v>9706</v>
      </c>
      <c r="D179" s="11" t="s">
        <v>9670</v>
      </c>
    </row>
    <row r="180" spans="1:4" x14ac:dyDescent="0.3">
      <c r="A180" s="107" t="s">
        <v>9327</v>
      </c>
      <c r="B180" s="11">
        <v>16550</v>
      </c>
      <c r="C180" s="11" t="s">
        <v>9701</v>
      </c>
      <c r="D180" s="11" t="s">
        <v>9671</v>
      </c>
    </row>
    <row r="181" spans="1:4" x14ac:dyDescent="0.3">
      <c r="A181" s="107" t="s">
        <v>9328</v>
      </c>
      <c r="B181" s="11">
        <v>83154</v>
      </c>
      <c r="C181" s="11" t="s">
        <v>9720</v>
      </c>
      <c r="D181" s="11" t="s">
        <v>9672</v>
      </c>
    </row>
    <row r="182" spans="1:4" x14ac:dyDescent="0.3">
      <c r="A182" s="107" t="s">
        <v>9329</v>
      </c>
      <c r="B182" s="11">
        <v>72623</v>
      </c>
      <c r="C182" s="11" t="s">
        <v>9716</v>
      </c>
      <c r="D182" s="11" t="s">
        <v>9558</v>
      </c>
    </row>
    <row r="183" spans="1:4" x14ac:dyDescent="0.3">
      <c r="A183" s="107" t="s">
        <v>9330</v>
      </c>
      <c r="B183" s="11">
        <v>36352</v>
      </c>
      <c r="C183" s="11" t="s">
        <v>9696</v>
      </c>
      <c r="D183" s="11" t="s">
        <v>9673</v>
      </c>
    </row>
    <row r="184" spans="1:4" x14ac:dyDescent="0.3">
      <c r="A184" s="107" t="s">
        <v>9331</v>
      </c>
      <c r="B184" s="11">
        <v>70705</v>
      </c>
      <c r="C184" s="11" t="s">
        <v>9706</v>
      </c>
      <c r="D184" s="11" t="s">
        <v>9674</v>
      </c>
    </row>
    <row r="185" spans="1:4" x14ac:dyDescent="0.3">
      <c r="A185" s="107" t="s">
        <v>9332</v>
      </c>
      <c r="B185" s="11">
        <v>30224</v>
      </c>
      <c r="C185" s="11" t="s">
        <v>9711</v>
      </c>
      <c r="D185" s="11" t="s">
        <v>9675</v>
      </c>
    </row>
    <row r="186" spans="1:4" x14ac:dyDescent="0.3">
      <c r="A186" s="107" t="s">
        <v>9333</v>
      </c>
      <c r="B186" s="11">
        <v>60217</v>
      </c>
      <c r="C186" s="11" t="s">
        <v>9696</v>
      </c>
      <c r="D186" s="11" t="s">
        <v>9676</v>
      </c>
    </row>
    <row r="187" spans="1:4" x14ac:dyDescent="0.3">
      <c r="A187" s="107" t="s">
        <v>9334</v>
      </c>
      <c r="B187" s="11">
        <v>97034</v>
      </c>
      <c r="C187" s="11" t="s">
        <v>9718</v>
      </c>
      <c r="D187" s="11" t="s">
        <v>9677</v>
      </c>
    </row>
    <row r="188" spans="1:4" x14ac:dyDescent="0.3">
      <c r="A188" s="107" t="s">
        <v>9335</v>
      </c>
      <c r="B188" s="11">
        <v>60578</v>
      </c>
      <c r="C188" s="11" t="s">
        <v>9697</v>
      </c>
      <c r="D188" s="11" t="s">
        <v>9640</v>
      </c>
    </row>
    <row r="189" spans="1:4" x14ac:dyDescent="0.3">
      <c r="A189" s="107" t="s">
        <v>9336</v>
      </c>
      <c r="B189" s="11">
        <v>23798</v>
      </c>
      <c r="C189" s="11" t="s">
        <v>9741</v>
      </c>
      <c r="D189" s="11" t="s">
        <v>9678</v>
      </c>
    </row>
    <row r="190" spans="1:4" x14ac:dyDescent="0.3">
      <c r="A190" s="107" t="s">
        <v>9337</v>
      </c>
      <c r="B190" s="11">
        <v>21184</v>
      </c>
      <c r="C190" s="11" t="s">
        <v>9705</v>
      </c>
      <c r="D190" s="11" t="s">
        <v>9676</v>
      </c>
    </row>
    <row r="191" spans="1:4" x14ac:dyDescent="0.3">
      <c r="A191" s="107" t="s">
        <v>9338</v>
      </c>
      <c r="B191" s="11">
        <v>37845</v>
      </c>
      <c r="C191" s="11" t="s">
        <v>9717</v>
      </c>
      <c r="D191" s="11" t="s">
        <v>9679</v>
      </c>
    </row>
    <row r="192" spans="1:4" x14ac:dyDescent="0.3">
      <c r="A192" s="107" t="s">
        <v>9339</v>
      </c>
      <c r="B192" s="11">
        <v>96119</v>
      </c>
      <c r="C192" s="11" t="s">
        <v>9737</v>
      </c>
      <c r="D192" s="11" t="s">
        <v>9680</v>
      </c>
    </row>
    <row r="193" spans="1:4" x14ac:dyDescent="0.3">
      <c r="A193" s="107" t="s">
        <v>9340</v>
      </c>
      <c r="B193" s="11">
        <v>10608</v>
      </c>
      <c r="C193" s="11" t="s">
        <v>9744</v>
      </c>
      <c r="D193" s="11" t="s">
        <v>9681</v>
      </c>
    </row>
    <row r="194" spans="1:4" x14ac:dyDescent="0.3">
      <c r="A194" s="107" t="s">
        <v>9341</v>
      </c>
      <c r="B194" s="11">
        <v>67102</v>
      </c>
      <c r="C194" s="11" t="s">
        <v>9719</v>
      </c>
      <c r="D194" s="11" t="s">
        <v>9682</v>
      </c>
    </row>
    <row r="195" spans="1:4" x14ac:dyDescent="0.3">
      <c r="A195" s="107" t="s">
        <v>9342</v>
      </c>
      <c r="B195" s="11">
        <v>19537</v>
      </c>
      <c r="C195" s="11" t="s">
        <v>9735</v>
      </c>
      <c r="D195" s="11" t="s">
        <v>9683</v>
      </c>
    </row>
    <row r="196" spans="1:4" x14ac:dyDescent="0.3">
      <c r="A196" s="107" t="s">
        <v>9343</v>
      </c>
      <c r="B196" s="11">
        <v>81329</v>
      </c>
      <c r="C196" s="11" t="s">
        <v>9732</v>
      </c>
      <c r="D196" s="11" t="s">
        <v>9576</v>
      </c>
    </row>
    <row r="197" spans="1:4" x14ac:dyDescent="0.3">
      <c r="A197" s="107" t="s">
        <v>9344</v>
      </c>
      <c r="B197" s="11">
        <v>64860</v>
      </c>
      <c r="C197" s="11" t="s">
        <v>9700</v>
      </c>
      <c r="D197" s="11" t="s">
        <v>9684</v>
      </c>
    </row>
    <row r="198" spans="1:4" x14ac:dyDescent="0.3">
      <c r="A198" s="107" t="s">
        <v>9345</v>
      </c>
      <c r="B198" s="11">
        <v>98293</v>
      </c>
      <c r="C198" s="11" t="s">
        <v>9730</v>
      </c>
      <c r="D198" s="11" t="s">
        <v>9685</v>
      </c>
    </row>
    <row r="199" spans="1:4" x14ac:dyDescent="0.3">
      <c r="A199" s="107" t="s">
        <v>9346</v>
      </c>
      <c r="B199" s="11">
        <v>66552</v>
      </c>
      <c r="C199" s="11" t="s">
        <v>9707</v>
      </c>
      <c r="D199" s="11" t="s">
        <v>9686</v>
      </c>
    </row>
    <row r="200" spans="1:4" x14ac:dyDescent="0.3">
      <c r="A200" s="107" t="s">
        <v>9347</v>
      </c>
      <c r="B200" s="11">
        <v>72398</v>
      </c>
      <c r="C200" s="11" t="s">
        <v>9702</v>
      </c>
      <c r="D200" s="11" t="s">
        <v>9687</v>
      </c>
    </row>
    <row r="201" spans="1:4" x14ac:dyDescent="0.3">
      <c r="A201" s="107" t="s">
        <v>9348</v>
      </c>
      <c r="B201" s="11">
        <v>23937</v>
      </c>
      <c r="C201" s="11" t="s">
        <v>9706</v>
      </c>
      <c r="D201" s="11" t="s">
        <v>9688</v>
      </c>
    </row>
    <row r="202" spans="1:4" x14ac:dyDescent="0.3">
      <c r="A202" s="107" t="s">
        <v>9349</v>
      </c>
      <c r="B202" s="11">
        <v>38243</v>
      </c>
      <c r="C202" s="11" t="s">
        <v>9742</v>
      </c>
      <c r="D202" s="11" t="s">
        <v>9689</v>
      </c>
    </row>
    <row r="203" spans="1:4" x14ac:dyDescent="0.3">
      <c r="A203" s="107" t="s">
        <v>9350</v>
      </c>
      <c r="B203" s="11">
        <v>13031</v>
      </c>
      <c r="C203" s="11" t="s">
        <v>9740</v>
      </c>
      <c r="D203" s="11" t="s">
        <v>9690</v>
      </c>
    </row>
    <row r="204" spans="1:4" x14ac:dyDescent="0.3">
      <c r="A204" s="107" t="s">
        <v>9351</v>
      </c>
      <c r="B204" s="11">
        <v>69348</v>
      </c>
      <c r="C204" s="11" t="s">
        <v>9695</v>
      </c>
      <c r="D204" s="11" t="s">
        <v>9691</v>
      </c>
    </row>
    <row r="205" spans="1:4" x14ac:dyDescent="0.3">
      <c r="A205" s="107" t="s">
        <v>9352</v>
      </c>
      <c r="B205" s="11">
        <v>82039</v>
      </c>
      <c r="C205" s="11" t="s">
        <v>9744</v>
      </c>
      <c r="D205" s="11" t="s">
        <v>9646</v>
      </c>
    </row>
    <row r="206" spans="1:4" x14ac:dyDescent="0.3">
      <c r="A206" s="107" t="s">
        <v>9353</v>
      </c>
      <c r="B206" s="11">
        <v>41698</v>
      </c>
      <c r="C206" s="11" t="s">
        <v>9704</v>
      </c>
      <c r="D206" s="11" t="s">
        <v>9692</v>
      </c>
    </row>
    <row r="207" spans="1:4" x14ac:dyDescent="0.3">
      <c r="A207" s="107" t="s">
        <v>9354</v>
      </c>
      <c r="B207" s="11">
        <v>72484</v>
      </c>
      <c r="C207" s="11" t="s">
        <v>9737</v>
      </c>
      <c r="D207" s="11" t="s">
        <v>9693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workbookViewId="0">
      <selection activeCell="A2" sqref="A2"/>
    </sheetView>
  </sheetViews>
  <sheetFormatPr defaultRowHeight="14.4" x14ac:dyDescent="0.3"/>
  <cols>
    <col min="1" max="1" width="15.33203125" style="94" bestFit="1" customWidth="1"/>
    <col min="2" max="2" width="15" bestFit="1" customWidth="1"/>
    <col min="3" max="3" width="19.5546875" bestFit="1" customWidth="1"/>
    <col min="4" max="4" width="9.109375" style="96"/>
    <col min="5" max="5" width="10.33203125" customWidth="1"/>
    <col min="6" max="6" width="5.88671875" customWidth="1"/>
    <col min="7" max="8" width="14" bestFit="1" customWidth="1"/>
    <col min="10" max="10" width="14" bestFit="1" customWidth="1"/>
    <col min="12" max="12" width="17.77734375" bestFit="1" customWidth="1"/>
    <col min="13" max="13" width="14" bestFit="1" customWidth="1"/>
    <col min="14" max="14" width="14.109375" bestFit="1" customWidth="1"/>
    <col min="15" max="15" width="12.33203125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51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s="94" t="s">
        <v>9426</v>
      </c>
    </row>
    <row r="7" spans="1:17" ht="8.25" customHeight="1" x14ac:dyDescent="0.3">
      <c r="A7" s="109"/>
      <c r="B7" s="109"/>
      <c r="C7" s="109"/>
      <c r="D7" s="110"/>
      <c r="E7" s="109"/>
      <c r="F7" s="109"/>
    </row>
    <row r="8" spans="1:17" x14ac:dyDescent="0.3">
      <c r="A8" s="1" t="s">
        <v>9415</v>
      </c>
      <c r="B8" s="1" t="s">
        <v>9414</v>
      </c>
      <c r="C8" s="1" t="s">
        <v>9413</v>
      </c>
      <c r="D8" s="98" t="s">
        <v>3</v>
      </c>
      <c r="E8" s="1" t="s">
        <v>9424</v>
      </c>
      <c r="F8" s="109"/>
      <c r="H8" s="111" t="s">
        <v>9415</v>
      </c>
      <c r="I8" s="189" t="s">
        <v>9421</v>
      </c>
      <c r="J8" s="190"/>
      <c r="L8" s="108"/>
      <c r="M8" s="95" t="s">
        <v>9416</v>
      </c>
      <c r="N8" s="166" t="s">
        <v>9421</v>
      </c>
      <c r="O8" s="166" t="s">
        <v>9422</v>
      </c>
    </row>
    <row r="9" spans="1:17" x14ac:dyDescent="0.3">
      <c r="A9" s="95" t="s">
        <v>9421</v>
      </c>
      <c r="B9" s="95" t="s">
        <v>9416</v>
      </c>
      <c r="C9" s="108" t="s">
        <v>9358</v>
      </c>
      <c r="D9" s="96">
        <v>7114</v>
      </c>
      <c r="E9" s="96">
        <v>15</v>
      </c>
      <c r="F9" s="109"/>
      <c r="H9" s="111" t="s">
        <v>9414</v>
      </c>
      <c r="I9" s="189" t="s">
        <v>9416</v>
      </c>
      <c r="J9" s="190"/>
      <c r="L9" s="108"/>
      <c r="M9" s="95" t="s">
        <v>9417</v>
      </c>
    </row>
    <row r="10" spans="1:17" x14ac:dyDescent="0.3">
      <c r="A10" s="95" t="s">
        <v>9421</v>
      </c>
      <c r="B10" s="95" t="s">
        <v>9416</v>
      </c>
      <c r="C10" s="108" t="s">
        <v>9359</v>
      </c>
      <c r="D10" s="96">
        <v>8840</v>
      </c>
      <c r="E10" s="96">
        <v>20</v>
      </c>
      <c r="F10" s="109"/>
      <c r="H10" s="111" t="s">
        <v>9423</v>
      </c>
      <c r="I10" s="189" t="s">
        <v>9360</v>
      </c>
      <c r="J10" s="190"/>
      <c r="L10" s="108"/>
      <c r="M10" s="95" t="s">
        <v>9418</v>
      </c>
    </row>
    <row r="11" spans="1:17" x14ac:dyDescent="0.3">
      <c r="A11" s="95" t="s">
        <v>9421</v>
      </c>
      <c r="B11" s="95" t="s">
        <v>9416</v>
      </c>
      <c r="C11" s="108" t="s">
        <v>9360</v>
      </c>
      <c r="D11" s="96">
        <v>5380</v>
      </c>
      <c r="E11" s="96">
        <v>25</v>
      </c>
      <c r="F11" s="109"/>
      <c r="H11" s="111" t="s">
        <v>3</v>
      </c>
      <c r="I11" s="189">
        <f>IF(SUMIFS(D9:D63,C9:C63,I10,B9:B63,I9,A9:A63,I8)=0,"No associate under manager/vice president",(SUMIFS(D9:D63,C9:C63,I10,B9:B63,I9,A9:A63,I8)))</f>
        <v>5380</v>
      </c>
      <c r="J11" s="190"/>
      <c r="L11" s="108"/>
      <c r="M11" s="95" t="s">
        <v>9419</v>
      </c>
    </row>
    <row r="12" spans="1:17" x14ac:dyDescent="0.3">
      <c r="A12" s="95" t="s">
        <v>9421</v>
      </c>
      <c r="B12" s="95" t="s">
        <v>9416</v>
      </c>
      <c r="C12" s="108" t="s">
        <v>9361</v>
      </c>
      <c r="D12" s="96">
        <v>7764</v>
      </c>
      <c r="E12" s="96">
        <v>55</v>
      </c>
      <c r="F12" s="109"/>
      <c r="H12" s="111" t="s">
        <v>9424</v>
      </c>
      <c r="I12" s="189">
        <f>IF(SUMIFS(E9:E63,C9:C63,I10,B9:B63,I9,A9:A63,I8)=0,"No Such associate under manager/vice president",SUMIFS(E9:E63,C9:C63,I10,B9:B63,I9,A9:A63,I8))</f>
        <v>25</v>
      </c>
      <c r="J12" s="190"/>
      <c r="L12" s="108"/>
      <c r="M12" s="95" t="s">
        <v>9420</v>
      </c>
    </row>
    <row r="13" spans="1:17" x14ac:dyDescent="0.3">
      <c r="A13" s="95" t="s">
        <v>9421</v>
      </c>
      <c r="B13" s="95" t="s">
        <v>9416</v>
      </c>
      <c r="C13" s="108" t="s">
        <v>9362</v>
      </c>
      <c r="D13" s="96">
        <v>5229</v>
      </c>
      <c r="E13" s="96">
        <v>87</v>
      </c>
      <c r="F13" s="109"/>
      <c r="H13" s="111" t="s">
        <v>9425</v>
      </c>
      <c r="I13" s="189">
        <f>I11/I12</f>
        <v>215.2</v>
      </c>
      <c r="J13" s="190"/>
      <c r="L13" s="108"/>
    </row>
    <row r="14" spans="1:17" x14ac:dyDescent="0.3">
      <c r="A14" s="95" t="s">
        <v>9421</v>
      </c>
      <c r="B14" s="95" t="s">
        <v>9416</v>
      </c>
      <c r="C14" s="108" t="s">
        <v>9363</v>
      </c>
      <c r="D14" s="96">
        <v>5669</v>
      </c>
      <c r="E14" s="96">
        <v>72</v>
      </c>
      <c r="F14" s="109"/>
      <c r="L14" s="108"/>
    </row>
    <row r="15" spans="1:17" x14ac:dyDescent="0.3">
      <c r="A15" s="95" t="s">
        <v>9421</v>
      </c>
      <c r="B15" s="95" t="s">
        <v>9416</v>
      </c>
      <c r="C15" s="108" t="s">
        <v>9364</v>
      </c>
      <c r="D15" s="96">
        <v>6709</v>
      </c>
      <c r="E15" s="96">
        <v>67</v>
      </c>
      <c r="F15" s="109"/>
      <c r="L15" s="108"/>
    </row>
    <row r="16" spans="1:17" x14ac:dyDescent="0.3">
      <c r="A16" s="95" t="s">
        <v>9421</v>
      </c>
      <c r="B16" s="95" t="s">
        <v>9416</v>
      </c>
      <c r="C16" s="108" t="s">
        <v>9365</v>
      </c>
      <c r="D16" s="96">
        <v>8443</v>
      </c>
      <c r="E16" s="96">
        <v>11</v>
      </c>
      <c r="F16" s="109"/>
      <c r="L16" s="108"/>
    </row>
    <row r="17" spans="1:12" x14ac:dyDescent="0.3">
      <c r="A17" s="95" t="s">
        <v>9421</v>
      </c>
      <c r="B17" s="95" t="s">
        <v>9416</v>
      </c>
      <c r="C17" s="108" t="s">
        <v>9366</v>
      </c>
      <c r="D17" s="96">
        <v>5477</v>
      </c>
      <c r="E17" s="96">
        <v>80</v>
      </c>
      <c r="F17" s="109"/>
      <c r="L17" s="108"/>
    </row>
    <row r="18" spans="1:12" x14ac:dyDescent="0.3">
      <c r="A18" s="95" t="s">
        <v>9421</v>
      </c>
      <c r="B18" s="95" t="s">
        <v>9416</v>
      </c>
      <c r="C18" s="108" t="s">
        <v>9367</v>
      </c>
      <c r="D18" s="96">
        <v>5032</v>
      </c>
      <c r="E18" s="96">
        <v>84</v>
      </c>
      <c r="F18" s="109"/>
      <c r="L18" s="108"/>
    </row>
    <row r="19" spans="1:12" x14ac:dyDescent="0.3">
      <c r="A19" s="95" t="s">
        <v>9421</v>
      </c>
      <c r="B19" s="95" t="s">
        <v>9416</v>
      </c>
      <c r="C19" s="108" t="s">
        <v>9368</v>
      </c>
      <c r="D19" s="96">
        <v>6757</v>
      </c>
      <c r="E19" s="96">
        <v>59</v>
      </c>
      <c r="F19" s="109"/>
      <c r="L19" s="108"/>
    </row>
    <row r="20" spans="1:12" x14ac:dyDescent="0.3">
      <c r="A20" s="95" t="s">
        <v>9421</v>
      </c>
      <c r="B20" s="95" t="s">
        <v>9417</v>
      </c>
      <c r="C20" s="108" t="s">
        <v>9369</v>
      </c>
      <c r="D20" s="96">
        <v>5421</v>
      </c>
      <c r="E20" s="96">
        <v>70</v>
      </c>
      <c r="F20" s="109"/>
      <c r="L20" s="108"/>
    </row>
    <row r="21" spans="1:12" x14ac:dyDescent="0.3">
      <c r="A21" s="95" t="s">
        <v>9421</v>
      </c>
      <c r="B21" s="95" t="s">
        <v>9417</v>
      </c>
      <c r="C21" s="108" t="s">
        <v>9370</v>
      </c>
      <c r="D21" s="96">
        <v>7534</v>
      </c>
      <c r="E21" s="96">
        <v>60</v>
      </c>
      <c r="F21" s="109"/>
      <c r="L21" s="108"/>
    </row>
    <row r="22" spans="1:12" x14ac:dyDescent="0.3">
      <c r="A22" s="95" t="s">
        <v>9421</v>
      </c>
      <c r="B22" s="95" t="s">
        <v>9417</v>
      </c>
      <c r="C22" s="108" t="s">
        <v>9371</v>
      </c>
      <c r="D22" s="96">
        <v>6220</v>
      </c>
      <c r="E22" s="96">
        <v>63</v>
      </c>
      <c r="F22" s="109"/>
      <c r="L22" s="108"/>
    </row>
    <row r="23" spans="1:12" x14ac:dyDescent="0.3">
      <c r="A23" s="95" t="s">
        <v>9421</v>
      </c>
      <c r="B23" s="95" t="s">
        <v>9417</v>
      </c>
      <c r="C23" s="108" t="s">
        <v>9372</v>
      </c>
      <c r="D23" s="96">
        <v>5145</v>
      </c>
      <c r="E23" s="96">
        <v>45</v>
      </c>
      <c r="F23" s="109"/>
      <c r="L23" s="108"/>
    </row>
    <row r="24" spans="1:12" x14ac:dyDescent="0.3">
      <c r="A24" s="95" t="s">
        <v>9421</v>
      </c>
      <c r="B24" s="95" t="s">
        <v>9417</v>
      </c>
      <c r="C24" s="108" t="s">
        <v>9373</v>
      </c>
      <c r="D24" s="96">
        <v>7755</v>
      </c>
      <c r="E24" s="96">
        <v>12</v>
      </c>
      <c r="F24" s="109"/>
      <c r="L24" s="108"/>
    </row>
    <row r="25" spans="1:12" x14ac:dyDescent="0.3">
      <c r="A25" s="95" t="s">
        <v>9421</v>
      </c>
      <c r="B25" s="95" t="s">
        <v>9417</v>
      </c>
      <c r="C25" s="108" t="s">
        <v>9374</v>
      </c>
      <c r="D25" s="96">
        <v>6080</v>
      </c>
      <c r="E25" s="96">
        <v>89</v>
      </c>
      <c r="F25" s="109"/>
      <c r="L25" s="108"/>
    </row>
    <row r="26" spans="1:12" x14ac:dyDescent="0.3">
      <c r="A26" s="95" t="s">
        <v>9421</v>
      </c>
      <c r="B26" s="95" t="s">
        <v>9417</v>
      </c>
      <c r="C26" s="108" t="s">
        <v>9375</v>
      </c>
      <c r="D26" s="96">
        <v>7551</v>
      </c>
      <c r="E26" s="96">
        <v>24</v>
      </c>
      <c r="F26" s="109"/>
      <c r="L26" s="108"/>
    </row>
    <row r="27" spans="1:12" x14ac:dyDescent="0.3">
      <c r="A27" s="95" t="s">
        <v>9421</v>
      </c>
      <c r="B27" s="95" t="s">
        <v>9417</v>
      </c>
      <c r="C27" s="108" t="s">
        <v>9376</v>
      </c>
      <c r="D27" s="96">
        <v>6178</v>
      </c>
      <c r="E27" s="96">
        <v>43</v>
      </c>
      <c r="F27" s="109"/>
      <c r="L27" s="108"/>
    </row>
    <row r="28" spans="1:12" x14ac:dyDescent="0.3">
      <c r="A28" s="95" t="s">
        <v>9421</v>
      </c>
      <c r="B28" s="95" t="s">
        <v>9417</v>
      </c>
      <c r="C28" s="108" t="s">
        <v>9377</v>
      </c>
      <c r="D28" s="96">
        <v>8987</v>
      </c>
      <c r="E28" s="96">
        <v>20</v>
      </c>
      <c r="F28" s="109"/>
      <c r="L28" s="108"/>
    </row>
    <row r="29" spans="1:12" x14ac:dyDescent="0.3">
      <c r="A29" s="95" t="s">
        <v>9421</v>
      </c>
      <c r="B29" s="95" t="s">
        <v>9417</v>
      </c>
      <c r="C29" s="108" t="s">
        <v>9378</v>
      </c>
      <c r="D29" s="96">
        <v>8069</v>
      </c>
      <c r="E29" s="96">
        <v>29</v>
      </c>
      <c r="F29" s="109"/>
      <c r="L29" s="108"/>
    </row>
    <row r="30" spans="1:12" x14ac:dyDescent="0.3">
      <c r="A30" s="95" t="s">
        <v>9421</v>
      </c>
      <c r="B30" s="95" t="s">
        <v>9417</v>
      </c>
      <c r="C30" s="108" t="s">
        <v>9379</v>
      </c>
      <c r="D30" s="96">
        <v>6118</v>
      </c>
      <c r="E30" s="96">
        <v>44</v>
      </c>
      <c r="F30" s="109"/>
      <c r="L30" s="108"/>
    </row>
    <row r="31" spans="1:12" x14ac:dyDescent="0.3">
      <c r="A31" s="95" t="s">
        <v>9421</v>
      </c>
      <c r="B31" s="95" t="s">
        <v>9417</v>
      </c>
      <c r="C31" s="108" t="s">
        <v>9380</v>
      </c>
      <c r="D31" s="96">
        <v>6133</v>
      </c>
      <c r="E31" s="96">
        <v>86</v>
      </c>
      <c r="F31" s="109"/>
      <c r="L31" s="108"/>
    </row>
    <row r="32" spans="1:12" x14ac:dyDescent="0.3">
      <c r="A32" s="95" t="s">
        <v>9421</v>
      </c>
      <c r="B32" s="95" t="s">
        <v>9417</v>
      </c>
      <c r="C32" s="108" t="s">
        <v>9381</v>
      </c>
      <c r="D32" s="96">
        <v>6209</v>
      </c>
      <c r="E32" s="96">
        <v>68</v>
      </c>
      <c r="F32" s="109"/>
      <c r="L32" s="108"/>
    </row>
    <row r="33" spans="1:12" x14ac:dyDescent="0.3">
      <c r="A33" s="95" t="s">
        <v>9421</v>
      </c>
      <c r="B33" s="95" t="s">
        <v>9417</v>
      </c>
      <c r="C33" s="108" t="s">
        <v>9382</v>
      </c>
      <c r="D33" s="96">
        <v>5491</v>
      </c>
      <c r="E33" s="96">
        <v>84</v>
      </c>
      <c r="F33" s="109"/>
      <c r="L33" s="108"/>
    </row>
    <row r="34" spans="1:12" x14ac:dyDescent="0.3">
      <c r="A34" s="95" t="s">
        <v>9421</v>
      </c>
      <c r="B34" s="95" t="s">
        <v>9417</v>
      </c>
      <c r="C34" s="108" t="s">
        <v>9383</v>
      </c>
      <c r="D34" s="96">
        <v>6249</v>
      </c>
      <c r="E34" s="96">
        <v>84</v>
      </c>
      <c r="F34" s="109"/>
      <c r="L34" s="108"/>
    </row>
    <row r="35" spans="1:12" x14ac:dyDescent="0.3">
      <c r="A35" s="95" t="s">
        <v>9422</v>
      </c>
      <c r="B35" s="95" t="s">
        <v>9418</v>
      </c>
      <c r="C35" s="108" t="s">
        <v>9384</v>
      </c>
      <c r="D35" s="96">
        <v>7091</v>
      </c>
      <c r="E35" s="96">
        <v>26</v>
      </c>
      <c r="F35" s="109"/>
      <c r="L35" s="108"/>
    </row>
    <row r="36" spans="1:12" x14ac:dyDescent="0.3">
      <c r="A36" s="95" t="s">
        <v>9422</v>
      </c>
      <c r="B36" s="95" t="s">
        <v>9418</v>
      </c>
      <c r="C36" s="108" t="s">
        <v>9385</v>
      </c>
      <c r="D36" s="96">
        <v>7927</v>
      </c>
      <c r="E36" s="96">
        <v>47</v>
      </c>
      <c r="F36" s="109"/>
      <c r="L36" s="108"/>
    </row>
    <row r="37" spans="1:12" x14ac:dyDescent="0.3">
      <c r="A37" s="95" t="s">
        <v>9422</v>
      </c>
      <c r="B37" s="95" t="s">
        <v>9418</v>
      </c>
      <c r="C37" s="108" t="s">
        <v>9386</v>
      </c>
      <c r="D37" s="96">
        <v>8075</v>
      </c>
      <c r="E37" s="96">
        <v>64</v>
      </c>
      <c r="F37" s="109"/>
      <c r="L37" s="108"/>
    </row>
    <row r="38" spans="1:12" x14ac:dyDescent="0.3">
      <c r="A38" s="95" t="s">
        <v>9422</v>
      </c>
      <c r="B38" s="95" t="s">
        <v>9418</v>
      </c>
      <c r="C38" s="108" t="s">
        <v>9387</v>
      </c>
      <c r="D38" s="96">
        <v>6030</v>
      </c>
      <c r="E38" s="96">
        <v>87</v>
      </c>
      <c r="F38" s="109"/>
      <c r="L38" s="108"/>
    </row>
    <row r="39" spans="1:12" x14ac:dyDescent="0.3">
      <c r="A39" s="95" t="s">
        <v>9422</v>
      </c>
      <c r="B39" s="95" t="s">
        <v>9418</v>
      </c>
      <c r="C39" s="108" t="s">
        <v>9388</v>
      </c>
      <c r="D39" s="96">
        <v>6855</v>
      </c>
      <c r="E39" s="96">
        <v>56</v>
      </c>
      <c r="F39" s="109"/>
      <c r="L39" s="108"/>
    </row>
    <row r="40" spans="1:12" x14ac:dyDescent="0.3">
      <c r="A40" s="95" t="s">
        <v>9422</v>
      </c>
      <c r="B40" s="95" t="s">
        <v>9418</v>
      </c>
      <c r="C40" s="108" t="s">
        <v>9389</v>
      </c>
      <c r="D40" s="96">
        <v>6395</v>
      </c>
      <c r="E40" s="96">
        <v>10</v>
      </c>
      <c r="F40" s="109"/>
      <c r="L40" s="108"/>
    </row>
    <row r="41" spans="1:12" x14ac:dyDescent="0.3">
      <c r="A41" s="95" t="s">
        <v>9422</v>
      </c>
      <c r="B41" s="95" t="s">
        <v>9418</v>
      </c>
      <c r="C41" s="108" t="s">
        <v>9390</v>
      </c>
      <c r="D41" s="96">
        <v>6619</v>
      </c>
      <c r="E41" s="96">
        <v>55</v>
      </c>
      <c r="F41" s="109"/>
      <c r="L41" s="108"/>
    </row>
    <row r="42" spans="1:12" x14ac:dyDescent="0.3">
      <c r="A42" s="95" t="s">
        <v>9422</v>
      </c>
      <c r="B42" s="95" t="s">
        <v>9418</v>
      </c>
      <c r="C42" s="108" t="s">
        <v>9391</v>
      </c>
      <c r="D42" s="96">
        <v>8823</v>
      </c>
      <c r="E42" s="96">
        <v>42</v>
      </c>
      <c r="F42" s="109"/>
      <c r="L42" s="108"/>
    </row>
    <row r="43" spans="1:12" x14ac:dyDescent="0.3">
      <c r="A43" s="95" t="s">
        <v>9422</v>
      </c>
      <c r="B43" s="95" t="s">
        <v>9418</v>
      </c>
      <c r="C43" s="108" t="s">
        <v>9392</v>
      </c>
      <c r="D43" s="96">
        <v>6028</v>
      </c>
      <c r="E43" s="96">
        <v>20</v>
      </c>
      <c r="F43" s="109"/>
      <c r="L43" s="108"/>
    </row>
    <row r="44" spans="1:12" x14ac:dyDescent="0.3">
      <c r="A44" s="95" t="s">
        <v>9422</v>
      </c>
      <c r="B44" s="95" t="s">
        <v>9419</v>
      </c>
      <c r="C44" s="108" t="s">
        <v>9393</v>
      </c>
      <c r="D44" s="96">
        <v>5769</v>
      </c>
      <c r="E44" s="96">
        <v>78</v>
      </c>
      <c r="F44" s="109"/>
      <c r="L44" s="108"/>
    </row>
    <row r="45" spans="1:12" x14ac:dyDescent="0.3">
      <c r="A45" s="95" t="s">
        <v>9422</v>
      </c>
      <c r="B45" s="95" t="s">
        <v>9419</v>
      </c>
      <c r="C45" s="108" t="s">
        <v>9394</v>
      </c>
      <c r="D45" s="96">
        <v>7322</v>
      </c>
      <c r="E45" s="96">
        <v>18</v>
      </c>
      <c r="F45" s="109"/>
      <c r="L45" s="108"/>
    </row>
    <row r="46" spans="1:12" x14ac:dyDescent="0.3">
      <c r="A46" s="95" t="s">
        <v>9422</v>
      </c>
      <c r="B46" s="95" t="s">
        <v>9419</v>
      </c>
      <c r="C46" s="108" t="s">
        <v>9395</v>
      </c>
      <c r="D46" s="96">
        <v>7835</v>
      </c>
      <c r="E46" s="96">
        <v>15</v>
      </c>
      <c r="F46" s="109"/>
      <c r="L46" s="108"/>
    </row>
    <row r="47" spans="1:12" x14ac:dyDescent="0.3">
      <c r="A47" s="95" t="s">
        <v>9422</v>
      </c>
      <c r="B47" s="95" t="s">
        <v>9419</v>
      </c>
      <c r="C47" s="108" t="s">
        <v>9396</v>
      </c>
      <c r="D47" s="96">
        <v>5131</v>
      </c>
      <c r="E47" s="96">
        <v>18</v>
      </c>
      <c r="F47" s="109"/>
      <c r="L47" s="108"/>
    </row>
    <row r="48" spans="1:12" x14ac:dyDescent="0.3">
      <c r="A48" s="95" t="s">
        <v>9422</v>
      </c>
      <c r="B48" s="95" t="s">
        <v>9419</v>
      </c>
      <c r="C48" s="108" t="s">
        <v>9397</v>
      </c>
      <c r="D48" s="96">
        <v>7167</v>
      </c>
      <c r="E48" s="96">
        <v>46</v>
      </c>
      <c r="F48" s="109"/>
      <c r="L48" s="108"/>
    </row>
    <row r="49" spans="1:12" x14ac:dyDescent="0.3">
      <c r="A49" s="95" t="s">
        <v>9422</v>
      </c>
      <c r="B49" s="95" t="s">
        <v>9419</v>
      </c>
      <c r="C49" s="108" t="s">
        <v>9398</v>
      </c>
      <c r="D49" s="96">
        <v>7819</v>
      </c>
      <c r="E49" s="96">
        <v>53</v>
      </c>
      <c r="F49" s="109"/>
      <c r="L49" s="108"/>
    </row>
    <row r="50" spans="1:12" x14ac:dyDescent="0.3">
      <c r="A50" s="95" t="s">
        <v>9422</v>
      </c>
      <c r="B50" s="95" t="s">
        <v>9419</v>
      </c>
      <c r="C50" s="108" t="s">
        <v>9399</v>
      </c>
      <c r="D50" s="96">
        <v>6905</v>
      </c>
      <c r="E50" s="96">
        <v>80</v>
      </c>
      <c r="F50" s="109"/>
      <c r="L50" s="108"/>
    </row>
    <row r="51" spans="1:12" x14ac:dyDescent="0.3">
      <c r="A51" s="95" t="s">
        <v>9422</v>
      </c>
      <c r="B51" s="95" t="s">
        <v>9419</v>
      </c>
      <c r="C51" s="108" t="s">
        <v>9400</v>
      </c>
      <c r="D51" s="96">
        <v>5943</v>
      </c>
      <c r="E51" s="96">
        <v>14</v>
      </c>
      <c r="F51" s="109"/>
      <c r="L51" s="108"/>
    </row>
    <row r="52" spans="1:12" x14ac:dyDescent="0.3">
      <c r="A52" s="95" t="s">
        <v>9422</v>
      </c>
      <c r="B52" s="95" t="s">
        <v>9420</v>
      </c>
      <c r="C52" s="108" t="s">
        <v>9401</v>
      </c>
      <c r="D52" s="96">
        <v>5894</v>
      </c>
      <c r="E52" s="96">
        <v>42</v>
      </c>
      <c r="F52" s="109"/>
      <c r="L52" s="108"/>
    </row>
    <row r="53" spans="1:12" x14ac:dyDescent="0.3">
      <c r="A53" s="95" t="s">
        <v>9422</v>
      </c>
      <c r="B53" s="95" t="s">
        <v>9420</v>
      </c>
      <c r="C53" s="108" t="s">
        <v>9402</v>
      </c>
      <c r="D53" s="96">
        <v>5823</v>
      </c>
      <c r="E53" s="96">
        <v>43</v>
      </c>
      <c r="F53" s="109"/>
      <c r="L53" s="108"/>
    </row>
    <row r="54" spans="1:12" x14ac:dyDescent="0.3">
      <c r="A54" s="95" t="s">
        <v>9422</v>
      </c>
      <c r="B54" s="95" t="s">
        <v>9420</v>
      </c>
      <c r="C54" s="108" t="s">
        <v>9403</v>
      </c>
      <c r="D54" s="96">
        <v>8525</v>
      </c>
      <c r="E54" s="96">
        <v>60</v>
      </c>
      <c r="F54" s="109"/>
      <c r="L54" s="108"/>
    </row>
    <row r="55" spans="1:12" x14ac:dyDescent="0.3">
      <c r="A55" s="95" t="s">
        <v>9422</v>
      </c>
      <c r="B55" s="95" t="s">
        <v>9420</v>
      </c>
      <c r="C55" s="108" t="s">
        <v>9404</v>
      </c>
      <c r="D55" s="96">
        <v>5694</v>
      </c>
      <c r="E55" s="96">
        <v>60</v>
      </c>
      <c r="F55" s="109"/>
      <c r="L55" s="108"/>
    </row>
    <row r="56" spans="1:12" x14ac:dyDescent="0.3">
      <c r="A56" s="95" t="s">
        <v>9422</v>
      </c>
      <c r="B56" s="95" t="s">
        <v>9420</v>
      </c>
      <c r="C56" s="108" t="s">
        <v>9405</v>
      </c>
      <c r="D56" s="96">
        <v>8368</v>
      </c>
      <c r="E56" s="96">
        <v>48</v>
      </c>
      <c r="F56" s="109"/>
      <c r="L56" s="108"/>
    </row>
    <row r="57" spans="1:12" x14ac:dyDescent="0.3">
      <c r="A57" s="95" t="s">
        <v>9422</v>
      </c>
      <c r="B57" s="95" t="s">
        <v>9420</v>
      </c>
      <c r="C57" s="108" t="s">
        <v>9406</v>
      </c>
      <c r="D57" s="96">
        <v>5674</v>
      </c>
      <c r="E57" s="96">
        <v>83</v>
      </c>
      <c r="F57" s="109"/>
      <c r="L57" s="108"/>
    </row>
    <row r="58" spans="1:12" x14ac:dyDescent="0.3">
      <c r="A58" s="95" t="s">
        <v>9422</v>
      </c>
      <c r="B58" s="95" t="s">
        <v>9420</v>
      </c>
      <c r="C58" s="108" t="s">
        <v>9407</v>
      </c>
      <c r="D58" s="96">
        <v>6465</v>
      </c>
      <c r="E58" s="96">
        <v>75</v>
      </c>
      <c r="F58" s="109"/>
      <c r="L58" s="108"/>
    </row>
    <row r="59" spans="1:12" x14ac:dyDescent="0.3">
      <c r="A59" s="95" t="s">
        <v>9422</v>
      </c>
      <c r="B59" s="95" t="s">
        <v>9420</v>
      </c>
      <c r="C59" s="108" t="s">
        <v>9408</v>
      </c>
      <c r="D59" s="96">
        <v>7013</v>
      </c>
      <c r="E59" s="96">
        <v>25</v>
      </c>
      <c r="F59" s="109"/>
      <c r="L59" s="108"/>
    </row>
    <row r="60" spans="1:12" x14ac:dyDescent="0.3">
      <c r="A60" s="95" t="s">
        <v>9422</v>
      </c>
      <c r="B60" s="95" t="s">
        <v>9420</v>
      </c>
      <c r="C60" s="108" t="s">
        <v>9409</v>
      </c>
      <c r="D60" s="96">
        <v>6440</v>
      </c>
      <c r="E60" s="96">
        <v>12</v>
      </c>
      <c r="F60" s="109"/>
      <c r="L60" s="108"/>
    </row>
    <row r="61" spans="1:12" x14ac:dyDescent="0.3">
      <c r="A61" s="95" t="s">
        <v>9422</v>
      </c>
      <c r="B61" s="95" t="s">
        <v>9420</v>
      </c>
      <c r="C61" s="108" t="s">
        <v>9410</v>
      </c>
      <c r="D61" s="96">
        <v>6168</v>
      </c>
      <c r="E61" s="96">
        <v>76</v>
      </c>
      <c r="F61" s="109"/>
      <c r="L61" s="108"/>
    </row>
    <row r="62" spans="1:12" x14ac:dyDescent="0.3">
      <c r="A62" s="95" t="s">
        <v>9422</v>
      </c>
      <c r="B62" s="95" t="s">
        <v>9420</v>
      </c>
      <c r="C62" s="108" t="s">
        <v>9411</v>
      </c>
      <c r="D62" s="96">
        <v>8746</v>
      </c>
      <c r="E62" s="96">
        <v>16</v>
      </c>
      <c r="F62" s="109"/>
      <c r="L62" s="108"/>
    </row>
    <row r="63" spans="1:12" x14ac:dyDescent="0.3">
      <c r="A63" s="95" t="s">
        <v>9422</v>
      </c>
      <c r="B63" s="95" t="s">
        <v>9420</v>
      </c>
      <c r="C63" s="108" t="s">
        <v>9412</v>
      </c>
      <c r="D63" s="96">
        <v>7915</v>
      </c>
      <c r="E63" s="96">
        <v>78</v>
      </c>
      <c r="F63" s="109"/>
    </row>
  </sheetData>
  <mergeCells count="6">
    <mergeCell ref="I13:J13"/>
    <mergeCell ref="I8:J8"/>
    <mergeCell ref="I9:J9"/>
    <mergeCell ref="I10:J10"/>
    <mergeCell ref="I11:J11"/>
    <mergeCell ref="I12:J12"/>
  </mergeCells>
  <dataValidations count="3">
    <dataValidation type="list" allowBlank="1" showInputMessage="1" showErrorMessage="1" sqref="I8:J8">
      <formula1>$N$8:$O$8</formula1>
    </dataValidation>
    <dataValidation type="list" allowBlank="1" showInputMessage="1" showErrorMessage="1" sqref="I9:J9">
      <formula1>$M$8:$M$12</formula1>
    </dataValidation>
    <dataValidation type="list" allowBlank="1" showInputMessage="1" showErrorMessage="1" sqref="I10:J10">
      <formula1>$C$9:$C$63</formula1>
    </dataValidation>
  </dataValidation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N1" location="'Q14'!A1" display="Q14"/>
    <hyperlink ref="O1" location="'Q15'!A1" display="Q15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9"/>
  <sheetViews>
    <sheetView showGridLines="0" workbookViewId="0">
      <selection activeCell="O1" sqref="O1"/>
    </sheetView>
  </sheetViews>
  <sheetFormatPr defaultRowHeight="14.4" x14ac:dyDescent="0.3"/>
  <cols>
    <col min="1" max="1" width="19.5546875" bestFit="1" customWidth="1"/>
    <col min="2" max="2" width="8.33203125" bestFit="1" customWidth="1"/>
    <col min="3" max="3" width="27.33203125" bestFit="1" customWidth="1"/>
    <col min="4" max="4" width="9.6640625" bestFit="1" customWidth="1"/>
    <col min="5" max="5" width="18.5546875" bestFit="1" customWidth="1"/>
    <col min="6" max="6" width="5.88671875" bestFit="1" customWidth="1"/>
    <col min="7" max="7" width="8.44140625" bestFit="1" customWidth="1"/>
    <col min="8" max="8" width="8" bestFit="1" customWidth="1"/>
    <col min="9" max="9" width="10" bestFit="1" customWidth="1"/>
    <col min="10" max="10" width="12.33203125" bestFit="1" customWidth="1"/>
    <col min="13" max="13" width="6" customWidth="1"/>
    <col min="14" max="14" width="6.109375" customWidth="1"/>
    <col min="15" max="15" width="7.5546875" customWidth="1"/>
    <col min="16" max="17" width="7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51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9427</v>
      </c>
    </row>
    <row r="8" spans="1:17" s="96" customFormat="1" x14ac:dyDescent="0.3">
      <c r="A8" s="112" t="s">
        <v>33</v>
      </c>
      <c r="B8" s="112" t="s">
        <v>34</v>
      </c>
      <c r="C8" s="112" t="s">
        <v>35</v>
      </c>
      <c r="D8" s="112" t="s">
        <v>36</v>
      </c>
      <c r="E8" s="113" t="s">
        <v>37</v>
      </c>
      <c r="F8" s="112" t="s">
        <v>38</v>
      </c>
      <c r="G8" s="112" t="s">
        <v>39</v>
      </c>
      <c r="H8" s="114" t="s">
        <v>40</v>
      </c>
      <c r="I8" s="112" t="s">
        <v>41</v>
      </c>
      <c r="J8" s="115" t="s">
        <v>832</v>
      </c>
      <c r="K8" s="116" t="s">
        <v>9430</v>
      </c>
    </row>
    <row r="9" spans="1:17" x14ac:dyDescent="0.3">
      <c r="A9" s="117" t="s">
        <v>42</v>
      </c>
      <c r="B9" s="118" t="s">
        <v>43</v>
      </c>
      <c r="C9" s="117" t="s">
        <v>44</v>
      </c>
      <c r="D9" s="117" t="s">
        <v>45</v>
      </c>
      <c r="E9" s="119">
        <v>36526</v>
      </c>
      <c r="F9" s="120">
        <f t="shared" ref="F9:F72" ca="1" si="0">DATEDIF(E9,TODAY(),"Y")</f>
        <v>18</v>
      </c>
      <c r="G9" s="120" t="s">
        <v>46</v>
      </c>
      <c r="H9" s="121">
        <v>29260</v>
      </c>
      <c r="I9" s="118">
        <v>4</v>
      </c>
      <c r="J9" s="122">
        <f t="shared" ref="J9:J72" si="1">ROUND(H9*$L$5+H9,0)</f>
        <v>29260</v>
      </c>
      <c r="K9" s="11" t="b">
        <f>AND(B9="North",D9="Full Time")</f>
        <v>1</v>
      </c>
    </row>
    <row r="10" spans="1:17" x14ac:dyDescent="0.3">
      <c r="A10" s="117" t="s">
        <v>47</v>
      </c>
      <c r="B10" s="118" t="s">
        <v>48</v>
      </c>
      <c r="C10" s="117" t="s">
        <v>44</v>
      </c>
      <c r="D10" s="117" t="s">
        <v>45</v>
      </c>
      <c r="E10" s="119">
        <v>39137</v>
      </c>
      <c r="F10" s="120">
        <f t="shared" ca="1" si="0"/>
        <v>11</v>
      </c>
      <c r="G10" s="120" t="s">
        <v>46</v>
      </c>
      <c r="H10" s="121">
        <v>39000</v>
      </c>
      <c r="I10" s="118">
        <v>5</v>
      </c>
      <c r="J10" s="122">
        <f t="shared" si="1"/>
        <v>39000</v>
      </c>
      <c r="K10" s="11" t="b">
        <f t="shared" ref="K10:K73" si="2">AND(B10="North",D10="Full Time")</f>
        <v>0</v>
      </c>
    </row>
    <row r="11" spans="1:17" x14ac:dyDescent="0.3">
      <c r="A11" s="117" t="s">
        <v>49</v>
      </c>
      <c r="B11" s="118" t="s">
        <v>48</v>
      </c>
      <c r="C11" s="117" t="s">
        <v>50</v>
      </c>
      <c r="D11" s="117" t="s">
        <v>45</v>
      </c>
      <c r="E11" s="119">
        <v>40198</v>
      </c>
      <c r="F11" s="120">
        <f t="shared" ca="1" si="0"/>
        <v>8</v>
      </c>
      <c r="G11" s="120" t="s">
        <v>51</v>
      </c>
      <c r="H11" s="121">
        <v>49260</v>
      </c>
      <c r="I11" s="118">
        <v>3</v>
      </c>
      <c r="J11" s="122">
        <f t="shared" si="1"/>
        <v>49260</v>
      </c>
      <c r="K11" s="11" t="b">
        <f t="shared" si="2"/>
        <v>0</v>
      </c>
    </row>
    <row r="12" spans="1:17" x14ac:dyDescent="0.3">
      <c r="A12" s="117" t="s">
        <v>52</v>
      </c>
      <c r="B12" s="118" t="s">
        <v>43</v>
      </c>
      <c r="C12" s="117" t="s">
        <v>44</v>
      </c>
      <c r="D12" s="117" t="s">
        <v>45</v>
      </c>
      <c r="E12" s="119">
        <v>40574</v>
      </c>
      <c r="F12" s="120">
        <f t="shared" ca="1" si="0"/>
        <v>7</v>
      </c>
      <c r="G12" s="120" t="s">
        <v>53</v>
      </c>
      <c r="H12" s="121">
        <v>24840</v>
      </c>
      <c r="I12" s="118">
        <v>1</v>
      </c>
      <c r="J12" s="122">
        <f t="shared" si="1"/>
        <v>24840</v>
      </c>
      <c r="K12" s="11" t="b">
        <f t="shared" si="2"/>
        <v>1</v>
      </c>
    </row>
    <row r="13" spans="1:17" x14ac:dyDescent="0.3">
      <c r="A13" s="117" t="s">
        <v>54</v>
      </c>
      <c r="B13" s="118" t="s">
        <v>55</v>
      </c>
      <c r="C13" s="117" t="s">
        <v>44</v>
      </c>
      <c r="D13" s="117" t="s">
        <v>45</v>
      </c>
      <c r="E13" s="119">
        <v>36290</v>
      </c>
      <c r="F13" s="120">
        <f t="shared" ca="1" si="0"/>
        <v>19</v>
      </c>
      <c r="G13" s="120" t="s">
        <v>53</v>
      </c>
      <c r="H13" s="121">
        <v>39000</v>
      </c>
      <c r="I13" s="118">
        <v>3</v>
      </c>
      <c r="J13" s="122">
        <f t="shared" si="1"/>
        <v>39000</v>
      </c>
      <c r="K13" s="11" t="b">
        <f t="shared" si="2"/>
        <v>0</v>
      </c>
    </row>
    <row r="14" spans="1:17" x14ac:dyDescent="0.3">
      <c r="A14" s="117" t="s">
        <v>56</v>
      </c>
      <c r="B14" s="118" t="s">
        <v>55</v>
      </c>
      <c r="C14" s="117" t="s">
        <v>57</v>
      </c>
      <c r="D14" s="117" t="s">
        <v>58</v>
      </c>
      <c r="E14" s="119">
        <v>36765</v>
      </c>
      <c r="F14" s="120">
        <f t="shared" ca="1" si="0"/>
        <v>17</v>
      </c>
      <c r="G14" s="120"/>
      <c r="H14" s="121">
        <v>74500</v>
      </c>
      <c r="I14" s="118">
        <v>4</v>
      </c>
      <c r="J14" s="122">
        <f t="shared" si="1"/>
        <v>74500</v>
      </c>
      <c r="K14" s="11" t="b">
        <f t="shared" si="2"/>
        <v>0</v>
      </c>
    </row>
    <row r="15" spans="1:17" x14ac:dyDescent="0.3">
      <c r="A15" s="117" t="s">
        <v>59</v>
      </c>
      <c r="B15" s="118" t="s">
        <v>48</v>
      </c>
      <c r="C15" s="117" t="s">
        <v>60</v>
      </c>
      <c r="D15" s="117" t="s">
        <v>45</v>
      </c>
      <c r="E15" s="119">
        <v>38807</v>
      </c>
      <c r="F15" s="120">
        <f t="shared" ca="1" si="0"/>
        <v>12</v>
      </c>
      <c r="G15" s="120" t="s">
        <v>46</v>
      </c>
      <c r="H15" s="121">
        <v>79730</v>
      </c>
      <c r="I15" s="118">
        <v>2</v>
      </c>
      <c r="J15" s="122">
        <f t="shared" si="1"/>
        <v>79730</v>
      </c>
      <c r="K15" s="11" t="b">
        <f t="shared" si="2"/>
        <v>0</v>
      </c>
    </row>
    <row r="16" spans="1:17" x14ac:dyDescent="0.3">
      <c r="A16" s="117" t="s">
        <v>61</v>
      </c>
      <c r="B16" s="118" t="s">
        <v>48</v>
      </c>
      <c r="C16" s="117" t="s">
        <v>62</v>
      </c>
      <c r="D16" s="117" t="s">
        <v>45</v>
      </c>
      <c r="E16" s="119">
        <v>40918</v>
      </c>
      <c r="F16" s="120">
        <f t="shared" ca="1" si="0"/>
        <v>6</v>
      </c>
      <c r="G16" s="120" t="s">
        <v>63</v>
      </c>
      <c r="H16" s="121">
        <v>82500</v>
      </c>
      <c r="I16" s="118">
        <v>5</v>
      </c>
      <c r="J16" s="122">
        <f t="shared" si="1"/>
        <v>82500</v>
      </c>
      <c r="K16" s="11" t="b">
        <f t="shared" si="2"/>
        <v>0</v>
      </c>
    </row>
    <row r="17" spans="1:11" x14ac:dyDescent="0.3">
      <c r="A17" s="117" t="s">
        <v>64</v>
      </c>
      <c r="B17" s="118" t="s">
        <v>48</v>
      </c>
      <c r="C17" s="117" t="s">
        <v>65</v>
      </c>
      <c r="D17" s="117" t="s">
        <v>66</v>
      </c>
      <c r="E17" s="119">
        <v>40807</v>
      </c>
      <c r="F17" s="120">
        <f t="shared" ca="1" si="0"/>
        <v>6</v>
      </c>
      <c r="G17" s="120" t="s">
        <v>67</v>
      </c>
      <c r="H17" s="121">
        <v>35045</v>
      </c>
      <c r="I17" s="118">
        <v>4</v>
      </c>
      <c r="J17" s="122">
        <f t="shared" si="1"/>
        <v>35045</v>
      </c>
      <c r="K17" s="11" t="b">
        <f t="shared" si="2"/>
        <v>0</v>
      </c>
    </row>
    <row r="18" spans="1:11" x14ac:dyDescent="0.3">
      <c r="A18" s="117" t="s">
        <v>68</v>
      </c>
      <c r="B18" s="118" t="s">
        <v>69</v>
      </c>
      <c r="C18" s="117" t="s">
        <v>44</v>
      </c>
      <c r="D18" s="117" t="s">
        <v>58</v>
      </c>
      <c r="E18" s="119">
        <v>40587</v>
      </c>
      <c r="F18" s="120">
        <f t="shared" ca="1" si="0"/>
        <v>7</v>
      </c>
      <c r="G18" s="120"/>
      <c r="H18" s="121">
        <v>89450</v>
      </c>
      <c r="I18" s="118">
        <v>2</v>
      </c>
      <c r="J18" s="122">
        <f t="shared" si="1"/>
        <v>89450</v>
      </c>
      <c r="K18" s="11" t="b">
        <f t="shared" si="2"/>
        <v>0</v>
      </c>
    </row>
    <row r="19" spans="1:11" x14ac:dyDescent="0.3">
      <c r="A19" s="117" t="s">
        <v>70</v>
      </c>
      <c r="B19" s="118" t="s">
        <v>71</v>
      </c>
      <c r="C19" s="117" t="s">
        <v>72</v>
      </c>
      <c r="D19" s="117" t="s">
        <v>58</v>
      </c>
      <c r="E19" s="119">
        <v>36375</v>
      </c>
      <c r="F19" s="120">
        <f t="shared" ca="1" si="0"/>
        <v>19</v>
      </c>
      <c r="G19" s="120"/>
      <c r="H19" s="121">
        <v>71300</v>
      </c>
      <c r="I19" s="118">
        <v>5</v>
      </c>
      <c r="J19" s="122">
        <f t="shared" si="1"/>
        <v>71300</v>
      </c>
      <c r="K19" s="11" t="b">
        <f t="shared" si="2"/>
        <v>0</v>
      </c>
    </row>
    <row r="20" spans="1:11" x14ac:dyDescent="0.3">
      <c r="A20" s="117" t="s">
        <v>73</v>
      </c>
      <c r="B20" s="118" t="s">
        <v>43</v>
      </c>
      <c r="C20" s="117" t="s">
        <v>72</v>
      </c>
      <c r="D20" s="117" t="s">
        <v>74</v>
      </c>
      <c r="E20" s="119">
        <v>36028</v>
      </c>
      <c r="F20" s="120">
        <f t="shared" ca="1" si="0"/>
        <v>19</v>
      </c>
      <c r="G20" s="120"/>
      <c r="H20" s="121">
        <v>16688</v>
      </c>
      <c r="I20" s="118">
        <v>3</v>
      </c>
      <c r="J20" s="122">
        <f t="shared" si="1"/>
        <v>16688</v>
      </c>
      <c r="K20" s="11" t="b">
        <f t="shared" si="2"/>
        <v>0</v>
      </c>
    </row>
    <row r="21" spans="1:11" x14ac:dyDescent="0.3">
      <c r="A21" s="117" t="s">
        <v>75</v>
      </c>
      <c r="B21" s="118" t="s">
        <v>71</v>
      </c>
      <c r="C21" s="117" t="s">
        <v>65</v>
      </c>
      <c r="D21" s="117" t="s">
        <v>66</v>
      </c>
      <c r="E21" s="123">
        <v>40393</v>
      </c>
      <c r="F21" s="120">
        <f t="shared" ca="1" si="0"/>
        <v>8</v>
      </c>
      <c r="G21" s="120" t="s">
        <v>46</v>
      </c>
      <c r="H21" s="121">
        <v>16925</v>
      </c>
      <c r="I21" s="118">
        <v>1</v>
      </c>
      <c r="J21" s="122">
        <f t="shared" si="1"/>
        <v>16925</v>
      </c>
      <c r="K21" s="11" t="b">
        <f t="shared" si="2"/>
        <v>0</v>
      </c>
    </row>
    <row r="22" spans="1:11" x14ac:dyDescent="0.3">
      <c r="A22" s="117" t="s">
        <v>76</v>
      </c>
      <c r="B22" s="118" t="s">
        <v>43</v>
      </c>
      <c r="C22" s="117" t="s">
        <v>77</v>
      </c>
      <c r="D22" s="117" t="s">
        <v>58</v>
      </c>
      <c r="E22" s="119">
        <v>35826</v>
      </c>
      <c r="F22" s="120">
        <f t="shared" ca="1" si="0"/>
        <v>20</v>
      </c>
      <c r="G22" s="120"/>
      <c r="H22" s="121">
        <v>45030</v>
      </c>
      <c r="I22" s="118">
        <v>3</v>
      </c>
      <c r="J22" s="122">
        <f t="shared" si="1"/>
        <v>45030</v>
      </c>
      <c r="K22" s="11" t="b">
        <f t="shared" si="2"/>
        <v>0</v>
      </c>
    </row>
    <row r="23" spans="1:11" x14ac:dyDescent="0.3">
      <c r="A23" s="117" t="s">
        <v>78</v>
      </c>
      <c r="B23" s="118" t="s">
        <v>43</v>
      </c>
      <c r="C23" s="117" t="s">
        <v>3</v>
      </c>
      <c r="D23" s="117" t="s">
        <v>45</v>
      </c>
      <c r="E23" s="119">
        <v>40235</v>
      </c>
      <c r="F23" s="120">
        <f t="shared" ca="1" si="0"/>
        <v>8</v>
      </c>
      <c r="G23" s="120" t="s">
        <v>53</v>
      </c>
      <c r="H23" s="121">
        <v>22860</v>
      </c>
      <c r="I23" s="118">
        <v>5</v>
      </c>
      <c r="J23" s="122">
        <f t="shared" si="1"/>
        <v>22860</v>
      </c>
      <c r="K23" s="11" t="b">
        <f t="shared" si="2"/>
        <v>1</v>
      </c>
    </row>
    <row r="24" spans="1:11" x14ac:dyDescent="0.3">
      <c r="A24" s="117" t="s">
        <v>79</v>
      </c>
      <c r="B24" s="118" t="s">
        <v>43</v>
      </c>
      <c r="C24" s="117" t="s">
        <v>72</v>
      </c>
      <c r="D24" s="117" t="s">
        <v>45</v>
      </c>
      <c r="E24" s="119">
        <v>40477</v>
      </c>
      <c r="F24" s="120">
        <f t="shared" ca="1" si="0"/>
        <v>7</v>
      </c>
      <c r="G24" s="120" t="s">
        <v>63</v>
      </c>
      <c r="H24" s="121">
        <v>63206</v>
      </c>
      <c r="I24" s="118">
        <v>1</v>
      </c>
      <c r="J24" s="122">
        <f t="shared" si="1"/>
        <v>63206</v>
      </c>
      <c r="K24" s="11" t="b">
        <f t="shared" si="2"/>
        <v>1</v>
      </c>
    </row>
    <row r="25" spans="1:11" x14ac:dyDescent="0.3">
      <c r="A25" s="117" t="s">
        <v>80</v>
      </c>
      <c r="B25" s="118" t="s">
        <v>43</v>
      </c>
      <c r="C25" s="117" t="s">
        <v>60</v>
      </c>
      <c r="D25" s="117" t="s">
        <v>74</v>
      </c>
      <c r="E25" s="119">
        <v>35982</v>
      </c>
      <c r="F25" s="120">
        <f t="shared" ca="1" si="0"/>
        <v>20</v>
      </c>
      <c r="G25" s="120"/>
      <c r="H25" s="121">
        <v>8904</v>
      </c>
      <c r="I25" s="118">
        <v>3</v>
      </c>
      <c r="J25" s="122">
        <f t="shared" si="1"/>
        <v>8904</v>
      </c>
      <c r="K25" s="11" t="b">
        <f t="shared" si="2"/>
        <v>0</v>
      </c>
    </row>
    <row r="26" spans="1:11" x14ac:dyDescent="0.3">
      <c r="A26" s="117" t="s">
        <v>81</v>
      </c>
      <c r="B26" s="118" t="s">
        <v>43</v>
      </c>
      <c r="C26" s="117" t="s">
        <v>72</v>
      </c>
      <c r="D26" s="117" t="s">
        <v>45</v>
      </c>
      <c r="E26" s="119">
        <v>37701</v>
      </c>
      <c r="F26" s="120">
        <f t="shared" ca="1" si="0"/>
        <v>15</v>
      </c>
      <c r="G26" s="120" t="s">
        <v>67</v>
      </c>
      <c r="H26" s="121">
        <v>23560</v>
      </c>
      <c r="I26" s="118">
        <v>3</v>
      </c>
      <c r="J26" s="122">
        <f t="shared" si="1"/>
        <v>23560</v>
      </c>
      <c r="K26" s="11" t="b">
        <f t="shared" si="2"/>
        <v>1</v>
      </c>
    </row>
    <row r="27" spans="1:11" x14ac:dyDescent="0.3">
      <c r="A27" s="117" t="s">
        <v>82</v>
      </c>
      <c r="B27" s="118" t="s">
        <v>48</v>
      </c>
      <c r="C27" s="117" t="s">
        <v>72</v>
      </c>
      <c r="D27" s="117" t="s">
        <v>45</v>
      </c>
      <c r="E27" s="119">
        <v>39335</v>
      </c>
      <c r="F27" s="120">
        <f t="shared" ca="1" si="0"/>
        <v>10</v>
      </c>
      <c r="G27" s="120" t="s">
        <v>46</v>
      </c>
      <c r="H27" s="121">
        <v>62688</v>
      </c>
      <c r="I27" s="118">
        <v>2</v>
      </c>
      <c r="J27" s="122">
        <f t="shared" si="1"/>
        <v>62688</v>
      </c>
      <c r="K27" s="11" t="b">
        <f t="shared" si="2"/>
        <v>0</v>
      </c>
    </row>
    <row r="28" spans="1:11" x14ac:dyDescent="0.3">
      <c r="A28" s="117" t="s">
        <v>83</v>
      </c>
      <c r="B28" s="118" t="s">
        <v>48</v>
      </c>
      <c r="C28" s="117" t="s">
        <v>44</v>
      </c>
      <c r="D28" s="117" t="s">
        <v>74</v>
      </c>
      <c r="E28" s="119">
        <v>40515</v>
      </c>
      <c r="F28" s="120">
        <f t="shared" ca="1" si="0"/>
        <v>7</v>
      </c>
      <c r="G28" s="120"/>
      <c r="H28" s="121">
        <v>33508</v>
      </c>
      <c r="I28" s="118">
        <v>4</v>
      </c>
      <c r="J28" s="122">
        <f t="shared" si="1"/>
        <v>33508</v>
      </c>
      <c r="K28" s="11" t="b">
        <f t="shared" si="2"/>
        <v>0</v>
      </c>
    </row>
    <row r="29" spans="1:11" x14ac:dyDescent="0.3">
      <c r="A29" s="117" t="s">
        <v>84</v>
      </c>
      <c r="B29" s="118" t="s">
        <v>48</v>
      </c>
      <c r="C29" s="117" t="s">
        <v>72</v>
      </c>
      <c r="D29" s="117" t="s">
        <v>45</v>
      </c>
      <c r="E29" s="119">
        <v>39174</v>
      </c>
      <c r="F29" s="120">
        <f t="shared" ca="1" si="0"/>
        <v>11</v>
      </c>
      <c r="G29" s="120" t="s">
        <v>46</v>
      </c>
      <c r="H29" s="121">
        <v>23320</v>
      </c>
      <c r="I29" s="118">
        <v>4</v>
      </c>
      <c r="J29" s="122">
        <f t="shared" si="1"/>
        <v>23320</v>
      </c>
      <c r="K29" s="11" t="b">
        <f t="shared" si="2"/>
        <v>0</v>
      </c>
    </row>
    <row r="30" spans="1:11" x14ac:dyDescent="0.3">
      <c r="A30" s="117" t="s">
        <v>85</v>
      </c>
      <c r="B30" s="118" t="s">
        <v>48</v>
      </c>
      <c r="C30" s="117" t="s">
        <v>60</v>
      </c>
      <c r="D30" s="117" t="s">
        <v>58</v>
      </c>
      <c r="E30" s="119">
        <v>40462</v>
      </c>
      <c r="F30" s="120">
        <f t="shared" ca="1" si="0"/>
        <v>7</v>
      </c>
      <c r="G30" s="120"/>
      <c r="H30" s="121">
        <v>52940</v>
      </c>
      <c r="I30" s="118">
        <v>4</v>
      </c>
      <c r="J30" s="122">
        <f t="shared" si="1"/>
        <v>52940</v>
      </c>
      <c r="K30" s="11" t="b">
        <f t="shared" si="2"/>
        <v>0</v>
      </c>
    </row>
    <row r="31" spans="1:11" x14ac:dyDescent="0.3">
      <c r="A31" s="117" t="s">
        <v>86</v>
      </c>
      <c r="B31" s="118" t="s">
        <v>71</v>
      </c>
      <c r="C31" s="117" t="s">
        <v>87</v>
      </c>
      <c r="D31" s="117" t="s">
        <v>45</v>
      </c>
      <c r="E31" s="119">
        <v>37684</v>
      </c>
      <c r="F31" s="120">
        <f t="shared" ca="1" si="0"/>
        <v>15</v>
      </c>
      <c r="G31" s="120" t="s">
        <v>53</v>
      </c>
      <c r="H31" s="121">
        <v>42800</v>
      </c>
      <c r="I31" s="118">
        <v>5</v>
      </c>
      <c r="J31" s="122">
        <f t="shared" si="1"/>
        <v>42800</v>
      </c>
      <c r="K31" s="11" t="b">
        <f t="shared" si="2"/>
        <v>0</v>
      </c>
    </row>
    <row r="32" spans="1:11" x14ac:dyDescent="0.3">
      <c r="A32" s="117" t="s">
        <v>88</v>
      </c>
      <c r="B32" s="118" t="s">
        <v>69</v>
      </c>
      <c r="C32" s="117" t="s">
        <v>62</v>
      </c>
      <c r="D32" s="117" t="s">
        <v>58</v>
      </c>
      <c r="E32" s="119">
        <v>40550</v>
      </c>
      <c r="F32" s="120">
        <f t="shared" ca="1" si="0"/>
        <v>7</v>
      </c>
      <c r="G32" s="120"/>
      <c r="H32" s="121">
        <v>80050</v>
      </c>
      <c r="I32" s="118">
        <v>2</v>
      </c>
      <c r="J32" s="122">
        <f t="shared" si="1"/>
        <v>80050</v>
      </c>
      <c r="K32" s="11" t="b">
        <f t="shared" si="2"/>
        <v>0</v>
      </c>
    </row>
    <row r="33" spans="1:11" x14ac:dyDescent="0.3">
      <c r="A33" s="117" t="s">
        <v>89</v>
      </c>
      <c r="B33" s="118" t="s">
        <v>71</v>
      </c>
      <c r="C33" s="117" t="s">
        <v>44</v>
      </c>
      <c r="D33" s="117" t="s">
        <v>45</v>
      </c>
      <c r="E33" s="119">
        <v>36514</v>
      </c>
      <c r="F33" s="120">
        <f t="shared" ca="1" si="0"/>
        <v>18</v>
      </c>
      <c r="G33" s="120" t="s">
        <v>53</v>
      </c>
      <c r="H33" s="121">
        <v>48250</v>
      </c>
      <c r="I33" s="118">
        <v>3</v>
      </c>
      <c r="J33" s="122">
        <f t="shared" si="1"/>
        <v>48250</v>
      </c>
      <c r="K33" s="11" t="b">
        <f t="shared" si="2"/>
        <v>0</v>
      </c>
    </row>
    <row r="34" spans="1:11" x14ac:dyDescent="0.3">
      <c r="A34" s="117" t="s">
        <v>90</v>
      </c>
      <c r="B34" s="118" t="s">
        <v>43</v>
      </c>
      <c r="C34" s="117" t="s">
        <v>3</v>
      </c>
      <c r="D34" s="117" t="s">
        <v>45</v>
      </c>
      <c r="E34" s="119">
        <v>41209</v>
      </c>
      <c r="F34" s="120">
        <f t="shared" ca="1" si="0"/>
        <v>5</v>
      </c>
      <c r="G34" s="120" t="s">
        <v>67</v>
      </c>
      <c r="H34" s="121">
        <v>87980</v>
      </c>
      <c r="I34" s="118">
        <v>1</v>
      </c>
      <c r="J34" s="122">
        <f t="shared" si="1"/>
        <v>87980</v>
      </c>
      <c r="K34" s="11" t="b">
        <f t="shared" si="2"/>
        <v>1</v>
      </c>
    </row>
    <row r="35" spans="1:11" x14ac:dyDescent="0.3">
      <c r="A35" s="117" t="s">
        <v>91</v>
      </c>
      <c r="B35" s="118" t="s">
        <v>92</v>
      </c>
      <c r="C35" s="117" t="s">
        <v>65</v>
      </c>
      <c r="D35" s="117" t="s">
        <v>45</v>
      </c>
      <c r="E35" s="119">
        <v>39085</v>
      </c>
      <c r="F35" s="120">
        <f t="shared" ca="1" si="0"/>
        <v>11</v>
      </c>
      <c r="G35" s="120" t="s">
        <v>46</v>
      </c>
      <c r="H35" s="121">
        <v>87030</v>
      </c>
      <c r="I35" s="118">
        <v>3</v>
      </c>
      <c r="J35" s="122">
        <f t="shared" si="1"/>
        <v>87030</v>
      </c>
      <c r="K35" s="11" t="b">
        <f t="shared" si="2"/>
        <v>0</v>
      </c>
    </row>
    <row r="36" spans="1:11" x14ac:dyDescent="0.3">
      <c r="A36" s="117" t="s">
        <v>93</v>
      </c>
      <c r="B36" s="118" t="s">
        <v>48</v>
      </c>
      <c r="C36" s="117" t="s">
        <v>65</v>
      </c>
      <c r="D36" s="117" t="s">
        <v>74</v>
      </c>
      <c r="E36" s="119">
        <v>37711</v>
      </c>
      <c r="F36" s="120">
        <f t="shared" ca="1" si="0"/>
        <v>15</v>
      </c>
      <c r="G36" s="120"/>
      <c r="H36" s="121">
        <v>21648</v>
      </c>
      <c r="I36" s="118">
        <v>2</v>
      </c>
      <c r="J36" s="122">
        <f t="shared" si="1"/>
        <v>21648</v>
      </c>
      <c r="K36" s="11" t="b">
        <f t="shared" si="2"/>
        <v>0</v>
      </c>
    </row>
    <row r="37" spans="1:11" x14ac:dyDescent="0.3">
      <c r="A37" s="117" t="s">
        <v>94</v>
      </c>
      <c r="B37" s="118" t="s">
        <v>43</v>
      </c>
      <c r="C37" s="117" t="s">
        <v>60</v>
      </c>
      <c r="D37" s="117" t="s">
        <v>45</v>
      </c>
      <c r="E37" s="119">
        <v>36332</v>
      </c>
      <c r="F37" s="120">
        <f t="shared" ca="1" si="0"/>
        <v>19</v>
      </c>
      <c r="G37" s="120" t="s">
        <v>63</v>
      </c>
      <c r="H37" s="121">
        <v>37760</v>
      </c>
      <c r="I37" s="118">
        <v>2</v>
      </c>
      <c r="J37" s="122">
        <f t="shared" si="1"/>
        <v>37760</v>
      </c>
      <c r="K37" s="11" t="b">
        <f t="shared" si="2"/>
        <v>1</v>
      </c>
    </row>
    <row r="38" spans="1:11" x14ac:dyDescent="0.3">
      <c r="A38" s="117" t="s">
        <v>95</v>
      </c>
      <c r="B38" s="118" t="s">
        <v>55</v>
      </c>
      <c r="C38" s="117" t="s">
        <v>72</v>
      </c>
      <c r="D38" s="117" t="s">
        <v>45</v>
      </c>
      <c r="E38" s="119">
        <v>40264</v>
      </c>
      <c r="F38" s="120">
        <f t="shared" ca="1" si="0"/>
        <v>8</v>
      </c>
      <c r="G38" s="120" t="s">
        <v>51</v>
      </c>
      <c r="H38" s="121">
        <v>29760</v>
      </c>
      <c r="I38" s="118">
        <v>2</v>
      </c>
      <c r="J38" s="122">
        <f t="shared" si="1"/>
        <v>29760</v>
      </c>
      <c r="K38" s="11" t="b">
        <f t="shared" si="2"/>
        <v>0</v>
      </c>
    </row>
    <row r="39" spans="1:11" x14ac:dyDescent="0.3">
      <c r="A39" s="117" t="s">
        <v>96</v>
      </c>
      <c r="B39" s="118" t="s">
        <v>48</v>
      </c>
      <c r="C39" s="117" t="s">
        <v>44</v>
      </c>
      <c r="D39" s="117" t="s">
        <v>74</v>
      </c>
      <c r="E39" s="119">
        <v>35861</v>
      </c>
      <c r="F39" s="120">
        <f t="shared" ca="1" si="0"/>
        <v>20</v>
      </c>
      <c r="G39" s="120"/>
      <c r="H39" s="121">
        <v>12836</v>
      </c>
      <c r="I39" s="118">
        <v>5</v>
      </c>
      <c r="J39" s="122">
        <f t="shared" si="1"/>
        <v>12836</v>
      </c>
      <c r="K39" s="11" t="b">
        <f t="shared" si="2"/>
        <v>0</v>
      </c>
    </row>
    <row r="40" spans="1:11" x14ac:dyDescent="0.3">
      <c r="A40" s="117" t="s">
        <v>97</v>
      </c>
      <c r="B40" s="118" t="s">
        <v>43</v>
      </c>
      <c r="C40" s="117" t="s">
        <v>98</v>
      </c>
      <c r="D40" s="117" t="s">
        <v>45</v>
      </c>
      <c r="E40" s="119">
        <v>39683</v>
      </c>
      <c r="F40" s="120">
        <f t="shared" ca="1" si="0"/>
        <v>9</v>
      </c>
      <c r="G40" s="120" t="s">
        <v>46</v>
      </c>
      <c r="H40" s="121">
        <v>47350</v>
      </c>
      <c r="I40" s="118">
        <v>5</v>
      </c>
      <c r="J40" s="122">
        <f t="shared" si="1"/>
        <v>47350</v>
      </c>
      <c r="K40" s="11" t="b">
        <f t="shared" si="2"/>
        <v>1</v>
      </c>
    </row>
    <row r="41" spans="1:11" x14ac:dyDescent="0.3">
      <c r="A41" s="117" t="s">
        <v>99</v>
      </c>
      <c r="B41" s="118" t="s">
        <v>43</v>
      </c>
      <c r="C41" s="117" t="s">
        <v>100</v>
      </c>
      <c r="D41" s="117" t="s">
        <v>45</v>
      </c>
      <c r="E41" s="119">
        <v>36116</v>
      </c>
      <c r="F41" s="120">
        <f t="shared" ca="1" si="0"/>
        <v>19</v>
      </c>
      <c r="G41" s="120" t="s">
        <v>51</v>
      </c>
      <c r="H41" s="121">
        <v>49770</v>
      </c>
      <c r="I41" s="118">
        <v>1</v>
      </c>
      <c r="J41" s="122">
        <f t="shared" si="1"/>
        <v>49770</v>
      </c>
      <c r="K41" s="11" t="b">
        <f t="shared" si="2"/>
        <v>1</v>
      </c>
    </row>
    <row r="42" spans="1:11" x14ac:dyDescent="0.3">
      <c r="A42" s="117" t="s">
        <v>101</v>
      </c>
      <c r="B42" s="118" t="s">
        <v>43</v>
      </c>
      <c r="C42" s="117" t="s">
        <v>77</v>
      </c>
      <c r="D42" s="117" t="s">
        <v>45</v>
      </c>
      <c r="E42" s="119">
        <v>36549</v>
      </c>
      <c r="F42" s="120">
        <f t="shared" ca="1" si="0"/>
        <v>18</v>
      </c>
      <c r="G42" s="120" t="s">
        <v>53</v>
      </c>
      <c r="H42" s="121">
        <v>35460</v>
      </c>
      <c r="I42" s="118">
        <v>1</v>
      </c>
      <c r="J42" s="122">
        <f t="shared" si="1"/>
        <v>35460</v>
      </c>
      <c r="K42" s="11" t="b">
        <f t="shared" si="2"/>
        <v>1</v>
      </c>
    </row>
    <row r="43" spans="1:11" x14ac:dyDescent="0.3">
      <c r="A43" s="117" t="s">
        <v>102</v>
      </c>
      <c r="B43" s="118" t="s">
        <v>55</v>
      </c>
      <c r="C43" s="117" t="s">
        <v>60</v>
      </c>
      <c r="D43" s="117" t="s">
        <v>45</v>
      </c>
      <c r="E43" s="119">
        <v>39655</v>
      </c>
      <c r="F43" s="120">
        <f t="shared" ca="1" si="0"/>
        <v>10</v>
      </c>
      <c r="G43" s="120" t="s">
        <v>51</v>
      </c>
      <c r="H43" s="121">
        <v>34480</v>
      </c>
      <c r="I43" s="118">
        <v>3</v>
      </c>
      <c r="J43" s="122">
        <f t="shared" si="1"/>
        <v>34480</v>
      </c>
      <c r="K43" s="11" t="b">
        <f t="shared" si="2"/>
        <v>0</v>
      </c>
    </row>
    <row r="44" spans="1:11" x14ac:dyDescent="0.3">
      <c r="A44" s="117" t="s">
        <v>103</v>
      </c>
      <c r="B44" s="118" t="s">
        <v>71</v>
      </c>
      <c r="C44" s="117" t="s">
        <v>104</v>
      </c>
      <c r="D44" s="117" t="s">
        <v>45</v>
      </c>
      <c r="E44" s="119">
        <v>40818</v>
      </c>
      <c r="F44" s="120">
        <f t="shared" ca="1" si="0"/>
        <v>6</v>
      </c>
      <c r="G44" s="120" t="s">
        <v>63</v>
      </c>
      <c r="H44" s="121">
        <v>44560</v>
      </c>
      <c r="I44" s="118">
        <v>2</v>
      </c>
      <c r="J44" s="122">
        <f t="shared" si="1"/>
        <v>44560</v>
      </c>
      <c r="K44" s="11" t="b">
        <f t="shared" si="2"/>
        <v>0</v>
      </c>
    </row>
    <row r="45" spans="1:11" x14ac:dyDescent="0.3">
      <c r="A45" s="117" t="s">
        <v>105</v>
      </c>
      <c r="B45" s="118" t="s">
        <v>43</v>
      </c>
      <c r="C45" s="117" t="s">
        <v>104</v>
      </c>
      <c r="D45" s="117" t="s">
        <v>45</v>
      </c>
      <c r="E45" s="119">
        <v>40551</v>
      </c>
      <c r="F45" s="120">
        <f t="shared" ca="1" si="0"/>
        <v>7</v>
      </c>
      <c r="G45" s="120" t="s">
        <v>46</v>
      </c>
      <c r="H45" s="121">
        <v>71730</v>
      </c>
      <c r="I45" s="118">
        <v>1</v>
      </c>
      <c r="J45" s="122">
        <f t="shared" si="1"/>
        <v>71730</v>
      </c>
      <c r="K45" s="11" t="b">
        <f t="shared" si="2"/>
        <v>1</v>
      </c>
    </row>
    <row r="46" spans="1:11" x14ac:dyDescent="0.3">
      <c r="A46" s="117" t="s">
        <v>106</v>
      </c>
      <c r="B46" s="118" t="s">
        <v>43</v>
      </c>
      <c r="C46" s="117" t="s">
        <v>50</v>
      </c>
      <c r="D46" s="117" t="s">
        <v>58</v>
      </c>
      <c r="E46" s="119">
        <v>37641</v>
      </c>
      <c r="F46" s="120">
        <f t="shared" ca="1" si="0"/>
        <v>15</v>
      </c>
      <c r="G46" s="120"/>
      <c r="H46" s="121">
        <v>31970</v>
      </c>
      <c r="I46" s="118">
        <v>5</v>
      </c>
      <c r="J46" s="122">
        <f t="shared" si="1"/>
        <v>31970</v>
      </c>
      <c r="K46" s="11" t="b">
        <f t="shared" si="2"/>
        <v>0</v>
      </c>
    </row>
    <row r="47" spans="1:11" x14ac:dyDescent="0.3">
      <c r="A47" s="117" t="s">
        <v>107</v>
      </c>
      <c r="B47" s="118" t="s">
        <v>43</v>
      </c>
      <c r="C47" s="117" t="s">
        <v>60</v>
      </c>
      <c r="D47" s="117" t="s">
        <v>45</v>
      </c>
      <c r="E47" s="119">
        <v>37068</v>
      </c>
      <c r="F47" s="120">
        <f t="shared" ca="1" si="0"/>
        <v>17</v>
      </c>
      <c r="G47" s="120" t="s">
        <v>67</v>
      </c>
      <c r="H47" s="121">
        <v>66010</v>
      </c>
      <c r="I47" s="118">
        <v>5</v>
      </c>
      <c r="J47" s="122">
        <f t="shared" si="1"/>
        <v>66010</v>
      </c>
      <c r="K47" s="11" t="b">
        <f t="shared" si="2"/>
        <v>1</v>
      </c>
    </row>
    <row r="48" spans="1:11" x14ac:dyDescent="0.3">
      <c r="A48" s="117" t="s">
        <v>108</v>
      </c>
      <c r="B48" s="118" t="s">
        <v>55</v>
      </c>
      <c r="C48" s="117" t="s">
        <v>65</v>
      </c>
      <c r="D48" s="117" t="s">
        <v>66</v>
      </c>
      <c r="E48" s="119">
        <v>37470</v>
      </c>
      <c r="F48" s="120">
        <f t="shared" ca="1" si="0"/>
        <v>16</v>
      </c>
      <c r="G48" s="120" t="s">
        <v>46</v>
      </c>
      <c r="H48" s="121">
        <v>33810</v>
      </c>
      <c r="I48" s="118">
        <v>5</v>
      </c>
      <c r="J48" s="122">
        <f t="shared" si="1"/>
        <v>33810</v>
      </c>
      <c r="K48" s="11" t="b">
        <f t="shared" si="2"/>
        <v>0</v>
      </c>
    </row>
    <row r="49" spans="1:11" x14ac:dyDescent="0.3">
      <c r="A49" s="117" t="s">
        <v>109</v>
      </c>
      <c r="B49" s="118" t="s">
        <v>69</v>
      </c>
      <c r="C49" s="117" t="s">
        <v>60</v>
      </c>
      <c r="D49" s="117" t="s">
        <v>66</v>
      </c>
      <c r="E49" s="119">
        <v>35807</v>
      </c>
      <c r="F49" s="120">
        <f t="shared" ca="1" si="0"/>
        <v>20</v>
      </c>
      <c r="G49" s="120" t="s">
        <v>46</v>
      </c>
      <c r="H49" s="121">
        <v>48835</v>
      </c>
      <c r="I49" s="118">
        <v>5</v>
      </c>
      <c r="J49" s="122">
        <f t="shared" si="1"/>
        <v>48835</v>
      </c>
      <c r="K49" s="11" t="b">
        <f t="shared" si="2"/>
        <v>0</v>
      </c>
    </row>
    <row r="50" spans="1:11" x14ac:dyDescent="0.3">
      <c r="A50" s="117" t="s">
        <v>110</v>
      </c>
      <c r="B50" s="118" t="s">
        <v>48</v>
      </c>
      <c r="C50" s="117" t="s">
        <v>72</v>
      </c>
      <c r="D50" s="117" t="s">
        <v>45</v>
      </c>
      <c r="E50" s="119">
        <v>40332</v>
      </c>
      <c r="F50" s="120">
        <f t="shared" ca="1" si="0"/>
        <v>8</v>
      </c>
      <c r="G50" s="120" t="s">
        <v>46</v>
      </c>
      <c r="H50" s="121">
        <v>47340</v>
      </c>
      <c r="I50" s="118">
        <v>2</v>
      </c>
      <c r="J50" s="122">
        <f t="shared" si="1"/>
        <v>47340</v>
      </c>
      <c r="K50" s="11" t="b">
        <f t="shared" si="2"/>
        <v>0</v>
      </c>
    </row>
    <row r="51" spans="1:11" x14ac:dyDescent="0.3">
      <c r="A51" s="117" t="s">
        <v>111</v>
      </c>
      <c r="B51" s="118" t="s">
        <v>71</v>
      </c>
      <c r="C51" s="117" t="s">
        <v>77</v>
      </c>
      <c r="D51" s="117" t="s">
        <v>66</v>
      </c>
      <c r="E51" s="119">
        <v>40410</v>
      </c>
      <c r="F51" s="120">
        <f t="shared" ca="1" si="0"/>
        <v>7</v>
      </c>
      <c r="G51" s="120" t="s">
        <v>53</v>
      </c>
      <c r="H51" s="121">
        <v>38105</v>
      </c>
      <c r="I51" s="118">
        <v>2</v>
      </c>
      <c r="J51" s="122">
        <f t="shared" si="1"/>
        <v>38105</v>
      </c>
      <c r="K51" s="11" t="b">
        <f t="shared" si="2"/>
        <v>0</v>
      </c>
    </row>
    <row r="52" spans="1:11" x14ac:dyDescent="0.3">
      <c r="A52" s="117" t="s">
        <v>112</v>
      </c>
      <c r="B52" s="118" t="s">
        <v>43</v>
      </c>
      <c r="C52" s="117" t="s">
        <v>77</v>
      </c>
      <c r="D52" s="117" t="s">
        <v>45</v>
      </c>
      <c r="E52" s="119">
        <v>36672</v>
      </c>
      <c r="F52" s="120">
        <f t="shared" ca="1" si="0"/>
        <v>18</v>
      </c>
      <c r="G52" s="120" t="s">
        <v>67</v>
      </c>
      <c r="H52" s="121">
        <v>65320</v>
      </c>
      <c r="I52" s="118">
        <v>5</v>
      </c>
      <c r="J52" s="122">
        <f t="shared" si="1"/>
        <v>65320</v>
      </c>
      <c r="K52" s="11" t="b">
        <f t="shared" si="2"/>
        <v>1</v>
      </c>
    </row>
    <row r="53" spans="1:11" x14ac:dyDescent="0.3">
      <c r="A53" s="117" t="s">
        <v>113</v>
      </c>
      <c r="B53" s="118" t="s">
        <v>43</v>
      </c>
      <c r="C53" s="117" t="s">
        <v>114</v>
      </c>
      <c r="D53" s="117" t="s">
        <v>45</v>
      </c>
      <c r="E53" s="119">
        <v>41018</v>
      </c>
      <c r="F53" s="120">
        <f t="shared" ca="1" si="0"/>
        <v>6</v>
      </c>
      <c r="G53" s="120" t="s">
        <v>46</v>
      </c>
      <c r="H53" s="121">
        <v>46220</v>
      </c>
      <c r="I53" s="118">
        <v>3</v>
      </c>
      <c r="J53" s="122">
        <f t="shared" si="1"/>
        <v>46220</v>
      </c>
      <c r="K53" s="11" t="b">
        <f t="shared" si="2"/>
        <v>1</v>
      </c>
    </row>
    <row r="54" spans="1:11" x14ac:dyDescent="0.3">
      <c r="A54" s="117" t="s">
        <v>115</v>
      </c>
      <c r="B54" s="118" t="s">
        <v>55</v>
      </c>
      <c r="C54" s="117" t="s">
        <v>116</v>
      </c>
      <c r="D54" s="117" t="s">
        <v>45</v>
      </c>
      <c r="E54" s="119">
        <v>37960</v>
      </c>
      <c r="F54" s="120">
        <f t="shared" ca="1" si="0"/>
        <v>14</v>
      </c>
      <c r="G54" s="120" t="s">
        <v>46</v>
      </c>
      <c r="H54" s="121">
        <v>66890</v>
      </c>
      <c r="I54" s="118">
        <v>5</v>
      </c>
      <c r="J54" s="122">
        <f t="shared" si="1"/>
        <v>66890</v>
      </c>
      <c r="K54" s="11" t="b">
        <f t="shared" si="2"/>
        <v>0</v>
      </c>
    </row>
    <row r="55" spans="1:11" x14ac:dyDescent="0.3">
      <c r="A55" s="117" t="s">
        <v>117</v>
      </c>
      <c r="B55" s="118" t="s">
        <v>92</v>
      </c>
      <c r="C55" s="117" t="s">
        <v>60</v>
      </c>
      <c r="D55" s="117" t="s">
        <v>58</v>
      </c>
      <c r="E55" s="119">
        <v>39378</v>
      </c>
      <c r="F55" s="120">
        <f t="shared" ca="1" si="0"/>
        <v>10</v>
      </c>
      <c r="G55" s="120"/>
      <c r="H55" s="121">
        <v>35460</v>
      </c>
      <c r="I55" s="118">
        <v>3</v>
      </c>
      <c r="J55" s="122">
        <f t="shared" si="1"/>
        <v>35460</v>
      </c>
      <c r="K55" s="11" t="b">
        <f t="shared" si="2"/>
        <v>0</v>
      </c>
    </row>
    <row r="56" spans="1:11" x14ac:dyDescent="0.3">
      <c r="A56" s="117" t="s">
        <v>118</v>
      </c>
      <c r="B56" s="118" t="s">
        <v>69</v>
      </c>
      <c r="C56" s="117" t="s">
        <v>65</v>
      </c>
      <c r="D56" s="117" t="s">
        <v>45</v>
      </c>
      <c r="E56" s="119">
        <v>40370</v>
      </c>
      <c r="F56" s="120">
        <f t="shared" ca="1" si="0"/>
        <v>8</v>
      </c>
      <c r="G56" s="120" t="s">
        <v>46</v>
      </c>
      <c r="H56" s="121">
        <v>66840</v>
      </c>
      <c r="I56" s="118">
        <v>4</v>
      </c>
      <c r="J56" s="122">
        <f t="shared" si="1"/>
        <v>66840</v>
      </c>
      <c r="K56" s="11" t="b">
        <f t="shared" si="2"/>
        <v>0</v>
      </c>
    </row>
    <row r="57" spans="1:11" x14ac:dyDescent="0.3">
      <c r="A57" s="117" t="s">
        <v>119</v>
      </c>
      <c r="B57" s="118" t="s">
        <v>71</v>
      </c>
      <c r="C57" s="117" t="s">
        <v>60</v>
      </c>
      <c r="D57" s="117" t="s">
        <v>58</v>
      </c>
      <c r="E57" s="119">
        <v>40473</v>
      </c>
      <c r="F57" s="120">
        <f t="shared" ca="1" si="0"/>
        <v>7</v>
      </c>
      <c r="G57" s="120"/>
      <c r="H57" s="121">
        <v>28260</v>
      </c>
      <c r="I57" s="118">
        <v>5</v>
      </c>
      <c r="J57" s="122">
        <f t="shared" si="1"/>
        <v>28260</v>
      </c>
      <c r="K57" s="11" t="b">
        <f t="shared" si="2"/>
        <v>0</v>
      </c>
    </row>
    <row r="58" spans="1:11" x14ac:dyDescent="0.3">
      <c r="A58" s="117" t="s">
        <v>120</v>
      </c>
      <c r="B58" s="118" t="s">
        <v>69</v>
      </c>
      <c r="C58" s="117" t="s">
        <v>60</v>
      </c>
      <c r="D58" s="117" t="s">
        <v>58</v>
      </c>
      <c r="E58" s="119">
        <v>39144</v>
      </c>
      <c r="F58" s="120">
        <f t="shared" ca="1" si="0"/>
        <v>11</v>
      </c>
      <c r="G58" s="120"/>
      <c r="H58" s="121">
        <v>64430</v>
      </c>
      <c r="I58" s="118">
        <v>4</v>
      </c>
      <c r="J58" s="122">
        <f t="shared" si="1"/>
        <v>64430</v>
      </c>
      <c r="K58" s="11" t="b">
        <f t="shared" si="2"/>
        <v>0</v>
      </c>
    </row>
    <row r="59" spans="1:11" x14ac:dyDescent="0.3">
      <c r="A59" s="117" t="s">
        <v>121</v>
      </c>
      <c r="B59" s="118" t="s">
        <v>48</v>
      </c>
      <c r="C59" s="117" t="s">
        <v>65</v>
      </c>
      <c r="D59" s="117" t="s">
        <v>45</v>
      </c>
      <c r="E59" s="119">
        <v>38227</v>
      </c>
      <c r="F59" s="120">
        <f t="shared" ca="1" si="0"/>
        <v>13</v>
      </c>
      <c r="G59" s="120" t="s">
        <v>53</v>
      </c>
      <c r="H59" s="121">
        <v>86200</v>
      </c>
      <c r="I59" s="118">
        <v>3</v>
      </c>
      <c r="J59" s="122">
        <f t="shared" si="1"/>
        <v>86200</v>
      </c>
      <c r="K59" s="11" t="b">
        <f t="shared" si="2"/>
        <v>0</v>
      </c>
    </row>
    <row r="60" spans="1:11" x14ac:dyDescent="0.3">
      <c r="A60" s="117" t="s">
        <v>122</v>
      </c>
      <c r="B60" s="118" t="s">
        <v>43</v>
      </c>
      <c r="C60" s="117" t="s">
        <v>100</v>
      </c>
      <c r="D60" s="117" t="s">
        <v>66</v>
      </c>
      <c r="E60" s="119">
        <v>39457</v>
      </c>
      <c r="F60" s="120">
        <f t="shared" ca="1" si="0"/>
        <v>10</v>
      </c>
      <c r="G60" s="120" t="s">
        <v>46</v>
      </c>
      <c r="H60" s="121">
        <v>31255</v>
      </c>
      <c r="I60" s="118">
        <v>5</v>
      </c>
      <c r="J60" s="122">
        <f t="shared" si="1"/>
        <v>31255</v>
      </c>
      <c r="K60" s="11" t="b">
        <f t="shared" si="2"/>
        <v>0</v>
      </c>
    </row>
    <row r="61" spans="1:11" x14ac:dyDescent="0.3">
      <c r="A61" s="117" t="s">
        <v>123</v>
      </c>
      <c r="B61" s="118" t="s">
        <v>71</v>
      </c>
      <c r="C61" s="117" t="s">
        <v>44</v>
      </c>
      <c r="D61" s="117" t="s">
        <v>45</v>
      </c>
      <c r="E61" s="119">
        <v>37625</v>
      </c>
      <c r="F61" s="120">
        <f t="shared" ca="1" si="0"/>
        <v>15</v>
      </c>
      <c r="G61" s="120" t="s">
        <v>53</v>
      </c>
      <c r="H61" s="121">
        <v>82490</v>
      </c>
      <c r="I61" s="118">
        <v>5</v>
      </c>
      <c r="J61" s="122">
        <f t="shared" si="1"/>
        <v>82490</v>
      </c>
      <c r="K61" s="11" t="b">
        <f t="shared" si="2"/>
        <v>0</v>
      </c>
    </row>
    <row r="62" spans="1:11" x14ac:dyDescent="0.3">
      <c r="A62" s="117" t="s">
        <v>124</v>
      </c>
      <c r="B62" s="118" t="s">
        <v>55</v>
      </c>
      <c r="C62" s="117" t="s">
        <v>60</v>
      </c>
      <c r="D62" s="117" t="s">
        <v>58</v>
      </c>
      <c r="E62" s="119">
        <v>39538</v>
      </c>
      <c r="F62" s="120">
        <f t="shared" ca="1" si="0"/>
        <v>10</v>
      </c>
      <c r="G62" s="120"/>
      <c r="H62" s="121">
        <v>62780</v>
      </c>
      <c r="I62" s="118">
        <v>4</v>
      </c>
      <c r="J62" s="122">
        <f t="shared" si="1"/>
        <v>62780</v>
      </c>
      <c r="K62" s="11" t="b">
        <f t="shared" si="2"/>
        <v>0</v>
      </c>
    </row>
    <row r="63" spans="1:11" x14ac:dyDescent="0.3">
      <c r="A63" s="117" t="s">
        <v>125</v>
      </c>
      <c r="B63" s="118" t="s">
        <v>55</v>
      </c>
      <c r="C63" s="117" t="s">
        <v>77</v>
      </c>
      <c r="D63" s="117" t="s">
        <v>58</v>
      </c>
      <c r="E63" s="119">
        <v>36193</v>
      </c>
      <c r="F63" s="120">
        <f t="shared" ca="1" si="0"/>
        <v>19</v>
      </c>
      <c r="G63" s="120"/>
      <c r="H63" s="121">
        <v>58250</v>
      </c>
      <c r="I63" s="118">
        <v>2</v>
      </c>
      <c r="J63" s="122">
        <f t="shared" si="1"/>
        <v>58250</v>
      </c>
      <c r="K63" s="11" t="b">
        <f t="shared" si="2"/>
        <v>0</v>
      </c>
    </row>
    <row r="64" spans="1:11" x14ac:dyDescent="0.3">
      <c r="A64" s="117" t="s">
        <v>126</v>
      </c>
      <c r="B64" s="118" t="s">
        <v>55</v>
      </c>
      <c r="C64" s="117" t="s">
        <v>114</v>
      </c>
      <c r="D64" s="117" t="s">
        <v>45</v>
      </c>
      <c r="E64" s="119">
        <v>40106</v>
      </c>
      <c r="F64" s="120">
        <f t="shared" ca="1" si="0"/>
        <v>8</v>
      </c>
      <c r="G64" s="120" t="s">
        <v>67</v>
      </c>
      <c r="H64" s="121">
        <v>51180</v>
      </c>
      <c r="I64" s="118">
        <v>3</v>
      </c>
      <c r="J64" s="122">
        <f t="shared" si="1"/>
        <v>51180</v>
      </c>
      <c r="K64" s="11" t="b">
        <f t="shared" si="2"/>
        <v>0</v>
      </c>
    </row>
    <row r="65" spans="1:11" x14ac:dyDescent="0.3">
      <c r="A65" s="117" t="s">
        <v>127</v>
      </c>
      <c r="B65" s="118" t="s">
        <v>92</v>
      </c>
      <c r="C65" s="117" t="s">
        <v>77</v>
      </c>
      <c r="D65" s="117" t="s">
        <v>58</v>
      </c>
      <c r="E65" s="119">
        <v>39272</v>
      </c>
      <c r="F65" s="120">
        <f t="shared" ca="1" si="0"/>
        <v>11</v>
      </c>
      <c r="G65" s="120"/>
      <c r="H65" s="121">
        <v>35240</v>
      </c>
      <c r="I65" s="118">
        <v>3</v>
      </c>
      <c r="J65" s="122">
        <f t="shared" si="1"/>
        <v>35240</v>
      </c>
      <c r="K65" s="11" t="b">
        <f t="shared" si="2"/>
        <v>0</v>
      </c>
    </row>
    <row r="66" spans="1:11" x14ac:dyDescent="0.3">
      <c r="A66" s="117" t="s">
        <v>128</v>
      </c>
      <c r="B66" s="118" t="s">
        <v>43</v>
      </c>
      <c r="C66" s="117" t="s">
        <v>44</v>
      </c>
      <c r="D66" s="117" t="s">
        <v>45</v>
      </c>
      <c r="E66" s="119">
        <v>38784</v>
      </c>
      <c r="F66" s="120">
        <f t="shared" ca="1" si="0"/>
        <v>12</v>
      </c>
      <c r="G66" s="120" t="s">
        <v>46</v>
      </c>
      <c r="H66" s="121">
        <v>78710</v>
      </c>
      <c r="I66" s="118">
        <v>4</v>
      </c>
      <c r="J66" s="122">
        <f t="shared" si="1"/>
        <v>78710</v>
      </c>
      <c r="K66" s="11" t="b">
        <f t="shared" si="2"/>
        <v>1</v>
      </c>
    </row>
    <row r="67" spans="1:11" x14ac:dyDescent="0.3">
      <c r="A67" s="117" t="s">
        <v>129</v>
      </c>
      <c r="B67" s="118" t="s">
        <v>69</v>
      </c>
      <c r="C67" s="117" t="s">
        <v>100</v>
      </c>
      <c r="D67" s="117" t="s">
        <v>45</v>
      </c>
      <c r="E67" s="119">
        <v>40395</v>
      </c>
      <c r="F67" s="120">
        <f t="shared" ca="1" si="0"/>
        <v>8</v>
      </c>
      <c r="G67" s="120" t="s">
        <v>46</v>
      </c>
      <c r="H67" s="121">
        <v>57560</v>
      </c>
      <c r="I67" s="118">
        <v>4</v>
      </c>
      <c r="J67" s="122">
        <f t="shared" si="1"/>
        <v>57560</v>
      </c>
      <c r="K67" s="11" t="b">
        <f t="shared" si="2"/>
        <v>0</v>
      </c>
    </row>
    <row r="68" spans="1:11" x14ac:dyDescent="0.3">
      <c r="A68" s="117" t="s">
        <v>130</v>
      </c>
      <c r="B68" s="118" t="s">
        <v>43</v>
      </c>
      <c r="C68" s="117" t="s">
        <v>114</v>
      </c>
      <c r="D68" s="117" t="s">
        <v>66</v>
      </c>
      <c r="E68" s="119">
        <v>39417</v>
      </c>
      <c r="F68" s="120">
        <f t="shared" ca="1" si="0"/>
        <v>10</v>
      </c>
      <c r="G68" s="120" t="s">
        <v>63</v>
      </c>
      <c r="H68" s="121">
        <v>46095</v>
      </c>
      <c r="I68" s="118">
        <v>3</v>
      </c>
      <c r="J68" s="122">
        <f t="shared" si="1"/>
        <v>46095</v>
      </c>
      <c r="K68" s="11" t="b">
        <f t="shared" si="2"/>
        <v>0</v>
      </c>
    </row>
    <row r="69" spans="1:11" x14ac:dyDescent="0.3">
      <c r="A69" s="117" t="s">
        <v>131</v>
      </c>
      <c r="B69" s="118" t="s">
        <v>55</v>
      </c>
      <c r="C69" s="117" t="s">
        <v>116</v>
      </c>
      <c r="D69" s="117" t="s">
        <v>58</v>
      </c>
      <c r="E69" s="119">
        <v>39040</v>
      </c>
      <c r="F69" s="120">
        <f t="shared" ca="1" si="0"/>
        <v>11</v>
      </c>
      <c r="G69" s="120"/>
      <c r="H69" s="121">
        <v>62150</v>
      </c>
      <c r="I69" s="118">
        <v>4</v>
      </c>
      <c r="J69" s="122">
        <f t="shared" si="1"/>
        <v>62150</v>
      </c>
      <c r="K69" s="11" t="b">
        <f t="shared" si="2"/>
        <v>0</v>
      </c>
    </row>
    <row r="70" spans="1:11" x14ac:dyDescent="0.3">
      <c r="A70" s="117" t="s">
        <v>132</v>
      </c>
      <c r="B70" s="118" t="s">
        <v>69</v>
      </c>
      <c r="C70" s="117" t="s">
        <v>133</v>
      </c>
      <c r="D70" s="117" t="s">
        <v>58</v>
      </c>
      <c r="E70" s="119">
        <v>40263</v>
      </c>
      <c r="F70" s="120">
        <f t="shared" ca="1" si="0"/>
        <v>8</v>
      </c>
      <c r="G70" s="120" t="s">
        <v>63</v>
      </c>
      <c r="H70" s="121">
        <v>71190</v>
      </c>
      <c r="I70" s="118">
        <v>4</v>
      </c>
      <c r="J70" s="122">
        <f t="shared" si="1"/>
        <v>71190</v>
      </c>
      <c r="K70" s="11" t="b">
        <f t="shared" si="2"/>
        <v>0</v>
      </c>
    </row>
    <row r="71" spans="1:11" x14ac:dyDescent="0.3">
      <c r="A71" s="117" t="s">
        <v>134</v>
      </c>
      <c r="B71" s="118" t="s">
        <v>55</v>
      </c>
      <c r="C71" s="117" t="s">
        <v>72</v>
      </c>
      <c r="D71" s="117" t="s">
        <v>74</v>
      </c>
      <c r="E71" s="119">
        <v>35946</v>
      </c>
      <c r="F71" s="120">
        <f t="shared" ca="1" si="0"/>
        <v>20</v>
      </c>
      <c r="G71" s="120"/>
      <c r="H71" s="121">
        <v>14332</v>
      </c>
      <c r="I71" s="118">
        <v>5</v>
      </c>
      <c r="J71" s="122">
        <f t="shared" si="1"/>
        <v>14332</v>
      </c>
      <c r="K71" s="11" t="b">
        <f t="shared" si="2"/>
        <v>0</v>
      </c>
    </row>
    <row r="72" spans="1:11" x14ac:dyDescent="0.3">
      <c r="A72" s="117" t="s">
        <v>135</v>
      </c>
      <c r="B72" s="118" t="s">
        <v>55</v>
      </c>
      <c r="C72" s="117" t="s">
        <v>77</v>
      </c>
      <c r="D72" s="117" t="s">
        <v>58</v>
      </c>
      <c r="E72" s="119">
        <v>41094</v>
      </c>
      <c r="F72" s="120">
        <f t="shared" ca="1" si="0"/>
        <v>6</v>
      </c>
      <c r="G72" s="120"/>
      <c r="H72" s="121">
        <v>59128</v>
      </c>
      <c r="I72" s="118">
        <v>4</v>
      </c>
      <c r="J72" s="122">
        <f t="shared" si="1"/>
        <v>59128</v>
      </c>
      <c r="K72" s="11" t="b">
        <f t="shared" si="2"/>
        <v>0</v>
      </c>
    </row>
    <row r="73" spans="1:11" x14ac:dyDescent="0.3">
      <c r="A73" s="117" t="s">
        <v>136</v>
      </c>
      <c r="B73" s="118" t="s">
        <v>92</v>
      </c>
      <c r="C73" s="117" t="s">
        <v>3</v>
      </c>
      <c r="D73" s="117" t="s">
        <v>66</v>
      </c>
      <c r="E73" s="119">
        <v>40263</v>
      </c>
      <c r="F73" s="120">
        <f t="shared" ref="F73:F136" ca="1" si="3">DATEDIF(E73,TODAY(),"Y")</f>
        <v>8</v>
      </c>
      <c r="G73" s="120" t="s">
        <v>46</v>
      </c>
      <c r="H73" s="121">
        <v>49405</v>
      </c>
      <c r="I73" s="118">
        <v>4</v>
      </c>
      <c r="J73" s="122">
        <f t="shared" ref="J73:J136" si="4">ROUND(H73*$L$5+H73,0)</f>
        <v>49405</v>
      </c>
      <c r="K73" s="11" t="b">
        <f t="shared" si="2"/>
        <v>0</v>
      </c>
    </row>
    <row r="74" spans="1:11" x14ac:dyDescent="0.3">
      <c r="A74" s="117" t="s">
        <v>137</v>
      </c>
      <c r="B74" s="118" t="s">
        <v>55</v>
      </c>
      <c r="C74" s="117" t="s">
        <v>72</v>
      </c>
      <c r="D74" s="117" t="s">
        <v>58</v>
      </c>
      <c r="E74" s="119">
        <v>36086</v>
      </c>
      <c r="F74" s="120">
        <f t="shared" ca="1" si="3"/>
        <v>19</v>
      </c>
      <c r="G74" s="120"/>
      <c r="H74" s="121">
        <v>47520</v>
      </c>
      <c r="I74" s="118">
        <v>1</v>
      </c>
      <c r="J74" s="122">
        <f t="shared" si="4"/>
        <v>47520</v>
      </c>
      <c r="K74" s="11" t="b">
        <f t="shared" ref="K74:K137" si="5">AND(B74="North",D74="Full Time")</f>
        <v>0</v>
      </c>
    </row>
    <row r="75" spans="1:11" x14ac:dyDescent="0.3">
      <c r="A75" s="117" t="s">
        <v>138</v>
      </c>
      <c r="B75" s="118" t="s">
        <v>43</v>
      </c>
      <c r="C75" s="117" t="s">
        <v>60</v>
      </c>
      <c r="D75" s="117" t="s">
        <v>66</v>
      </c>
      <c r="E75" s="119">
        <v>36604</v>
      </c>
      <c r="F75" s="120">
        <f t="shared" ca="1" si="3"/>
        <v>18</v>
      </c>
      <c r="G75" s="120" t="s">
        <v>53</v>
      </c>
      <c r="H75" s="121">
        <v>46710</v>
      </c>
      <c r="I75" s="118">
        <v>3</v>
      </c>
      <c r="J75" s="122">
        <f t="shared" si="4"/>
        <v>46710</v>
      </c>
      <c r="K75" s="11" t="b">
        <f t="shared" si="5"/>
        <v>0</v>
      </c>
    </row>
    <row r="76" spans="1:11" x14ac:dyDescent="0.3">
      <c r="A76" s="117" t="s">
        <v>139</v>
      </c>
      <c r="B76" s="118" t="s">
        <v>55</v>
      </c>
      <c r="C76" s="117" t="s">
        <v>60</v>
      </c>
      <c r="D76" s="117" t="s">
        <v>45</v>
      </c>
      <c r="E76" s="119">
        <v>38798</v>
      </c>
      <c r="F76" s="120">
        <f t="shared" ca="1" si="3"/>
        <v>12</v>
      </c>
      <c r="G76" s="120" t="s">
        <v>53</v>
      </c>
      <c r="H76" s="121">
        <v>73144</v>
      </c>
      <c r="I76" s="118">
        <v>5</v>
      </c>
      <c r="J76" s="122">
        <f t="shared" si="4"/>
        <v>73144</v>
      </c>
      <c r="K76" s="11" t="b">
        <f t="shared" si="5"/>
        <v>0</v>
      </c>
    </row>
    <row r="77" spans="1:11" x14ac:dyDescent="0.3">
      <c r="A77" s="117" t="s">
        <v>140</v>
      </c>
      <c r="B77" s="118" t="s">
        <v>43</v>
      </c>
      <c r="C77" s="117" t="s">
        <v>60</v>
      </c>
      <c r="D77" s="117" t="s">
        <v>58</v>
      </c>
      <c r="E77" s="119">
        <v>35972</v>
      </c>
      <c r="F77" s="120">
        <f t="shared" ca="1" si="3"/>
        <v>20</v>
      </c>
      <c r="G77" s="120"/>
      <c r="H77" s="121">
        <v>71710</v>
      </c>
      <c r="I77" s="118">
        <v>5</v>
      </c>
      <c r="J77" s="122">
        <f t="shared" si="4"/>
        <v>71710</v>
      </c>
      <c r="K77" s="11" t="b">
        <f t="shared" si="5"/>
        <v>0</v>
      </c>
    </row>
    <row r="78" spans="1:11" x14ac:dyDescent="0.3">
      <c r="A78" s="117" t="s">
        <v>141</v>
      </c>
      <c r="B78" s="118" t="s">
        <v>48</v>
      </c>
      <c r="C78" s="117" t="s">
        <v>60</v>
      </c>
      <c r="D78" s="117" t="s">
        <v>45</v>
      </c>
      <c r="E78" s="119">
        <v>39696</v>
      </c>
      <c r="F78" s="120">
        <f t="shared" ca="1" si="3"/>
        <v>9</v>
      </c>
      <c r="G78" s="120" t="s">
        <v>46</v>
      </c>
      <c r="H78" s="121">
        <v>69320</v>
      </c>
      <c r="I78" s="118">
        <v>3</v>
      </c>
      <c r="J78" s="122">
        <f t="shared" si="4"/>
        <v>69320</v>
      </c>
      <c r="K78" s="11" t="b">
        <f t="shared" si="5"/>
        <v>0</v>
      </c>
    </row>
    <row r="79" spans="1:11" x14ac:dyDescent="0.3">
      <c r="A79" s="117" t="s">
        <v>142</v>
      </c>
      <c r="B79" s="118" t="s">
        <v>43</v>
      </c>
      <c r="C79" s="117" t="s">
        <v>143</v>
      </c>
      <c r="D79" s="117" t="s">
        <v>58</v>
      </c>
      <c r="E79" s="119">
        <v>39639</v>
      </c>
      <c r="F79" s="120">
        <f t="shared" ca="1" si="3"/>
        <v>10</v>
      </c>
      <c r="G79" s="120"/>
      <c r="H79" s="121">
        <v>64720</v>
      </c>
      <c r="I79" s="118">
        <v>5</v>
      </c>
      <c r="J79" s="122">
        <f t="shared" si="4"/>
        <v>64720</v>
      </c>
      <c r="K79" s="11" t="b">
        <f t="shared" si="5"/>
        <v>0</v>
      </c>
    </row>
    <row r="80" spans="1:11" x14ac:dyDescent="0.3">
      <c r="A80" s="117" t="s">
        <v>144</v>
      </c>
      <c r="B80" s="118" t="s">
        <v>48</v>
      </c>
      <c r="C80" s="117" t="s">
        <v>60</v>
      </c>
      <c r="D80" s="117" t="s">
        <v>45</v>
      </c>
      <c r="E80" s="119">
        <v>40634</v>
      </c>
      <c r="F80" s="120">
        <f t="shared" ca="1" si="3"/>
        <v>7</v>
      </c>
      <c r="G80" s="120" t="s">
        <v>46</v>
      </c>
      <c r="H80" s="121">
        <v>47440</v>
      </c>
      <c r="I80" s="118">
        <v>3</v>
      </c>
      <c r="J80" s="122">
        <f t="shared" si="4"/>
        <v>47440</v>
      </c>
      <c r="K80" s="11" t="b">
        <f t="shared" si="5"/>
        <v>0</v>
      </c>
    </row>
    <row r="81" spans="1:11" x14ac:dyDescent="0.3">
      <c r="A81" s="117" t="s">
        <v>145</v>
      </c>
      <c r="B81" s="118" t="s">
        <v>43</v>
      </c>
      <c r="C81" s="117" t="s">
        <v>44</v>
      </c>
      <c r="D81" s="117" t="s">
        <v>58</v>
      </c>
      <c r="E81" s="119">
        <v>39720</v>
      </c>
      <c r="F81" s="120">
        <f t="shared" ca="1" si="3"/>
        <v>9</v>
      </c>
      <c r="G81" s="120"/>
      <c r="H81" s="121">
        <v>43320</v>
      </c>
      <c r="I81" s="118">
        <v>5</v>
      </c>
      <c r="J81" s="122">
        <f t="shared" si="4"/>
        <v>43320</v>
      </c>
      <c r="K81" s="11" t="b">
        <f t="shared" si="5"/>
        <v>0</v>
      </c>
    </row>
    <row r="82" spans="1:11" x14ac:dyDescent="0.3">
      <c r="A82" s="117" t="s">
        <v>146</v>
      </c>
      <c r="B82" s="118" t="s">
        <v>48</v>
      </c>
      <c r="C82" s="117" t="s">
        <v>147</v>
      </c>
      <c r="D82" s="117" t="s">
        <v>66</v>
      </c>
      <c r="E82" s="119">
        <v>40779</v>
      </c>
      <c r="F82" s="120">
        <f t="shared" ca="1" si="3"/>
        <v>6</v>
      </c>
      <c r="G82" s="120" t="s">
        <v>67</v>
      </c>
      <c r="H82" s="121">
        <v>30445</v>
      </c>
      <c r="I82" s="118">
        <v>1</v>
      </c>
      <c r="J82" s="122">
        <f t="shared" si="4"/>
        <v>30445</v>
      </c>
      <c r="K82" s="11" t="b">
        <f t="shared" si="5"/>
        <v>0</v>
      </c>
    </row>
    <row r="83" spans="1:11" x14ac:dyDescent="0.3">
      <c r="A83" s="117" t="s">
        <v>148</v>
      </c>
      <c r="B83" s="118" t="s">
        <v>55</v>
      </c>
      <c r="C83" s="117" t="s">
        <v>60</v>
      </c>
      <c r="D83" s="117" t="s">
        <v>45</v>
      </c>
      <c r="E83" s="119">
        <v>40578</v>
      </c>
      <c r="F83" s="120">
        <f t="shared" ca="1" si="3"/>
        <v>7</v>
      </c>
      <c r="G83" s="120" t="s">
        <v>46</v>
      </c>
      <c r="H83" s="121">
        <v>43820</v>
      </c>
      <c r="I83" s="118">
        <v>2</v>
      </c>
      <c r="J83" s="122">
        <f t="shared" si="4"/>
        <v>43820</v>
      </c>
      <c r="K83" s="11" t="b">
        <f t="shared" si="5"/>
        <v>0</v>
      </c>
    </row>
    <row r="84" spans="1:11" x14ac:dyDescent="0.3">
      <c r="A84" s="117" t="s">
        <v>149</v>
      </c>
      <c r="B84" s="118" t="s">
        <v>48</v>
      </c>
      <c r="C84" s="117" t="s">
        <v>116</v>
      </c>
      <c r="D84" s="117" t="s">
        <v>58</v>
      </c>
      <c r="E84" s="119">
        <v>35848</v>
      </c>
      <c r="F84" s="120">
        <f t="shared" ca="1" si="3"/>
        <v>20</v>
      </c>
      <c r="G84" s="120"/>
      <c r="H84" s="121">
        <v>85480</v>
      </c>
      <c r="I84" s="118">
        <v>5</v>
      </c>
      <c r="J84" s="122">
        <f t="shared" si="4"/>
        <v>85480</v>
      </c>
      <c r="K84" s="11" t="b">
        <f t="shared" si="5"/>
        <v>0</v>
      </c>
    </row>
    <row r="85" spans="1:11" x14ac:dyDescent="0.3">
      <c r="A85" s="117" t="s">
        <v>150</v>
      </c>
      <c r="B85" s="118" t="s">
        <v>69</v>
      </c>
      <c r="C85" s="117" t="s">
        <v>60</v>
      </c>
      <c r="D85" s="117" t="s">
        <v>45</v>
      </c>
      <c r="E85" s="119">
        <v>40424</v>
      </c>
      <c r="F85" s="120">
        <f t="shared" ca="1" si="3"/>
        <v>7</v>
      </c>
      <c r="G85" s="120" t="s">
        <v>63</v>
      </c>
      <c r="H85" s="121">
        <v>39520</v>
      </c>
      <c r="I85" s="118">
        <v>5</v>
      </c>
      <c r="J85" s="122">
        <f t="shared" si="4"/>
        <v>39520</v>
      </c>
      <c r="K85" s="11" t="b">
        <f t="shared" si="5"/>
        <v>0</v>
      </c>
    </row>
    <row r="86" spans="1:11" x14ac:dyDescent="0.3">
      <c r="A86" s="117" t="s">
        <v>151</v>
      </c>
      <c r="B86" s="118" t="s">
        <v>55</v>
      </c>
      <c r="C86" s="117" t="s">
        <v>100</v>
      </c>
      <c r="D86" s="117" t="s">
        <v>66</v>
      </c>
      <c r="E86" s="119">
        <v>39098</v>
      </c>
      <c r="F86" s="120">
        <f t="shared" ca="1" si="3"/>
        <v>11</v>
      </c>
      <c r="G86" s="120" t="s">
        <v>53</v>
      </c>
      <c r="H86" s="121">
        <v>47705</v>
      </c>
      <c r="I86" s="118">
        <v>5</v>
      </c>
      <c r="J86" s="122">
        <f t="shared" si="4"/>
        <v>47705</v>
      </c>
      <c r="K86" s="11" t="b">
        <f t="shared" si="5"/>
        <v>0</v>
      </c>
    </row>
    <row r="87" spans="1:11" x14ac:dyDescent="0.3">
      <c r="A87" s="117" t="s">
        <v>152</v>
      </c>
      <c r="B87" s="118" t="s">
        <v>43</v>
      </c>
      <c r="C87" s="117" t="s">
        <v>77</v>
      </c>
      <c r="D87" s="117" t="s">
        <v>74</v>
      </c>
      <c r="E87" s="119">
        <v>40360</v>
      </c>
      <c r="F87" s="120">
        <f t="shared" ca="1" si="3"/>
        <v>8</v>
      </c>
      <c r="G87" s="120"/>
      <c r="H87" s="121">
        <v>33752</v>
      </c>
      <c r="I87" s="118">
        <v>3</v>
      </c>
      <c r="J87" s="122">
        <f t="shared" si="4"/>
        <v>33752</v>
      </c>
      <c r="K87" s="11" t="b">
        <f t="shared" si="5"/>
        <v>0</v>
      </c>
    </row>
    <row r="88" spans="1:11" x14ac:dyDescent="0.3">
      <c r="A88" s="117" t="s">
        <v>153</v>
      </c>
      <c r="B88" s="118" t="s">
        <v>92</v>
      </c>
      <c r="C88" s="117" t="s">
        <v>60</v>
      </c>
      <c r="D88" s="117" t="s">
        <v>58</v>
      </c>
      <c r="E88" s="119">
        <v>36704</v>
      </c>
      <c r="F88" s="120">
        <f t="shared" ca="1" si="3"/>
        <v>18</v>
      </c>
      <c r="G88" s="120"/>
      <c r="H88" s="121">
        <v>57760</v>
      </c>
      <c r="I88" s="118">
        <v>3</v>
      </c>
      <c r="J88" s="122">
        <f t="shared" si="4"/>
        <v>57760</v>
      </c>
      <c r="K88" s="11" t="b">
        <f t="shared" si="5"/>
        <v>0</v>
      </c>
    </row>
    <row r="89" spans="1:11" x14ac:dyDescent="0.3">
      <c r="A89" s="117" t="s">
        <v>154</v>
      </c>
      <c r="B89" s="118" t="s">
        <v>48</v>
      </c>
      <c r="C89" s="117" t="s">
        <v>44</v>
      </c>
      <c r="D89" s="117" t="s">
        <v>74</v>
      </c>
      <c r="E89" s="119">
        <v>39293</v>
      </c>
      <c r="F89" s="120">
        <f t="shared" ca="1" si="3"/>
        <v>11</v>
      </c>
      <c r="G89" s="120"/>
      <c r="H89" s="121">
        <v>26484</v>
      </c>
      <c r="I89" s="118">
        <v>5</v>
      </c>
      <c r="J89" s="122">
        <f t="shared" si="4"/>
        <v>26484</v>
      </c>
      <c r="K89" s="11" t="b">
        <f t="shared" si="5"/>
        <v>0</v>
      </c>
    </row>
    <row r="90" spans="1:11" x14ac:dyDescent="0.3">
      <c r="A90" s="117" t="s">
        <v>155</v>
      </c>
      <c r="B90" s="118" t="s">
        <v>92</v>
      </c>
      <c r="C90" s="117" t="s">
        <v>3</v>
      </c>
      <c r="D90" s="117" t="s">
        <v>45</v>
      </c>
      <c r="E90" s="119">
        <v>40533</v>
      </c>
      <c r="F90" s="120">
        <f t="shared" ca="1" si="3"/>
        <v>7</v>
      </c>
      <c r="G90" s="120" t="s">
        <v>51</v>
      </c>
      <c r="H90" s="121">
        <v>62180</v>
      </c>
      <c r="I90" s="118">
        <v>2</v>
      </c>
      <c r="J90" s="122">
        <f t="shared" si="4"/>
        <v>62180</v>
      </c>
      <c r="K90" s="11" t="b">
        <f t="shared" si="5"/>
        <v>0</v>
      </c>
    </row>
    <row r="91" spans="1:11" x14ac:dyDescent="0.3">
      <c r="A91" s="117" t="s">
        <v>156</v>
      </c>
      <c r="B91" s="118" t="s">
        <v>43</v>
      </c>
      <c r="C91" s="117" t="s">
        <v>100</v>
      </c>
      <c r="D91" s="117" t="s">
        <v>45</v>
      </c>
      <c r="E91" s="119">
        <v>36463</v>
      </c>
      <c r="F91" s="120">
        <f t="shared" ca="1" si="3"/>
        <v>18</v>
      </c>
      <c r="G91" s="120" t="s">
        <v>46</v>
      </c>
      <c r="H91" s="121">
        <v>44220</v>
      </c>
      <c r="I91" s="118">
        <v>3</v>
      </c>
      <c r="J91" s="122">
        <f t="shared" si="4"/>
        <v>44220</v>
      </c>
      <c r="K91" s="11" t="b">
        <f t="shared" si="5"/>
        <v>1</v>
      </c>
    </row>
    <row r="92" spans="1:11" x14ac:dyDescent="0.3">
      <c r="A92" s="117" t="s">
        <v>157</v>
      </c>
      <c r="B92" s="118" t="s">
        <v>43</v>
      </c>
      <c r="C92" s="117" t="s">
        <v>77</v>
      </c>
      <c r="D92" s="117" t="s">
        <v>58</v>
      </c>
      <c r="E92" s="119">
        <v>39648</v>
      </c>
      <c r="F92" s="120">
        <f t="shared" ca="1" si="3"/>
        <v>10</v>
      </c>
      <c r="G92" s="120"/>
      <c r="H92" s="121">
        <v>45105</v>
      </c>
      <c r="I92" s="118">
        <v>1</v>
      </c>
      <c r="J92" s="122">
        <f t="shared" si="4"/>
        <v>45105</v>
      </c>
      <c r="K92" s="11" t="b">
        <f t="shared" si="5"/>
        <v>0</v>
      </c>
    </row>
    <row r="93" spans="1:11" x14ac:dyDescent="0.3">
      <c r="A93" s="117" t="s">
        <v>158</v>
      </c>
      <c r="B93" s="118" t="s">
        <v>69</v>
      </c>
      <c r="C93" s="117" t="s">
        <v>100</v>
      </c>
      <c r="D93" s="117" t="s">
        <v>45</v>
      </c>
      <c r="E93" s="119">
        <v>41070</v>
      </c>
      <c r="F93" s="120">
        <f t="shared" ca="1" si="3"/>
        <v>6</v>
      </c>
      <c r="G93" s="120" t="s">
        <v>67</v>
      </c>
      <c r="H93" s="121">
        <v>73930</v>
      </c>
      <c r="I93" s="118">
        <v>1</v>
      </c>
      <c r="J93" s="122">
        <f t="shared" si="4"/>
        <v>73930</v>
      </c>
      <c r="K93" s="11" t="b">
        <f t="shared" si="5"/>
        <v>0</v>
      </c>
    </row>
    <row r="94" spans="1:11" x14ac:dyDescent="0.3">
      <c r="A94" s="117" t="s">
        <v>159</v>
      </c>
      <c r="B94" s="118" t="s">
        <v>43</v>
      </c>
      <c r="C94" s="117" t="s">
        <v>116</v>
      </c>
      <c r="D94" s="117" t="s">
        <v>74</v>
      </c>
      <c r="E94" s="119">
        <v>40925</v>
      </c>
      <c r="F94" s="120">
        <f t="shared" ca="1" si="3"/>
        <v>6</v>
      </c>
      <c r="G94" s="120"/>
      <c r="H94" s="121">
        <v>14568</v>
      </c>
      <c r="I94" s="118">
        <v>3</v>
      </c>
      <c r="J94" s="122">
        <f t="shared" si="4"/>
        <v>14568</v>
      </c>
      <c r="K94" s="11" t="b">
        <f t="shared" si="5"/>
        <v>0</v>
      </c>
    </row>
    <row r="95" spans="1:11" x14ac:dyDescent="0.3">
      <c r="A95" s="117" t="s">
        <v>160</v>
      </c>
      <c r="B95" s="118" t="s">
        <v>43</v>
      </c>
      <c r="C95" s="117" t="s">
        <v>60</v>
      </c>
      <c r="D95" s="117" t="s">
        <v>45</v>
      </c>
      <c r="E95" s="119">
        <v>35932</v>
      </c>
      <c r="F95" s="120">
        <f t="shared" ca="1" si="3"/>
        <v>20</v>
      </c>
      <c r="G95" s="120" t="s">
        <v>53</v>
      </c>
      <c r="H95" s="121">
        <v>89740</v>
      </c>
      <c r="I95" s="118">
        <v>5</v>
      </c>
      <c r="J95" s="122">
        <f t="shared" si="4"/>
        <v>89740</v>
      </c>
      <c r="K95" s="11" t="b">
        <f t="shared" si="5"/>
        <v>1</v>
      </c>
    </row>
    <row r="96" spans="1:11" x14ac:dyDescent="0.3">
      <c r="A96" s="117" t="s">
        <v>161</v>
      </c>
      <c r="B96" s="118" t="s">
        <v>69</v>
      </c>
      <c r="C96" s="117" t="s">
        <v>3</v>
      </c>
      <c r="D96" s="117" t="s">
        <v>58</v>
      </c>
      <c r="E96" s="119">
        <v>39011</v>
      </c>
      <c r="F96" s="120">
        <f t="shared" ca="1" si="3"/>
        <v>11</v>
      </c>
      <c r="G96" s="120"/>
      <c r="H96" s="121">
        <v>86470</v>
      </c>
      <c r="I96" s="118">
        <v>4</v>
      </c>
      <c r="J96" s="122">
        <f t="shared" si="4"/>
        <v>86470</v>
      </c>
      <c r="K96" s="11" t="b">
        <f t="shared" si="5"/>
        <v>0</v>
      </c>
    </row>
    <row r="97" spans="1:11" x14ac:dyDescent="0.3">
      <c r="A97" s="117" t="s">
        <v>162</v>
      </c>
      <c r="B97" s="118" t="s">
        <v>48</v>
      </c>
      <c r="C97" s="117" t="s">
        <v>72</v>
      </c>
      <c r="D97" s="117" t="s">
        <v>45</v>
      </c>
      <c r="E97" s="119">
        <v>40624</v>
      </c>
      <c r="F97" s="120">
        <f t="shared" ca="1" si="3"/>
        <v>7</v>
      </c>
      <c r="G97" s="120" t="s">
        <v>51</v>
      </c>
      <c r="H97" s="121">
        <v>86500</v>
      </c>
      <c r="I97" s="118">
        <v>1</v>
      </c>
      <c r="J97" s="122">
        <f t="shared" si="4"/>
        <v>86500</v>
      </c>
      <c r="K97" s="11" t="b">
        <f t="shared" si="5"/>
        <v>0</v>
      </c>
    </row>
    <row r="98" spans="1:11" x14ac:dyDescent="0.3">
      <c r="A98" s="117" t="s">
        <v>163</v>
      </c>
      <c r="B98" s="118" t="s">
        <v>48</v>
      </c>
      <c r="C98" s="117" t="s">
        <v>60</v>
      </c>
      <c r="D98" s="117" t="s">
        <v>74</v>
      </c>
      <c r="E98" s="119">
        <v>40574</v>
      </c>
      <c r="F98" s="120">
        <f t="shared" ca="1" si="3"/>
        <v>7</v>
      </c>
      <c r="G98" s="120"/>
      <c r="H98" s="121">
        <v>28424</v>
      </c>
      <c r="I98" s="118">
        <v>4</v>
      </c>
      <c r="J98" s="122">
        <f t="shared" si="4"/>
        <v>28424</v>
      </c>
      <c r="K98" s="11" t="b">
        <f t="shared" si="5"/>
        <v>0</v>
      </c>
    </row>
    <row r="99" spans="1:11" x14ac:dyDescent="0.3">
      <c r="A99" s="117" t="s">
        <v>164</v>
      </c>
      <c r="B99" s="118" t="s">
        <v>55</v>
      </c>
      <c r="C99" s="117" t="s">
        <v>147</v>
      </c>
      <c r="D99" s="117" t="s">
        <v>45</v>
      </c>
      <c r="E99" s="119">
        <v>39704</v>
      </c>
      <c r="F99" s="120">
        <f t="shared" ca="1" si="3"/>
        <v>9</v>
      </c>
      <c r="G99" s="120" t="s">
        <v>51</v>
      </c>
      <c r="H99" s="121">
        <v>58290</v>
      </c>
      <c r="I99" s="118">
        <v>5</v>
      </c>
      <c r="J99" s="122">
        <f t="shared" si="4"/>
        <v>58290</v>
      </c>
      <c r="K99" s="11" t="b">
        <f t="shared" si="5"/>
        <v>0</v>
      </c>
    </row>
    <row r="100" spans="1:11" x14ac:dyDescent="0.3">
      <c r="A100" s="117" t="s">
        <v>165</v>
      </c>
      <c r="B100" s="118" t="s">
        <v>92</v>
      </c>
      <c r="C100" s="117" t="s">
        <v>100</v>
      </c>
      <c r="D100" s="117" t="s">
        <v>58</v>
      </c>
      <c r="E100" s="119">
        <v>39330</v>
      </c>
      <c r="F100" s="120">
        <f t="shared" ca="1" si="3"/>
        <v>10</v>
      </c>
      <c r="G100" s="120"/>
      <c r="H100" s="121">
        <v>81930</v>
      </c>
      <c r="I100" s="118">
        <v>5</v>
      </c>
      <c r="J100" s="122">
        <f t="shared" si="4"/>
        <v>81930</v>
      </c>
      <c r="K100" s="11" t="b">
        <f t="shared" si="5"/>
        <v>0</v>
      </c>
    </row>
    <row r="101" spans="1:11" x14ac:dyDescent="0.3">
      <c r="A101" s="117" t="s">
        <v>166</v>
      </c>
      <c r="B101" s="118" t="s">
        <v>69</v>
      </c>
      <c r="C101" s="117" t="s">
        <v>60</v>
      </c>
      <c r="D101" s="117" t="s">
        <v>45</v>
      </c>
      <c r="E101" s="119">
        <v>36198</v>
      </c>
      <c r="F101" s="120">
        <f t="shared" ca="1" si="3"/>
        <v>19</v>
      </c>
      <c r="G101" s="120" t="s">
        <v>51</v>
      </c>
      <c r="H101" s="121">
        <v>81400</v>
      </c>
      <c r="I101" s="118">
        <v>2</v>
      </c>
      <c r="J101" s="122">
        <f t="shared" si="4"/>
        <v>81400</v>
      </c>
      <c r="K101" s="11" t="b">
        <f t="shared" si="5"/>
        <v>0</v>
      </c>
    </row>
    <row r="102" spans="1:11" x14ac:dyDescent="0.3">
      <c r="A102" s="117" t="s">
        <v>167</v>
      </c>
      <c r="B102" s="118" t="s">
        <v>71</v>
      </c>
      <c r="C102" s="117" t="s">
        <v>3</v>
      </c>
      <c r="D102" s="117" t="s">
        <v>74</v>
      </c>
      <c r="E102" s="119">
        <v>37827</v>
      </c>
      <c r="F102" s="120">
        <f t="shared" ca="1" si="3"/>
        <v>15</v>
      </c>
      <c r="G102" s="120"/>
      <c r="H102" s="121">
        <v>11044</v>
      </c>
      <c r="I102" s="118">
        <v>2</v>
      </c>
      <c r="J102" s="122">
        <f t="shared" si="4"/>
        <v>11044</v>
      </c>
      <c r="K102" s="11" t="b">
        <f t="shared" si="5"/>
        <v>0</v>
      </c>
    </row>
    <row r="103" spans="1:11" x14ac:dyDescent="0.3">
      <c r="A103" s="117" t="s">
        <v>168</v>
      </c>
      <c r="B103" s="118" t="s">
        <v>48</v>
      </c>
      <c r="C103" s="117" t="s">
        <v>72</v>
      </c>
      <c r="D103" s="117" t="s">
        <v>66</v>
      </c>
      <c r="E103" s="119">
        <v>40166</v>
      </c>
      <c r="F103" s="120">
        <f t="shared" ca="1" si="3"/>
        <v>8</v>
      </c>
      <c r="G103" s="120" t="s">
        <v>51</v>
      </c>
      <c r="H103" s="121">
        <v>25245</v>
      </c>
      <c r="I103" s="118">
        <v>5</v>
      </c>
      <c r="J103" s="122">
        <f t="shared" si="4"/>
        <v>25245</v>
      </c>
      <c r="K103" s="11" t="b">
        <f t="shared" si="5"/>
        <v>0</v>
      </c>
    </row>
    <row r="104" spans="1:11" x14ac:dyDescent="0.3">
      <c r="A104" s="117" t="s">
        <v>169</v>
      </c>
      <c r="B104" s="118" t="s">
        <v>43</v>
      </c>
      <c r="C104" s="117" t="s">
        <v>72</v>
      </c>
      <c r="D104" s="117" t="s">
        <v>45</v>
      </c>
      <c r="E104" s="119">
        <v>39262</v>
      </c>
      <c r="F104" s="120">
        <f t="shared" ca="1" si="3"/>
        <v>11</v>
      </c>
      <c r="G104" s="120" t="s">
        <v>51</v>
      </c>
      <c r="H104" s="121">
        <v>63440</v>
      </c>
      <c r="I104" s="118">
        <v>3</v>
      </c>
      <c r="J104" s="122">
        <f t="shared" si="4"/>
        <v>63440</v>
      </c>
      <c r="K104" s="11" t="b">
        <f t="shared" si="5"/>
        <v>1</v>
      </c>
    </row>
    <row r="105" spans="1:11" x14ac:dyDescent="0.3">
      <c r="A105" s="117" t="s">
        <v>170</v>
      </c>
      <c r="B105" s="118" t="s">
        <v>48</v>
      </c>
      <c r="C105" s="117" t="s">
        <v>100</v>
      </c>
      <c r="D105" s="117" t="s">
        <v>45</v>
      </c>
      <c r="E105" s="119">
        <v>36456</v>
      </c>
      <c r="F105" s="120">
        <f t="shared" ca="1" si="3"/>
        <v>18</v>
      </c>
      <c r="G105" s="120" t="s">
        <v>53</v>
      </c>
      <c r="H105" s="121">
        <v>43460</v>
      </c>
      <c r="I105" s="118">
        <v>5</v>
      </c>
      <c r="J105" s="122">
        <f t="shared" si="4"/>
        <v>43460</v>
      </c>
      <c r="K105" s="11" t="b">
        <f t="shared" si="5"/>
        <v>0</v>
      </c>
    </row>
    <row r="106" spans="1:11" x14ac:dyDescent="0.3">
      <c r="A106" s="117" t="s">
        <v>171</v>
      </c>
      <c r="B106" s="118" t="s">
        <v>43</v>
      </c>
      <c r="C106" s="117" t="s">
        <v>50</v>
      </c>
      <c r="D106" s="117" t="s">
        <v>66</v>
      </c>
      <c r="E106" s="119">
        <v>40184</v>
      </c>
      <c r="F106" s="120">
        <f t="shared" ca="1" si="3"/>
        <v>8</v>
      </c>
      <c r="G106" s="120" t="s">
        <v>51</v>
      </c>
      <c r="H106" s="121">
        <v>21220</v>
      </c>
      <c r="I106" s="118">
        <v>3</v>
      </c>
      <c r="J106" s="122">
        <f t="shared" si="4"/>
        <v>21220</v>
      </c>
      <c r="K106" s="11" t="b">
        <f t="shared" si="5"/>
        <v>0</v>
      </c>
    </row>
    <row r="107" spans="1:11" x14ac:dyDescent="0.3">
      <c r="A107" s="117" t="s">
        <v>172</v>
      </c>
      <c r="B107" s="118" t="s">
        <v>92</v>
      </c>
      <c r="C107" s="117" t="s">
        <v>60</v>
      </c>
      <c r="D107" s="117" t="s">
        <v>45</v>
      </c>
      <c r="E107" s="119">
        <v>39181</v>
      </c>
      <c r="F107" s="120">
        <f t="shared" ca="1" si="3"/>
        <v>11</v>
      </c>
      <c r="G107" s="120" t="s">
        <v>53</v>
      </c>
      <c r="H107" s="121">
        <v>23330</v>
      </c>
      <c r="I107" s="118">
        <v>4</v>
      </c>
      <c r="J107" s="122">
        <f t="shared" si="4"/>
        <v>23330</v>
      </c>
      <c r="K107" s="11" t="b">
        <f t="shared" si="5"/>
        <v>0</v>
      </c>
    </row>
    <row r="108" spans="1:11" x14ac:dyDescent="0.3">
      <c r="A108" s="117" t="s">
        <v>173</v>
      </c>
      <c r="B108" s="118" t="s">
        <v>71</v>
      </c>
      <c r="C108" s="117" t="s">
        <v>60</v>
      </c>
      <c r="D108" s="117" t="s">
        <v>58</v>
      </c>
      <c r="E108" s="119">
        <v>39785</v>
      </c>
      <c r="F108" s="120">
        <f t="shared" ca="1" si="3"/>
        <v>9</v>
      </c>
      <c r="G108" s="120"/>
      <c r="H108" s="121">
        <v>80690</v>
      </c>
      <c r="I108" s="118">
        <v>3</v>
      </c>
      <c r="J108" s="122">
        <f t="shared" si="4"/>
        <v>80690</v>
      </c>
      <c r="K108" s="11" t="b">
        <f t="shared" si="5"/>
        <v>0</v>
      </c>
    </row>
    <row r="109" spans="1:11" x14ac:dyDescent="0.3">
      <c r="A109" s="117" t="s">
        <v>174</v>
      </c>
      <c r="B109" s="118" t="s">
        <v>43</v>
      </c>
      <c r="C109" s="117" t="s">
        <v>72</v>
      </c>
      <c r="D109" s="117" t="s">
        <v>58</v>
      </c>
      <c r="E109" s="119">
        <v>36787</v>
      </c>
      <c r="F109" s="120">
        <f t="shared" ca="1" si="3"/>
        <v>17</v>
      </c>
      <c r="G109" s="120"/>
      <c r="H109" s="121">
        <v>89640</v>
      </c>
      <c r="I109" s="118">
        <v>4</v>
      </c>
      <c r="J109" s="122">
        <f t="shared" si="4"/>
        <v>89640</v>
      </c>
      <c r="K109" s="11" t="b">
        <f t="shared" si="5"/>
        <v>0</v>
      </c>
    </row>
    <row r="110" spans="1:11" x14ac:dyDescent="0.3">
      <c r="A110" s="117" t="s">
        <v>175</v>
      </c>
      <c r="B110" s="118" t="s">
        <v>55</v>
      </c>
      <c r="C110" s="117" t="s">
        <v>100</v>
      </c>
      <c r="D110" s="117" t="s">
        <v>45</v>
      </c>
      <c r="E110" s="119">
        <v>36662</v>
      </c>
      <c r="F110" s="120">
        <f t="shared" ca="1" si="3"/>
        <v>18</v>
      </c>
      <c r="G110" s="120" t="s">
        <v>53</v>
      </c>
      <c r="H110" s="121">
        <v>52490</v>
      </c>
      <c r="I110" s="118">
        <v>4</v>
      </c>
      <c r="J110" s="122">
        <f t="shared" si="4"/>
        <v>52490</v>
      </c>
      <c r="K110" s="11" t="b">
        <f t="shared" si="5"/>
        <v>0</v>
      </c>
    </row>
    <row r="111" spans="1:11" x14ac:dyDescent="0.3">
      <c r="A111" s="117" t="s">
        <v>176</v>
      </c>
      <c r="B111" s="118" t="s">
        <v>48</v>
      </c>
      <c r="C111" s="117" t="s">
        <v>133</v>
      </c>
      <c r="D111" s="117" t="s">
        <v>74</v>
      </c>
      <c r="E111" s="119">
        <v>36519</v>
      </c>
      <c r="F111" s="120">
        <f t="shared" ca="1" si="3"/>
        <v>18</v>
      </c>
      <c r="G111" s="120" t="s">
        <v>53</v>
      </c>
      <c r="H111" s="121">
        <v>61860</v>
      </c>
      <c r="I111" s="118">
        <v>5</v>
      </c>
      <c r="J111" s="122">
        <f t="shared" si="4"/>
        <v>61860</v>
      </c>
      <c r="K111" s="11" t="b">
        <f t="shared" si="5"/>
        <v>0</v>
      </c>
    </row>
    <row r="112" spans="1:11" x14ac:dyDescent="0.3">
      <c r="A112" s="117" t="s">
        <v>177</v>
      </c>
      <c r="B112" s="118" t="s">
        <v>55</v>
      </c>
      <c r="C112" s="117" t="s">
        <v>72</v>
      </c>
      <c r="D112" s="117" t="s">
        <v>58</v>
      </c>
      <c r="E112" s="123">
        <v>40410</v>
      </c>
      <c r="F112" s="120">
        <f t="shared" ca="1" si="3"/>
        <v>7</v>
      </c>
      <c r="G112" s="120"/>
      <c r="H112" s="121">
        <v>57680</v>
      </c>
      <c r="I112" s="118">
        <v>4</v>
      </c>
      <c r="J112" s="122">
        <f t="shared" si="4"/>
        <v>57680</v>
      </c>
      <c r="K112" s="11" t="b">
        <f t="shared" si="5"/>
        <v>0</v>
      </c>
    </row>
    <row r="113" spans="1:11" x14ac:dyDescent="0.3">
      <c r="A113" s="117" t="s">
        <v>178</v>
      </c>
      <c r="B113" s="118" t="s">
        <v>43</v>
      </c>
      <c r="C113" s="117" t="s">
        <v>179</v>
      </c>
      <c r="D113" s="117" t="s">
        <v>66</v>
      </c>
      <c r="E113" s="119">
        <v>40572</v>
      </c>
      <c r="F113" s="120">
        <f t="shared" ca="1" si="3"/>
        <v>7</v>
      </c>
      <c r="G113" s="120" t="s">
        <v>53</v>
      </c>
      <c r="H113" s="121">
        <v>10520</v>
      </c>
      <c r="I113" s="118">
        <v>4</v>
      </c>
      <c r="J113" s="122">
        <f t="shared" si="4"/>
        <v>10520</v>
      </c>
      <c r="K113" s="11" t="b">
        <f t="shared" si="5"/>
        <v>0</v>
      </c>
    </row>
    <row r="114" spans="1:11" x14ac:dyDescent="0.3">
      <c r="A114" s="117" t="s">
        <v>180</v>
      </c>
      <c r="B114" s="118" t="s">
        <v>71</v>
      </c>
      <c r="C114" s="117" t="s">
        <v>44</v>
      </c>
      <c r="D114" s="117" t="s">
        <v>74</v>
      </c>
      <c r="E114" s="119">
        <v>36557</v>
      </c>
      <c r="F114" s="120">
        <f t="shared" ca="1" si="3"/>
        <v>18</v>
      </c>
      <c r="G114" s="120"/>
      <c r="H114" s="121">
        <v>15552</v>
      </c>
      <c r="I114" s="118">
        <v>4</v>
      </c>
      <c r="J114" s="122">
        <f t="shared" si="4"/>
        <v>15552</v>
      </c>
      <c r="K114" s="11" t="b">
        <f t="shared" si="5"/>
        <v>0</v>
      </c>
    </row>
    <row r="115" spans="1:11" x14ac:dyDescent="0.3">
      <c r="A115" s="117" t="s">
        <v>181</v>
      </c>
      <c r="B115" s="118" t="s">
        <v>92</v>
      </c>
      <c r="C115" s="117" t="s">
        <v>57</v>
      </c>
      <c r="D115" s="117" t="s">
        <v>45</v>
      </c>
      <c r="E115" s="119">
        <v>41137</v>
      </c>
      <c r="F115" s="120">
        <f t="shared" ca="1" si="3"/>
        <v>5</v>
      </c>
      <c r="G115" s="120" t="s">
        <v>46</v>
      </c>
      <c r="H115" s="121">
        <v>39160</v>
      </c>
      <c r="I115" s="118">
        <v>3</v>
      </c>
      <c r="J115" s="122">
        <f t="shared" si="4"/>
        <v>39160</v>
      </c>
      <c r="K115" s="11" t="b">
        <f t="shared" si="5"/>
        <v>0</v>
      </c>
    </row>
    <row r="116" spans="1:11" x14ac:dyDescent="0.3">
      <c r="A116" s="117" t="s">
        <v>182</v>
      </c>
      <c r="B116" s="118" t="s">
        <v>43</v>
      </c>
      <c r="C116" s="117" t="s">
        <v>60</v>
      </c>
      <c r="D116" s="117" t="s">
        <v>58</v>
      </c>
      <c r="E116" s="119">
        <v>38044</v>
      </c>
      <c r="F116" s="120">
        <f t="shared" ca="1" si="3"/>
        <v>14</v>
      </c>
      <c r="G116" s="120"/>
      <c r="H116" s="121">
        <v>57410</v>
      </c>
      <c r="I116" s="118">
        <v>2</v>
      </c>
      <c r="J116" s="122">
        <f t="shared" si="4"/>
        <v>57410</v>
      </c>
      <c r="K116" s="11" t="b">
        <f t="shared" si="5"/>
        <v>0</v>
      </c>
    </row>
    <row r="117" spans="1:11" x14ac:dyDescent="0.3">
      <c r="A117" s="117" t="s">
        <v>183</v>
      </c>
      <c r="B117" s="118" t="s">
        <v>55</v>
      </c>
      <c r="C117" s="117" t="s">
        <v>114</v>
      </c>
      <c r="D117" s="117" t="s">
        <v>45</v>
      </c>
      <c r="E117" s="119">
        <v>36619</v>
      </c>
      <c r="F117" s="120">
        <f t="shared" ca="1" si="3"/>
        <v>18</v>
      </c>
      <c r="G117" s="120" t="s">
        <v>63</v>
      </c>
      <c r="H117" s="121">
        <v>56440</v>
      </c>
      <c r="I117" s="118">
        <v>1</v>
      </c>
      <c r="J117" s="122">
        <f t="shared" si="4"/>
        <v>56440</v>
      </c>
      <c r="K117" s="11" t="b">
        <f t="shared" si="5"/>
        <v>0</v>
      </c>
    </row>
    <row r="118" spans="1:11" x14ac:dyDescent="0.3">
      <c r="A118" s="117" t="s">
        <v>184</v>
      </c>
      <c r="B118" s="118" t="s">
        <v>55</v>
      </c>
      <c r="C118" s="117" t="s">
        <v>60</v>
      </c>
      <c r="D118" s="117" t="s">
        <v>45</v>
      </c>
      <c r="E118" s="119">
        <v>36122</v>
      </c>
      <c r="F118" s="120">
        <f t="shared" ca="1" si="3"/>
        <v>19</v>
      </c>
      <c r="G118" s="120" t="s">
        <v>67</v>
      </c>
      <c r="H118" s="121">
        <v>22660</v>
      </c>
      <c r="I118" s="118">
        <v>2</v>
      </c>
      <c r="J118" s="122">
        <f t="shared" si="4"/>
        <v>22660</v>
      </c>
      <c r="K118" s="11" t="b">
        <f t="shared" si="5"/>
        <v>0</v>
      </c>
    </row>
    <row r="119" spans="1:11" x14ac:dyDescent="0.3">
      <c r="A119" s="117" t="s">
        <v>185</v>
      </c>
      <c r="B119" s="118" t="s">
        <v>48</v>
      </c>
      <c r="C119" s="117" t="s">
        <v>72</v>
      </c>
      <c r="D119" s="117" t="s">
        <v>45</v>
      </c>
      <c r="E119" s="119">
        <v>36195</v>
      </c>
      <c r="F119" s="120">
        <f t="shared" ca="1" si="3"/>
        <v>19</v>
      </c>
      <c r="G119" s="120" t="s">
        <v>63</v>
      </c>
      <c r="H119" s="121">
        <v>46360</v>
      </c>
      <c r="I119" s="118">
        <v>5</v>
      </c>
      <c r="J119" s="122">
        <f t="shared" si="4"/>
        <v>46360</v>
      </c>
      <c r="K119" s="11" t="b">
        <f t="shared" si="5"/>
        <v>0</v>
      </c>
    </row>
    <row r="120" spans="1:11" x14ac:dyDescent="0.3">
      <c r="A120" s="117" t="s">
        <v>186</v>
      </c>
      <c r="B120" s="118" t="s">
        <v>69</v>
      </c>
      <c r="C120" s="117" t="s">
        <v>77</v>
      </c>
      <c r="D120" s="117" t="s">
        <v>58</v>
      </c>
      <c r="E120" s="123">
        <v>40638</v>
      </c>
      <c r="F120" s="120">
        <f t="shared" ca="1" si="3"/>
        <v>7</v>
      </c>
      <c r="G120" s="120"/>
      <c r="H120" s="121">
        <v>42990</v>
      </c>
      <c r="I120" s="118">
        <v>4</v>
      </c>
      <c r="J120" s="122">
        <f t="shared" si="4"/>
        <v>42990</v>
      </c>
      <c r="K120" s="11" t="b">
        <f t="shared" si="5"/>
        <v>0</v>
      </c>
    </row>
    <row r="121" spans="1:11" x14ac:dyDescent="0.3">
      <c r="A121" s="117" t="s">
        <v>187</v>
      </c>
      <c r="B121" s="118" t="s">
        <v>69</v>
      </c>
      <c r="C121" s="117" t="s">
        <v>72</v>
      </c>
      <c r="D121" s="117" t="s">
        <v>58</v>
      </c>
      <c r="E121" s="119">
        <v>38986</v>
      </c>
      <c r="F121" s="120">
        <f t="shared" ca="1" si="3"/>
        <v>11</v>
      </c>
      <c r="G121" s="120"/>
      <c r="H121" s="121">
        <v>36230</v>
      </c>
      <c r="I121" s="118">
        <v>2</v>
      </c>
      <c r="J121" s="122">
        <f t="shared" si="4"/>
        <v>36230</v>
      </c>
      <c r="K121" s="11" t="b">
        <f t="shared" si="5"/>
        <v>0</v>
      </c>
    </row>
    <row r="122" spans="1:11" x14ac:dyDescent="0.3">
      <c r="A122" s="117" t="s">
        <v>188</v>
      </c>
      <c r="B122" s="118" t="s">
        <v>48</v>
      </c>
      <c r="C122" s="117" t="s">
        <v>60</v>
      </c>
      <c r="D122" s="117" t="s">
        <v>45</v>
      </c>
      <c r="E122" s="119">
        <v>40936</v>
      </c>
      <c r="F122" s="120">
        <f t="shared" ca="1" si="3"/>
        <v>6</v>
      </c>
      <c r="G122" s="120" t="s">
        <v>46</v>
      </c>
      <c r="H122" s="121">
        <v>52940</v>
      </c>
      <c r="I122" s="118">
        <v>4</v>
      </c>
      <c r="J122" s="122">
        <f t="shared" si="4"/>
        <v>52940</v>
      </c>
      <c r="K122" s="11" t="b">
        <f t="shared" si="5"/>
        <v>0</v>
      </c>
    </row>
    <row r="123" spans="1:11" x14ac:dyDescent="0.3">
      <c r="A123" s="117" t="s">
        <v>189</v>
      </c>
      <c r="B123" s="118" t="s">
        <v>48</v>
      </c>
      <c r="C123" s="117" t="s">
        <v>60</v>
      </c>
      <c r="D123" s="117" t="s">
        <v>58</v>
      </c>
      <c r="E123" s="119">
        <v>35992</v>
      </c>
      <c r="F123" s="120">
        <f t="shared" ca="1" si="3"/>
        <v>20</v>
      </c>
      <c r="G123" s="120"/>
      <c r="H123" s="121">
        <v>68260</v>
      </c>
      <c r="I123" s="118">
        <v>5</v>
      </c>
      <c r="J123" s="122">
        <f t="shared" si="4"/>
        <v>68260</v>
      </c>
      <c r="K123" s="11" t="b">
        <f t="shared" si="5"/>
        <v>0</v>
      </c>
    </row>
    <row r="124" spans="1:11" x14ac:dyDescent="0.3">
      <c r="A124" s="117" t="s">
        <v>190</v>
      </c>
      <c r="B124" s="118" t="s">
        <v>48</v>
      </c>
      <c r="C124" s="117" t="s">
        <v>65</v>
      </c>
      <c r="D124" s="117" t="s">
        <v>74</v>
      </c>
      <c r="E124" s="119">
        <v>36329</v>
      </c>
      <c r="F124" s="120">
        <f t="shared" ca="1" si="3"/>
        <v>19</v>
      </c>
      <c r="G124" s="120"/>
      <c r="H124" s="121">
        <v>39764</v>
      </c>
      <c r="I124" s="118">
        <v>1</v>
      </c>
      <c r="J124" s="122">
        <f t="shared" si="4"/>
        <v>39764</v>
      </c>
      <c r="K124" s="11" t="b">
        <f t="shared" si="5"/>
        <v>0</v>
      </c>
    </row>
    <row r="125" spans="1:11" x14ac:dyDescent="0.3">
      <c r="A125" s="117" t="s">
        <v>191</v>
      </c>
      <c r="B125" s="118" t="s">
        <v>48</v>
      </c>
      <c r="C125" s="117" t="s">
        <v>114</v>
      </c>
      <c r="D125" s="117" t="s">
        <v>66</v>
      </c>
      <c r="E125" s="119">
        <v>40152</v>
      </c>
      <c r="F125" s="120">
        <f t="shared" ca="1" si="3"/>
        <v>8</v>
      </c>
      <c r="G125" s="120" t="s">
        <v>53</v>
      </c>
      <c r="H125" s="121">
        <v>28680</v>
      </c>
      <c r="I125" s="118">
        <v>1</v>
      </c>
      <c r="J125" s="122">
        <f t="shared" si="4"/>
        <v>28680</v>
      </c>
      <c r="K125" s="11" t="b">
        <f t="shared" si="5"/>
        <v>0</v>
      </c>
    </row>
    <row r="126" spans="1:11" x14ac:dyDescent="0.3">
      <c r="A126" s="117" t="s">
        <v>192</v>
      </c>
      <c r="B126" s="118" t="s">
        <v>43</v>
      </c>
      <c r="C126" s="117" t="s">
        <v>72</v>
      </c>
      <c r="D126" s="117" t="s">
        <v>66</v>
      </c>
      <c r="E126" s="119">
        <v>36084</v>
      </c>
      <c r="F126" s="120">
        <f t="shared" ca="1" si="3"/>
        <v>19</v>
      </c>
      <c r="G126" s="120" t="s">
        <v>67</v>
      </c>
      <c r="H126" s="121">
        <v>45750</v>
      </c>
      <c r="I126" s="118">
        <v>5</v>
      </c>
      <c r="J126" s="122">
        <f t="shared" si="4"/>
        <v>45750</v>
      </c>
      <c r="K126" s="11" t="b">
        <f t="shared" si="5"/>
        <v>0</v>
      </c>
    </row>
    <row r="127" spans="1:11" x14ac:dyDescent="0.3">
      <c r="A127" s="117" t="s">
        <v>193</v>
      </c>
      <c r="B127" s="118" t="s">
        <v>69</v>
      </c>
      <c r="C127" s="117" t="s">
        <v>44</v>
      </c>
      <c r="D127" s="117" t="s">
        <v>45</v>
      </c>
      <c r="E127" s="119">
        <v>39134</v>
      </c>
      <c r="F127" s="120">
        <f t="shared" ca="1" si="3"/>
        <v>11</v>
      </c>
      <c r="G127" s="120" t="s">
        <v>53</v>
      </c>
      <c r="H127" s="121">
        <v>45110</v>
      </c>
      <c r="I127" s="118">
        <v>2</v>
      </c>
      <c r="J127" s="122">
        <f t="shared" si="4"/>
        <v>45110</v>
      </c>
      <c r="K127" s="11" t="b">
        <f t="shared" si="5"/>
        <v>0</v>
      </c>
    </row>
    <row r="128" spans="1:11" x14ac:dyDescent="0.3">
      <c r="A128" s="117" t="s">
        <v>194</v>
      </c>
      <c r="B128" s="118" t="s">
        <v>48</v>
      </c>
      <c r="C128" s="117" t="s">
        <v>147</v>
      </c>
      <c r="D128" s="117" t="s">
        <v>45</v>
      </c>
      <c r="E128" s="119">
        <v>38142</v>
      </c>
      <c r="F128" s="120">
        <f t="shared" ca="1" si="3"/>
        <v>14</v>
      </c>
      <c r="G128" s="120" t="s">
        <v>46</v>
      </c>
      <c r="H128" s="121">
        <v>49350</v>
      </c>
      <c r="I128" s="118">
        <v>4</v>
      </c>
      <c r="J128" s="122">
        <f t="shared" si="4"/>
        <v>49350</v>
      </c>
      <c r="K128" s="11" t="b">
        <f t="shared" si="5"/>
        <v>0</v>
      </c>
    </row>
    <row r="129" spans="1:11" x14ac:dyDescent="0.3">
      <c r="A129" s="117" t="s">
        <v>195</v>
      </c>
      <c r="B129" s="118" t="s">
        <v>48</v>
      </c>
      <c r="C129" s="117" t="s">
        <v>100</v>
      </c>
      <c r="D129" s="117" t="s">
        <v>45</v>
      </c>
      <c r="E129" s="119">
        <v>35857</v>
      </c>
      <c r="F129" s="120">
        <f t="shared" ca="1" si="3"/>
        <v>20</v>
      </c>
      <c r="G129" s="120" t="s">
        <v>53</v>
      </c>
      <c r="H129" s="121">
        <v>82110</v>
      </c>
      <c r="I129" s="118">
        <v>3</v>
      </c>
      <c r="J129" s="122">
        <f t="shared" si="4"/>
        <v>82110</v>
      </c>
      <c r="K129" s="11" t="b">
        <f t="shared" si="5"/>
        <v>0</v>
      </c>
    </row>
    <row r="130" spans="1:11" x14ac:dyDescent="0.3">
      <c r="A130" s="117" t="s">
        <v>196</v>
      </c>
      <c r="B130" s="118" t="s">
        <v>69</v>
      </c>
      <c r="C130" s="117" t="s">
        <v>50</v>
      </c>
      <c r="D130" s="117" t="s">
        <v>45</v>
      </c>
      <c r="E130" s="119">
        <v>36082</v>
      </c>
      <c r="F130" s="120">
        <f t="shared" ca="1" si="3"/>
        <v>19</v>
      </c>
      <c r="G130" s="120" t="s">
        <v>53</v>
      </c>
      <c r="H130" s="121">
        <v>82400</v>
      </c>
      <c r="I130" s="118">
        <v>2</v>
      </c>
      <c r="J130" s="122">
        <f t="shared" si="4"/>
        <v>82400</v>
      </c>
      <c r="K130" s="11" t="b">
        <f t="shared" si="5"/>
        <v>0</v>
      </c>
    </row>
    <row r="131" spans="1:11" x14ac:dyDescent="0.3">
      <c r="A131" s="117" t="s">
        <v>197</v>
      </c>
      <c r="B131" s="118" t="s">
        <v>48</v>
      </c>
      <c r="C131" s="117" t="s">
        <v>3</v>
      </c>
      <c r="D131" s="117" t="s">
        <v>74</v>
      </c>
      <c r="E131" s="119">
        <v>40494</v>
      </c>
      <c r="F131" s="120">
        <f t="shared" ca="1" si="3"/>
        <v>7</v>
      </c>
      <c r="G131" s="120"/>
      <c r="H131" s="121">
        <v>35312</v>
      </c>
      <c r="I131" s="118">
        <v>3</v>
      </c>
      <c r="J131" s="122">
        <f t="shared" si="4"/>
        <v>35312</v>
      </c>
      <c r="K131" s="11" t="b">
        <f t="shared" si="5"/>
        <v>0</v>
      </c>
    </row>
    <row r="132" spans="1:11" x14ac:dyDescent="0.3">
      <c r="A132" s="117" t="s">
        <v>198</v>
      </c>
      <c r="B132" s="118" t="s">
        <v>55</v>
      </c>
      <c r="C132" s="117" t="s">
        <v>72</v>
      </c>
      <c r="D132" s="117" t="s">
        <v>45</v>
      </c>
      <c r="E132" s="119">
        <v>39899</v>
      </c>
      <c r="F132" s="120">
        <f t="shared" ca="1" si="3"/>
        <v>9</v>
      </c>
      <c r="G132" s="120" t="s">
        <v>46</v>
      </c>
      <c r="H132" s="121">
        <v>24790</v>
      </c>
      <c r="I132" s="118">
        <v>3</v>
      </c>
      <c r="J132" s="122">
        <f t="shared" si="4"/>
        <v>24790</v>
      </c>
      <c r="K132" s="11" t="b">
        <f t="shared" si="5"/>
        <v>0</v>
      </c>
    </row>
    <row r="133" spans="1:11" x14ac:dyDescent="0.3">
      <c r="A133" s="117" t="s">
        <v>199</v>
      </c>
      <c r="B133" s="118" t="s">
        <v>43</v>
      </c>
      <c r="C133" s="117" t="s">
        <v>44</v>
      </c>
      <c r="D133" s="117" t="s">
        <v>58</v>
      </c>
      <c r="E133" s="119">
        <v>38793</v>
      </c>
      <c r="F133" s="120">
        <f t="shared" ca="1" si="3"/>
        <v>12</v>
      </c>
      <c r="G133" s="120"/>
      <c r="H133" s="121">
        <v>85930</v>
      </c>
      <c r="I133" s="118">
        <v>2</v>
      </c>
      <c r="J133" s="122">
        <f t="shared" si="4"/>
        <v>85930</v>
      </c>
      <c r="K133" s="11" t="b">
        <f t="shared" si="5"/>
        <v>0</v>
      </c>
    </row>
    <row r="134" spans="1:11" x14ac:dyDescent="0.3">
      <c r="A134" s="117" t="s">
        <v>200</v>
      </c>
      <c r="B134" s="118" t="s">
        <v>92</v>
      </c>
      <c r="C134" s="117" t="s">
        <v>50</v>
      </c>
      <c r="D134" s="117" t="s">
        <v>45</v>
      </c>
      <c r="E134" s="119">
        <v>41177</v>
      </c>
      <c r="F134" s="120">
        <f t="shared" ca="1" si="3"/>
        <v>5</v>
      </c>
      <c r="G134" s="120" t="s">
        <v>46</v>
      </c>
      <c r="H134" s="121">
        <v>64510</v>
      </c>
      <c r="I134" s="118">
        <v>3</v>
      </c>
      <c r="J134" s="122">
        <f t="shared" si="4"/>
        <v>64510</v>
      </c>
      <c r="K134" s="11" t="b">
        <f t="shared" si="5"/>
        <v>0</v>
      </c>
    </row>
    <row r="135" spans="1:11" x14ac:dyDescent="0.3">
      <c r="A135" s="117" t="s">
        <v>201</v>
      </c>
      <c r="B135" s="118" t="s">
        <v>71</v>
      </c>
      <c r="C135" s="117" t="s">
        <v>60</v>
      </c>
      <c r="D135" s="117" t="s">
        <v>58</v>
      </c>
      <c r="E135" s="119">
        <v>37820</v>
      </c>
      <c r="F135" s="120">
        <f t="shared" ca="1" si="3"/>
        <v>15</v>
      </c>
      <c r="G135" s="120"/>
      <c r="H135" s="121">
        <v>75420</v>
      </c>
      <c r="I135" s="118">
        <v>1</v>
      </c>
      <c r="J135" s="122">
        <f t="shared" si="4"/>
        <v>75420</v>
      </c>
      <c r="K135" s="11" t="b">
        <f t="shared" si="5"/>
        <v>0</v>
      </c>
    </row>
    <row r="136" spans="1:11" x14ac:dyDescent="0.3">
      <c r="A136" s="117" t="s">
        <v>202</v>
      </c>
      <c r="B136" s="118" t="s">
        <v>43</v>
      </c>
      <c r="C136" s="117" t="s">
        <v>116</v>
      </c>
      <c r="D136" s="117" t="s">
        <v>45</v>
      </c>
      <c r="E136" s="119">
        <v>36506</v>
      </c>
      <c r="F136" s="120">
        <f t="shared" ca="1" si="3"/>
        <v>18</v>
      </c>
      <c r="G136" s="120" t="s">
        <v>53</v>
      </c>
      <c r="H136" s="121">
        <v>32100</v>
      </c>
      <c r="I136" s="118">
        <v>1</v>
      </c>
      <c r="J136" s="122">
        <f t="shared" si="4"/>
        <v>32100</v>
      </c>
      <c r="K136" s="11" t="b">
        <f t="shared" si="5"/>
        <v>1</v>
      </c>
    </row>
    <row r="137" spans="1:11" x14ac:dyDescent="0.3">
      <c r="A137" s="117" t="s">
        <v>203</v>
      </c>
      <c r="B137" s="118" t="s">
        <v>55</v>
      </c>
      <c r="C137" s="117" t="s">
        <v>65</v>
      </c>
      <c r="D137" s="117" t="s">
        <v>45</v>
      </c>
      <c r="E137" s="119">
        <v>40452</v>
      </c>
      <c r="F137" s="120">
        <f t="shared" ref="F137:F200" ca="1" si="6">DATEDIF(E137,TODAY(),"Y")</f>
        <v>7</v>
      </c>
      <c r="G137" s="120" t="s">
        <v>53</v>
      </c>
      <c r="H137" s="121">
        <v>43410</v>
      </c>
      <c r="I137" s="118">
        <v>1</v>
      </c>
      <c r="J137" s="122">
        <f t="shared" ref="J137:J200" si="7">ROUND(H137*$L$5+H137,0)</f>
        <v>43410</v>
      </c>
      <c r="K137" s="11" t="b">
        <f t="shared" si="5"/>
        <v>0</v>
      </c>
    </row>
    <row r="138" spans="1:11" x14ac:dyDescent="0.3">
      <c r="A138" s="117" t="s">
        <v>204</v>
      </c>
      <c r="B138" s="118" t="s">
        <v>43</v>
      </c>
      <c r="C138" s="117" t="s">
        <v>72</v>
      </c>
      <c r="D138" s="117" t="s">
        <v>58</v>
      </c>
      <c r="E138" s="119">
        <v>40259</v>
      </c>
      <c r="F138" s="120">
        <f t="shared" ca="1" si="6"/>
        <v>8</v>
      </c>
      <c r="G138" s="120"/>
      <c r="H138" s="121">
        <v>73190</v>
      </c>
      <c r="I138" s="118">
        <v>1</v>
      </c>
      <c r="J138" s="122">
        <f t="shared" si="7"/>
        <v>73190</v>
      </c>
      <c r="K138" s="11" t="b">
        <f t="shared" ref="K138:K201" si="8">AND(B138="North",D138="Full Time")</f>
        <v>0</v>
      </c>
    </row>
    <row r="139" spans="1:11" x14ac:dyDescent="0.3">
      <c r="A139" s="117" t="s">
        <v>205</v>
      </c>
      <c r="B139" s="118" t="s">
        <v>43</v>
      </c>
      <c r="C139" s="117" t="s">
        <v>77</v>
      </c>
      <c r="D139" s="117" t="s">
        <v>45</v>
      </c>
      <c r="E139" s="119">
        <v>39283</v>
      </c>
      <c r="F139" s="120">
        <f t="shared" ca="1" si="6"/>
        <v>11</v>
      </c>
      <c r="G139" s="120" t="s">
        <v>46</v>
      </c>
      <c r="H139" s="121">
        <v>24980</v>
      </c>
      <c r="I139" s="118">
        <v>3</v>
      </c>
      <c r="J139" s="122">
        <f t="shared" si="7"/>
        <v>24980</v>
      </c>
      <c r="K139" s="11" t="b">
        <f t="shared" si="8"/>
        <v>1</v>
      </c>
    </row>
    <row r="140" spans="1:11" x14ac:dyDescent="0.3">
      <c r="A140" s="117" t="s">
        <v>206</v>
      </c>
      <c r="B140" s="118" t="s">
        <v>69</v>
      </c>
      <c r="C140" s="117" t="s">
        <v>207</v>
      </c>
      <c r="D140" s="117" t="s">
        <v>66</v>
      </c>
      <c r="E140" s="123">
        <v>40505</v>
      </c>
      <c r="F140" s="120">
        <f t="shared" ca="1" si="6"/>
        <v>7</v>
      </c>
      <c r="G140" s="120" t="s">
        <v>53</v>
      </c>
      <c r="H140" s="121">
        <v>46230</v>
      </c>
      <c r="I140" s="118">
        <v>2</v>
      </c>
      <c r="J140" s="122">
        <f t="shared" si="7"/>
        <v>46230</v>
      </c>
      <c r="K140" s="11" t="b">
        <f t="shared" si="8"/>
        <v>0</v>
      </c>
    </row>
    <row r="141" spans="1:11" x14ac:dyDescent="0.3">
      <c r="A141" s="117" t="s">
        <v>208</v>
      </c>
      <c r="B141" s="118" t="s">
        <v>92</v>
      </c>
      <c r="C141" s="117" t="s">
        <v>60</v>
      </c>
      <c r="D141" s="117" t="s">
        <v>58</v>
      </c>
      <c r="E141" s="119">
        <v>36600</v>
      </c>
      <c r="F141" s="120">
        <f t="shared" ca="1" si="6"/>
        <v>18</v>
      </c>
      <c r="G141" s="120"/>
      <c r="H141" s="121">
        <v>41840</v>
      </c>
      <c r="I141" s="118">
        <v>2</v>
      </c>
      <c r="J141" s="122">
        <f t="shared" si="7"/>
        <v>41840</v>
      </c>
      <c r="K141" s="11" t="b">
        <f t="shared" si="8"/>
        <v>0</v>
      </c>
    </row>
    <row r="142" spans="1:11" x14ac:dyDescent="0.3">
      <c r="A142" s="117" t="s">
        <v>209</v>
      </c>
      <c r="B142" s="118" t="s">
        <v>43</v>
      </c>
      <c r="C142" s="117" t="s">
        <v>60</v>
      </c>
      <c r="D142" s="117" t="s">
        <v>45</v>
      </c>
      <c r="E142" s="119">
        <v>39407</v>
      </c>
      <c r="F142" s="120">
        <f t="shared" ca="1" si="6"/>
        <v>10</v>
      </c>
      <c r="G142" s="120" t="s">
        <v>53</v>
      </c>
      <c r="H142" s="121">
        <v>73072</v>
      </c>
      <c r="I142" s="118">
        <v>5</v>
      </c>
      <c r="J142" s="122">
        <f t="shared" si="7"/>
        <v>73072</v>
      </c>
      <c r="K142" s="11" t="b">
        <f t="shared" si="8"/>
        <v>1</v>
      </c>
    </row>
    <row r="143" spans="1:11" x14ac:dyDescent="0.3">
      <c r="A143" s="117" t="s">
        <v>210</v>
      </c>
      <c r="B143" s="118" t="s">
        <v>43</v>
      </c>
      <c r="C143" s="117" t="s">
        <v>44</v>
      </c>
      <c r="D143" s="117" t="s">
        <v>45</v>
      </c>
      <c r="E143" s="119">
        <v>36407</v>
      </c>
      <c r="F143" s="120">
        <f t="shared" ca="1" si="6"/>
        <v>18</v>
      </c>
      <c r="G143" s="120" t="s">
        <v>67</v>
      </c>
      <c r="H143" s="121">
        <v>45880</v>
      </c>
      <c r="I143" s="118">
        <v>5</v>
      </c>
      <c r="J143" s="122">
        <f t="shared" si="7"/>
        <v>45880</v>
      </c>
      <c r="K143" s="11" t="b">
        <f t="shared" si="8"/>
        <v>1</v>
      </c>
    </row>
    <row r="144" spans="1:11" x14ac:dyDescent="0.3">
      <c r="A144" s="117" t="s">
        <v>211</v>
      </c>
      <c r="B144" s="118" t="s">
        <v>55</v>
      </c>
      <c r="C144" s="117" t="s">
        <v>60</v>
      </c>
      <c r="D144" s="117" t="s">
        <v>58</v>
      </c>
      <c r="E144" s="119">
        <v>39633</v>
      </c>
      <c r="F144" s="120">
        <f t="shared" ca="1" si="6"/>
        <v>10</v>
      </c>
      <c r="G144" s="120"/>
      <c r="H144" s="121">
        <v>39680</v>
      </c>
      <c r="I144" s="118">
        <v>1</v>
      </c>
      <c r="J144" s="122">
        <f t="shared" si="7"/>
        <v>39680</v>
      </c>
      <c r="K144" s="11" t="b">
        <f t="shared" si="8"/>
        <v>0</v>
      </c>
    </row>
    <row r="145" spans="1:11" x14ac:dyDescent="0.3">
      <c r="A145" s="117" t="s">
        <v>212</v>
      </c>
      <c r="B145" s="118" t="s">
        <v>43</v>
      </c>
      <c r="C145" s="117" t="s">
        <v>60</v>
      </c>
      <c r="D145" s="117" t="s">
        <v>45</v>
      </c>
      <c r="E145" s="119">
        <v>37394</v>
      </c>
      <c r="F145" s="120">
        <f t="shared" ca="1" si="6"/>
        <v>16</v>
      </c>
      <c r="G145" s="120" t="s">
        <v>46</v>
      </c>
      <c r="H145" s="121">
        <v>28970</v>
      </c>
      <c r="I145" s="118">
        <v>3</v>
      </c>
      <c r="J145" s="122">
        <f t="shared" si="7"/>
        <v>28970</v>
      </c>
      <c r="K145" s="11" t="b">
        <f t="shared" si="8"/>
        <v>1</v>
      </c>
    </row>
    <row r="146" spans="1:11" x14ac:dyDescent="0.3">
      <c r="A146" s="117" t="s">
        <v>213</v>
      </c>
      <c r="B146" s="118" t="s">
        <v>48</v>
      </c>
      <c r="C146" s="117" t="s">
        <v>60</v>
      </c>
      <c r="D146" s="117" t="s">
        <v>58</v>
      </c>
      <c r="E146" s="119">
        <v>39262</v>
      </c>
      <c r="F146" s="120">
        <f t="shared" ca="1" si="6"/>
        <v>11</v>
      </c>
      <c r="G146" s="120"/>
      <c r="H146" s="121">
        <v>45770</v>
      </c>
      <c r="I146" s="118">
        <v>5</v>
      </c>
      <c r="J146" s="122">
        <f t="shared" si="7"/>
        <v>45770</v>
      </c>
      <c r="K146" s="11" t="b">
        <f t="shared" si="8"/>
        <v>0</v>
      </c>
    </row>
    <row r="147" spans="1:11" x14ac:dyDescent="0.3">
      <c r="A147" s="117" t="s">
        <v>214</v>
      </c>
      <c r="B147" s="118" t="s">
        <v>92</v>
      </c>
      <c r="C147" s="117" t="s">
        <v>60</v>
      </c>
      <c r="D147" s="117" t="s">
        <v>45</v>
      </c>
      <c r="E147" s="119">
        <v>39472</v>
      </c>
      <c r="F147" s="120">
        <f t="shared" ca="1" si="6"/>
        <v>10</v>
      </c>
      <c r="G147" s="120" t="s">
        <v>46</v>
      </c>
      <c r="H147" s="121">
        <v>41060</v>
      </c>
      <c r="I147" s="118">
        <v>3</v>
      </c>
      <c r="J147" s="122">
        <f t="shared" si="7"/>
        <v>41060</v>
      </c>
      <c r="K147" s="11" t="b">
        <f t="shared" si="8"/>
        <v>0</v>
      </c>
    </row>
    <row r="148" spans="1:11" x14ac:dyDescent="0.3">
      <c r="A148" s="117" t="s">
        <v>215</v>
      </c>
      <c r="B148" s="118" t="s">
        <v>55</v>
      </c>
      <c r="C148" s="117" t="s">
        <v>60</v>
      </c>
      <c r="D148" s="117" t="s">
        <v>58</v>
      </c>
      <c r="E148" s="119">
        <v>39822</v>
      </c>
      <c r="F148" s="120">
        <f t="shared" ca="1" si="6"/>
        <v>9</v>
      </c>
      <c r="G148" s="120"/>
      <c r="H148" s="121">
        <v>60040</v>
      </c>
      <c r="I148" s="118">
        <v>5</v>
      </c>
      <c r="J148" s="122">
        <f t="shared" si="7"/>
        <v>60040</v>
      </c>
      <c r="K148" s="11" t="b">
        <f t="shared" si="8"/>
        <v>0</v>
      </c>
    </row>
    <row r="149" spans="1:11" x14ac:dyDescent="0.3">
      <c r="A149" s="117" t="s">
        <v>216</v>
      </c>
      <c r="B149" s="118" t="s">
        <v>48</v>
      </c>
      <c r="C149" s="117" t="s">
        <v>104</v>
      </c>
      <c r="D149" s="117" t="s">
        <v>45</v>
      </c>
      <c r="E149" s="119">
        <v>40745</v>
      </c>
      <c r="F149" s="120">
        <f t="shared" ca="1" si="6"/>
        <v>7</v>
      </c>
      <c r="G149" s="120" t="s">
        <v>46</v>
      </c>
      <c r="H149" s="121">
        <v>69400</v>
      </c>
      <c r="I149" s="118">
        <v>5</v>
      </c>
      <c r="J149" s="122">
        <f t="shared" si="7"/>
        <v>69400</v>
      </c>
      <c r="K149" s="11" t="b">
        <f t="shared" si="8"/>
        <v>0</v>
      </c>
    </row>
    <row r="150" spans="1:11" x14ac:dyDescent="0.3">
      <c r="A150" s="117" t="s">
        <v>217</v>
      </c>
      <c r="B150" s="118" t="s">
        <v>92</v>
      </c>
      <c r="C150" s="117" t="s">
        <v>116</v>
      </c>
      <c r="D150" s="117" t="s">
        <v>58</v>
      </c>
      <c r="E150" s="119">
        <v>36038</v>
      </c>
      <c r="F150" s="120">
        <f t="shared" ca="1" si="6"/>
        <v>19</v>
      </c>
      <c r="G150" s="120"/>
      <c r="H150" s="121">
        <v>30340</v>
      </c>
      <c r="I150" s="118">
        <v>3</v>
      </c>
      <c r="J150" s="122">
        <f t="shared" si="7"/>
        <v>30340</v>
      </c>
      <c r="K150" s="11" t="b">
        <f t="shared" si="8"/>
        <v>0</v>
      </c>
    </row>
    <row r="151" spans="1:11" x14ac:dyDescent="0.3">
      <c r="A151" s="117" t="s">
        <v>218</v>
      </c>
      <c r="B151" s="118" t="s">
        <v>71</v>
      </c>
      <c r="C151" s="117" t="s">
        <v>77</v>
      </c>
      <c r="D151" s="117" t="s">
        <v>58</v>
      </c>
      <c r="E151" s="123">
        <v>40334</v>
      </c>
      <c r="F151" s="120">
        <f t="shared" ca="1" si="6"/>
        <v>8</v>
      </c>
      <c r="G151" s="120"/>
      <c r="H151" s="121">
        <v>47280</v>
      </c>
      <c r="I151" s="118">
        <v>1</v>
      </c>
      <c r="J151" s="122">
        <f t="shared" si="7"/>
        <v>47280</v>
      </c>
      <c r="K151" s="11" t="b">
        <f t="shared" si="8"/>
        <v>0</v>
      </c>
    </row>
    <row r="152" spans="1:11" x14ac:dyDescent="0.3">
      <c r="A152" s="117" t="s">
        <v>219</v>
      </c>
      <c r="B152" s="118" t="s">
        <v>43</v>
      </c>
      <c r="C152" s="117" t="s">
        <v>44</v>
      </c>
      <c r="D152" s="117" t="s">
        <v>45</v>
      </c>
      <c r="E152" s="119">
        <v>39745</v>
      </c>
      <c r="F152" s="120">
        <f t="shared" ca="1" si="6"/>
        <v>9</v>
      </c>
      <c r="G152" s="120" t="s">
        <v>53</v>
      </c>
      <c r="H152" s="121">
        <v>29330</v>
      </c>
      <c r="I152" s="118">
        <v>5</v>
      </c>
      <c r="J152" s="122">
        <f t="shared" si="7"/>
        <v>29330</v>
      </c>
      <c r="K152" s="11" t="b">
        <f t="shared" si="8"/>
        <v>1</v>
      </c>
    </row>
    <row r="153" spans="1:11" x14ac:dyDescent="0.3">
      <c r="A153" s="117" t="s">
        <v>220</v>
      </c>
      <c r="B153" s="118" t="s">
        <v>71</v>
      </c>
      <c r="C153" s="117" t="s">
        <v>62</v>
      </c>
      <c r="D153" s="117" t="s">
        <v>58</v>
      </c>
      <c r="E153" s="119">
        <v>36342</v>
      </c>
      <c r="F153" s="120">
        <f t="shared" ca="1" si="6"/>
        <v>19</v>
      </c>
      <c r="G153" s="120"/>
      <c r="H153" s="121">
        <v>86970</v>
      </c>
      <c r="I153" s="118">
        <v>4</v>
      </c>
      <c r="J153" s="122">
        <f t="shared" si="7"/>
        <v>86970</v>
      </c>
      <c r="K153" s="11" t="b">
        <f t="shared" si="8"/>
        <v>0</v>
      </c>
    </row>
    <row r="154" spans="1:11" x14ac:dyDescent="0.3">
      <c r="A154" s="117" t="s">
        <v>221</v>
      </c>
      <c r="B154" s="118" t="s">
        <v>48</v>
      </c>
      <c r="C154" s="117" t="s">
        <v>207</v>
      </c>
      <c r="D154" s="117" t="s">
        <v>45</v>
      </c>
      <c r="E154" s="119">
        <v>39492</v>
      </c>
      <c r="F154" s="120">
        <f t="shared" ca="1" si="6"/>
        <v>10</v>
      </c>
      <c r="G154" s="120" t="s">
        <v>46</v>
      </c>
      <c r="H154" s="121">
        <v>36630</v>
      </c>
      <c r="I154" s="118">
        <v>4</v>
      </c>
      <c r="J154" s="122">
        <f t="shared" si="7"/>
        <v>36630</v>
      </c>
      <c r="K154" s="11" t="b">
        <f t="shared" si="8"/>
        <v>0</v>
      </c>
    </row>
    <row r="155" spans="1:11" x14ac:dyDescent="0.3">
      <c r="A155" s="117" t="s">
        <v>222</v>
      </c>
      <c r="B155" s="118" t="s">
        <v>71</v>
      </c>
      <c r="C155" s="117" t="s">
        <v>60</v>
      </c>
      <c r="D155" s="117" t="s">
        <v>45</v>
      </c>
      <c r="E155" s="119">
        <v>39455</v>
      </c>
      <c r="F155" s="120">
        <f t="shared" ca="1" si="6"/>
        <v>10</v>
      </c>
      <c r="G155" s="120" t="s">
        <v>53</v>
      </c>
      <c r="H155" s="121">
        <v>59420</v>
      </c>
      <c r="I155" s="118">
        <v>4</v>
      </c>
      <c r="J155" s="122">
        <f t="shared" si="7"/>
        <v>59420</v>
      </c>
      <c r="K155" s="11" t="b">
        <f t="shared" si="8"/>
        <v>0</v>
      </c>
    </row>
    <row r="156" spans="1:11" x14ac:dyDescent="0.3">
      <c r="A156" s="117" t="s">
        <v>223</v>
      </c>
      <c r="B156" s="118" t="s">
        <v>48</v>
      </c>
      <c r="C156" s="117" t="s">
        <v>77</v>
      </c>
      <c r="D156" s="117" t="s">
        <v>58</v>
      </c>
      <c r="E156" s="119">
        <v>39768</v>
      </c>
      <c r="F156" s="120">
        <f t="shared" ca="1" si="6"/>
        <v>9</v>
      </c>
      <c r="G156" s="120"/>
      <c r="H156" s="121">
        <v>63610</v>
      </c>
      <c r="I156" s="118">
        <v>5</v>
      </c>
      <c r="J156" s="122">
        <f t="shared" si="7"/>
        <v>63610</v>
      </c>
      <c r="K156" s="11" t="b">
        <f t="shared" si="8"/>
        <v>0</v>
      </c>
    </row>
    <row r="157" spans="1:11" x14ac:dyDescent="0.3">
      <c r="A157" s="117" t="s">
        <v>224</v>
      </c>
      <c r="B157" s="118" t="s">
        <v>43</v>
      </c>
      <c r="C157" s="117" t="s">
        <v>77</v>
      </c>
      <c r="D157" s="117" t="s">
        <v>45</v>
      </c>
      <c r="E157" s="119">
        <v>36025</v>
      </c>
      <c r="F157" s="120">
        <f t="shared" ca="1" si="6"/>
        <v>19</v>
      </c>
      <c r="G157" s="120" t="s">
        <v>67</v>
      </c>
      <c r="H157" s="121">
        <v>64470</v>
      </c>
      <c r="I157" s="118">
        <v>5</v>
      </c>
      <c r="J157" s="122">
        <f t="shared" si="7"/>
        <v>64470</v>
      </c>
      <c r="K157" s="11" t="b">
        <f t="shared" si="8"/>
        <v>1</v>
      </c>
    </row>
    <row r="158" spans="1:11" x14ac:dyDescent="0.3">
      <c r="A158" s="117" t="s">
        <v>225</v>
      </c>
      <c r="B158" s="118" t="s">
        <v>43</v>
      </c>
      <c r="C158" s="117" t="s">
        <v>104</v>
      </c>
      <c r="D158" s="117" t="s">
        <v>74</v>
      </c>
      <c r="E158" s="119">
        <v>39733</v>
      </c>
      <c r="F158" s="120">
        <f t="shared" ca="1" si="6"/>
        <v>9</v>
      </c>
      <c r="G158" s="120"/>
      <c r="H158" s="121">
        <v>33232</v>
      </c>
      <c r="I158" s="118">
        <v>4</v>
      </c>
      <c r="J158" s="122">
        <f t="shared" si="7"/>
        <v>33232</v>
      </c>
      <c r="K158" s="11" t="b">
        <f t="shared" si="8"/>
        <v>0</v>
      </c>
    </row>
    <row r="159" spans="1:11" x14ac:dyDescent="0.3">
      <c r="A159" s="117" t="s">
        <v>226</v>
      </c>
      <c r="B159" s="118" t="s">
        <v>92</v>
      </c>
      <c r="C159" s="117" t="s">
        <v>77</v>
      </c>
      <c r="D159" s="117" t="s">
        <v>66</v>
      </c>
      <c r="E159" s="119">
        <v>36053</v>
      </c>
      <c r="F159" s="120">
        <f t="shared" ca="1" si="6"/>
        <v>19</v>
      </c>
      <c r="G159" s="120" t="s">
        <v>51</v>
      </c>
      <c r="H159" s="121">
        <v>46105</v>
      </c>
      <c r="I159" s="118">
        <v>5</v>
      </c>
      <c r="J159" s="122">
        <f t="shared" si="7"/>
        <v>46105</v>
      </c>
      <c r="K159" s="11" t="b">
        <f t="shared" si="8"/>
        <v>0</v>
      </c>
    </row>
    <row r="160" spans="1:11" x14ac:dyDescent="0.3">
      <c r="A160" s="117" t="s">
        <v>227</v>
      </c>
      <c r="B160" s="118" t="s">
        <v>48</v>
      </c>
      <c r="C160" s="117" t="s">
        <v>50</v>
      </c>
      <c r="D160" s="117" t="s">
        <v>66</v>
      </c>
      <c r="E160" s="119">
        <v>39768</v>
      </c>
      <c r="F160" s="120">
        <f t="shared" ca="1" si="6"/>
        <v>9</v>
      </c>
      <c r="G160" s="120" t="s">
        <v>46</v>
      </c>
      <c r="H160" s="121">
        <v>39515</v>
      </c>
      <c r="I160" s="118">
        <v>5</v>
      </c>
      <c r="J160" s="122">
        <f t="shared" si="7"/>
        <v>39515</v>
      </c>
      <c r="K160" s="11" t="b">
        <f t="shared" si="8"/>
        <v>0</v>
      </c>
    </row>
    <row r="161" spans="1:11" x14ac:dyDescent="0.3">
      <c r="A161" s="117" t="s">
        <v>228</v>
      </c>
      <c r="B161" s="118" t="s">
        <v>48</v>
      </c>
      <c r="C161" s="117" t="s">
        <v>116</v>
      </c>
      <c r="D161" s="117" t="s">
        <v>45</v>
      </c>
      <c r="E161" s="119">
        <v>40200</v>
      </c>
      <c r="F161" s="120">
        <f t="shared" ca="1" si="6"/>
        <v>8</v>
      </c>
      <c r="G161" s="120" t="s">
        <v>63</v>
      </c>
      <c r="H161" s="121">
        <v>77350</v>
      </c>
      <c r="I161" s="118">
        <v>5</v>
      </c>
      <c r="J161" s="122">
        <f t="shared" si="7"/>
        <v>77350</v>
      </c>
      <c r="K161" s="11" t="b">
        <f t="shared" si="8"/>
        <v>0</v>
      </c>
    </row>
    <row r="162" spans="1:11" x14ac:dyDescent="0.3">
      <c r="A162" s="117" t="s">
        <v>229</v>
      </c>
      <c r="B162" s="118" t="s">
        <v>48</v>
      </c>
      <c r="C162" s="117" t="s">
        <v>72</v>
      </c>
      <c r="D162" s="117" t="s">
        <v>66</v>
      </c>
      <c r="E162" s="119">
        <v>37249</v>
      </c>
      <c r="F162" s="120">
        <f t="shared" ca="1" si="6"/>
        <v>16</v>
      </c>
      <c r="G162" s="120" t="s">
        <v>51</v>
      </c>
      <c r="H162" s="121">
        <v>12545</v>
      </c>
      <c r="I162" s="118">
        <v>4</v>
      </c>
      <c r="J162" s="122">
        <f t="shared" si="7"/>
        <v>12545</v>
      </c>
      <c r="K162" s="11" t="b">
        <f t="shared" si="8"/>
        <v>0</v>
      </c>
    </row>
    <row r="163" spans="1:11" x14ac:dyDescent="0.3">
      <c r="A163" s="117" t="s">
        <v>230</v>
      </c>
      <c r="B163" s="118" t="s">
        <v>43</v>
      </c>
      <c r="C163" s="117" t="s">
        <v>50</v>
      </c>
      <c r="D163" s="117" t="s">
        <v>66</v>
      </c>
      <c r="E163" s="119">
        <v>40299</v>
      </c>
      <c r="F163" s="120">
        <f t="shared" ca="1" si="6"/>
        <v>8</v>
      </c>
      <c r="G163" s="120" t="s">
        <v>51</v>
      </c>
      <c r="H163" s="121">
        <v>32835</v>
      </c>
      <c r="I163" s="118">
        <v>2</v>
      </c>
      <c r="J163" s="122">
        <f t="shared" si="7"/>
        <v>32835</v>
      </c>
      <c r="K163" s="11" t="b">
        <f t="shared" si="8"/>
        <v>0</v>
      </c>
    </row>
    <row r="164" spans="1:11" x14ac:dyDescent="0.3">
      <c r="A164" s="117" t="s">
        <v>231</v>
      </c>
      <c r="B164" s="118" t="s">
        <v>55</v>
      </c>
      <c r="C164" s="117" t="s">
        <v>87</v>
      </c>
      <c r="D164" s="117" t="s">
        <v>58</v>
      </c>
      <c r="E164" s="119">
        <v>40692</v>
      </c>
      <c r="F164" s="120">
        <f t="shared" ca="1" si="6"/>
        <v>7</v>
      </c>
      <c r="G164" s="120"/>
      <c r="H164" s="121">
        <v>85510</v>
      </c>
      <c r="I164" s="118">
        <v>4</v>
      </c>
      <c r="J164" s="122">
        <f t="shared" si="7"/>
        <v>85510</v>
      </c>
      <c r="K164" s="11" t="b">
        <f t="shared" si="8"/>
        <v>0</v>
      </c>
    </row>
    <row r="165" spans="1:11" x14ac:dyDescent="0.3">
      <c r="A165" s="117" t="s">
        <v>232</v>
      </c>
      <c r="B165" s="118" t="s">
        <v>43</v>
      </c>
      <c r="C165" s="117" t="s">
        <v>98</v>
      </c>
      <c r="D165" s="117" t="s">
        <v>58</v>
      </c>
      <c r="E165" s="119">
        <v>39623</v>
      </c>
      <c r="F165" s="120">
        <f t="shared" ca="1" si="6"/>
        <v>10</v>
      </c>
      <c r="G165" s="120"/>
      <c r="H165" s="121">
        <v>60060</v>
      </c>
      <c r="I165" s="118">
        <v>2</v>
      </c>
      <c r="J165" s="122">
        <f t="shared" si="7"/>
        <v>60060</v>
      </c>
      <c r="K165" s="11" t="b">
        <f t="shared" si="8"/>
        <v>0</v>
      </c>
    </row>
    <row r="166" spans="1:11" x14ac:dyDescent="0.3">
      <c r="A166" s="117" t="s">
        <v>233</v>
      </c>
      <c r="B166" s="118" t="s">
        <v>43</v>
      </c>
      <c r="C166" s="117" t="s">
        <v>77</v>
      </c>
      <c r="D166" s="117" t="s">
        <v>45</v>
      </c>
      <c r="E166" s="119">
        <v>36956</v>
      </c>
      <c r="F166" s="120">
        <f t="shared" ca="1" si="6"/>
        <v>17</v>
      </c>
      <c r="G166" s="120" t="s">
        <v>51</v>
      </c>
      <c r="H166" s="121">
        <v>49930</v>
      </c>
      <c r="I166" s="118">
        <v>1</v>
      </c>
      <c r="J166" s="122">
        <f t="shared" si="7"/>
        <v>49930</v>
      </c>
      <c r="K166" s="11" t="b">
        <f t="shared" si="8"/>
        <v>1</v>
      </c>
    </row>
    <row r="167" spans="1:11" x14ac:dyDescent="0.3">
      <c r="A167" s="117" t="s">
        <v>234</v>
      </c>
      <c r="B167" s="118" t="s">
        <v>43</v>
      </c>
      <c r="C167" s="117" t="s">
        <v>77</v>
      </c>
      <c r="D167" s="117" t="s">
        <v>45</v>
      </c>
      <c r="E167" s="119">
        <v>37810</v>
      </c>
      <c r="F167" s="120">
        <f t="shared" ca="1" si="6"/>
        <v>15</v>
      </c>
      <c r="G167" s="120" t="s">
        <v>53</v>
      </c>
      <c r="H167" s="121">
        <v>48010</v>
      </c>
      <c r="I167" s="118">
        <v>3</v>
      </c>
      <c r="J167" s="122">
        <f t="shared" si="7"/>
        <v>48010</v>
      </c>
      <c r="K167" s="11" t="b">
        <f t="shared" si="8"/>
        <v>1</v>
      </c>
    </row>
    <row r="168" spans="1:11" x14ac:dyDescent="0.3">
      <c r="A168" s="117" t="s">
        <v>235</v>
      </c>
      <c r="B168" s="118" t="s">
        <v>71</v>
      </c>
      <c r="C168" s="117" t="s">
        <v>60</v>
      </c>
      <c r="D168" s="117" t="s">
        <v>58</v>
      </c>
      <c r="E168" s="119">
        <v>37899</v>
      </c>
      <c r="F168" s="120">
        <f t="shared" ca="1" si="6"/>
        <v>14</v>
      </c>
      <c r="G168" s="120"/>
      <c r="H168" s="121">
        <v>64220</v>
      </c>
      <c r="I168" s="118">
        <v>5</v>
      </c>
      <c r="J168" s="122">
        <f t="shared" si="7"/>
        <v>64220</v>
      </c>
      <c r="K168" s="11" t="b">
        <f t="shared" si="8"/>
        <v>0</v>
      </c>
    </row>
    <row r="169" spans="1:11" x14ac:dyDescent="0.3">
      <c r="A169" s="117" t="s">
        <v>236</v>
      </c>
      <c r="B169" s="118" t="s">
        <v>48</v>
      </c>
      <c r="C169" s="117" t="s">
        <v>77</v>
      </c>
      <c r="D169" s="117" t="s">
        <v>45</v>
      </c>
      <c r="E169" s="119">
        <v>41111</v>
      </c>
      <c r="F169" s="120">
        <f t="shared" ca="1" si="6"/>
        <v>6</v>
      </c>
      <c r="G169" s="120" t="s">
        <v>67</v>
      </c>
      <c r="H169" s="121">
        <v>62780</v>
      </c>
      <c r="I169" s="118">
        <v>3</v>
      </c>
      <c r="J169" s="122">
        <f t="shared" si="7"/>
        <v>62780</v>
      </c>
      <c r="K169" s="11" t="b">
        <f t="shared" si="8"/>
        <v>0</v>
      </c>
    </row>
    <row r="170" spans="1:11" x14ac:dyDescent="0.3">
      <c r="A170" s="117" t="s">
        <v>237</v>
      </c>
      <c r="B170" s="118" t="s">
        <v>55</v>
      </c>
      <c r="C170" s="117" t="s">
        <v>238</v>
      </c>
      <c r="D170" s="117" t="s">
        <v>58</v>
      </c>
      <c r="E170" s="119">
        <v>39147</v>
      </c>
      <c r="F170" s="120">
        <f t="shared" ca="1" si="6"/>
        <v>11</v>
      </c>
      <c r="G170" s="120"/>
      <c r="H170" s="121">
        <v>42540</v>
      </c>
      <c r="I170" s="118">
        <v>5</v>
      </c>
      <c r="J170" s="122">
        <f t="shared" si="7"/>
        <v>42540</v>
      </c>
      <c r="K170" s="11" t="b">
        <f t="shared" si="8"/>
        <v>0</v>
      </c>
    </row>
    <row r="171" spans="1:11" x14ac:dyDescent="0.3">
      <c r="A171" s="117" t="s">
        <v>239</v>
      </c>
      <c r="B171" s="118" t="s">
        <v>48</v>
      </c>
      <c r="C171" s="117" t="s">
        <v>60</v>
      </c>
      <c r="D171" s="117" t="s">
        <v>45</v>
      </c>
      <c r="E171" s="119">
        <v>37943</v>
      </c>
      <c r="F171" s="120">
        <f t="shared" ca="1" si="6"/>
        <v>14</v>
      </c>
      <c r="G171" s="120" t="s">
        <v>46</v>
      </c>
      <c r="H171" s="121">
        <v>75176</v>
      </c>
      <c r="I171" s="118">
        <v>3</v>
      </c>
      <c r="J171" s="122">
        <f t="shared" si="7"/>
        <v>75176</v>
      </c>
      <c r="K171" s="11" t="b">
        <f t="shared" si="8"/>
        <v>0</v>
      </c>
    </row>
    <row r="172" spans="1:11" x14ac:dyDescent="0.3">
      <c r="A172" s="117" t="s">
        <v>240</v>
      </c>
      <c r="B172" s="118" t="s">
        <v>43</v>
      </c>
      <c r="C172" s="117" t="s">
        <v>44</v>
      </c>
      <c r="D172" s="117" t="s">
        <v>58</v>
      </c>
      <c r="E172" s="119">
        <v>36479</v>
      </c>
      <c r="F172" s="120">
        <f t="shared" ca="1" si="6"/>
        <v>18</v>
      </c>
      <c r="G172" s="120"/>
      <c r="H172" s="121">
        <v>54840</v>
      </c>
      <c r="I172" s="118">
        <v>4</v>
      </c>
      <c r="J172" s="122">
        <f t="shared" si="7"/>
        <v>54840</v>
      </c>
      <c r="K172" s="11" t="b">
        <f t="shared" si="8"/>
        <v>0</v>
      </c>
    </row>
    <row r="173" spans="1:11" x14ac:dyDescent="0.3">
      <c r="A173" s="117" t="s">
        <v>241</v>
      </c>
      <c r="B173" s="118" t="s">
        <v>92</v>
      </c>
      <c r="C173" s="117" t="s">
        <v>60</v>
      </c>
      <c r="D173" s="117" t="s">
        <v>45</v>
      </c>
      <c r="E173" s="119">
        <v>36084</v>
      </c>
      <c r="F173" s="120">
        <f t="shared" ca="1" si="6"/>
        <v>19</v>
      </c>
      <c r="G173" s="120" t="s">
        <v>46</v>
      </c>
      <c r="H173" s="121">
        <v>33210</v>
      </c>
      <c r="I173" s="118">
        <v>4</v>
      </c>
      <c r="J173" s="122">
        <f t="shared" si="7"/>
        <v>33210</v>
      </c>
      <c r="K173" s="11" t="b">
        <f t="shared" si="8"/>
        <v>0</v>
      </c>
    </row>
    <row r="174" spans="1:11" x14ac:dyDescent="0.3">
      <c r="A174" s="117" t="s">
        <v>242</v>
      </c>
      <c r="B174" s="118" t="s">
        <v>43</v>
      </c>
      <c r="C174" s="117" t="s">
        <v>116</v>
      </c>
      <c r="D174" s="117" t="s">
        <v>45</v>
      </c>
      <c r="E174" s="119">
        <v>40320</v>
      </c>
      <c r="F174" s="120">
        <f t="shared" ca="1" si="6"/>
        <v>8</v>
      </c>
      <c r="G174" s="120" t="s">
        <v>63</v>
      </c>
      <c r="H174" s="121">
        <v>77580</v>
      </c>
      <c r="I174" s="118">
        <v>3</v>
      </c>
      <c r="J174" s="122">
        <f t="shared" si="7"/>
        <v>77580</v>
      </c>
      <c r="K174" s="11" t="b">
        <f t="shared" si="8"/>
        <v>1</v>
      </c>
    </row>
    <row r="175" spans="1:11" x14ac:dyDescent="0.3">
      <c r="A175" s="117" t="s">
        <v>243</v>
      </c>
      <c r="B175" s="118" t="s">
        <v>43</v>
      </c>
      <c r="C175" s="117" t="s">
        <v>72</v>
      </c>
      <c r="D175" s="117" t="s">
        <v>45</v>
      </c>
      <c r="E175" s="119">
        <v>40438</v>
      </c>
      <c r="F175" s="120">
        <f t="shared" ca="1" si="6"/>
        <v>7</v>
      </c>
      <c r="G175" s="120" t="s">
        <v>63</v>
      </c>
      <c r="H175" s="121">
        <v>59150</v>
      </c>
      <c r="I175" s="118">
        <v>4</v>
      </c>
      <c r="J175" s="122">
        <f t="shared" si="7"/>
        <v>59150</v>
      </c>
      <c r="K175" s="11" t="b">
        <f t="shared" si="8"/>
        <v>1</v>
      </c>
    </row>
    <row r="176" spans="1:11" x14ac:dyDescent="0.3">
      <c r="A176" s="117" t="s">
        <v>244</v>
      </c>
      <c r="B176" s="118" t="s">
        <v>48</v>
      </c>
      <c r="C176" s="117" t="s">
        <v>44</v>
      </c>
      <c r="D176" s="117" t="s">
        <v>58</v>
      </c>
      <c r="E176" s="119">
        <v>36406</v>
      </c>
      <c r="F176" s="120">
        <f t="shared" ca="1" si="6"/>
        <v>18</v>
      </c>
      <c r="G176" s="120"/>
      <c r="H176" s="121">
        <v>60800</v>
      </c>
      <c r="I176" s="118">
        <v>4</v>
      </c>
      <c r="J176" s="122">
        <f t="shared" si="7"/>
        <v>60800</v>
      </c>
      <c r="K176" s="11" t="b">
        <f t="shared" si="8"/>
        <v>0</v>
      </c>
    </row>
    <row r="177" spans="1:11" x14ac:dyDescent="0.3">
      <c r="A177" s="117" t="s">
        <v>245</v>
      </c>
      <c r="B177" s="118" t="s">
        <v>48</v>
      </c>
      <c r="C177" s="117" t="s">
        <v>60</v>
      </c>
      <c r="D177" s="117" t="s">
        <v>58</v>
      </c>
      <c r="E177" s="119">
        <v>36455</v>
      </c>
      <c r="F177" s="120">
        <f t="shared" ca="1" si="6"/>
        <v>18</v>
      </c>
      <c r="G177" s="120"/>
      <c r="H177" s="121">
        <v>23810</v>
      </c>
      <c r="I177" s="118">
        <v>4</v>
      </c>
      <c r="J177" s="122">
        <f t="shared" si="7"/>
        <v>23810</v>
      </c>
      <c r="K177" s="11" t="b">
        <f t="shared" si="8"/>
        <v>0</v>
      </c>
    </row>
    <row r="178" spans="1:11" x14ac:dyDescent="0.3">
      <c r="A178" s="117" t="s">
        <v>246</v>
      </c>
      <c r="B178" s="118" t="s">
        <v>43</v>
      </c>
      <c r="C178" s="117" t="s">
        <v>60</v>
      </c>
      <c r="D178" s="117" t="s">
        <v>74</v>
      </c>
      <c r="E178" s="119">
        <v>37730</v>
      </c>
      <c r="F178" s="120">
        <f t="shared" ca="1" si="6"/>
        <v>15</v>
      </c>
      <c r="G178" s="120"/>
      <c r="H178" s="121">
        <v>8892</v>
      </c>
      <c r="I178" s="118">
        <v>1</v>
      </c>
      <c r="J178" s="122">
        <f t="shared" si="7"/>
        <v>8892</v>
      </c>
      <c r="K178" s="11" t="b">
        <f t="shared" si="8"/>
        <v>0</v>
      </c>
    </row>
    <row r="179" spans="1:11" x14ac:dyDescent="0.3">
      <c r="A179" s="117" t="s">
        <v>247</v>
      </c>
      <c r="B179" s="118" t="s">
        <v>55</v>
      </c>
      <c r="C179" s="117" t="s">
        <v>60</v>
      </c>
      <c r="D179" s="117" t="s">
        <v>45</v>
      </c>
      <c r="E179" s="119">
        <v>38733</v>
      </c>
      <c r="F179" s="120">
        <f t="shared" ca="1" si="6"/>
        <v>12</v>
      </c>
      <c r="G179" s="120" t="s">
        <v>51</v>
      </c>
      <c r="H179" s="121">
        <v>68710</v>
      </c>
      <c r="I179" s="118">
        <v>4</v>
      </c>
      <c r="J179" s="122">
        <f t="shared" si="7"/>
        <v>68710</v>
      </c>
      <c r="K179" s="11" t="b">
        <f t="shared" si="8"/>
        <v>0</v>
      </c>
    </row>
    <row r="180" spans="1:11" x14ac:dyDescent="0.3">
      <c r="A180" s="117" t="s">
        <v>248</v>
      </c>
      <c r="B180" s="118" t="s">
        <v>43</v>
      </c>
      <c r="C180" s="117" t="s">
        <v>104</v>
      </c>
      <c r="D180" s="117" t="s">
        <v>66</v>
      </c>
      <c r="E180" s="119">
        <v>39687</v>
      </c>
      <c r="F180" s="120">
        <f t="shared" ca="1" si="6"/>
        <v>9</v>
      </c>
      <c r="G180" s="120" t="s">
        <v>63</v>
      </c>
      <c r="H180" s="121">
        <v>24815</v>
      </c>
      <c r="I180" s="118">
        <v>1</v>
      </c>
      <c r="J180" s="122">
        <f t="shared" si="7"/>
        <v>24815</v>
      </c>
      <c r="K180" s="11" t="b">
        <f t="shared" si="8"/>
        <v>0</v>
      </c>
    </row>
    <row r="181" spans="1:11" x14ac:dyDescent="0.3">
      <c r="A181" s="117" t="s">
        <v>249</v>
      </c>
      <c r="B181" s="118" t="s">
        <v>43</v>
      </c>
      <c r="C181" s="117" t="s">
        <v>60</v>
      </c>
      <c r="D181" s="117" t="s">
        <v>58</v>
      </c>
      <c r="E181" s="119">
        <v>38321</v>
      </c>
      <c r="F181" s="120">
        <f t="shared" ca="1" si="6"/>
        <v>13</v>
      </c>
      <c r="G181" s="120"/>
      <c r="H181" s="121">
        <v>37980</v>
      </c>
      <c r="I181" s="118">
        <v>4</v>
      </c>
      <c r="J181" s="122">
        <f t="shared" si="7"/>
        <v>37980</v>
      </c>
      <c r="K181" s="11" t="b">
        <f t="shared" si="8"/>
        <v>0</v>
      </c>
    </row>
    <row r="182" spans="1:11" x14ac:dyDescent="0.3">
      <c r="A182" s="117" t="s">
        <v>250</v>
      </c>
      <c r="B182" s="118" t="s">
        <v>48</v>
      </c>
      <c r="C182" s="117" t="s">
        <v>116</v>
      </c>
      <c r="D182" s="117" t="s">
        <v>45</v>
      </c>
      <c r="E182" s="119">
        <v>40501</v>
      </c>
      <c r="F182" s="120">
        <f t="shared" ca="1" si="6"/>
        <v>7</v>
      </c>
      <c r="G182" s="120" t="s">
        <v>63</v>
      </c>
      <c r="H182" s="121">
        <v>77820</v>
      </c>
      <c r="I182" s="118">
        <v>3</v>
      </c>
      <c r="J182" s="122">
        <f t="shared" si="7"/>
        <v>77820</v>
      </c>
      <c r="K182" s="11" t="b">
        <f t="shared" si="8"/>
        <v>0</v>
      </c>
    </row>
    <row r="183" spans="1:11" x14ac:dyDescent="0.3">
      <c r="A183" s="117" t="s">
        <v>251</v>
      </c>
      <c r="B183" s="118" t="s">
        <v>43</v>
      </c>
      <c r="C183" s="117" t="s">
        <v>133</v>
      </c>
      <c r="D183" s="117" t="s">
        <v>74</v>
      </c>
      <c r="E183" s="119">
        <v>37946</v>
      </c>
      <c r="F183" s="120">
        <f t="shared" ca="1" si="6"/>
        <v>14</v>
      </c>
      <c r="G183" s="120" t="s">
        <v>46</v>
      </c>
      <c r="H183" s="121">
        <v>85130</v>
      </c>
      <c r="I183" s="118">
        <v>5</v>
      </c>
      <c r="J183" s="122">
        <f t="shared" si="7"/>
        <v>85130</v>
      </c>
      <c r="K183" s="11" t="b">
        <f t="shared" si="8"/>
        <v>0</v>
      </c>
    </row>
    <row r="184" spans="1:11" x14ac:dyDescent="0.3">
      <c r="A184" s="117" t="s">
        <v>252</v>
      </c>
      <c r="B184" s="118" t="s">
        <v>69</v>
      </c>
      <c r="C184" s="117" t="s">
        <v>72</v>
      </c>
      <c r="D184" s="117" t="s">
        <v>45</v>
      </c>
      <c r="E184" s="119">
        <v>36136</v>
      </c>
      <c r="F184" s="120">
        <f t="shared" ca="1" si="6"/>
        <v>19</v>
      </c>
      <c r="G184" s="120" t="s">
        <v>53</v>
      </c>
      <c r="H184" s="121">
        <v>45000</v>
      </c>
      <c r="I184" s="118">
        <v>4</v>
      </c>
      <c r="J184" s="122">
        <f t="shared" si="7"/>
        <v>45000</v>
      </c>
      <c r="K184" s="11" t="b">
        <f t="shared" si="8"/>
        <v>0</v>
      </c>
    </row>
    <row r="185" spans="1:11" x14ac:dyDescent="0.3">
      <c r="A185" s="117" t="s">
        <v>253</v>
      </c>
      <c r="B185" s="118" t="s">
        <v>92</v>
      </c>
      <c r="C185" s="117" t="s">
        <v>60</v>
      </c>
      <c r="D185" s="117" t="s">
        <v>45</v>
      </c>
      <c r="E185" s="119">
        <v>39348</v>
      </c>
      <c r="F185" s="120">
        <f t="shared" ca="1" si="6"/>
        <v>10</v>
      </c>
      <c r="G185" s="120" t="s">
        <v>46</v>
      </c>
      <c r="H185" s="121">
        <v>46220</v>
      </c>
      <c r="I185" s="118">
        <v>2</v>
      </c>
      <c r="J185" s="122">
        <f t="shared" si="7"/>
        <v>46220</v>
      </c>
      <c r="K185" s="11" t="b">
        <f t="shared" si="8"/>
        <v>0</v>
      </c>
    </row>
    <row r="186" spans="1:11" x14ac:dyDescent="0.3">
      <c r="A186" s="117" t="s">
        <v>254</v>
      </c>
      <c r="B186" s="118" t="s">
        <v>92</v>
      </c>
      <c r="C186" s="117" t="s">
        <v>65</v>
      </c>
      <c r="D186" s="117" t="s">
        <v>58</v>
      </c>
      <c r="E186" s="119">
        <v>35921</v>
      </c>
      <c r="F186" s="120">
        <f t="shared" ca="1" si="6"/>
        <v>20</v>
      </c>
      <c r="G186" s="120"/>
      <c r="H186" s="121">
        <v>63330</v>
      </c>
      <c r="I186" s="118">
        <v>4</v>
      </c>
      <c r="J186" s="122">
        <f t="shared" si="7"/>
        <v>63330</v>
      </c>
      <c r="K186" s="11" t="b">
        <f t="shared" si="8"/>
        <v>0</v>
      </c>
    </row>
    <row r="187" spans="1:11" x14ac:dyDescent="0.3">
      <c r="A187" s="117" t="s">
        <v>255</v>
      </c>
      <c r="B187" s="118" t="s">
        <v>43</v>
      </c>
      <c r="C187" s="117" t="s">
        <v>44</v>
      </c>
      <c r="D187" s="117" t="s">
        <v>45</v>
      </c>
      <c r="E187" s="119">
        <v>39273</v>
      </c>
      <c r="F187" s="120">
        <f t="shared" ca="1" si="6"/>
        <v>11</v>
      </c>
      <c r="G187" s="120" t="s">
        <v>46</v>
      </c>
      <c r="H187" s="121">
        <v>54200</v>
      </c>
      <c r="I187" s="118">
        <v>4</v>
      </c>
      <c r="J187" s="122">
        <f t="shared" si="7"/>
        <v>54200</v>
      </c>
      <c r="K187" s="11" t="b">
        <f t="shared" si="8"/>
        <v>1</v>
      </c>
    </row>
    <row r="188" spans="1:11" x14ac:dyDescent="0.3">
      <c r="A188" s="117" t="s">
        <v>256</v>
      </c>
      <c r="B188" s="118" t="s">
        <v>43</v>
      </c>
      <c r="C188" s="117" t="s">
        <v>114</v>
      </c>
      <c r="D188" s="117" t="s">
        <v>45</v>
      </c>
      <c r="E188" s="119">
        <v>36214</v>
      </c>
      <c r="F188" s="120">
        <f t="shared" ca="1" si="6"/>
        <v>19</v>
      </c>
      <c r="G188" s="120" t="s">
        <v>51</v>
      </c>
      <c r="H188" s="121">
        <v>47850</v>
      </c>
      <c r="I188" s="118">
        <v>1</v>
      </c>
      <c r="J188" s="122">
        <f t="shared" si="7"/>
        <v>47850</v>
      </c>
      <c r="K188" s="11" t="b">
        <f t="shared" si="8"/>
        <v>1</v>
      </c>
    </row>
    <row r="189" spans="1:11" x14ac:dyDescent="0.3">
      <c r="A189" s="117" t="s">
        <v>257</v>
      </c>
      <c r="B189" s="118" t="s">
        <v>69</v>
      </c>
      <c r="C189" s="117" t="s">
        <v>238</v>
      </c>
      <c r="D189" s="117" t="s">
        <v>74</v>
      </c>
      <c r="E189" s="119">
        <v>41151</v>
      </c>
      <c r="F189" s="120">
        <f t="shared" ca="1" si="6"/>
        <v>5</v>
      </c>
      <c r="G189" s="120"/>
      <c r="H189" s="121">
        <v>35680</v>
      </c>
      <c r="I189" s="118">
        <v>2</v>
      </c>
      <c r="J189" s="122">
        <f t="shared" si="7"/>
        <v>35680</v>
      </c>
      <c r="K189" s="11" t="b">
        <f t="shared" si="8"/>
        <v>0</v>
      </c>
    </row>
    <row r="190" spans="1:11" x14ac:dyDescent="0.3">
      <c r="A190" s="117" t="s">
        <v>258</v>
      </c>
      <c r="B190" s="118" t="s">
        <v>92</v>
      </c>
      <c r="C190" s="117" t="s">
        <v>62</v>
      </c>
      <c r="D190" s="117" t="s">
        <v>58</v>
      </c>
      <c r="E190" s="119">
        <v>37667</v>
      </c>
      <c r="F190" s="120">
        <f t="shared" ca="1" si="6"/>
        <v>15</v>
      </c>
      <c r="G190" s="120"/>
      <c r="H190" s="121">
        <v>73390</v>
      </c>
      <c r="I190" s="118">
        <v>2</v>
      </c>
      <c r="J190" s="122">
        <f t="shared" si="7"/>
        <v>73390</v>
      </c>
      <c r="K190" s="11" t="b">
        <f t="shared" si="8"/>
        <v>0</v>
      </c>
    </row>
    <row r="191" spans="1:11" x14ac:dyDescent="0.3">
      <c r="A191" s="117" t="s">
        <v>259</v>
      </c>
      <c r="B191" s="118" t="s">
        <v>43</v>
      </c>
      <c r="C191" s="117" t="s">
        <v>44</v>
      </c>
      <c r="D191" s="117" t="s">
        <v>45</v>
      </c>
      <c r="E191" s="119">
        <v>40990</v>
      </c>
      <c r="F191" s="120">
        <f t="shared" ca="1" si="6"/>
        <v>6</v>
      </c>
      <c r="G191" s="120" t="s">
        <v>46</v>
      </c>
      <c r="H191" s="121">
        <v>65571</v>
      </c>
      <c r="I191" s="118">
        <v>3</v>
      </c>
      <c r="J191" s="122">
        <f t="shared" si="7"/>
        <v>65571</v>
      </c>
      <c r="K191" s="11" t="b">
        <f t="shared" si="8"/>
        <v>1</v>
      </c>
    </row>
    <row r="192" spans="1:11" x14ac:dyDescent="0.3">
      <c r="A192" s="117" t="s">
        <v>260</v>
      </c>
      <c r="B192" s="118" t="s">
        <v>48</v>
      </c>
      <c r="C192" s="117" t="s">
        <v>60</v>
      </c>
      <c r="D192" s="117" t="s">
        <v>45</v>
      </c>
      <c r="E192" s="119">
        <v>40270</v>
      </c>
      <c r="F192" s="120">
        <f t="shared" ca="1" si="6"/>
        <v>8</v>
      </c>
      <c r="G192" s="120" t="s">
        <v>53</v>
      </c>
      <c r="H192" s="121">
        <v>35300</v>
      </c>
      <c r="I192" s="118">
        <v>5</v>
      </c>
      <c r="J192" s="122">
        <f t="shared" si="7"/>
        <v>35300</v>
      </c>
      <c r="K192" s="11" t="b">
        <f t="shared" si="8"/>
        <v>0</v>
      </c>
    </row>
    <row r="193" spans="1:11" x14ac:dyDescent="0.3">
      <c r="A193" s="117" t="s">
        <v>261</v>
      </c>
      <c r="B193" s="118" t="s">
        <v>71</v>
      </c>
      <c r="C193" s="117" t="s">
        <v>72</v>
      </c>
      <c r="D193" s="117" t="s">
        <v>66</v>
      </c>
      <c r="E193" s="119">
        <v>40293</v>
      </c>
      <c r="F193" s="120">
        <f t="shared" ca="1" si="6"/>
        <v>8</v>
      </c>
      <c r="G193" s="120" t="s">
        <v>46</v>
      </c>
      <c r="H193" s="121">
        <v>11810</v>
      </c>
      <c r="I193" s="118">
        <v>1</v>
      </c>
      <c r="J193" s="122">
        <f t="shared" si="7"/>
        <v>11810</v>
      </c>
      <c r="K193" s="11" t="b">
        <f t="shared" si="8"/>
        <v>0</v>
      </c>
    </row>
    <row r="194" spans="1:11" x14ac:dyDescent="0.3">
      <c r="A194" s="117" t="s">
        <v>262</v>
      </c>
      <c r="B194" s="118" t="s">
        <v>69</v>
      </c>
      <c r="C194" s="117" t="s">
        <v>60</v>
      </c>
      <c r="D194" s="117" t="s">
        <v>58</v>
      </c>
      <c r="E194" s="119">
        <v>38912</v>
      </c>
      <c r="F194" s="120">
        <f t="shared" ca="1" si="6"/>
        <v>12</v>
      </c>
      <c r="G194" s="120"/>
      <c r="H194" s="121">
        <v>80330</v>
      </c>
      <c r="I194" s="118">
        <v>4</v>
      </c>
      <c r="J194" s="122">
        <f t="shared" si="7"/>
        <v>80330</v>
      </c>
      <c r="K194" s="11" t="b">
        <f t="shared" si="8"/>
        <v>0</v>
      </c>
    </row>
    <row r="195" spans="1:11" x14ac:dyDescent="0.3">
      <c r="A195" s="117" t="s">
        <v>263</v>
      </c>
      <c r="B195" s="118" t="s">
        <v>55</v>
      </c>
      <c r="C195" s="117" t="s">
        <v>65</v>
      </c>
      <c r="D195" s="117" t="s">
        <v>45</v>
      </c>
      <c r="E195" s="119">
        <v>40925</v>
      </c>
      <c r="F195" s="120">
        <f t="shared" ca="1" si="6"/>
        <v>6</v>
      </c>
      <c r="G195" s="120" t="s">
        <v>53</v>
      </c>
      <c r="H195" s="121">
        <v>43190</v>
      </c>
      <c r="I195" s="118">
        <v>2</v>
      </c>
      <c r="J195" s="122">
        <f t="shared" si="7"/>
        <v>43190</v>
      </c>
      <c r="K195" s="11" t="b">
        <f t="shared" si="8"/>
        <v>0</v>
      </c>
    </row>
    <row r="196" spans="1:11" x14ac:dyDescent="0.3">
      <c r="A196" s="117" t="s">
        <v>264</v>
      </c>
      <c r="B196" s="118" t="s">
        <v>43</v>
      </c>
      <c r="C196" s="117" t="s">
        <v>77</v>
      </c>
      <c r="D196" s="117" t="s">
        <v>66</v>
      </c>
      <c r="E196" s="119">
        <v>39253</v>
      </c>
      <c r="F196" s="120">
        <f t="shared" ca="1" si="6"/>
        <v>11</v>
      </c>
      <c r="G196" s="120" t="s">
        <v>51</v>
      </c>
      <c r="H196" s="121">
        <v>11230</v>
      </c>
      <c r="I196" s="118">
        <v>4</v>
      </c>
      <c r="J196" s="122">
        <f t="shared" si="7"/>
        <v>11230</v>
      </c>
      <c r="K196" s="11" t="b">
        <f t="shared" si="8"/>
        <v>0</v>
      </c>
    </row>
    <row r="197" spans="1:11" x14ac:dyDescent="0.3">
      <c r="A197" s="117" t="s">
        <v>265</v>
      </c>
      <c r="B197" s="118" t="s">
        <v>43</v>
      </c>
      <c r="C197" s="117" t="s">
        <v>60</v>
      </c>
      <c r="D197" s="117" t="s">
        <v>58</v>
      </c>
      <c r="E197" s="119">
        <v>41079</v>
      </c>
      <c r="F197" s="120">
        <f t="shared" ca="1" si="6"/>
        <v>6</v>
      </c>
      <c r="G197" s="120"/>
      <c r="H197" s="121">
        <v>32190</v>
      </c>
      <c r="I197" s="118">
        <v>3</v>
      </c>
      <c r="J197" s="122">
        <f t="shared" si="7"/>
        <v>32190</v>
      </c>
      <c r="K197" s="11" t="b">
        <f t="shared" si="8"/>
        <v>0</v>
      </c>
    </row>
    <row r="198" spans="1:11" x14ac:dyDescent="0.3">
      <c r="A198" s="117" t="s">
        <v>266</v>
      </c>
      <c r="B198" s="118" t="s">
        <v>43</v>
      </c>
      <c r="C198" s="117" t="s">
        <v>77</v>
      </c>
      <c r="D198" s="117" t="s">
        <v>58</v>
      </c>
      <c r="E198" s="119">
        <v>40235</v>
      </c>
      <c r="F198" s="120">
        <f t="shared" ca="1" si="6"/>
        <v>8</v>
      </c>
      <c r="G198" s="120"/>
      <c r="H198" s="121">
        <v>80729</v>
      </c>
      <c r="I198" s="118">
        <v>3</v>
      </c>
      <c r="J198" s="122">
        <f t="shared" si="7"/>
        <v>80729</v>
      </c>
      <c r="K198" s="11" t="b">
        <f t="shared" si="8"/>
        <v>0</v>
      </c>
    </row>
    <row r="199" spans="1:11" x14ac:dyDescent="0.3">
      <c r="A199" s="117" t="s">
        <v>267</v>
      </c>
      <c r="B199" s="118" t="s">
        <v>43</v>
      </c>
      <c r="C199" s="117" t="s">
        <v>72</v>
      </c>
      <c r="D199" s="117" t="s">
        <v>45</v>
      </c>
      <c r="E199" s="119">
        <v>39703</v>
      </c>
      <c r="F199" s="120">
        <f t="shared" ca="1" si="6"/>
        <v>9</v>
      </c>
      <c r="G199" s="120" t="s">
        <v>63</v>
      </c>
      <c r="H199" s="121">
        <v>46110</v>
      </c>
      <c r="I199" s="118">
        <v>4</v>
      </c>
      <c r="J199" s="122">
        <f t="shared" si="7"/>
        <v>46110</v>
      </c>
      <c r="K199" s="11" t="b">
        <f t="shared" si="8"/>
        <v>1</v>
      </c>
    </row>
    <row r="200" spans="1:11" x14ac:dyDescent="0.3">
      <c r="A200" s="117" t="s">
        <v>268</v>
      </c>
      <c r="B200" s="118" t="s">
        <v>43</v>
      </c>
      <c r="C200" s="117" t="s">
        <v>104</v>
      </c>
      <c r="D200" s="117" t="s">
        <v>45</v>
      </c>
      <c r="E200" s="119">
        <v>39761</v>
      </c>
      <c r="F200" s="120">
        <f t="shared" ca="1" si="6"/>
        <v>9</v>
      </c>
      <c r="G200" s="120" t="s">
        <v>46</v>
      </c>
      <c r="H200" s="121">
        <v>40940</v>
      </c>
      <c r="I200" s="118">
        <v>3</v>
      </c>
      <c r="J200" s="122">
        <f t="shared" si="7"/>
        <v>40940</v>
      </c>
      <c r="K200" s="11" t="b">
        <f t="shared" si="8"/>
        <v>1</v>
      </c>
    </row>
    <row r="201" spans="1:11" x14ac:dyDescent="0.3">
      <c r="A201" s="117" t="s">
        <v>269</v>
      </c>
      <c r="B201" s="118" t="s">
        <v>48</v>
      </c>
      <c r="C201" s="117" t="s">
        <v>50</v>
      </c>
      <c r="D201" s="117" t="s">
        <v>45</v>
      </c>
      <c r="E201" s="119">
        <v>40399</v>
      </c>
      <c r="F201" s="120">
        <f t="shared" ref="F201:F264" ca="1" si="9">DATEDIF(E201,TODAY(),"Y")</f>
        <v>8</v>
      </c>
      <c r="G201" s="120" t="s">
        <v>63</v>
      </c>
      <c r="H201" s="121">
        <v>32640</v>
      </c>
      <c r="I201" s="118">
        <v>4</v>
      </c>
      <c r="J201" s="122">
        <f t="shared" ref="J201:J264" si="10">ROUND(H201*$L$5+H201,0)</f>
        <v>32640</v>
      </c>
      <c r="K201" s="11" t="b">
        <f t="shared" si="8"/>
        <v>0</v>
      </c>
    </row>
    <row r="202" spans="1:11" x14ac:dyDescent="0.3">
      <c r="A202" s="117" t="s">
        <v>270</v>
      </c>
      <c r="B202" s="118" t="s">
        <v>43</v>
      </c>
      <c r="C202" s="117" t="s">
        <v>50</v>
      </c>
      <c r="D202" s="117" t="s">
        <v>45</v>
      </c>
      <c r="E202" s="119">
        <v>40366</v>
      </c>
      <c r="F202" s="120">
        <f t="shared" ca="1" si="9"/>
        <v>8</v>
      </c>
      <c r="G202" s="120" t="s">
        <v>46</v>
      </c>
      <c r="H202" s="121">
        <v>63780</v>
      </c>
      <c r="I202" s="118">
        <v>5</v>
      </c>
      <c r="J202" s="122">
        <f t="shared" si="10"/>
        <v>63780</v>
      </c>
      <c r="K202" s="11" t="b">
        <f t="shared" ref="K202:K265" si="11">AND(B202="North",D202="Full Time")</f>
        <v>1</v>
      </c>
    </row>
    <row r="203" spans="1:11" x14ac:dyDescent="0.3">
      <c r="A203" s="117" t="s">
        <v>271</v>
      </c>
      <c r="B203" s="118" t="s">
        <v>48</v>
      </c>
      <c r="C203" s="117" t="s">
        <v>100</v>
      </c>
      <c r="D203" s="117" t="s">
        <v>66</v>
      </c>
      <c r="E203" s="119">
        <v>40351</v>
      </c>
      <c r="F203" s="120">
        <f t="shared" ca="1" si="9"/>
        <v>8</v>
      </c>
      <c r="G203" s="120" t="s">
        <v>53</v>
      </c>
      <c r="H203" s="121">
        <v>20040</v>
      </c>
      <c r="I203" s="118">
        <v>3</v>
      </c>
      <c r="J203" s="122">
        <f t="shared" si="10"/>
        <v>20040</v>
      </c>
      <c r="K203" s="11" t="b">
        <f t="shared" si="11"/>
        <v>0</v>
      </c>
    </row>
    <row r="204" spans="1:11" x14ac:dyDescent="0.3">
      <c r="A204" s="117" t="s">
        <v>272</v>
      </c>
      <c r="B204" s="118" t="s">
        <v>55</v>
      </c>
      <c r="C204" s="117" t="s">
        <v>72</v>
      </c>
      <c r="D204" s="117" t="s">
        <v>45</v>
      </c>
      <c r="E204" s="119">
        <v>35821</v>
      </c>
      <c r="F204" s="120">
        <f t="shared" ca="1" si="9"/>
        <v>20</v>
      </c>
      <c r="G204" s="120" t="s">
        <v>63</v>
      </c>
      <c r="H204" s="121">
        <v>22870</v>
      </c>
      <c r="I204" s="118">
        <v>3</v>
      </c>
      <c r="J204" s="122">
        <f t="shared" si="10"/>
        <v>22870</v>
      </c>
      <c r="K204" s="11" t="b">
        <f t="shared" si="11"/>
        <v>0</v>
      </c>
    </row>
    <row r="205" spans="1:11" x14ac:dyDescent="0.3">
      <c r="A205" s="117" t="s">
        <v>273</v>
      </c>
      <c r="B205" s="118" t="s">
        <v>71</v>
      </c>
      <c r="C205" s="117" t="s">
        <v>116</v>
      </c>
      <c r="D205" s="117" t="s">
        <v>45</v>
      </c>
      <c r="E205" s="119">
        <v>39379</v>
      </c>
      <c r="F205" s="120">
        <f t="shared" ca="1" si="9"/>
        <v>10</v>
      </c>
      <c r="G205" s="120" t="s">
        <v>46</v>
      </c>
      <c r="H205" s="121">
        <v>67890</v>
      </c>
      <c r="I205" s="118">
        <v>5</v>
      </c>
      <c r="J205" s="122">
        <f t="shared" si="10"/>
        <v>67890</v>
      </c>
      <c r="K205" s="11" t="b">
        <f t="shared" si="11"/>
        <v>0</v>
      </c>
    </row>
    <row r="206" spans="1:11" x14ac:dyDescent="0.3">
      <c r="A206" s="117" t="s">
        <v>274</v>
      </c>
      <c r="B206" s="118" t="s">
        <v>48</v>
      </c>
      <c r="C206" s="117" t="s">
        <v>44</v>
      </c>
      <c r="D206" s="117" t="s">
        <v>66</v>
      </c>
      <c r="E206" s="119">
        <v>38975</v>
      </c>
      <c r="F206" s="120">
        <f t="shared" ca="1" si="9"/>
        <v>11</v>
      </c>
      <c r="G206" s="120" t="s">
        <v>53</v>
      </c>
      <c r="H206" s="121">
        <v>42740</v>
      </c>
      <c r="I206" s="118">
        <v>2</v>
      </c>
      <c r="J206" s="122">
        <f t="shared" si="10"/>
        <v>42740</v>
      </c>
      <c r="K206" s="11" t="b">
        <f t="shared" si="11"/>
        <v>0</v>
      </c>
    </row>
    <row r="207" spans="1:11" x14ac:dyDescent="0.3">
      <c r="A207" s="117" t="s">
        <v>275</v>
      </c>
      <c r="B207" s="118" t="s">
        <v>43</v>
      </c>
      <c r="C207" s="117" t="s">
        <v>60</v>
      </c>
      <c r="D207" s="117" t="s">
        <v>45</v>
      </c>
      <c r="E207" s="119">
        <v>38813</v>
      </c>
      <c r="F207" s="120">
        <f t="shared" ca="1" si="9"/>
        <v>12</v>
      </c>
      <c r="G207" s="120" t="s">
        <v>53</v>
      </c>
      <c r="H207" s="121">
        <v>32390</v>
      </c>
      <c r="I207" s="118">
        <v>2</v>
      </c>
      <c r="J207" s="122">
        <f t="shared" si="10"/>
        <v>32390</v>
      </c>
      <c r="K207" s="11" t="b">
        <f t="shared" si="11"/>
        <v>1</v>
      </c>
    </row>
    <row r="208" spans="1:11" x14ac:dyDescent="0.3">
      <c r="A208" s="117" t="s">
        <v>276</v>
      </c>
      <c r="B208" s="118" t="s">
        <v>69</v>
      </c>
      <c r="C208" s="117" t="s">
        <v>60</v>
      </c>
      <c r="D208" s="117" t="s">
        <v>58</v>
      </c>
      <c r="E208" s="119">
        <v>35927</v>
      </c>
      <c r="F208" s="120">
        <f t="shared" ca="1" si="9"/>
        <v>20</v>
      </c>
      <c r="G208" s="120"/>
      <c r="H208" s="121">
        <v>76910</v>
      </c>
      <c r="I208" s="118">
        <v>1</v>
      </c>
      <c r="J208" s="122">
        <f t="shared" si="10"/>
        <v>76910</v>
      </c>
      <c r="K208" s="11" t="b">
        <f t="shared" si="11"/>
        <v>0</v>
      </c>
    </row>
    <row r="209" spans="1:11" x14ac:dyDescent="0.3">
      <c r="A209" s="117" t="s">
        <v>277</v>
      </c>
      <c r="B209" s="118" t="s">
        <v>48</v>
      </c>
      <c r="C209" s="117" t="s">
        <v>62</v>
      </c>
      <c r="D209" s="117" t="s">
        <v>58</v>
      </c>
      <c r="E209" s="119">
        <v>39024</v>
      </c>
      <c r="F209" s="120">
        <f t="shared" ca="1" si="9"/>
        <v>11</v>
      </c>
      <c r="G209" s="120"/>
      <c r="H209" s="121">
        <v>76020</v>
      </c>
      <c r="I209" s="118">
        <v>1</v>
      </c>
      <c r="J209" s="122">
        <f t="shared" si="10"/>
        <v>76020</v>
      </c>
      <c r="K209" s="11" t="b">
        <f t="shared" si="11"/>
        <v>0</v>
      </c>
    </row>
    <row r="210" spans="1:11" x14ac:dyDescent="0.3">
      <c r="A210" s="117" t="s">
        <v>278</v>
      </c>
      <c r="B210" s="118" t="s">
        <v>92</v>
      </c>
      <c r="C210" s="117" t="s">
        <v>60</v>
      </c>
      <c r="D210" s="117" t="s">
        <v>45</v>
      </c>
      <c r="E210" s="119">
        <v>36413</v>
      </c>
      <c r="F210" s="120">
        <f t="shared" ca="1" si="9"/>
        <v>18</v>
      </c>
      <c r="G210" s="120" t="s">
        <v>46</v>
      </c>
      <c r="H210" s="121">
        <v>40060</v>
      </c>
      <c r="I210" s="118">
        <v>3</v>
      </c>
      <c r="J210" s="122">
        <f t="shared" si="10"/>
        <v>40060</v>
      </c>
      <c r="K210" s="11" t="b">
        <f t="shared" si="11"/>
        <v>0</v>
      </c>
    </row>
    <row r="211" spans="1:11" x14ac:dyDescent="0.3">
      <c r="A211" s="117" t="s">
        <v>279</v>
      </c>
      <c r="B211" s="118" t="s">
        <v>43</v>
      </c>
      <c r="C211" s="117" t="s">
        <v>100</v>
      </c>
      <c r="D211" s="117" t="s">
        <v>45</v>
      </c>
      <c r="E211" s="119">
        <v>39258</v>
      </c>
      <c r="F211" s="120">
        <f t="shared" ca="1" si="9"/>
        <v>11</v>
      </c>
      <c r="G211" s="120" t="s">
        <v>51</v>
      </c>
      <c r="H211" s="121">
        <v>66920</v>
      </c>
      <c r="I211" s="118">
        <v>2</v>
      </c>
      <c r="J211" s="122">
        <f t="shared" si="10"/>
        <v>66920</v>
      </c>
      <c r="K211" s="11" t="b">
        <f t="shared" si="11"/>
        <v>1</v>
      </c>
    </row>
    <row r="212" spans="1:11" x14ac:dyDescent="0.3">
      <c r="A212" s="117" t="s">
        <v>280</v>
      </c>
      <c r="B212" s="118" t="s">
        <v>43</v>
      </c>
      <c r="C212" s="117" t="s">
        <v>44</v>
      </c>
      <c r="D212" s="117" t="s">
        <v>45</v>
      </c>
      <c r="E212" s="119">
        <v>40909</v>
      </c>
      <c r="F212" s="120">
        <f t="shared" ca="1" si="9"/>
        <v>6</v>
      </c>
      <c r="G212" s="120" t="s">
        <v>46</v>
      </c>
      <c r="H212" s="121">
        <v>54830</v>
      </c>
      <c r="I212" s="118">
        <v>1</v>
      </c>
      <c r="J212" s="122">
        <f t="shared" si="10"/>
        <v>54830</v>
      </c>
      <c r="K212" s="11" t="b">
        <f t="shared" si="11"/>
        <v>1</v>
      </c>
    </row>
    <row r="213" spans="1:11" x14ac:dyDescent="0.3">
      <c r="A213" s="117" t="s">
        <v>281</v>
      </c>
      <c r="B213" s="118" t="s">
        <v>55</v>
      </c>
      <c r="C213" s="117" t="s">
        <v>72</v>
      </c>
      <c r="D213" s="117" t="s">
        <v>58</v>
      </c>
      <c r="E213" s="119">
        <v>40963</v>
      </c>
      <c r="F213" s="120">
        <f t="shared" ca="1" si="9"/>
        <v>6</v>
      </c>
      <c r="G213" s="120"/>
      <c r="H213" s="121">
        <v>60550</v>
      </c>
      <c r="I213" s="118">
        <v>2</v>
      </c>
      <c r="J213" s="122">
        <f t="shared" si="10"/>
        <v>60550</v>
      </c>
      <c r="K213" s="11" t="b">
        <f t="shared" si="11"/>
        <v>0</v>
      </c>
    </row>
    <row r="214" spans="1:11" x14ac:dyDescent="0.3">
      <c r="A214" s="117" t="s">
        <v>282</v>
      </c>
      <c r="B214" s="118" t="s">
        <v>55</v>
      </c>
      <c r="C214" s="117" t="s">
        <v>114</v>
      </c>
      <c r="D214" s="117" t="s">
        <v>66</v>
      </c>
      <c r="E214" s="119">
        <v>38851</v>
      </c>
      <c r="F214" s="120">
        <f t="shared" ca="1" si="9"/>
        <v>12</v>
      </c>
      <c r="G214" s="120" t="s">
        <v>46</v>
      </c>
      <c r="H214" s="121">
        <v>11025</v>
      </c>
      <c r="I214" s="118">
        <v>1</v>
      </c>
      <c r="J214" s="122">
        <f t="shared" si="10"/>
        <v>11025</v>
      </c>
      <c r="K214" s="11" t="b">
        <f t="shared" si="11"/>
        <v>0</v>
      </c>
    </row>
    <row r="215" spans="1:11" x14ac:dyDescent="0.3">
      <c r="A215" s="117" t="s">
        <v>283</v>
      </c>
      <c r="B215" s="118" t="s">
        <v>48</v>
      </c>
      <c r="C215" s="117" t="s">
        <v>116</v>
      </c>
      <c r="D215" s="117" t="s">
        <v>45</v>
      </c>
      <c r="E215" s="119">
        <v>37176</v>
      </c>
      <c r="F215" s="120">
        <f t="shared" ca="1" si="9"/>
        <v>16</v>
      </c>
      <c r="G215" s="120" t="s">
        <v>63</v>
      </c>
      <c r="H215" s="121">
        <v>62790</v>
      </c>
      <c r="I215" s="118">
        <v>2</v>
      </c>
      <c r="J215" s="122">
        <f t="shared" si="10"/>
        <v>62790</v>
      </c>
      <c r="K215" s="11" t="b">
        <f t="shared" si="11"/>
        <v>0</v>
      </c>
    </row>
    <row r="216" spans="1:11" x14ac:dyDescent="0.3">
      <c r="A216" s="117" t="s">
        <v>284</v>
      </c>
      <c r="B216" s="118" t="s">
        <v>71</v>
      </c>
      <c r="C216" s="117" t="s">
        <v>60</v>
      </c>
      <c r="D216" s="117" t="s">
        <v>45</v>
      </c>
      <c r="E216" s="119">
        <v>38321</v>
      </c>
      <c r="F216" s="120">
        <f t="shared" ca="1" si="9"/>
        <v>13</v>
      </c>
      <c r="G216" s="120" t="s">
        <v>67</v>
      </c>
      <c r="H216" s="121">
        <v>70760</v>
      </c>
      <c r="I216" s="118">
        <v>1</v>
      </c>
      <c r="J216" s="122">
        <f t="shared" si="10"/>
        <v>70760</v>
      </c>
      <c r="K216" s="11" t="b">
        <f t="shared" si="11"/>
        <v>0</v>
      </c>
    </row>
    <row r="217" spans="1:11" x14ac:dyDescent="0.3">
      <c r="A217" s="117" t="s">
        <v>285</v>
      </c>
      <c r="B217" s="118" t="s">
        <v>48</v>
      </c>
      <c r="C217" s="117" t="s">
        <v>116</v>
      </c>
      <c r="D217" s="117" t="s">
        <v>45</v>
      </c>
      <c r="E217" s="119">
        <v>39215</v>
      </c>
      <c r="F217" s="120">
        <f t="shared" ca="1" si="9"/>
        <v>11</v>
      </c>
      <c r="G217" s="120" t="s">
        <v>46</v>
      </c>
      <c r="H217" s="121">
        <v>31910</v>
      </c>
      <c r="I217" s="118">
        <v>5</v>
      </c>
      <c r="J217" s="122">
        <f t="shared" si="10"/>
        <v>31910</v>
      </c>
      <c r="K217" s="11" t="b">
        <f t="shared" si="11"/>
        <v>0</v>
      </c>
    </row>
    <row r="218" spans="1:11" x14ac:dyDescent="0.3">
      <c r="A218" s="117" t="s">
        <v>286</v>
      </c>
      <c r="B218" s="118" t="s">
        <v>69</v>
      </c>
      <c r="C218" s="117" t="s">
        <v>65</v>
      </c>
      <c r="D218" s="117" t="s">
        <v>58</v>
      </c>
      <c r="E218" s="119">
        <v>39616</v>
      </c>
      <c r="F218" s="120">
        <f t="shared" ca="1" si="9"/>
        <v>10</v>
      </c>
      <c r="G218" s="120"/>
      <c r="H218" s="121">
        <v>66710</v>
      </c>
      <c r="I218" s="118">
        <v>2</v>
      </c>
      <c r="J218" s="122">
        <f t="shared" si="10"/>
        <v>66710</v>
      </c>
      <c r="K218" s="11" t="b">
        <f t="shared" si="11"/>
        <v>0</v>
      </c>
    </row>
    <row r="219" spans="1:11" x14ac:dyDescent="0.3">
      <c r="A219" s="117" t="s">
        <v>287</v>
      </c>
      <c r="B219" s="118" t="s">
        <v>71</v>
      </c>
      <c r="C219" s="117" t="s">
        <v>143</v>
      </c>
      <c r="D219" s="117" t="s">
        <v>74</v>
      </c>
      <c r="E219" s="119">
        <v>40543</v>
      </c>
      <c r="F219" s="120">
        <f t="shared" ca="1" si="9"/>
        <v>7</v>
      </c>
      <c r="G219" s="120"/>
      <c r="H219" s="121">
        <v>19044</v>
      </c>
      <c r="I219" s="118">
        <v>1</v>
      </c>
      <c r="J219" s="122">
        <f t="shared" si="10"/>
        <v>19044</v>
      </c>
      <c r="K219" s="11" t="b">
        <f t="shared" si="11"/>
        <v>0</v>
      </c>
    </row>
    <row r="220" spans="1:11" x14ac:dyDescent="0.3">
      <c r="A220" s="117" t="s">
        <v>288</v>
      </c>
      <c r="B220" s="118" t="s">
        <v>48</v>
      </c>
      <c r="C220" s="117" t="s">
        <v>179</v>
      </c>
      <c r="D220" s="117" t="s">
        <v>45</v>
      </c>
      <c r="E220" s="119">
        <v>36249</v>
      </c>
      <c r="F220" s="120">
        <f t="shared" ca="1" si="9"/>
        <v>19</v>
      </c>
      <c r="G220" s="120" t="s">
        <v>46</v>
      </c>
      <c r="H220" s="121">
        <v>49860</v>
      </c>
      <c r="I220" s="118">
        <v>2</v>
      </c>
      <c r="J220" s="122">
        <f t="shared" si="10"/>
        <v>49860</v>
      </c>
      <c r="K220" s="11" t="b">
        <f t="shared" si="11"/>
        <v>0</v>
      </c>
    </row>
    <row r="221" spans="1:11" x14ac:dyDescent="0.3">
      <c r="A221" s="117" t="s">
        <v>289</v>
      </c>
      <c r="B221" s="118" t="s">
        <v>55</v>
      </c>
      <c r="C221" s="117" t="s">
        <v>72</v>
      </c>
      <c r="D221" s="117" t="s">
        <v>58</v>
      </c>
      <c r="E221" s="119">
        <v>40883</v>
      </c>
      <c r="F221" s="120">
        <f t="shared" ca="1" si="9"/>
        <v>6</v>
      </c>
      <c r="G221" s="120"/>
      <c r="H221" s="121">
        <v>50840</v>
      </c>
      <c r="I221" s="118">
        <v>4</v>
      </c>
      <c r="J221" s="122">
        <f t="shared" si="10"/>
        <v>50840</v>
      </c>
      <c r="K221" s="11" t="b">
        <f t="shared" si="11"/>
        <v>0</v>
      </c>
    </row>
    <row r="222" spans="1:11" x14ac:dyDescent="0.3">
      <c r="A222" s="117" t="s">
        <v>290</v>
      </c>
      <c r="B222" s="118" t="s">
        <v>48</v>
      </c>
      <c r="C222" s="117" t="s">
        <v>44</v>
      </c>
      <c r="D222" s="117" t="s">
        <v>74</v>
      </c>
      <c r="E222" s="119">
        <v>39458</v>
      </c>
      <c r="F222" s="120">
        <f t="shared" ca="1" si="9"/>
        <v>10</v>
      </c>
      <c r="G222" s="120"/>
      <c r="H222" s="121">
        <v>36788</v>
      </c>
      <c r="I222" s="118">
        <v>4</v>
      </c>
      <c r="J222" s="122">
        <f t="shared" si="10"/>
        <v>36788</v>
      </c>
      <c r="K222" s="11" t="b">
        <f t="shared" si="11"/>
        <v>0</v>
      </c>
    </row>
    <row r="223" spans="1:11" x14ac:dyDescent="0.3">
      <c r="A223" s="117" t="s">
        <v>291</v>
      </c>
      <c r="B223" s="118" t="s">
        <v>43</v>
      </c>
      <c r="C223" s="117" t="s">
        <v>65</v>
      </c>
      <c r="D223" s="117" t="s">
        <v>45</v>
      </c>
      <c r="E223" s="119">
        <v>38807</v>
      </c>
      <c r="F223" s="120">
        <f t="shared" ca="1" si="9"/>
        <v>12</v>
      </c>
      <c r="G223" s="120" t="s">
        <v>46</v>
      </c>
      <c r="H223" s="121">
        <v>47060</v>
      </c>
      <c r="I223" s="118">
        <v>4</v>
      </c>
      <c r="J223" s="122">
        <f t="shared" si="10"/>
        <v>47060</v>
      </c>
      <c r="K223" s="11" t="b">
        <f t="shared" si="11"/>
        <v>1</v>
      </c>
    </row>
    <row r="224" spans="1:11" x14ac:dyDescent="0.3">
      <c r="A224" s="117" t="s">
        <v>292</v>
      </c>
      <c r="B224" s="118" t="s">
        <v>43</v>
      </c>
      <c r="C224" s="117" t="s">
        <v>72</v>
      </c>
      <c r="D224" s="117" t="s">
        <v>45</v>
      </c>
      <c r="E224" s="119">
        <v>38980</v>
      </c>
      <c r="F224" s="120">
        <f t="shared" ca="1" si="9"/>
        <v>11</v>
      </c>
      <c r="G224" s="120" t="s">
        <v>67</v>
      </c>
      <c r="H224" s="121">
        <v>24340</v>
      </c>
      <c r="I224" s="118">
        <v>4</v>
      </c>
      <c r="J224" s="122">
        <f t="shared" si="10"/>
        <v>24340</v>
      </c>
      <c r="K224" s="11" t="b">
        <f t="shared" si="11"/>
        <v>1</v>
      </c>
    </row>
    <row r="225" spans="1:11" x14ac:dyDescent="0.3">
      <c r="A225" s="117" t="s">
        <v>293</v>
      </c>
      <c r="B225" s="118" t="s">
        <v>48</v>
      </c>
      <c r="C225" s="117" t="s">
        <v>60</v>
      </c>
      <c r="D225" s="117" t="s">
        <v>66</v>
      </c>
      <c r="E225" s="119">
        <v>36269</v>
      </c>
      <c r="F225" s="120">
        <f t="shared" ca="1" si="9"/>
        <v>19</v>
      </c>
      <c r="G225" s="120" t="s">
        <v>53</v>
      </c>
      <c r="H225" s="121">
        <v>48190</v>
      </c>
      <c r="I225" s="118">
        <v>1</v>
      </c>
      <c r="J225" s="122">
        <f t="shared" si="10"/>
        <v>48190</v>
      </c>
      <c r="K225" s="11" t="b">
        <f t="shared" si="11"/>
        <v>0</v>
      </c>
    </row>
    <row r="226" spans="1:11" x14ac:dyDescent="0.3">
      <c r="A226" s="117" t="s">
        <v>294</v>
      </c>
      <c r="B226" s="118" t="s">
        <v>48</v>
      </c>
      <c r="C226" s="117" t="s">
        <v>72</v>
      </c>
      <c r="D226" s="117" t="s">
        <v>45</v>
      </c>
      <c r="E226" s="119">
        <v>40815</v>
      </c>
      <c r="F226" s="120">
        <f t="shared" ca="1" si="9"/>
        <v>6</v>
      </c>
      <c r="G226" s="120" t="s">
        <v>67</v>
      </c>
      <c r="H226" s="121">
        <v>54500</v>
      </c>
      <c r="I226" s="118">
        <v>5</v>
      </c>
      <c r="J226" s="122">
        <f t="shared" si="10"/>
        <v>54500</v>
      </c>
      <c r="K226" s="11" t="b">
        <f t="shared" si="11"/>
        <v>0</v>
      </c>
    </row>
    <row r="227" spans="1:11" x14ac:dyDescent="0.3">
      <c r="A227" s="117" t="s">
        <v>295</v>
      </c>
      <c r="B227" s="118" t="s">
        <v>71</v>
      </c>
      <c r="C227" s="117" t="s">
        <v>3</v>
      </c>
      <c r="D227" s="117" t="s">
        <v>45</v>
      </c>
      <c r="E227" s="119">
        <v>36466</v>
      </c>
      <c r="F227" s="120">
        <f t="shared" ca="1" si="9"/>
        <v>18</v>
      </c>
      <c r="G227" s="120" t="s">
        <v>53</v>
      </c>
      <c r="H227" s="121">
        <v>68410</v>
      </c>
      <c r="I227" s="118">
        <v>5</v>
      </c>
      <c r="J227" s="122">
        <f t="shared" si="10"/>
        <v>68410</v>
      </c>
      <c r="K227" s="11" t="b">
        <f t="shared" si="11"/>
        <v>0</v>
      </c>
    </row>
    <row r="228" spans="1:11" x14ac:dyDescent="0.3">
      <c r="A228" s="117" t="s">
        <v>296</v>
      </c>
      <c r="B228" s="118" t="s">
        <v>48</v>
      </c>
      <c r="C228" s="117" t="s">
        <v>60</v>
      </c>
      <c r="D228" s="117" t="s">
        <v>45</v>
      </c>
      <c r="E228" s="119">
        <v>39518</v>
      </c>
      <c r="F228" s="120">
        <f t="shared" ca="1" si="9"/>
        <v>10</v>
      </c>
      <c r="G228" s="120" t="s">
        <v>53</v>
      </c>
      <c r="H228" s="121">
        <v>24710</v>
      </c>
      <c r="I228" s="118">
        <v>2</v>
      </c>
      <c r="J228" s="122">
        <f t="shared" si="10"/>
        <v>24710</v>
      </c>
      <c r="K228" s="11" t="b">
        <f t="shared" si="11"/>
        <v>0</v>
      </c>
    </row>
    <row r="229" spans="1:11" x14ac:dyDescent="0.3">
      <c r="A229" s="117" t="s">
        <v>297</v>
      </c>
      <c r="B229" s="118" t="s">
        <v>43</v>
      </c>
      <c r="C229" s="117" t="s">
        <v>72</v>
      </c>
      <c r="D229" s="117" t="s">
        <v>45</v>
      </c>
      <c r="E229" s="119">
        <v>38815</v>
      </c>
      <c r="F229" s="120">
        <f t="shared" ca="1" si="9"/>
        <v>12</v>
      </c>
      <c r="G229" s="120" t="s">
        <v>46</v>
      </c>
      <c r="H229" s="121">
        <v>63270</v>
      </c>
      <c r="I229" s="118">
        <v>1</v>
      </c>
      <c r="J229" s="122">
        <f t="shared" si="10"/>
        <v>63270</v>
      </c>
      <c r="K229" s="11" t="b">
        <f t="shared" si="11"/>
        <v>1</v>
      </c>
    </row>
    <row r="230" spans="1:11" x14ac:dyDescent="0.3">
      <c r="A230" s="117" t="s">
        <v>298</v>
      </c>
      <c r="B230" s="118" t="s">
        <v>55</v>
      </c>
      <c r="C230" s="117" t="s">
        <v>72</v>
      </c>
      <c r="D230" s="117" t="s">
        <v>58</v>
      </c>
      <c r="E230" s="119">
        <v>38828</v>
      </c>
      <c r="F230" s="120">
        <f t="shared" ca="1" si="9"/>
        <v>12</v>
      </c>
      <c r="G230" s="120"/>
      <c r="H230" s="121">
        <v>49530</v>
      </c>
      <c r="I230" s="118">
        <v>4</v>
      </c>
      <c r="J230" s="122">
        <f t="shared" si="10"/>
        <v>49530</v>
      </c>
      <c r="K230" s="11" t="b">
        <f t="shared" si="11"/>
        <v>0</v>
      </c>
    </row>
    <row r="231" spans="1:11" x14ac:dyDescent="0.3">
      <c r="A231" s="117" t="s">
        <v>299</v>
      </c>
      <c r="B231" s="118" t="s">
        <v>55</v>
      </c>
      <c r="C231" s="117" t="s">
        <v>72</v>
      </c>
      <c r="D231" s="117" t="s">
        <v>58</v>
      </c>
      <c r="E231" s="119">
        <v>40943</v>
      </c>
      <c r="F231" s="120">
        <f t="shared" ca="1" si="9"/>
        <v>6</v>
      </c>
      <c r="G231" s="120"/>
      <c r="H231" s="121">
        <v>47590</v>
      </c>
      <c r="I231" s="118">
        <v>3</v>
      </c>
      <c r="J231" s="122">
        <f t="shared" si="10"/>
        <v>47590</v>
      </c>
      <c r="K231" s="11" t="b">
        <f t="shared" si="11"/>
        <v>0</v>
      </c>
    </row>
    <row r="232" spans="1:11" x14ac:dyDescent="0.3">
      <c r="A232" s="117" t="s">
        <v>300</v>
      </c>
      <c r="B232" s="118" t="s">
        <v>48</v>
      </c>
      <c r="C232" s="117" t="s">
        <v>60</v>
      </c>
      <c r="D232" s="117" t="s">
        <v>45</v>
      </c>
      <c r="E232" s="119">
        <v>41026</v>
      </c>
      <c r="F232" s="120">
        <f t="shared" ca="1" si="9"/>
        <v>6</v>
      </c>
      <c r="G232" s="120" t="s">
        <v>53</v>
      </c>
      <c r="H232" s="121">
        <v>26190</v>
      </c>
      <c r="I232" s="118">
        <v>5</v>
      </c>
      <c r="J232" s="122">
        <f t="shared" si="10"/>
        <v>26190</v>
      </c>
      <c r="K232" s="11" t="b">
        <f t="shared" si="11"/>
        <v>0</v>
      </c>
    </row>
    <row r="233" spans="1:11" x14ac:dyDescent="0.3">
      <c r="A233" s="117" t="s">
        <v>301</v>
      </c>
      <c r="B233" s="118" t="s">
        <v>43</v>
      </c>
      <c r="C233" s="117" t="s">
        <v>44</v>
      </c>
      <c r="D233" s="117" t="s">
        <v>45</v>
      </c>
      <c r="E233" s="119">
        <v>36312</v>
      </c>
      <c r="F233" s="120">
        <f t="shared" ca="1" si="9"/>
        <v>19</v>
      </c>
      <c r="G233" s="120" t="s">
        <v>46</v>
      </c>
      <c r="H233" s="121">
        <v>69200</v>
      </c>
      <c r="I233" s="118">
        <v>4</v>
      </c>
      <c r="J233" s="122">
        <f t="shared" si="10"/>
        <v>69200</v>
      </c>
      <c r="K233" s="11" t="b">
        <f t="shared" si="11"/>
        <v>1</v>
      </c>
    </row>
    <row r="234" spans="1:11" x14ac:dyDescent="0.3">
      <c r="A234" s="117" t="s">
        <v>302</v>
      </c>
      <c r="B234" s="118" t="s">
        <v>55</v>
      </c>
      <c r="C234" s="117" t="s">
        <v>147</v>
      </c>
      <c r="D234" s="117" t="s">
        <v>74</v>
      </c>
      <c r="E234" s="119">
        <v>40126</v>
      </c>
      <c r="F234" s="120">
        <f t="shared" ca="1" si="9"/>
        <v>8</v>
      </c>
      <c r="G234" s="120"/>
      <c r="H234" s="121">
        <v>10636</v>
      </c>
      <c r="I234" s="118">
        <v>4</v>
      </c>
      <c r="J234" s="122">
        <f t="shared" si="10"/>
        <v>10636</v>
      </c>
      <c r="K234" s="11" t="b">
        <f t="shared" si="11"/>
        <v>0</v>
      </c>
    </row>
    <row r="235" spans="1:11" x14ac:dyDescent="0.3">
      <c r="A235" s="117" t="s">
        <v>303</v>
      </c>
      <c r="B235" s="118" t="s">
        <v>48</v>
      </c>
      <c r="C235" s="117" t="s">
        <v>50</v>
      </c>
      <c r="D235" s="117" t="s">
        <v>58</v>
      </c>
      <c r="E235" s="119">
        <v>35939</v>
      </c>
      <c r="F235" s="120">
        <f t="shared" ca="1" si="9"/>
        <v>20</v>
      </c>
      <c r="G235" s="120"/>
      <c r="H235" s="121">
        <v>25120</v>
      </c>
      <c r="I235" s="118">
        <v>5</v>
      </c>
      <c r="J235" s="122">
        <f t="shared" si="10"/>
        <v>25120</v>
      </c>
      <c r="K235" s="11" t="b">
        <f t="shared" si="11"/>
        <v>0</v>
      </c>
    </row>
    <row r="236" spans="1:11" x14ac:dyDescent="0.3">
      <c r="A236" s="117" t="s">
        <v>304</v>
      </c>
      <c r="B236" s="118" t="s">
        <v>48</v>
      </c>
      <c r="C236" s="117" t="s">
        <v>77</v>
      </c>
      <c r="D236" s="117" t="s">
        <v>45</v>
      </c>
      <c r="E236" s="119">
        <v>41262</v>
      </c>
      <c r="F236" s="120">
        <f t="shared" ca="1" si="9"/>
        <v>5</v>
      </c>
      <c r="G236" s="120" t="s">
        <v>67</v>
      </c>
      <c r="H236" s="121">
        <v>59490</v>
      </c>
      <c r="I236" s="118">
        <v>3</v>
      </c>
      <c r="J236" s="122">
        <f t="shared" si="10"/>
        <v>59490</v>
      </c>
      <c r="K236" s="11" t="b">
        <f t="shared" si="11"/>
        <v>0</v>
      </c>
    </row>
    <row r="237" spans="1:11" x14ac:dyDescent="0.3">
      <c r="A237" s="117" t="s">
        <v>305</v>
      </c>
      <c r="B237" s="118" t="s">
        <v>48</v>
      </c>
      <c r="C237" s="117" t="s">
        <v>116</v>
      </c>
      <c r="D237" s="117" t="s">
        <v>58</v>
      </c>
      <c r="E237" s="119">
        <v>39803</v>
      </c>
      <c r="F237" s="120">
        <f t="shared" ca="1" si="9"/>
        <v>9</v>
      </c>
      <c r="G237" s="120"/>
      <c r="H237" s="121">
        <v>42940</v>
      </c>
      <c r="I237" s="118">
        <v>1</v>
      </c>
      <c r="J237" s="122">
        <f t="shared" si="10"/>
        <v>42940</v>
      </c>
      <c r="K237" s="11" t="b">
        <f t="shared" si="11"/>
        <v>0</v>
      </c>
    </row>
    <row r="238" spans="1:11" x14ac:dyDescent="0.3">
      <c r="A238" s="117" t="s">
        <v>306</v>
      </c>
      <c r="B238" s="118" t="s">
        <v>71</v>
      </c>
      <c r="C238" s="117" t="s">
        <v>62</v>
      </c>
      <c r="D238" s="117" t="s">
        <v>45</v>
      </c>
      <c r="E238" s="119">
        <v>38774</v>
      </c>
      <c r="F238" s="120">
        <f t="shared" ca="1" si="9"/>
        <v>12</v>
      </c>
      <c r="G238" s="120" t="s">
        <v>46</v>
      </c>
      <c r="H238" s="121">
        <v>80120</v>
      </c>
      <c r="I238" s="118">
        <v>4</v>
      </c>
      <c r="J238" s="122">
        <f t="shared" si="10"/>
        <v>80120</v>
      </c>
      <c r="K238" s="11" t="b">
        <f t="shared" si="11"/>
        <v>0</v>
      </c>
    </row>
    <row r="239" spans="1:11" x14ac:dyDescent="0.3">
      <c r="A239" s="117" t="s">
        <v>307</v>
      </c>
      <c r="B239" s="118" t="s">
        <v>55</v>
      </c>
      <c r="C239" s="117" t="s">
        <v>77</v>
      </c>
      <c r="D239" s="117" t="s">
        <v>45</v>
      </c>
      <c r="E239" s="119">
        <v>39602</v>
      </c>
      <c r="F239" s="120">
        <f t="shared" ca="1" si="9"/>
        <v>10</v>
      </c>
      <c r="G239" s="120" t="s">
        <v>46</v>
      </c>
      <c r="H239" s="121">
        <v>79380</v>
      </c>
      <c r="I239" s="118">
        <v>5</v>
      </c>
      <c r="J239" s="122">
        <f t="shared" si="10"/>
        <v>79380</v>
      </c>
      <c r="K239" s="11" t="b">
        <f t="shared" si="11"/>
        <v>0</v>
      </c>
    </row>
    <row r="240" spans="1:11" x14ac:dyDescent="0.3">
      <c r="A240" s="117" t="s">
        <v>308</v>
      </c>
      <c r="B240" s="118" t="s">
        <v>43</v>
      </c>
      <c r="C240" s="117" t="s">
        <v>65</v>
      </c>
      <c r="D240" s="117" t="s">
        <v>45</v>
      </c>
      <c r="E240" s="119">
        <v>35903</v>
      </c>
      <c r="F240" s="120">
        <f t="shared" ca="1" si="9"/>
        <v>20</v>
      </c>
      <c r="G240" s="120" t="s">
        <v>46</v>
      </c>
      <c r="H240" s="121">
        <v>68520</v>
      </c>
      <c r="I240" s="118">
        <v>5</v>
      </c>
      <c r="J240" s="122">
        <f t="shared" si="10"/>
        <v>68520</v>
      </c>
      <c r="K240" s="11" t="b">
        <f t="shared" si="11"/>
        <v>1</v>
      </c>
    </row>
    <row r="241" spans="1:11" x14ac:dyDescent="0.3">
      <c r="A241" s="117" t="s">
        <v>309</v>
      </c>
      <c r="B241" s="118" t="s">
        <v>48</v>
      </c>
      <c r="C241" s="117" t="s">
        <v>104</v>
      </c>
      <c r="D241" s="117" t="s">
        <v>45</v>
      </c>
      <c r="E241" s="119">
        <v>40841</v>
      </c>
      <c r="F241" s="120">
        <f t="shared" ca="1" si="9"/>
        <v>6</v>
      </c>
      <c r="G241" s="120" t="s">
        <v>46</v>
      </c>
      <c r="H241" s="121">
        <v>81530</v>
      </c>
      <c r="I241" s="118">
        <v>5</v>
      </c>
      <c r="J241" s="122">
        <f t="shared" si="10"/>
        <v>81530</v>
      </c>
      <c r="K241" s="11" t="b">
        <f t="shared" si="11"/>
        <v>0</v>
      </c>
    </row>
    <row r="242" spans="1:11" x14ac:dyDescent="0.3">
      <c r="A242" s="117" t="s">
        <v>310</v>
      </c>
      <c r="B242" s="118" t="s">
        <v>71</v>
      </c>
      <c r="C242" s="117" t="s">
        <v>50</v>
      </c>
      <c r="D242" s="117" t="s">
        <v>58</v>
      </c>
      <c r="E242" s="119">
        <v>40259</v>
      </c>
      <c r="F242" s="120">
        <f t="shared" ca="1" si="9"/>
        <v>8</v>
      </c>
      <c r="G242" s="120"/>
      <c r="H242" s="121">
        <v>45710</v>
      </c>
      <c r="I242" s="118">
        <v>3</v>
      </c>
      <c r="J242" s="122">
        <f t="shared" si="10"/>
        <v>45710</v>
      </c>
      <c r="K242" s="11" t="b">
        <f t="shared" si="11"/>
        <v>0</v>
      </c>
    </row>
    <row r="243" spans="1:11" x14ac:dyDescent="0.3">
      <c r="A243" s="117" t="s">
        <v>311</v>
      </c>
      <c r="B243" s="118" t="s">
        <v>43</v>
      </c>
      <c r="C243" s="117" t="s">
        <v>104</v>
      </c>
      <c r="D243" s="117" t="s">
        <v>45</v>
      </c>
      <c r="E243" s="119">
        <v>40585</v>
      </c>
      <c r="F243" s="120">
        <f t="shared" ca="1" si="9"/>
        <v>7</v>
      </c>
      <c r="G243" s="120" t="s">
        <v>46</v>
      </c>
      <c r="H243" s="121">
        <v>87950</v>
      </c>
      <c r="I243" s="118">
        <v>4</v>
      </c>
      <c r="J243" s="122">
        <f t="shared" si="10"/>
        <v>87950</v>
      </c>
      <c r="K243" s="11" t="b">
        <f t="shared" si="11"/>
        <v>1</v>
      </c>
    </row>
    <row r="244" spans="1:11" x14ac:dyDescent="0.3">
      <c r="A244" s="117" t="s">
        <v>312</v>
      </c>
      <c r="B244" s="118" t="s">
        <v>43</v>
      </c>
      <c r="C244" s="117" t="s">
        <v>77</v>
      </c>
      <c r="D244" s="117" t="s">
        <v>58</v>
      </c>
      <c r="E244" s="119">
        <v>39087</v>
      </c>
      <c r="F244" s="120">
        <f t="shared" ca="1" si="9"/>
        <v>11</v>
      </c>
      <c r="G244" s="120"/>
      <c r="H244" s="121">
        <v>70150</v>
      </c>
      <c r="I244" s="118">
        <v>2</v>
      </c>
      <c r="J244" s="122">
        <f t="shared" si="10"/>
        <v>70150</v>
      </c>
      <c r="K244" s="11" t="b">
        <f t="shared" si="11"/>
        <v>0</v>
      </c>
    </row>
    <row r="245" spans="1:11" x14ac:dyDescent="0.3">
      <c r="A245" s="117" t="s">
        <v>313</v>
      </c>
      <c r="B245" s="118" t="s">
        <v>43</v>
      </c>
      <c r="C245" s="117" t="s">
        <v>60</v>
      </c>
      <c r="D245" s="117" t="s">
        <v>45</v>
      </c>
      <c r="E245" s="123">
        <v>40603</v>
      </c>
      <c r="F245" s="120">
        <f t="shared" ca="1" si="9"/>
        <v>7</v>
      </c>
      <c r="G245" s="120" t="s">
        <v>63</v>
      </c>
      <c r="H245" s="121">
        <v>44260</v>
      </c>
      <c r="I245" s="118">
        <v>1</v>
      </c>
      <c r="J245" s="122">
        <f t="shared" si="10"/>
        <v>44260</v>
      </c>
      <c r="K245" s="11" t="b">
        <f t="shared" si="11"/>
        <v>1</v>
      </c>
    </row>
    <row r="246" spans="1:11" x14ac:dyDescent="0.3">
      <c r="A246" s="117" t="s">
        <v>314</v>
      </c>
      <c r="B246" s="118" t="s">
        <v>43</v>
      </c>
      <c r="C246" s="117" t="s">
        <v>77</v>
      </c>
      <c r="D246" s="117" t="s">
        <v>58</v>
      </c>
      <c r="E246" s="119">
        <v>39719</v>
      </c>
      <c r="F246" s="120">
        <f t="shared" ca="1" si="9"/>
        <v>9</v>
      </c>
      <c r="G246" s="120"/>
      <c r="H246" s="121">
        <v>23340</v>
      </c>
      <c r="I246" s="118">
        <v>4</v>
      </c>
      <c r="J246" s="122">
        <f t="shared" si="10"/>
        <v>23340</v>
      </c>
      <c r="K246" s="11" t="b">
        <f t="shared" si="11"/>
        <v>0</v>
      </c>
    </row>
    <row r="247" spans="1:11" x14ac:dyDescent="0.3">
      <c r="A247" s="117" t="s">
        <v>315</v>
      </c>
      <c r="B247" s="118" t="s">
        <v>71</v>
      </c>
      <c r="C247" s="117" t="s">
        <v>72</v>
      </c>
      <c r="D247" s="117" t="s">
        <v>45</v>
      </c>
      <c r="E247" s="119">
        <v>38790</v>
      </c>
      <c r="F247" s="120">
        <f t="shared" ca="1" si="9"/>
        <v>12</v>
      </c>
      <c r="G247" s="120" t="s">
        <v>67</v>
      </c>
      <c r="H247" s="121">
        <v>62688</v>
      </c>
      <c r="I247" s="118">
        <v>3</v>
      </c>
      <c r="J247" s="122">
        <f t="shared" si="10"/>
        <v>62688</v>
      </c>
      <c r="K247" s="11" t="b">
        <f t="shared" si="11"/>
        <v>0</v>
      </c>
    </row>
    <row r="248" spans="1:11" x14ac:dyDescent="0.3">
      <c r="A248" s="117" t="s">
        <v>316</v>
      </c>
      <c r="B248" s="118" t="s">
        <v>92</v>
      </c>
      <c r="C248" s="117" t="s">
        <v>77</v>
      </c>
      <c r="D248" s="117" t="s">
        <v>45</v>
      </c>
      <c r="E248" s="119">
        <v>39091</v>
      </c>
      <c r="F248" s="120">
        <f t="shared" ca="1" si="9"/>
        <v>11</v>
      </c>
      <c r="G248" s="120" t="s">
        <v>53</v>
      </c>
      <c r="H248" s="121">
        <v>46410</v>
      </c>
      <c r="I248" s="118">
        <v>2</v>
      </c>
      <c r="J248" s="122">
        <f t="shared" si="10"/>
        <v>46410</v>
      </c>
      <c r="K248" s="11" t="b">
        <f t="shared" si="11"/>
        <v>0</v>
      </c>
    </row>
    <row r="249" spans="1:11" x14ac:dyDescent="0.3">
      <c r="A249" s="117" t="s">
        <v>317</v>
      </c>
      <c r="B249" s="118" t="s">
        <v>43</v>
      </c>
      <c r="C249" s="117" t="s">
        <v>100</v>
      </c>
      <c r="D249" s="117" t="s">
        <v>45</v>
      </c>
      <c r="E249" s="119">
        <v>39147</v>
      </c>
      <c r="F249" s="120">
        <f t="shared" ca="1" si="9"/>
        <v>11</v>
      </c>
      <c r="G249" s="120" t="s">
        <v>63</v>
      </c>
      <c r="H249" s="121">
        <v>45180</v>
      </c>
      <c r="I249" s="118">
        <v>5</v>
      </c>
      <c r="J249" s="122">
        <f t="shared" si="10"/>
        <v>45180</v>
      </c>
      <c r="K249" s="11" t="b">
        <f t="shared" si="11"/>
        <v>1</v>
      </c>
    </row>
    <row r="250" spans="1:11" x14ac:dyDescent="0.3">
      <c r="A250" s="117" t="s">
        <v>318</v>
      </c>
      <c r="B250" s="118" t="s">
        <v>43</v>
      </c>
      <c r="C250" s="117" t="s">
        <v>133</v>
      </c>
      <c r="D250" s="117" t="s">
        <v>66</v>
      </c>
      <c r="E250" s="119">
        <v>37505</v>
      </c>
      <c r="F250" s="120">
        <f t="shared" ca="1" si="9"/>
        <v>15</v>
      </c>
      <c r="G250" s="120" t="s">
        <v>51</v>
      </c>
      <c r="H250" s="121">
        <v>51800</v>
      </c>
      <c r="I250" s="118">
        <v>1</v>
      </c>
      <c r="J250" s="122">
        <f t="shared" si="10"/>
        <v>51800</v>
      </c>
      <c r="K250" s="11" t="b">
        <f t="shared" si="11"/>
        <v>0</v>
      </c>
    </row>
    <row r="251" spans="1:11" x14ac:dyDescent="0.3">
      <c r="A251" s="117" t="s">
        <v>319</v>
      </c>
      <c r="B251" s="118" t="s">
        <v>48</v>
      </c>
      <c r="C251" s="117" t="s">
        <v>72</v>
      </c>
      <c r="D251" s="117" t="s">
        <v>58</v>
      </c>
      <c r="E251" s="119">
        <v>39809</v>
      </c>
      <c r="F251" s="120">
        <f t="shared" ca="1" si="9"/>
        <v>9</v>
      </c>
      <c r="G251" s="120"/>
      <c r="H251" s="121">
        <v>58650</v>
      </c>
      <c r="I251" s="118">
        <v>4</v>
      </c>
      <c r="J251" s="122">
        <f t="shared" si="10"/>
        <v>58650</v>
      </c>
      <c r="K251" s="11" t="b">
        <f t="shared" si="11"/>
        <v>0</v>
      </c>
    </row>
    <row r="252" spans="1:11" x14ac:dyDescent="0.3">
      <c r="A252" s="117" t="s">
        <v>320</v>
      </c>
      <c r="B252" s="118" t="s">
        <v>92</v>
      </c>
      <c r="C252" s="117" t="s">
        <v>44</v>
      </c>
      <c r="D252" s="117" t="s">
        <v>66</v>
      </c>
      <c r="E252" s="119">
        <v>37815</v>
      </c>
      <c r="F252" s="120">
        <f t="shared" ca="1" si="9"/>
        <v>15</v>
      </c>
      <c r="G252" s="120" t="s">
        <v>46</v>
      </c>
      <c r="H252" s="121">
        <v>48740</v>
      </c>
      <c r="I252" s="118">
        <v>1</v>
      </c>
      <c r="J252" s="122">
        <f t="shared" si="10"/>
        <v>48740</v>
      </c>
      <c r="K252" s="11" t="b">
        <f t="shared" si="11"/>
        <v>0</v>
      </c>
    </row>
    <row r="253" spans="1:11" x14ac:dyDescent="0.3">
      <c r="A253" s="117" t="s">
        <v>321</v>
      </c>
      <c r="B253" s="118" t="s">
        <v>48</v>
      </c>
      <c r="C253" s="117" t="s">
        <v>60</v>
      </c>
      <c r="D253" s="117" t="s">
        <v>66</v>
      </c>
      <c r="E253" s="119">
        <v>36503</v>
      </c>
      <c r="F253" s="120">
        <f t="shared" ca="1" si="9"/>
        <v>18</v>
      </c>
      <c r="G253" s="120" t="s">
        <v>63</v>
      </c>
      <c r="H253" s="121">
        <v>41615</v>
      </c>
      <c r="I253" s="118">
        <v>1</v>
      </c>
      <c r="J253" s="122">
        <f t="shared" si="10"/>
        <v>41615</v>
      </c>
      <c r="K253" s="11" t="b">
        <f t="shared" si="11"/>
        <v>0</v>
      </c>
    </row>
    <row r="254" spans="1:11" x14ac:dyDescent="0.3">
      <c r="A254" s="117" t="s">
        <v>322</v>
      </c>
      <c r="B254" s="118" t="s">
        <v>69</v>
      </c>
      <c r="C254" s="117" t="s">
        <v>60</v>
      </c>
      <c r="D254" s="117" t="s">
        <v>45</v>
      </c>
      <c r="E254" s="119">
        <v>39597</v>
      </c>
      <c r="F254" s="120">
        <f t="shared" ca="1" si="9"/>
        <v>10</v>
      </c>
      <c r="G254" s="120" t="s">
        <v>46</v>
      </c>
      <c r="H254" s="121">
        <v>81010</v>
      </c>
      <c r="I254" s="118">
        <v>4</v>
      </c>
      <c r="J254" s="122">
        <f t="shared" si="10"/>
        <v>81010</v>
      </c>
      <c r="K254" s="11" t="b">
        <f t="shared" si="11"/>
        <v>0</v>
      </c>
    </row>
    <row r="255" spans="1:11" x14ac:dyDescent="0.3">
      <c r="A255" s="117" t="s">
        <v>323</v>
      </c>
      <c r="B255" s="118" t="s">
        <v>92</v>
      </c>
      <c r="C255" s="117" t="s">
        <v>179</v>
      </c>
      <c r="D255" s="117" t="s">
        <v>45</v>
      </c>
      <c r="E255" s="119">
        <v>36182</v>
      </c>
      <c r="F255" s="120">
        <f t="shared" ca="1" si="9"/>
        <v>19</v>
      </c>
      <c r="G255" s="120" t="s">
        <v>53</v>
      </c>
      <c r="H255" s="121">
        <v>68300</v>
      </c>
      <c r="I255" s="118">
        <v>5</v>
      </c>
      <c r="J255" s="122">
        <f t="shared" si="10"/>
        <v>68300</v>
      </c>
      <c r="K255" s="11" t="b">
        <f t="shared" si="11"/>
        <v>0</v>
      </c>
    </row>
    <row r="256" spans="1:11" x14ac:dyDescent="0.3">
      <c r="A256" s="117" t="s">
        <v>324</v>
      </c>
      <c r="B256" s="118" t="s">
        <v>48</v>
      </c>
      <c r="C256" s="117" t="s">
        <v>100</v>
      </c>
      <c r="D256" s="117" t="s">
        <v>45</v>
      </c>
      <c r="E256" s="119">
        <v>40361</v>
      </c>
      <c r="F256" s="120">
        <f t="shared" ca="1" si="9"/>
        <v>8</v>
      </c>
      <c r="G256" s="120" t="s">
        <v>63</v>
      </c>
      <c r="H256" s="121">
        <v>75780</v>
      </c>
      <c r="I256" s="118">
        <v>2</v>
      </c>
      <c r="J256" s="122">
        <f t="shared" si="10"/>
        <v>75780</v>
      </c>
      <c r="K256" s="11" t="b">
        <f t="shared" si="11"/>
        <v>0</v>
      </c>
    </row>
    <row r="257" spans="1:11" x14ac:dyDescent="0.3">
      <c r="A257" s="117" t="s">
        <v>325</v>
      </c>
      <c r="B257" s="118" t="s">
        <v>69</v>
      </c>
      <c r="C257" s="117" t="s">
        <v>77</v>
      </c>
      <c r="D257" s="117" t="s">
        <v>45</v>
      </c>
      <c r="E257" s="119">
        <v>36843</v>
      </c>
      <c r="F257" s="120">
        <f t="shared" ca="1" si="9"/>
        <v>17</v>
      </c>
      <c r="G257" s="120" t="s">
        <v>53</v>
      </c>
      <c r="H257" s="121">
        <v>47630</v>
      </c>
      <c r="I257" s="118">
        <v>3</v>
      </c>
      <c r="J257" s="122">
        <f t="shared" si="10"/>
        <v>47630</v>
      </c>
      <c r="K257" s="11" t="b">
        <f t="shared" si="11"/>
        <v>0</v>
      </c>
    </row>
    <row r="258" spans="1:11" x14ac:dyDescent="0.3">
      <c r="A258" s="117" t="s">
        <v>326</v>
      </c>
      <c r="B258" s="118" t="s">
        <v>43</v>
      </c>
      <c r="C258" s="117" t="s">
        <v>116</v>
      </c>
      <c r="D258" s="117" t="s">
        <v>66</v>
      </c>
      <c r="E258" s="119">
        <v>40777</v>
      </c>
      <c r="F258" s="120">
        <f t="shared" ca="1" si="9"/>
        <v>6</v>
      </c>
      <c r="G258" s="120" t="s">
        <v>67</v>
      </c>
      <c r="H258" s="121">
        <v>13800</v>
      </c>
      <c r="I258" s="118">
        <v>3</v>
      </c>
      <c r="J258" s="122">
        <f t="shared" si="10"/>
        <v>13800</v>
      </c>
      <c r="K258" s="11" t="b">
        <f t="shared" si="11"/>
        <v>0</v>
      </c>
    </row>
    <row r="259" spans="1:11" x14ac:dyDescent="0.3">
      <c r="A259" s="117" t="s">
        <v>327</v>
      </c>
      <c r="B259" s="118" t="s">
        <v>43</v>
      </c>
      <c r="C259" s="117" t="s">
        <v>77</v>
      </c>
      <c r="D259" s="117" t="s">
        <v>66</v>
      </c>
      <c r="E259" s="119">
        <v>36462</v>
      </c>
      <c r="F259" s="120">
        <f t="shared" ca="1" si="9"/>
        <v>18</v>
      </c>
      <c r="G259" s="120" t="s">
        <v>53</v>
      </c>
      <c r="H259" s="121">
        <v>26185</v>
      </c>
      <c r="I259" s="118">
        <v>5</v>
      </c>
      <c r="J259" s="122">
        <f t="shared" si="10"/>
        <v>26185</v>
      </c>
      <c r="K259" s="11" t="b">
        <f t="shared" si="11"/>
        <v>0</v>
      </c>
    </row>
    <row r="260" spans="1:11" x14ac:dyDescent="0.3">
      <c r="A260" s="117" t="s">
        <v>328</v>
      </c>
      <c r="B260" s="118" t="s">
        <v>92</v>
      </c>
      <c r="C260" s="117" t="s">
        <v>72</v>
      </c>
      <c r="D260" s="117" t="s">
        <v>58</v>
      </c>
      <c r="E260" s="119">
        <v>39298</v>
      </c>
      <c r="F260" s="120">
        <f t="shared" ca="1" si="9"/>
        <v>11</v>
      </c>
      <c r="G260" s="120"/>
      <c r="H260" s="121">
        <v>76870</v>
      </c>
      <c r="I260" s="118">
        <v>5</v>
      </c>
      <c r="J260" s="122">
        <f t="shared" si="10"/>
        <v>76870</v>
      </c>
      <c r="K260" s="11" t="b">
        <f t="shared" si="11"/>
        <v>0</v>
      </c>
    </row>
    <row r="261" spans="1:11" x14ac:dyDescent="0.3">
      <c r="A261" s="117" t="s">
        <v>329</v>
      </c>
      <c r="B261" s="118" t="s">
        <v>43</v>
      </c>
      <c r="C261" s="117" t="s">
        <v>77</v>
      </c>
      <c r="D261" s="117" t="s">
        <v>58</v>
      </c>
      <c r="E261" s="119">
        <v>40800</v>
      </c>
      <c r="F261" s="120">
        <f t="shared" ca="1" si="9"/>
        <v>6</v>
      </c>
      <c r="G261" s="120"/>
      <c r="H261" s="121">
        <v>62480</v>
      </c>
      <c r="I261" s="118">
        <v>5</v>
      </c>
      <c r="J261" s="122">
        <f t="shared" si="10"/>
        <v>62480</v>
      </c>
      <c r="K261" s="11" t="b">
        <f t="shared" si="11"/>
        <v>0</v>
      </c>
    </row>
    <row r="262" spans="1:11" x14ac:dyDescent="0.3">
      <c r="A262" s="117" t="s">
        <v>330</v>
      </c>
      <c r="B262" s="118" t="s">
        <v>92</v>
      </c>
      <c r="C262" s="117" t="s">
        <v>72</v>
      </c>
      <c r="D262" s="117" t="s">
        <v>66</v>
      </c>
      <c r="E262" s="119">
        <v>35826</v>
      </c>
      <c r="F262" s="120">
        <f t="shared" ca="1" si="9"/>
        <v>20</v>
      </c>
      <c r="G262" s="120" t="s">
        <v>46</v>
      </c>
      <c r="H262" s="121">
        <v>31205</v>
      </c>
      <c r="I262" s="118">
        <v>2</v>
      </c>
      <c r="J262" s="122">
        <f t="shared" si="10"/>
        <v>31205</v>
      </c>
      <c r="K262" s="11" t="b">
        <f t="shared" si="11"/>
        <v>0</v>
      </c>
    </row>
    <row r="263" spans="1:11" x14ac:dyDescent="0.3">
      <c r="A263" s="117" t="s">
        <v>331</v>
      </c>
      <c r="B263" s="118" t="s">
        <v>43</v>
      </c>
      <c r="C263" s="117" t="s">
        <v>77</v>
      </c>
      <c r="D263" s="117" t="s">
        <v>45</v>
      </c>
      <c r="E263" s="119">
        <v>36967</v>
      </c>
      <c r="F263" s="120">
        <f t="shared" ca="1" si="9"/>
        <v>17</v>
      </c>
      <c r="G263" s="120" t="s">
        <v>46</v>
      </c>
      <c r="H263" s="121">
        <v>63060</v>
      </c>
      <c r="I263" s="118">
        <v>4</v>
      </c>
      <c r="J263" s="122">
        <f t="shared" si="10"/>
        <v>63060</v>
      </c>
      <c r="K263" s="11" t="b">
        <f t="shared" si="11"/>
        <v>1</v>
      </c>
    </row>
    <row r="264" spans="1:11" x14ac:dyDescent="0.3">
      <c r="A264" s="117" t="s">
        <v>332</v>
      </c>
      <c r="B264" s="118" t="s">
        <v>69</v>
      </c>
      <c r="C264" s="117" t="s">
        <v>77</v>
      </c>
      <c r="D264" s="117" t="s">
        <v>45</v>
      </c>
      <c r="E264" s="119">
        <v>39722</v>
      </c>
      <c r="F264" s="120">
        <f t="shared" ca="1" si="9"/>
        <v>9</v>
      </c>
      <c r="G264" s="120" t="s">
        <v>46</v>
      </c>
      <c r="H264" s="121">
        <v>44530</v>
      </c>
      <c r="I264" s="118">
        <v>2</v>
      </c>
      <c r="J264" s="122">
        <f t="shared" si="10"/>
        <v>44530</v>
      </c>
      <c r="K264" s="11" t="b">
        <f t="shared" si="11"/>
        <v>0</v>
      </c>
    </row>
    <row r="265" spans="1:11" x14ac:dyDescent="0.3">
      <c r="A265" s="117" t="s">
        <v>333</v>
      </c>
      <c r="B265" s="118" t="s">
        <v>71</v>
      </c>
      <c r="C265" s="117" t="s">
        <v>143</v>
      </c>
      <c r="D265" s="117" t="s">
        <v>66</v>
      </c>
      <c r="E265" s="119">
        <v>36557</v>
      </c>
      <c r="F265" s="120">
        <f t="shared" ref="F265:F328" ca="1" si="12">DATEDIF(E265,TODAY(),"Y")</f>
        <v>18</v>
      </c>
      <c r="G265" s="120" t="s">
        <v>46</v>
      </c>
      <c r="H265" s="121">
        <v>31250</v>
      </c>
      <c r="I265" s="118">
        <v>2</v>
      </c>
      <c r="J265" s="122">
        <f t="shared" ref="J265:J328" si="13">ROUND(H265*$L$5+H265,0)</f>
        <v>31250</v>
      </c>
      <c r="K265" s="11" t="b">
        <f t="shared" si="11"/>
        <v>0</v>
      </c>
    </row>
    <row r="266" spans="1:11" x14ac:dyDescent="0.3">
      <c r="A266" s="117" t="s">
        <v>334</v>
      </c>
      <c r="B266" s="118" t="s">
        <v>55</v>
      </c>
      <c r="C266" s="117" t="s">
        <v>60</v>
      </c>
      <c r="D266" s="117" t="s">
        <v>45</v>
      </c>
      <c r="E266" s="119">
        <v>41025</v>
      </c>
      <c r="F266" s="120">
        <f t="shared" ca="1" si="12"/>
        <v>6</v>
      </c>
      <c r="G266" s="120" t="s">
        <v>53</v>
      </c>
      <c r="H266" s="121">
        <v>58910</v>
      </c>
      <c r="I266" s="118">
        <v>1</v>
      </c>
      <c r="J266" s="122">
        <f t="shared" si="13"/>
        <v>58910</v>
      </c>
      <c r="K266" s="11" t="b">
        <f t="shared" ref="K266:K329" si="14">AND(B266="North",D266="Full Time")</f>
        <v>0</v>
      </c>
    </row>
    <row r="267" spans="1:11" x14ac:dyDescent="0.3">
      <c r="A267" s="117" t="s">
        <v>335</v>
      </c>
      <c r="B267" s="118" t="s">
        <v>69</v>
      </c>
      <c r="C267" s="117" t="s">
        <v>65</v>
      </c>
      <c r="D267" s="117" t="s">
        <v>58</v>
      </c>
      <c r="E267" s="123">
        <v>40620</v>
      </c>
      <c r="F267" s="120">
        <f t="shared" ca="1" si="12"/>
        <v>7</v>
      </c>
      <c r="G267" s="120"/>
      <c r="H267" s="121">
        <v>84300</v>
      </c>
      <c r="I267" s="118">
        <v>1</v>
      </c>
      <c r="J267" s="122">
        <f t="shared" si="13"/>
        <v>84300</v>
      </c>
      <c r="K267" s="11" t="b">
        <f t="shared" si="14"/>
        <v>0</v>
      </c>
    </row>
    <row r="268" spans="1:11" x14ac:dyDescent="0.3">
      <c r="A268" s="117" t="s">
        <v>336</v>
      </c>
      <c r="B268" s="118" t="s">
        <v>55</v>
      </c>
      <c r="C268" s="117" t="s">
        <v>98</v>
      </c>
      <c r="D268" s="117" t="s">
        <v>45</v>
      </c>
      <c r="E268" s="123">
        <v>40400</v>
      </c>
      <c r="F268" s="120">
        <f t="shared" ca="1" si="12"/>
        <v>8</v>
      </c>
      <c r="G268" s="120" t="s">
        <v>53</v>
      </c>
      <c r="H268" s="121">
        <v>79150</v>
      </c>
      <c r="I268" s="118">
        <v>2</v>
      </c>
      <c r="J268" s="122">
        <f t="shared" si="13"/>
        <v>79150</v>
      </c>
      <c r="K268" s="11" t="b">
        <f t="shared" si="14"/>
        <v>0</v>
      </c>
    </row>
    <row r="269" spans="1:11" x14ac:dyDescent="0.3">
      <c r="A269" s="117" t="s">
        <v>337</v>
      </c>
      <c r="B269" s="118" t="s">
        <v>48</v>
      </c>
      <c r="C269" s="117" t="s">
        <v>100</v>
      </c>
      <c r="D269" s="117" t="s">
        <v>45</v>
      </c>
      <c r="E269" s="119">
        <v>40447</v>
      </c>
      <c r="F269" s="120">
        <f t="shared" ca="1" si="12"/>
        <v>7</v>
      </c>
      <c r="G269" s="120" t="s">
        <v>46</v>
      </c>
      <c r="H269" s="121">
        <v>33970</v>
      </c>
      <c r="I269" s="118">
        <v>4</v>
      </c>
      <c r="J269" s="122">
        <f t="shared" si="13"/>
        <v>33970</v>
      </c>
      <c r="K269" s="11" t="b">
        <f t="shared" si="14"/>
        <v>0</v>
      </c>
    </row>
    <row r="270" spans="1:11" x14ac:dyDescent="0.3">
      <c r="A270" s="117" t="s">
        <v>338</v>
      </c>
      <c r="B270" s="118" t="s">
        <v>92</v>
      </c>
      <c r="C270" s="117" t="s">
        <v>116</v>
      </c>
      <c r="D270" s="117" t="s">
        <v>58</v>
      </c>
      <c r="E270" s="119">
        <v>40233</v>
      </c>
      <c r="F270" s="120">
        <f t="shared" ca="1" si="12"/>
        <v>8</v>
      </c>
      <c r="G270" s="120"/>
      <c r="H270" s="121">
        <v>64390</v>
      </c>
      <c r="I270" s="118">
        <v>2</v>
      </c>
      <c r="J270" s="122">
        <f t="shared" si="13"/>
        <v>64390</v>
      </c>
      <c r="K270" s="11" t="b">
        <f t="shared" si="14"/>
        <v>0</v>
      </c>
    </row>
    <row r="271" spans="1:11" x14ac:dyDescent="0.3">
      <c r="A271" s="117" t="s">
        <v>339</v>
      </c>
      <c r="B271" s="118" t="s">
        <v>43</v>
      </c>
      <c r="C271" s="117" t="s">
        <v>77</v>
      </c>
      <c r="D271" s="117" t="s">
        <v>74</v>
      </c>
      <c r="E271" s="119">
        <v>39208</v>
      </c>
      <c r="F271" s="120">
        <f t="shared" ca="1" si="12"/>
        <v>11</v>
      </c>
      <c r="G271" s="120"/>
      <c r="H271" s="121">
        <v>26944</v>
      </c>
      <c r="I271" s="118">
        <v>4</v>
      </c>
      <c r="J271" s="122">
        <f t="shared" si="13"/>
        <v>26944</v>
      </c>
      <c r="K271" s="11" t="b">
        <f t="shared" si="14"/>
        <v>0</v>
      </c>
    </row>
    <row r="272" spans="1:11" x14ac:dyDescent="0.3">
      <c r="A272" s="117" t="s">
        <v>340</v>
      </c>
      <c r="B272" s="118" t="s">
        <v>48</v>
      </c>
      <c r="C272" s="117" t="s">
        <v>50</v>
      </c>
      <c r="D272" s="117" t="s">
        <v>45</v>
      </c>
      <c r="E272" s="119">
        <v>40710</v>
      </c>
      <c r="F272" s="120">
        <f t="shared" ca="1" si="12"/>
        <v>7</v>
      </c>
      <c r="G272" s="120" t="s">
        <v>53</v>
      </c>
      <c r="H272" s="121">
        <v>32140</v>
      </c>
      <c r="I272" s="118">
        <v>2</v>
      </c>
      <c r="J272" s="122">
        <f t="shared" si="13"/>
        <v>32140</v>
      </c>
      <c r="K272" s="11" t="b">
        <f t="shared" si="14"/>
        <v>0</v>
      </c>
    </row>
    <row r="273" spans="1:11" x14ac:dyDescent="0.3">
      <c r="A273" s="117" t="s">
        <v>341</v>
      </c>
      <c r="B273" s="118" t="s">
        <v>92</v>
      </c>
      <c r="C273" s="117" t="s">
        <v>65</v>
      </c>
      <c r="D273" s="117" t="s">
        <v>58</v>
      </c>
      <c r="E273" s="119">
        <v>39783</v>
      </c>
      <c r="F273" s="120">
        <f t="shared" ca="1" si="12"/>
        <v>9</v>
      </c>
      <c r="G273" s="120"/>
      <c r="H273" s="121">
        <v>54000</v>
      </c>
      <c r="I273" s="118">
        <v>3</v>
      </c>
      <c r="J273" s="122">
        <f t="shared" si="13"/>
        <v>54000</v>
      </c>
      <c r="K273" s="11" t="b">
        <f t="shared" si="14"/>
        <v>0</v>
      </c>
    </row>
    <row r="274" spans="1:11" x14ac:dyDescent="0.3">
      <c r="A274" s="117" t="s">
        <v>342</v>
      </c>
      <c r="B274" s="118" t="s">
        <v>69</v>
      </c>
      <c r="C274" s="117" t="s">
        <v>65</v>
      </c>
      <c r="D274" s="117" t="s">
        <v>66</v>
      </c>
      <c r="E274" s="119">
        <v>39299</v>
      </c>
      <c r="F274" s="120">
        <f t="shared" ca="1" si="12"/>
        <v>11</v>
      </c>
      <c r="G274" s="120" t="s">
        <v>51</v>
      </c>
      <c r="H274" s="121">
        <v>47760</v>
      </c>
      <c r="I274" s="118">
        <v>3</v>
      </c>
      <c r="J274" s="122">
        <f t="shared" si="13"/>
        <v>47760</v>
      </c>
      <c r="K274" s="11" t="b">
        <f t="shared" si="14"/>
        <v>0</v>
      </c>
    </row>
    <row r="275" spans="1:11" x14ac:dyDescent="0.3">
      <c r="A275" s="117" t="s">
        <v>343</v>
      </c>
      <c r="B275" s="118" t="s">
        <v>48</v>
      </c>
      <c r="C275" s="117" t="s">
        <v>72</v>
      </c>
      <c r="D275" s="117" t="s">
        <v>58</v>
      </c>
      <c r="E275" s="119">
        <v>39109</v>
      </c>
      <c r="F275" s="120">
        <f t="shared" ca="1" si="12"/>
        <v>11</v>
      </c>
      <c r="G275" s="120"/>
      <c r="H275" s="121">
        <v>33120</v>
      </c>
      <c r="I275" s="118">
        <v>2</v>
      </c>
      <c r="J275" s="122">
        <f t="shared" si="13"/>
        <v>33120</v>
      </c>
      <c r="K275" s="11" t="b">
        <f t="shared" si="14"/>
        <v>0</v>
      </c>
    </row>
    <row r="276" spans="1:11" x14ac:dyDescent="0.3">
      <c r="A276" s="117" t="s">
        <v>344</v>
      </c>
      <c r="B276" s="118" t="s">
        <v>48</v>
      </c>
      <c r="C276" s="117" t="s">
        <v>44</v>
      </c>
      <c r="D276" s="117" t="s">
        <v>58</v>
      </c>
      <c r="E276" s="119">
        <v>36642</v>
      </c>
      <c r="F276" s="120">
        <f t="shared" ca="1" si="12"/>
        <v>18</v>
      </c>
      <c r="G276" s="120"/>
      <c r="H276" s="121">
        <v>77760</v>
      </c>
      <c r="I276" s="118">
        <v>3</v>
      </c>
      <c r="J276" s="122">
        <f t="shared" si="13"/>
        <v>77760</v>
      </c>
      <c r="K276" s="11" t="b">
        <f t="shared" si="14"/>
        <v>0</v>
      </c>
    </row>
    <row r="277" spans="1:11" x14ac:dyDescent="0.3">
      <c r="A277" s="117" t="s">
        <v>345</v>
      </c>
      <c r="B277" s="118" t="s">
        <v>48</v>
      </c>
      <c r="C277" s="117" t="s">
        <v>50</v>
      </c>
      <c r="D277" s="117" t="s">
        <v>74</v>
      </c>
      <c r="E277" s="119">
        <v>39893</v>
      </c>
      <c r="F277" s="120">
        <f t="shared" ca="1" si="12"/>
        <v>9</v>
      </c>
      <c r="G277" s="120"/>
      <c r="H277" s="121">
        <v>15744</v>
      </c>
      <c r="I277" s="118">
        <v>3</v>
      </c>
      <c r="J277" s="122">
        <f t="shared" si="13"/>
        <v>15744</v>
      </c>
      <c r="K277" s="11" t="b">
        <f t="shared" si="14"/>
        <v>0</v>
      </c>
    </row>
    <row r="278" spans="1:11" x14ac:dyDescent="0.3">
      <c r="A278" s="117" t="s">
        <v>346</v>
      </c>
      <c r="B278" s="118" t="s">
        <v>92</v>
      </c>
      <c r="C278" s="117" t="s">
        <v>77</v>
      </c>
      <c r="D278" s="117" t="s">
        <v>58</v>
      </c>
      <c r="E278" s="119">
        <v>40451</v>
      </c>
      <c r="F278" s="120">
        <f t="shared" ca="1" si="12"/>
        <v>7</v>
      </c>
      <c r="G278" s="120"/>
      <c r="H278" s="121">
        <v>87830</v>
      </c>
      <c r="I278" s="118">
        <v>2</v>
      </c>
      <c r="J278" s="122">
        <f t="shared" si="13"/>
        <v>87830</v>
      </c>
      <c r="K278" s="11" t="b">
        <f t="shared" si="14"/>
        <v>0</v>
      </c>
    </row>
    <row r="279" spans="1:11" x14ac:dyDescent="0.3">
      <c r="A279" s="117" t="s">
        <v>347</v>
      </c>
      <c r="B279" s="118" t="s">
        <v>69</v>
      </c>
      <c r="C279" s="117" t="s">
        <v>100</v>
      </c>
      <c r="D279" s="117" t="s">
        <v>45</v>
      </c>
      <c r="E279" s="119">
        <v>40712</v>
      </c>
      <c r="F279" s="120">
        <f t="shared" ca="1" si="12"/>
        <v>7</v>
      </c>
      <c r="G279" s="120" t="s">
        <v>46</v>
      </c>
      <c r="H279" s="121">
        <v>22900</v>
      </c>
      <c r="I279" s="118">
        <v>1</v>
      </c>
      <c r="J279" s="122">
        <f t="shared" si="13"/>
        <v>22900</v>
      </c>
      <c r="K279" s="11" t="b">
        <f t="shared" si="14"/>
        <v>0</v>
      </c>
    </row>
    <row r="280" spans="1:11" x14ac:dyDescent="0.3">
      <c r="A280" s="117" t="s">
        <v>348</v>
      </c>
      <c r="B280" s="118" t="s">
        <v>48</v>
      </c>
      <c r="C280" s="117" t="s">
        <v>116</v>
      </c>
      <c r="D280" s="117" t="s">
        <v>45</v>
      </c>
      <c r="E280" s="119">
        <v>40880</v>
      </c>
      <c r="F280" s="120">
        <f t="shared" ca="1" si="12"/>
        <v>6</v>
      </c>
      <c r="G280" s="120" t="s">
        <v>67</v>
      </c>
      <c r="H280" s="121">
        <v>61400</v>
      </c>
      <c r="I280" s="118">
        <v>5</v>
      </c>
      <c r="J280" s="122">
        <f t="shared" si="13"/>
        <v>61400</v>
      </c>
      <c r="K280" s="11" t="b">
        <f t="shared" si="14"/>
        <v>0</v>
      </c>
    </row>
    <row r="281" spans="1:11" x14ac:dyDescent="0.3">
      <c r="A281" s="117" t="s">
        <v>349</v>
      </c>
      <c r="B281" s="118" t="s">
        <v>48</v>
      </c>
      <c r="C281" s="117" t="s">
        <v>60</v>
      </c>
      <c r="D281" s="117" t="s">
        <v>45</v>
      </c>
      <c r="E281" s="119">
        <v>39264</v>
      </c>
      <c r="F281" s="120">
        <f t="shared" ca="1" si="12"/>
        <v>11</v>
      </c>
      <c r="G281" s="120" t="s">
        <v>53</v>
      </c>
      <c r="H281" s="121">
        <v>81980</v>
      </c>
      <c r="I281" s="118">
        <v>2</v>
      </c>
      <c r="J281" s="122">
        <f t="shared" si="13"/>
        <v>81980</v>
      </c>
      <c r="K281" s="11" t="b">
        <f t="shared" si="14"/>
        <v>0</v>
      </c>
    </row>
    <row r="282" spans="1:11" x14ac:dyDescent="0.3">
      <c r="A282" s="117" t="s">
        <v>350</v>
      </c>
      <c r="B282" s="118" t="s">
        <v>43</v>
      </c>
      <c r="C282" s="117" t="s">
        <v>65</v>
      </c>
      <c r="D282" s="117" t="s">
        <v>45</v>
      </c>
      <c r="E282" s="119">
        <v>39120</v>
      </c>
      <c r="F282" s="120">
        <f t="shared" ca="1" si="12"/>
        <v>11</v>
      </c>
      <c r="G282" s="120" t="s">
        <v>46</v>
      </c>
      <c r="H282" s="121">
        <v>88850</v>
      </c>
      <c r="I282" s="118">
        <v>3</v>
      </c>
      <c r="J282" s="122">
        <f t="shared" si="13"/>
        <v>88850</v>
      </c>
      <c r="K282" s="11" t="b">
        <f t="shared" si="14"/>
        <v>1</v>
      </c>
    </row>
    <row r="283" spans="1:11" x14ac:dyDescent="0.3">
      <c r="A283" s="117" t="s">
        <v>351</v>
      </c>
      <c r="B283" s="118" t="s">
        <v>43</v>
      </c>
      <c r="C283" s="117" t="s">
        <v>77</v>
      </c>
      <c r="D283" s="117" t="s">
        <v>66</v>
      </c>
      <c r="E283" s="119">
        <v>40696</v>
      </c>
      <c r="F283" s="120">
        <f t="shared" ca="1" si="12"/>
        <v>7</v>
      </c>
      <c r="G283" s="120" t="s">
        <v>53</v>
      </c>
      <c r="H283" s="121">
        <v>13455</v>
      </c>
      <c r="I283" s="118">
        <v>2</v>
      </c>
      <c r="J283" s="122">
        <f t="shared" si="13"/>
        <v>13455</v>
      </c>
      <c r="K283" s="11" t="b">
        <f t="shared" si="14"/>
        <v>0</v>
      </c>
    </row>
    <row r="284" spans="1:11" x14ac:dyDescent="0.3">
      <c r="A284" s="117" t="s">
        <v>352</v>
      </c>
      <c r="B284" s="118" t="s">
        <v>71</v>
      </c>
      <c r="C284" s="117" t="s">
        <v>57</v>
      </c>
      <c r="D284" s="117" t="s">
        <v>58</v>
      </c>
      <c r="E284" s="123">
        <v>40292</v>
      </c>
      <c r="F284" s="120">
        <f t="shared" ca="1" si="12"/>
        <v>8</v>
      </c>
      <c r="G284" s="120"/>
      <c r="H284" s="121">
        <v>61890</v>
      </c>
      <c r="I284" s="118">
        <v>2</v>
      </c>
      <c r="J284" s="122">
        <f t="shared" si="13"/>
        <v>61890</v>
      </c>
      <c r="K284" s="11" t="b">
        <f t="shared" si="14"/>
        <v>0</v>
      </c>
    </row>
    <row r="285" spans="1:11" x14ac:dyDescent="0.3">
      <c r="A285" s="117" t="s">
        <v>353</v>
      </c>
      <c r="B285" s="118" t="s">
        <v>43</v>
      </c>
      <c r="C285" s="117" t="s">
        <v>207</v>
      </c>
      <c r="D285" s="117" t="s">
        <v>58</v>
      </c>
      <c r="E285" s="119">
        <v>38755</v>
      </c>
      <c r="F285" s="120">
        <f t="shared" ca="1" si="12"/>
        <v>12</v>
      </c>
      <c r="G285" s="120"/>
      <c r="H285" s="121">
        <v>78860</v>
      </c>
      <c r="I285" s="118">
        <v>2</v>
      </c>
      <c r="J285" s="122">
        <f t="shared" si="13"/>
        <v>78860</v>
      </c>
      <c r="K285" s="11" t="b">
        <f t="shared" si="14"/>
        <v>0</v>
      </c>
    </row>
    <row r="286" spans="1:11" x14ac:dyDescent="0.3">
      <c r="A286" s="117" t="s">
        <v>354</v>
      </c>
      <c r="B286" s="118" t="s">
        <v>55</v>
      </c>
      <c r="C286" s="117" t="s">
        <v>116</v>
      </c>
      <c r="D286" s="117" t="s">
        <v>45</v>
      </c>
      <c r="E286" s="119">
        <v>35965</v>
      </c>
      <c r="F286" s="120">
        <f t="shared" ca="1" si="12"/>
        <v>20</v>
      </c>
      <c r="G286" s="120" t="s">
        <v>63</v>
      </c>
      <c r="H286" s="121">
        <v>34780</v>
      </c>
      <c r="I286" s="118">
        <v>4</v>
      </c>
      <c r="J286" s="122">
        <f t="shared" si="13"/>
        <v>34780</v>
      </c>
      <c r="K286" s="11" t="b">
        <f t="shared" si="14"/>
        <v>0</v>
      </c>
    </row>
    <row r="287" spans="1:11" x14ac:dyDescent="0.3">
      <c r="A287" s="117" t="s">
        <v>355</v>
      </c>
      <c r="B287" s="118" t="s">
        <v>55</v>
      </c>
      <c r="C287" s="117" t="s">
        <v>50</v>
      </c>
      <c r="D287" s="117" t="s">
        <v>58</v>
      </c>
      <c r="E287" s="119">
        <v>39144</v>
      </c>
      <c r="F287" s="120">
        <f t="shared" ca="1" si="12"/>
        <v>11</v>
      </c>
      <c r="G287" s="120"/>
      <c r="H287" s="121">
        <v>45040</v>
      </c>
      <c r="I287" s="118">
        <v>5</v>
      </c>
      <c r="J287" s="122">
        <f t="shared" si="13"/>
        <v>45040</v>
      </c>
      <c r="K287" s="11" t="b">
        <f t="shared" si="14"/>
        <v>0</v>
      </c>
    </row>
    <row r="288" spans="1:11" x14ac:dyDescent="0.3">
      <c r="A288" s="117" t="s">
        <v>356</v>
      </c>
      <c r="B288" s="118" t="s">
        <v>43</v>
      </c>
      <c r="C288" s="117" t="s">
        <v>116</v>
      </c>
      <c r="D288" s="117" t="s">
        <v>45</v>
      </c>
      <c r="E288" s="119">
        <v>37348</v>
      </c>
      <c r="F288" s="120">
        <f t="shared" ca="1" si="12"/>
        <v>16</v>
      </c>
      <c r="G288" s="120" t="s">
        <v>67</v>
      </c>
      <c r="H288" s="121">
        <v>85880</v>
      </c>
      <c r="I288" s="118">
        <v>3</v>
      </c>
      <c r="J288" s="122">
        <f t="shared" si="13"/>
        <v>85880</v>
      </c>
      <c r="K288" s="11" t="b">
        <f t="shared" si="14"/>
        <v>1</v>
      </c>
    </row>
    <row r="289" spans="1:11" x14ac:dyDescent="0.3">
      <c r="A289" s="117" t="s">
        <v>357</v>
      </c>
      <c r="B289" s="118" t="s">
        <v>43</v>
      </c>
      <c r="C289" s="117" t="s">
        <v>72</v>
      </c>
      <c r="D289" s="117" t="s">
        <v>45</v>
      </c>
      <c r="E289" s="119">
        <v>38903</v>
      </c>
      <c r="F289" s="120">
        <f t="shared" ca="1" si="12"/>
        <v>12</v>
      </c>
      <c r="G289" s="120" t="s">
        <v>53</v>
      </c>
      <c r="H289" s="121">
        <v>34060</v>
      </c>
      <c r="I289" s="118">
        <v>2</v>
      </c>
      <c r="J289" s="122">
        <f t="shared" si="13"/>
        <v>34060</v>
      </c>
      <c r="K289" s="11" t="b">
        <f t="shared" si="14"/>
        <v>1</v>
      </c>
    </row>
    <row r="290" spans="1:11" x14ac:dyDescent="0.3">
      <c r="A290" s="117" t="s">
        <v>358</v>
      </c>
      <c r="B290" s="118" t="s">
        <v>43</v>
      </c>
      <c r="C290" s="117" t="s">
        <v>44</v>
      </c>
      <c r="D290" s="117" t="s">
        <v>45</v>
      </c>
      <c r="E290" s="119">
        <v>40581</v>
      </c>
      <c r="F290" s="120">
        <f t="shared" ca="1" si="12"/>
        <v>7</v>
      </c>
      <c r="G290" s="120" t="s">
        <v>63</v>
      </c>
      <c r="H290" s="121">
        <v>80260</v>
      </c>
      <c r="I290" s="118">
        <v>3</v>
      </c>
      <c r="J290" s="122">
        <f t="shared" si="13"/>
        <v>80260</v>
      </c>
      <c r="K290" s="11" t="b">
        <f t="shared" si="14"/>
        <v>1</v>
      </c>
    </row>
    <row r="291" spans="1:11" x14ac:dyDescent="0.3">
      <c r="A291" s="117" t="s">
        <v>359</v>
      </c>
      <c r="B291" s="118" t="s">
        <v>71</v>
      </c>
      <c r="C291" s="117" t="s">
        <v>44</v>
      </c>
      <c r="D291" s="117" t="s">
        <v>66</v>
      </c>
      <c r="E291" s="119">
        <v>41195</v>
      </c>
      <c r="F291" s="120">
        <f t="shared" ca="1" si="12"/>
        <v>5</v>
      </c>
      <c r="G291" s="120" t="s">
        <v>53</v>
      </c>
      <c r="H291" s="121">
        <v>25885</v>
      </c>
      <c r="I291" s="118">
        <v>5</v>
      </c>
      <c r="J291" s="122">
        <f t="shared" si="13"/>
        <v>25885</v>
      </c>
      <c r="K291" s="11" t="b">
        <f t="shared" si="14"/>
        <v>0</v>
      </c>
    </row>
    <row r="292" spans="1:11" x14ac:dyDescent="0.3">
      <c r="A292" s="117" t="s">
        <v>360</v>
      </c>
      <c r="B292" s="118" t="s">
        <v>55</v>
      </c>
      <c r="C292" s="117" t="s">
        <v>60</v>
      </c>
      <c r="D292" s="117" t="s">
        <v>45</v>
      </c>
      <c r="E292" s="119">
        <v>38809</v>
      </c>
      <c r="F292" s="120">
        <f t="shared" ca="1" si="12"/>
        <v>12</v>
      </c>
      <c r="G292" s="120" t="s">
        <v>67</v>
      </c>
      <c r="H292" s="121">
        <v>76584</v>
      </c>
      <c r="I292" s="118">
        <v>1</v>
      </c>
      <c r="J292" s="122">
        <f t="shared" si="13"/>
        <v>76584</v>
      </c>
      <c r="K292" s="11" t="b">
        <f t="shared" si="14"/>
        <v>0</v>
      </c>
    </row>
    <row r="293" spans="1:11" x14ac:dyDescent="0.3">
      <c r="A293" s="117" t="s">
        <v>361</v>
      </c>
      <c r="B293" s="118" t="s">
        <v>71</v>
      </c>
      <c r="C293" s="117" t="s">
        <v>60</v>
      </c>
      <c r="D293" s="117" t="s">
        <v>74</v>
      </c>
      <c r="E293" s="119">
        <v>39747</v>
      </c>
      <c r="F293" s="120">
        <f t="shared" ca="1" si="12"/>
        <v>9</v>
      </c>
      <c r="G293" s="120"/>
      <c r="H293" s="121">
        <v>10572</v>
      </c>
      <c r="I293" s="118">
        <v>4</v>
      </c>
      <c r="J293" s="122">
        <f t="shared" si="13"/>
        <v>10572</v>
      </c>
      <c r="K293" s="11" t="b">
        <f t="shared" si="14"/>
        <v>0</v>
      </c>
    </row>
    <row r="294" spans="1:11" x14ac:dyDescent="0.3">
      <c r="A294" s="117" t="s">
        <v>362</v>
      </c>
      <c r="B294" s="118" t="s">
        <v>71</v>
      </c>
      <c r="C294" s="117" t="s">
        <v>77</v>
      </c>
      <c r="D294" s="117" t="s">
        <v>45</v>
      </c>
      <c r="E294" s="119">
        <v>39063</v>
      </c>
      <c r="F294" s="120">
        <f t="shared" ca="1" si="12"/>
        <v>11</v>
      </c>
      <c r="G294" s="120" t="s">
        <v>46</v>
      </c>
      <c r="H294" s="121">
        <v>86320</v>
      </c>
      <c r="I294" s="118">
        <v>4</v>
      </c>
      <c r="J294" s="122">
        <f t="shared" si="13"/>
        <v>86320</v>
      </c>
      <c r="K294" s="11" t="b">
        <f t="shared" si="14"/>
        <v>0</v>
      </c>
    </row>
    <row r="295" spans="1:11" x14ac:dyDescent="0.3">
      <c r="A295" s="117" t="s">
        <v>363</v>
      </c>
      <c r="B295" s="118" t="s">
        <v>55</v>
      </c>
      <c r="C295" s="117" t="s">
        <v>104</v>
      </c>
      <c r="D295" s="117" t="s">
        <v>45</v>
      </c>
      <c r="E295" s="119">
        <v>40893</v>
      </c>
      <c r="F295" s="120">
        <f t="shared" ca="1" si="12"/>
        <v>6</v>
      </c>
      <c r="G295" s="120" t="s">
        <v>53</v>
      </c>
      <c r="H295" s="121">
        <v>44620</v>
      </c>
      <c r="I295" s="118">
        <v>5</v>
      </c>
      <c r="J295" s="122">
        <f t="shared" si="13"/>
        <v>44620</v>
      </c>
      <c r="K295" s="11" t="b">
        <f t="shared" si="14"/>
        <v>0</v>
      </c>
    </row>
    <row r="296" spans="1:11" x14ac:dyDescent="0.3">
      <c r="A296" s="117" t="s">
        <v>364</v>
      </c>
      <c r="B296" s="118" t="s">
        <v>43</v>
      </c>
      <c r="C296" s="117" t="s">
        <v>77</v>
      </c>
      <c r="D296" s="117" t="s">
        <v>45</v>
      </c>
      <c r="E296" s="119">
        <v>40389</v>
      </c>
      <c r="F296" s="120">
        <f t="shared" ca="1" si="12"/>
        <v>8</v>
      </c>
      <c r="G296" s="120" t="s">
        <v>46</v>
      </c>
      <c r="H296" s="121">
        <v>58370</v>
      </c>
      <c r="I296" s="118">
        <v>5</v>
      </c>
      <c r="J296" s="122">
        <f t="shared" si="13"/>
        <v>58370</v>
      </c>
      <c r="K296" s="11" t="b">
        <f t="shared" si="14"/>
        <v>1</v>
      </c>
    </row>
    <row r="297" spans="1:11" x14ac:dyDescent="0.3">
      <c r="A297" s="117" t="s">
        <v>365</v>
      </c>
      <c r="B297" s="118" t="s">
        <v>48</v>
      </c>
      <c r="C297" s="117" t="s">
        <v>44</v>
      </c>
      <c r="D297" s="117" t="s">
        <v>45</v>
      </c>
      <c r="E297" s="119">
        <v>40469</v>
      </c>
      <c r="F297" s="120">
        <f t="shared" ca="1" si="12"/>
        <v>7</v>
      </c>
      <c r="G297" s="120" t="s">
        <v>67</v>
      </c>
      <c r="H297" s="121">
        <v>63030</v>
      </c>
      <c r="I297" s="118">
        <v>1</v>
      </c>
      <c r="J297" s="122">
        <f t="shared" si="13"/>
        <v>63030</v>
      </c>
      <c r="K297" s="11" t="b">
        <f t="shared" si="14"/>
        <v>0</v>
      </c>
    </row>
    <row r="298" spans="1:11" x14ac:dyDescent="0.3">
      <c r="A298" s="117" t="s">
        <v>366</v>
      </c>
      <c r="B298" s="118" t="s">
        <v>48</v>
      </c>
      <c r="C298" s="117" t="s">
        <v>179</v>
      </c>
      <c r="D298" s="117" t="s">
        <v>66</v>
      </c>
      <c r="E298" s="123">
        <v>40516</v>
      </c>
      <c r="F298" s="120">
        <f t="shared" ca="1" si="12"/>
        <v>7</v>
      </c>
      <c r="G298" s="120" t="s">
        <v>53</v>
      </c>
      <c r="H298" s="121">
        <v>28625</v>
      </c>
      <c r="I298" s="118">
        <v>1</v>
      </c>
      <c r="J298" s="122">
        <f t="shared" si="13"/>
        <v>28625</v>
      </c>
      <c r="K298" s="11" t="b">
        <f t="shared" si="14"/>
        <v>0</v>
      </c>
    </row>
    <row r="299" spans="1:11" x14ac:dyDescent="0.3">
      <c r="A299" s="117" t="s">
        <v>367</v>
      </c>
      <c r="B299" s="118" t="s">
        <v>48</v>
      </c>
      <c r="C299" s="117" t="s">
        <v>72</v>
      </c>
      <c r="D299" s="117" t="s">
        <v>45</v>
      </c>
      <c r="E299" s="119">
        <v>36536</v>
      </c>
      <c r="F299" s="120">
        <f t="shared" ca="1" si="12"/>
        <v>18</v>
      </c>
      <c r="G299" s="120" t="s">
        <v>46</v>
      </c>
      <c r="H299" s="121">
        <v>62400</v>
      </c>
      <c r="I299" s="118">
        <v>4</v>
      </c>
      <c r="J299" s="122">
        <f t="shared" si="13"/>
        <v>62400</v>
      </c>
      <c r="K299" s="11" t="b">
        <f t="shared" si="14"/>
        <v>0</v>
      </c>
    </row>
    <row r="300" spans="1:11" x14ac:dyDescent="0.3">
      <c r="A300" s="117" t="s">
        <v>368</v>
      </c>
      <c r="B300" s="118" t="s">
        <v>55</v>
      </c>
      <c r="C300" s="117" t="s">
        <v>60</v>
      </c>
      <c r="D300" s="117" t="s">
        <v>66</v>
      </c>
      <c r="E300" s="119">
        <v>37620</v>
      </c>
      <c r="F300" s="120">
        <f t="shared" ca="1" si="12"/>
        <v>15</v>
      </c>
      <c r="G300" s="120" t="s">
        <v>46</v>
      </c>
      <c r="H300" s="121">
        <v>24460</v>
      </c>
      <c r="I300" s="118">
        <v>1</v>
      </c>
      <c r="J300" s="122">
        <f t="shared" si="13"/>
        <v>24460</v>
      </c>
      <c r="K300" s="11" t="b">
        <f t="shared" si="14"/>
        <v>0</v>
      </c>
    </row>
    <row r="301" spans="1:11" x14ac:dyDescent="0.3">
      <c r="A301" s="117" t="s">
        <v>369</v>
      </c>
      <c r="B301" s="118" t="s">
        <v>71</v>
      </c>
      <c r="C301" s="117" t="s">
        <v>60</v>
      </c>
      <c r="D301" s="117" t="s">
        <v>45</v>
      </c>
      <c r="E301" s="119">
        <v>37936</v>
      </c>
      <c r="F301" s="120">
        <f t="shared" ca="1" si="12"/>
        <v>14</v>
      </c>
      <c r="G301" s="120" t="s">
        <v>53</v>
      </c>
      <c r="H301" s="121">
        <v>30920</v>
      </c>
      <c r="I301" s="118">
        <v>5</v>
      </c>
      <c r="J301" s="122">
        <f t="shared" si="13"/>
        <v>30920</v>
      </c>
      <c r="K301" s="11" t="b">
        <f t="shared" si="14"/>
        <v>0</v>
      </c>
    </row>
    <row r="302" spans="1:11" x14ac:dyDescent="0.3">
      <c r="A302" s="117" t="s">
        <v>370</v>
      </c>
      <c r="B302" s="118" t="s">
        <v>92</v>
      </c>
      <c r="C302" s="117" t="s">
        <v>77</v>
      </c>
      <c r="D302" s="117" t="s">
        <v>45</v>
      </c>
      <c r="E302" s="119">
        <v>39441</v>
      </c>
      <c r="F302" s="120">
        <f t="shared" ca="1" si="12"/>
        <v>10</v>
      </c>
      <c r="G302" s="120" t="s">
        <v>67</v>
      </c>
      <c r="H302" s="121">
        <v>68860</v>
      </c>
      <c r="I302" s="118">
        <v>2</v>
      </c>
      <c r="J302" s="122">
        <f t="shared" si="13"/>
        <v>68860</v>
      </c>
      <c r="K302" s="11" t="b">
        <f t="shared" si="14"/>
        <v>0</v>
      </c>
    </row>
    <row r="303" spans="1:11" x14ac:dyDescent="0.3">
      <c r="A303" s="117" t="s">
        <v>371</v>
      </c>
      <c r="B303" s="118" t="s">
        <v>43</v>
      </c>
      <c r="C303" s="117" t="s">
        <v>44</v>
      </c>
      <c r="D303" s="117" t="s">
        <v>45</v>
      </c>
      <c r="E303" s="119">
        <v>35896</v>
      </c>
      <c r="F303" s="120">
        <f t="shared" ca="1" si="12"/>
        <v>20</v>
      </c>
      <c r="G303" s="120" t="s">
        <v>53</v>
      </c>
      <c r="H303" s="121">
        <v>70280</v>
      </c>
      <c r="I303" s="118">
        <v>3</v>
      </c>
      <c r="J303" s="122">
        <f t="shared" si="13"/>
        <v>70280</v>
      </c>
      <c r="K303" s="11" t="b">
        <f t="shared" si="14"/>
        <v>1</v>
      </c>
    </row>
    <row r="304" spans="1:11" x14ac:dyDescent="0.3">
      <c r="A304" s="117" t="s">
        <v>372</v>
      </c>
      <c r="B304" s="118" t="s">
        <v>43</v>
      </c>
      <c r="C304" s="117" t="s">
        <v>77</v>
      </c>
      <c r="D304" s="117" t="s">
        <v>66</v>
      </c>
      <c r="E304" s="119">
        <v>38753</v>
      </c>
      <c r="F304" s="120">
        <f t="shared" ca="1" si="12"/>
        <v>12</v>
      </c>
      <c r="G304" s="120" t="s">
        <v>67</v>
      </c>
      <c r="H304" s="121">
        <v>37660</v>
      </c>
      <c r="I304" s="118">
        <v>4</v>
      </c>
      <c r="J304" s="122">
        <f t="shared" si="13"/>
        <v>37660</v>
      </c>
      <c r="K304" s="11" t="b">
        <f t="shared" si="14"/>
        <v>0</v>
      </c>
    </row>
    <row r="305" spans="1:11" x14ac:dyDescent="0.3">
      <c r="A305" s="117" t="s">
        <v>373</v>
      </c>
      <c r="B305" s="118" t="s">
        <v>43</v>
      </c>
      <c r="C305" s="117" t="s">
        <v>72</v>
      </c>
      <c r="D305" s="117" t="s">
        <v>45</v>
      </c>
      <c r="E305" s="119">
        <v>39864</v>
      </c>
      <c r="F305" s="120">
        <f t="shared" ca="1" si="12"/>
        <v>9</v>
      </c>
      <c r="G305" s="120" t="s">
        <v>46</v>
      </c>
      <c r="H305" s="121">
        <v>64320</v>
      </c>
      <c r="I305" s="118">
        <v>5</v>
      </c>
      <c r="J305" s="122">
        <f t="shared" si="13"/>
        <v>64320</v>
      </c>
      <c r="K305" s="11" t="b">
        <f t="shared" si="14"/>
        <v>1</v>
      </c>
    </row>
    <row r="306" spans="1:11" x14ac:dyDescent="0.3">
      <c r="A306" s="117" t="s">
        <v>374</v>
      </c>
      <c r="B306" s="118" t="s">
        <v>48</v>
      </c>
      <c r="C306" s="117" t="s">
        <v>60</v>
      </c>
      <c r="D306" s="117" t="s">
        <v>45</v>
      </c>
      <c r="E306" s="119">
        <v>40953</v>
      </c>
      <c r="F306" s="120">
        <f t="shared" ca="1" si="12"/>
        <v>6</v>
      </c>
      <c r="G306" s="120" t="s">
        <v>51</v>
      </c>
      <c r="H306" s="121">
        <v>60380</v>
      </c>
      <c r="I306" s="118">
        <v>4</v>
      </c>
      <c r="J306" s="122">
        <f t="shared" si="13"/>
        <v>60380</v>
      </c>
      <c r="K306" s="11" t="b">
        <f t="shared" si="14"/>
        <v>0</v>
      </c>
    </row>
    <row r="307" spans="1:11" x14ac:dyDescent="0.3">
      <c r="A307" s="117" t="s">
        <v>375</v>
      </c>
      <c r="B307" s="118" t="s">
        <v>43</v>
      </c>
      <c r="C307" s="117" t="s">
        <v>57</v>
      </c>
      <c r="D307" s="117" t="s">
        <v>45</v>
      </c>
      <c r="E307" s="119">
        <v>37936</v>
      </c>
      <c r="F307" s="120">
        <f t="shared" ca="1" si="12"/>
        <v>14</v>
      </c>
      <c r="G307" s="120" t="s">
        <v>53</v>
      </c>
      <c r="H307" s="121">
        <v>53870</v>
      </c>
      <c r="I307" s="118">
        <v>2</v>
      </c>
      <c r="J307" s="122">
        <f t="shared" si="13"/>
        <v>53870</v>
      </c>
      <c r="K307" s="11" t="b">
        <f t="shared" si="14"/>
        <v>1</v>
      </c>
    </row>
    <row r="308" spans="1:11" x14ac:dyDescent="0.3">
      <c r="A308" s="117" t="s">
        <v>376</v>
      </c>
      <c r="B308" s="118" t="s">
        <v>48</v>
      </c>
      <c r="C308" s="117" t="s">
        <v>72</v>
      </c>
      <c r="D308" s="117" t="s">
        <v>45</v>
      </c>
      <c r="E308" s="119">
        <v>40831</v>
      </c>
      <c r="F308" s="120">
        <f t="shared" ca="1" si="12"/>
        <v>6</v>
      </c>
      <c r="G308" s="120" t="s">
        <v>63</v>
      </c>
      <c r="H308" s="121">
        <v>79400</v>
      </c>
      <c r="I308" s="118">
        <v>4</v>
      </c>
      <c r="J308" s="122">
        <f t="shared" si="13"/>
        <v>79400</v>
      </c>
      <c r="K308" s="11" t="b">
        <f t="shared" si="14"/>
        <v>0</v>
      </c>
    </row>
    <row r="309" spans="1:11" x14ac:dyDescent="0.3">
      <c r="A309" s="117" t="s">
        <v>377</v>
      </c>
      <c r="B309" s="118" t="s">
        <v>43</v>
      </c>
      <c r="C309" s="117" t="s">
        <v>60</v>
      </c>
      <c r="D309" s="117" t="s">
        <v>58</v>
      </c>
      <c r="E309" s="119">
        <v>40298</v>
      </c>
      <c r="F309" s="120">
        <f t="shared" ca="1" si="12"/>
        <v>8</v>
      </c>
      <c r="G309" s="120"/>
      <c r="H309" s="121">
        <v>24410</v>
      </c>
      <c r="I309" s="118">
        <v>3</v>
      </c>
      <c r="J309" s="122">
        <f t="shared" si="13"/>
        <v>24410</v>
      </c>
      <c r="K309" s="11" t="b">
        <f t="shared" si="14"/>
        <v>0</v>
      </c>
    </row>
    <row r="310" spans="1:11" x14ac:dyDescent="0.3">
      <c r="A310" s="117" t="s">
        <v>378</v>
      </c>
      <c r="B310" s="118" t="s">
        <v>43</v>
      </c>
      <c r="C310" s="117" t="s">
        <v>65</v>
      </c>
      <c r="D310" s="117" t="s">
        <v>45</v>
      </c>
      <c r="E310" s="119">
        <v>38916</v>
      </c>
      <c r="F310" s="120">
        <f t="shared" ca="1" si="12"/>
        <v>12</v>
      </c>
      <c r="G310" s="120" t="s">
        <v>67</v>
      </c>
      <c r="H310" s="121">
        <v>27560</v>
      </c>
      <c r="I310" s="118">
        <v>2</v>
      </c>
      <c r="J310" s="122">
        <f t="shared" si="13"/>
        <v>27560</v>
      </c>
      <c r="K310" s="11" t="b">
        <f t="shared" si="14"/>
        <v>1</v>
      </c>
    </row>
    <row r="311" spans="1:11" x14ac:dyDescent="0.3">
      <c r="A311" s="117" t="s">
        <v>379</v>
      </c>
      <c r="B311" s="118" t="s">
        <v>55</v>
      </c>
      <c r="C311" s="117" t="s">
        <v>116</v>
      </c>
      <c r="D311" s="117" t="s">
        <v>45</v>
      </c>
      <c r="E311" s="119">
        <v>41091</v>
      </c>
      <c r="F311" s="120">
        <f t="shared" ca="1" si="12"/>
        <v>6</v>
      </c>
      <c r="G311" s="120" t="s">
        <v>46</v>
      </c>
      <c r="H311" s="121">
        <v>71150</v>
      </c>
      <c r="I311" s="118">
        <v>2</v>
      </c>
      <c r="J311" s="122">
        <f t="shared" si="13"/>
        <v>71150</v>
      </c>
      <c r="K311" s="11" t="b">
        <f t="shared" si="14"/>
        <v>0</v>
      </c>
    </row>
    <row r="312" spans="1:11" x14ac:dyDescent="0.3">
      <c r="A312" s="117" t="s">
        <v>380</v>
      </c>
      <c r="B312" s="118" t="s">
        <v>92</v>
      </c>
      <c r="C312" s="117" t="s">
        <v>77</v>
      </c>
      <c r="D312" s="117" t="s">
        <v>58</v>
      </c>
      <c r="E312" s="119">
        <v>39534</v>
      </c>
      <c r="F312" s="120">
        <f t="shared" ca="1" si="12"/>
        <v>10</v>
      </c>
      <c r="G312" s="120"/>
      <c r="H312" s="121">
        <v>32880</v>
      </c>
      <c r="I312" s="118">
        <v>3</v>
      </c>
      <c r="J312" s="122">
        <f t="shared" si="13"/>
        <v>32880</v>
      </c>
      <c r="K312" s="11" t="b">
        <f t="shared" si="14"/>
        <v>0</v>
      </c>
    </row>
    <row r="313" spans="1:11" x14ac:dyDescent="0.3">
      <c r="A313" s="117" t="s">
        <v>381</v>
      </c>
      <c r="B313" s="118" t="s">
        <v>55</v>
      </c>
      <c r="C313" s="117" t="s">
        <v>72</v>
      </c>
      <c r="D313" s="117" t="s">
        <v>66</v>
      </c>
      <c r="E313" s="119">
        <v>40976</v>
      </c>
      <c r="F313" s="120">
        <f t="shared" ca="1" si="12"/>
        <v>6</v>
      </c>
      <c r="G313" s="120" t="s">
        <v>46</v>
      </c>
      <c r="H313" s="121">
        <v>46380</v>
      </c>
      <c r="I313" s="118">
        <v>3</v>
      </c>
      <c r="J313" s="122">
        <f t="shared" si="13"/>
        <v>46380</v>
      </c>
      <c r="K313" s="11" t="b">
        <f t="shared" si="14"/>
        <v>0</v>
      </c>
    </row>
    <row r="314" spans="1:11" x14ac:dyDescent="0.3">
      <c r="A314" s="117" t="s">
        <v>382</v>
      </c>
      <c r="B314" s="118" t="s">
        <v>48</v>
      </c>
      <c r="C314" s="117" t="s">
        <v>179</v>
      </c>
      <c r="D314" s="117" t="s">
        <v>74</v>
      </c>
      <c r="E314" s="123">
        <v>40313</v>
      </c>
      <c r="F314" s="120">
        <f t="shared" ca="1" si="12"/>
        <v>8</v>
      </c>
      <c r="G314" s="120"/>
      <c r="H314" s="121">
        <v>27484</v>
      </c>
      <c r="I314" s="118">
        <v>4</v>
      </c>
      <c r="J314" s="122">
        <f t="shared" si="13"/>
        <v>27484</v>
      </c>
      <c r="K314" s="11" t="b">
        <f t="shared" si="14"/>
        <v>0</v>
      </c>
    </row>
    <row r="315" spans="1:11" x14ac:dyDescent="0.3">
      <c r="A315" s="117" t="s">
        <v>383</v>
      </c>
      <c r="B315" s="118" t="s">
        <v>48</v>
      </c>
      <c r="C315" s="117" t="s">
        <v>65</v>
      </c>
      <c r="D315" s="117" t="s">
        <v>74</v>
      </c>
      <c r="E315" s="123">
        <v>40452</v>
      </c>
      <c r="F315" s="120">
        <f t="shared" ca="1" si="12"/>
        <v>7</v>
      </c>
      <c r="G315" s="120"/>
      <c r="H315" s="121">
        <v>9180</v>
      </c>
      <c r="I315" s="118">
        <v>3</v>
      </c>
      <c r="J315" s="122">
        <f t="shared" si="13"/>
        <v>9180</v>
      </c>
      <c r="K315" s="11" t="b">
        <f t="shared" si="14"/>
        <v>0</v>
      </c>
    </row>
    <row r="316" spans="1:11" x14ac:dyDescent="0.3">
      <c r="A316" s="117" t="s">
        <v>384</v>
      </c>
      <c r="B316" s="118" t="s">
        <v>43</v>
      </c>
      <c r="C316" s="117" t="s">
        <v>60</v>
      </c>
      <c r="D316" s="117" t="s">
        <v>45</v>
      </c>
      <c r="E316" s="119">
        <v>38832</v>
      </c>
      <c r="F316" s="120">
        <f t="shared" ca="1" si="12"/>
        <v>12</v>
      </c>
      <c r="G316" s="120" t="s">
        <v>51</v>
      </c>
      <c r="H316" s="121">
        <v>29420</v>
      </c>
      <c r="I316" s="118">
        <v>5</v>
      </c>
      <c r="J316" s="122">
        <f t="shared" si="13"/>
        <v>29420</v>
      </c>
      <c r="K316" s="11" t="b">
        <f t="shared" si="14"/>
        <v>1</v>
      </c>
    </row>
    <row r="317" spans="1:11" x14ac:dyDescent="0.3">
      <c r="A317" s="117" t="s">
        <v>385</v>
      </c>
      <c r="B317" s="118" t="s">
        <v>71</v>
      </c>
      <c r="C317" s="117" t="s">
        <v>44</v>
      </c>
      <c r="D317" s="117" t="s">
        <v>74</v>
      </c>
      <c r="E317" s="119">
        <v>39417</v>
      </c>
      <c r="F317" s="120">
        <f t="shared" ca="1" si="12"/>
        <v>10</v>
      </c>
      <c r="G317" s="120"/>
      <c r="H317" s="121">
        <v>23692</v>
      </c>
      <c r="I317" s="118">
        <v>4</v>
      </c>
      <c r="J317" s="122">
        <f t="shared" si="13"/>
        <v>23692</v>
      </c>
      <c r="K317" s="11" t="b">
        <f t="shared" si="14"/>
        <v>0</v>
      </c>
    </row>
    <row r="318" spans="1:11" x14ac:dyDescent="0.3">
      <c r="A318" s="117" t="s">
        <v>386</v>
      </c>
      <c r="B318" s="118" t="s">
        <v>43</v>
      </c>
      <c r="C318" s="117" t="s">
        <v>65</v>
      </c>
      <c r="D318" s="117" t="s">
        <v>45</v>
      </c>
      <c r="E318" s="119">
        <v>40762</v>
      </c>
      <c r="F318" s="120">
        <f t="shared" ca="1" si="12"/>
        <v>7</v>
      </c>
      <c r="G318" s="120" t="s">
        <v>63</v>
      </c>
      <c r="H318" s="121">
        <v>61470</v>
      </c>
      <c r="I318" s="118">
        <v>5</v>
      </c>
      <c r="J318" s="122">
        <f t="shared" si="13"/>
        <v>61470</v>
      </c>
      <c r="K318" s="11" t="b">
        <f t="shared" si="14"/>
        <v>1</v>
      </c>
    </row>
    <row r="319" spans="1:11" x14ac:dyDescent="0.3">
      <c r="A319" s="117" t="s">
        <v>387</v>
      </c>
      <c r="B319" s="118" t="s">
        <v>43</v>
      </c>
      <c r="C319" s="117" t="s">
        <v>44</v>
      </c>
      <c r="D319" s="117" t="s">
        <v>58</v>
      </c>
      <c r="E319" s="119">
        <v>36214</v>
      </c>
      <c r="F319" s="120">
        <f t="shared" ca="1" si="12"/>
        <v>19</v>
      </c>
      <c r="G319" s="120"/>
      <c r="H319" s="121">
        <v>53310</v>
      </c>
      <c r="I319" s="118">
        <v>5</v>
      </c>
      <c r="J319" s="122">
        <f t="shared" si="13"/>
        <v>53310</v>
      </c>
      <c r="K319" s="11" t="b">
        <f t="shared" si="14"/>
        <v>0</v>
      </c>
    </row>
    <row r="320" spans="1:11" x14ac:dyDescent="0.3">
      <c r="A320" s="117" t="s">
        <v>388</v>
      </c>
      <c r="B320" s="118" t="s">
        <v>43</v>
      </c>
      <c r="C320" s="117" t="s">
        <v>100</v>
      </c>
      <c r="D320" s="117" t="s">
        <v>45</v>
      </c>
      <c r="E320" s="119">
        <v>41000</v>
      </c>
      <c r="F320" s="120">
        <f t="shared" ca="1" si="12"/>
        <v>6</v>
      </c>
      <c r="G320" s="120" t="s">
        <v>67</v>
      </c>
      <c r="H320" s="121">
        <v>60560</v>
      </c>
      <c r="I320" s="118">
        <v>4</v>
      </c>
      <c r="J320" s="122">
        <f t="shared" si="13"/>
        <v>60560</v>
      </c>
      <c r="K320" s="11" t="b">
        <f t="shared" si="14"/>
        <v>1</v>
      </c>
    </row>
    <row r="321" spans="1:11" x14ac:dyDescent="0.3">
      <c r="A321" s="117" t="s">
        <v>389</v>
      </c>
      <c r="B321" s="118" t="s">
        <v>92</v>
      </c>
      <c r="C321" s="117" t="s">
        <v>147</v>
      </c>
      <c r="D321" s="117" t="s">
        <v>74</v>
      </c>
      <c r="E321" s="119">
        <v>40787</v>
      </c>
      <c r="F321" s="120">
        <f t="shared" ca="1" si="12"/>
        <v>6</v>
      </c>
      <c r="G321" s="120" t="s">
        <v>46</v>
      </c>
      <c r="H321" s="121">
        <v>29070</v>
      </c>
      <c r="I321" s="118">
        <v>3</v>
      </c>
      <c r="J321" s="122">
        <f t="shared" si="13"/>
        <v>29070</v>
      </c>
      <c r="K321" s="11" t="b">
        <f t="shared" si="14"/>
        <v>0</v>
      </c>
    </row>
    <row r="322" spans="1:11" x14ac:dyDescent="0.3">
      <c r="A322" s="117" t="s">
        <v>390</v>
      </c>
      <c r="B322" s="118" t="s">
        <v>43</v>
      </c>
      <c r="C322" s="117" t="s">
        <v>72</v>
      </c>
      <c r="D322" s="117" t="s">
        <v>58</v>
      </c>
      <c r="E322" s="119">
        <v>39772</v>
      </c>
      <c r="F322" s="120">
        <f t="shared" ca="1" si="12"/>
        <v>9</v>
      </c>
      <c r="G322" s="120"/>
      <c r="H322" s="121">
        <v>85980</v>
      </c>
      <c r="I322" s="118">
        <v>2</v>
      </c>
      <c r="J322" s="122">
        <f t="shared" si="13"/>
        <v>85980</v>
      </c>
      <c r="K322" s="11" t="b">
        <f t="shared" si="14"/>
        <v>0</v>
      </c>
    </row>
    <row r="323" spans="1:11" x14ac:dyDescent="0.3">
      <c r="A323" s="117" t="s">
        <v>391</v>
      </c>
      <c r="B323" s="118" t="s">
        <v>48</v>
      </c>
      <c r="C323" s="117" t="s">
        <v>100</v>
      </c>
      <c r="D323" s="117" t="s">
        <v>66</v>
      </c>
      <c r="E323" s="119">
        <v>40624</v>
      </c>
      <c r="F323" s="120">
        <f t="shared" ca="1" si="12"/>
        <v>7</v>
      </c>
      <c r="G323" s="120" t="s">
        <v>63</v>
      </c>
      <c r="H323" s="121">
        <v>13090</v>
      </c>
      <c r="I323" s="118">
        <v>4</v>
      </c>
      <c r="J323" s="122">
        <f t="shared" si="13"/>
        <v>13090</v>
      </c>
      <c r="K323" s="11" t="b">
        <f t="shared" si="14"/>
        <v>0</v>
      </c>
    </row>
    <row r="324" spans="1:11" x14ac:dyDescent="0.3">
      <c r="A324" s="117" t="s">
        <v>392</v>
      </c>
      <c r="B324" s="118" t="s">
        <v>43</v>
      </c>
      <c r="C324" s="117" t="s">
        <v>44</v>
      </c>
      <c r="D324" s="117" t="s">
        <v>45</v>
      </c>
      <c r="E324" s="119">
        <v>39797</v>
      </c>
      <c r="F324" s="120">
        <f t="shared" ca="1" si="12"/>
        <v>9</v>
      </c>
      <c r="G324" s="120" t="s">
        <v>46</v>
      </c>
      <c r="H324" s="121">
        <v>53900</v>
      </c>
      <c r="I324" s="118">
        <v>5</v>
      </c>
      <c r="J324" s="122">
        <f t="shared" si="13"/>
        <v>53900</v>
      </c>
      <c r="K324" s="11" t="b">
        <f t="shared" si="14"/>
        <v>1</v>
      </c>
    </row>
    <row r="325" spans="1:11" x14ac:dyDescent="0.3">
      <c r="A325" s="117" t="s">
        <v>393</v>
      </c>
      <c r="B325" s="118" t="s">
        <v>43</v>
      </c>
      <c r="C325" s="117" t="s">
        <v>116</v>
      </c>
      <c r="D325" s="117" t="s">
        <v>45</v>
      </c>
      <c r="E325" s="119">
        <v>37785</v>
      </c>
      <c r="F325" s="120">
        <f t="shared" ca="1" si="12"/>
        <v>15</v>
      </c>
      <c r="G325" s="120" t="s">
        <v>53</v>
      </c>
      <c r="H325" s="121">
        <v>87280</v>
      </c>
      <c r="I325" s="118">
        <v>4</v>
      </c>
      <c r="J325" s="122">
        <f t="shared" si="13"/>
        <v>87280</v>
      </c>
      <c r="K325" s="11" t="b">
        <f t="shared" si="14"/>
        <v>1</v>
      </c>
    </row>
    <row r="326" spans="1:11" x14ac:dyDescent="0.3">
      <c r="A326" s="117" t="s">
        <v>394</v>
      </c>
      <c r="B326" s="118" t="s">
        <v>48</v>
      </c>
      <c r="C326" s="117" t="s">
        <v>44</v>
      </c>
      <c r="D326" s="117" t="s">
        <v>45</v>
      </c>
      <c r="E326" s="119">
        <v>40486</v>
      </c>
      <c r="F326" s="120">
        <f t="shared" ca="1" si="12"/>
        <v>7</v>
      </c>
      <c r="G326" s="120" t="s">
        <v>53</v>
      </c>
      <c r="H326" s="121">
        <v>66440</v>
      </c>
      <c r="I326" s="118">
        <v>3</v>
      </c>
      <c r="J326" s="122">
        <f t="shared" si="13"/>
        <v>66440</v>
      </c>
      <c r="K326" s="11" t="b">
        <f t="shared" si="14"/>
        <v>0</v>
      </c>
    </row>
    <row r="327" spans="1:11" x14ac:dyDescent="0.3">
      <c r="A327" s="117" t="s">
        <v>395</v>
      </c>
      <c r="B327" s="118" t="s">
        <v>43</v>
      </c>
      <c r="C327" s="117" t="s">
        <v>77</v>
      </c>
      <c r="D327" s="117" t="s">
        <v>58</v>
      </c>
      <c r="E327" s="119">
        <v>40867</v>
      </c>
      <c r="F327" s="120">
        <f t="shared" ca="1" si="12"/>
        <v>6</v>
      </c>
      <c r="G327" s="120"/>
      <c r="H327" s="121">
        <v>57500</v>
      </c>
      <c r="I327" s="118">
        <v>1</v>
      </c>
      <c r="J327" s="122">
        <f t="shared" si="13"/>
        <v>57500</v>
      </c>
      <c r="K327" s="11" t="b">
        <f t="shared" si="14"/>
        <v>0</v>
      </c>
    </row>
    <row r="328" spans="1:11" x14ac:dyDescent="0.3">
      <c r="A328" s="117" t="s">
        <v>396</v>
      </c>
      <c r="B328" s="118" t="s">
        <v>71</v>
      </c>
      <c r="C328" s="117" t="s">
        <v>72</v>
      </c>
      <c r="D328" s="117" t="s">
        <v>66</v>
      </c>
      <c r="E328" s="119">
        <v>38723</v>
      </c>
      <c r="F328" s="120">
        <f t="shared" ca="1" si="12"/>
        <v>12</v>
      </c>
      <c r="G328" s="120" t="s">
        <v>53</v>
      </c>
      <c r="H328" s="121">
        <v>10630</v>
      </c>
      <c r="I328" s="118">
        <v>3</v>
      </c>
      <c r="J328" s="122">
        <f t="shared" si="13"/>
        <v>10630</v>
      </c>
      <c r="K328" s="11" t="b">
        <f t="shared" si="14"/>
        <v>0</v>
      </c>
    </row>
    <row r="329" spans="1:11" x14ac:dyDescent="0.3">
      <c r="A329" s="117" t="s">
        <v>397</v>
      </c>
      <c r="B329" s="118" t="s">
        <v>48</v>
      </c>
      <c r="C329" s="117" t="s">
        <v>44</v>
      </c>
      <c r="D329" s="117" t="s">
        <v>58</v>
      </c>
      <c r="E329" s="119">
        <v>40350</v>
      </c>
      <c r="F329" s="120">
        <f t="shared" ref="F329:F392" ca="1" si="15">DATEDIF(E329,TODAY(),"Y")</f>
        <v>8</v>
      </c>
      <c r="G329" s="120"/>
      <c r="H329" s="121">
        <v>21580</v>
      </c>
      <c r="I329" s="118">
        <v>3</v>
      </c>
      <c r="J329" s="122">
        <f t="shared" ref="J329:J392" si="16">ROUND(H329*$L$5+H329,0)</f>
        <v>21580</v>
      </c>
      <c r="K329" s="11" t="b">
        <f t="shared" si="14"/>
        <v>0</v>
      </c>
    </row>
    <row r="330" spans="1:11" x14ac:dyDescent="0.3">
      <c r="A330" s="117" t="s">
        <v>398</v>
      </c>
      <c r="B330" s="118" t="s">
        <v>92</v>
      </c>
      <c r="C330" s="117" t="s">
        <v>60</v>
      </c>
      <c r="D330" s="117" t="s">
        <v>58</v>
      </c>
      <c r="E330" s="119">
        <v>38874</v>
      </c>
      <c r="F330" s="120">
        <f t="shared" ca="1" si="15"/>
        <v>12</v>
      </c>
      <c r="G330" s="120"/>
      <c r="H330" s="121">
        <v>59330</v>
      </c>
      <c r="I330" s="118">
        <v>4</v>
      </c>
      <c r="J330" s="122">
        <f t="shared" si="16"/>
        <v>59330</v>
      </c>
      <c r="K330" s="11" t="b">
        <f t="shared" ref="K330:K393" si="17">AND(B330="North",D330="Full Time")</f>
        <v>0</v>
      </c>
    </row>
    <row r="331" spans="1:11" x14ac:dyDescent="0.3">
      <c r="A331" s="117" t="s">
        <v>399</v>
      </c>
      <c r="B331" s="118" t="s">
        <v>92</v>
      </c>
      <c r="C331" s="117" t="s">
        <v>60</v>
      </c>
      <c r="D331" s="117" t="s">
        <v>45</v>
      </c>
      <c r="E331" s="119">
        <v>38816</v>
      </c>
      <c r="F331" s="120">
        <f t="shared" ca="1" si="15"/>
        <v>12</v>
      </c>
      <c r="G331" s="120" t="s">
        <v>63</v>
      </c>
      <c r="H331" s="121">
        <v>44920</v>
      </c>
      <c r="I331" s="118">
        <v>1</v>
      </c>
      <c r="J331" s="122">
        <f t="shared" si="16"/>
        <v>44920</v>
      </c>
      <c r="K331" s="11" t="b">
        <f t="shared" si="17"/>
        <v>0</v>
      </c>
    </row>
    <row r="332" spans="1:11" x14ac:dyDescent="0.3">
      <c r="A332" s="117" t="s">
        <v>400</v>
      </c>
      <c r="B332" s="118" t="s">
        <v>48</v>
      </c>
      <c r="C332" s="117" t="s">
        <v>100</v>
      </c>
      <c r="D332" s="117" t="s">
        <v>45</v>
      </c>
      <c r="E332" s="119">
        <v>40209</v>
      </c>
      <c r="F332" s="120">
        <f t="shared" ca="1" si="15"/>
        <v>8</v>
      </c>
      <c r="G332" s="120" t="s">
        <v>53</v>
      </c>
      <c r="H332" s="121">
        <v>45260</v>
      </c>
      <c r="I332" s="118">
        <v>4</v>
      </c>
      <c r="J332" s="122">
        <f t="shared" si="16"/>
        <v>45260</v>
      </c>
      <c r="K332" s="11" t="b">
        <f t="shared" si="17"/>
        <v>0</v>
      </c>
    </row>
    <row r="333" spans="1:11" x14ac:dyDescent="0.3">
      <c r="A333" s="117" t="s">
        <v>401</v>
      </c>
      <c r="B333" s="118" t="s">
        <v>48</v>
      </c>
      <c r="C333" s="117" t="s">
        <v>72</v>
      </c>
      <c r="D333" s="117" t="s">
        <v>74</v>
      </c>
      <c r="E333" s="119">
        <v>36380</v>
      </c>
      <c r="F333" s="120">
        <f t="shared" ca="1" si="15"/>
        <v>19</v>
      </c>
      <c r="G333" s="120"/>
      <c r="H333" s="121">
        <v>36052</v>
      </c>
      <c r="I333" s="118">
        <v>5</v>
      </c>
      <c r="J333" s="122">
        <f t="shared" si="16"/>
        <v>36052</v>
      </c>
      <c r="K333" s="11" t="b">
        <f t="shared" si="17"/>
        <v>0</v>
      </c>
    </row>
    <row r="334" spans="1:11" x14ac:dyDescent="0.3">
      <c r="A334" s="117" t="s">
        <v>402</v>
      </c>
      <c r="B334" s="118" t="s">
        <v>48</v>
      </c>
      <c r="C334" s="117" t="s">
        <v>77</v>
      </c>
      <c r="D334" s="117" t="s">
        <v>66</v>
      </c>
      <c r="E334" s="119">
        <v>39267</v>
      </c>
      <c r="F334" s="120">
        <f t="shared" ca="1" si="15"/>
        <v>11</v>
      </c>
      <c r="G334" s="120" t="s">
        <v>46</v>
      </c>
      <c r="H334" s="121">
        <v>49545</v>
      </c>
      <c r="I334" s="118">
        <v>2</v>
      </c>
      <c r="J334" s="122">
        <f t="shared" si="16"/>
        <v>49545</v>
      </c>
      <c r="K334" s="11" t="b">
        <f t="shared" si="17"/>
        <v>0</v>
      </c>
    </row>
    <row r="335" spans="1:11" x14ac:dyDescent="0.3">
      <c r="A335" s="117" t="s">
        <v>403</v>
      </c>
      <c r="B335" s="118" t="s">
        <v>55</v>
      </c>
      <c r="C335" s="117" t="s">
        <v>116</v>
      </c>
      <c r="D335" s="117" t="s">
        <v>58</v>
      </c>
      <c r="E335" s="119">
        <v>36470</v>
      </c>
      <c r="F335" s="120">
        <f t="shared" ca="1" si="15"/>
        <v>18</v>
      </c>
      <c r="G335" s="120"/>
      <c r="H335" s="121">
        <v>23560</v>
      </c>
      <c r="I335" s="118">
        <v>3</v>
      </c>
      <c r="J335" s="122">
        <f t="shared" si="16"/>
        <v>23560</v>
      </c>
      <c r="K335" s="11" t="b">
        <f t="shared" si="17"/>
        <v>0</v>
      </c>
    </row>
    <row r="336" spans="1:11" x14ac:dyDescent="0.3">
      <c r="A336" s="117" t="s">
        <v>404</v>
      </c>
      <c r="B336" s="118" t="s">
        <v>69</v>
      </c>
      <c r="C336" s="117" t="s">
        <v>116</v>
      </c>
      <c r="D336" s="117" t="s">
        <v>45</v>
      </c>
      <c r="E336" s="119">
        <v>40310</v>
      </c>
      <c r="F336" s="120">
        <f t="shared" ca="1" si="15"/>
        <v>8</v>
      </c>
      <c r="G336" s="120" t="s">
        <v>51</v>
      </c>
      <c r="H336" s="121">
        <v>82120</v>
      </c>
      <c r="I336" s="118">
        <v>5</v>
      </c>
      <c r="J336" s="122">
        <f t="shared" si="16"/>
        <v>82120</v>
      </c>
      <c r="K336" s="11" t="b">
        <f t="shared" si="17"/>
        <v>0</v>
      </c>
    </row>
    <row r="337" spans="1:11" x14ac:dyDescent="0.3">
      <c r="A337" s="117" t="s">
        <v>405</v>
      </c>
      <c r="B337" s="118" t="s">
        <v>43</v>
      </c>
      <c r="C337" s="117" t="s">
        <v>60</v>
      </c>
      <c r="D337" s="117" t="s">
        <v>58</v>
      </c>
      <c r="E337" s="119">
        <v>36718</v>
      </c>
      <c r="F337" s="120">
        <f t="shared" ca="1" si="15"/>
        <v>18</v>
      </c>
      <c r="G337" s="120"/>
      <c r="H337" s="121">
        <v>89520</v>
      </c>
      <c r="I337" s="118">
        <v>5</v>
      </c>
      <c r="J337" s="122">
        <f t="shared" si="16"/>
        <v>89520</v>
      </c>
      <c r="K337" s="11" t="b">
        <f t="shared" si="17"/>
        <v>0</v>
      </c>
    </row>
    <row r="338" spans="1:11" x14ac:dyDescent="0.3">
      <c r="A338" s="117" t="s">
        <v>406</v>
      </c>
      <c r="B338" s="118" t="s">
        <v>92</v>
      </c>
      <c r="C338" s="117" t="s">
        <v>44</v>
      </c>
      <c r="D338" s="117" t="s">
        <v>45</v>
      </c>
      <c r="E338" s="119">
        <v>40078</v>
      </c>
      <c r="F338" s="120">
        <f t="shared" ca="1" si="15"/>
        <v>8</v>
      </c>
      <c r="G338" s="120" t="s">
        <v>53</v>
      </c>
      <c r="H338" s="121">
        <v>23190</v>
      </c>
      <c r="I338" s="118">
        <v>5</v>
      </c>
      <c r="J338" s="122">
        <f t="shared" si="16"/>
        <v>23190</v>
      </c>
      <c r="K338" s="11" t="b">
        <f t="shared" si="17"/>
        <v>0</v>
      </c>
    </row>
    <row r="339" spans="1:11" x14ac:dyDescent="0.3">
      <c r="A339" s="117" t="s">
        <v>407</v>
      </c>
      <c r="B339" s="118" t="s">
        <v>55</v>
      </c>
      <c r="C339" s="117" t="s">
        <v>100</v>
      </c>
      <c r="D339" s="117" t="s">
        <v>45</v>
      </c>
      <c r="E339" s="119">
        <v>39157</v>
      </c>
      <c r="F339" s="120">
        <f t="shared" ca="1" si="15"/>
        <v>11</v>
      </c>
      <c r="G339" s="120" t="s">
        <v>53</v>
      </c>
      <c r="H339" s="121">
        <v>47610</v>
      </c>
      <c r="I339" s="118">
        <v>4</v>
      </c>
      <c r="J339" s="122">
        <f t="shared" si="16"/>
        <v>47610</v>
      </c>
      <c r="K339" s="11" t="b">
        <f t="shared" si="17"/>
        <v>0</v>
      </c>
    </row>
    <row r="340" spans="1:11" x14ac:dyDescent="0.3">
      <c r="A340" s="117" t="s">
        <v>408</v>
      </c>
      <c r="B340" s="118" t="s">
        <v>55</v>
      </c>
      <c r="C340" s="117" t="s">
        <v>60</v>
      </c>
      <c r="D340" s="117" t="s">
        <v>45</v>
      </c>
      <c r="E340" s="119">
        <v>36698</v>
      </c>
      <c r="F340" s="120">
        <f t="shared" ca="1" si="15"/>
        <v>18</v>
      </c>
      <c r="G340" s="120" t="s">
        <v>63</v>
      </c>
      <c r="H340" s="121">
        <v>23650</v>
      </c>
      <c r="I340" s="118">
        <v>1</v>
      </c>
      <c r="J340" s="122">
        <f t="shared" si="16"/>
        <v>23650</v>
      </c>
      <c r="K340" s="11" t="b">
        <f t="shared" si="17"/>
        <v>0</v>
      </c>
    </row>
    <row r="341" spans="1:11" x14ac:dyDescent="0.3">
      <c r="A341" s="117" t="s">
        <v>409</v>
      </c>
      <c r="B341" s="118" t="s">
        <v>48</v>
      </c>
      <c r="C341" s="117" t="s">
        <v>77</v>
      </c>
      <c r="D341" s="117" t="s">
        <v>45</v>
      </c>
      <c r="E341" s="119">
        <v>40637</v>
      </c>
      <c r="F341" s="120">
        <f t="shared" ca="1" si="15"/>
        <v>7</v>
      </c>
      <c r="G341" s="120" t="s">
        <v>46</v>
      </c>
      <c r="H341" s="121">
        <v>86640</v>
      </c>
      <c r="I341" s="118">
        <v>3</v>
      </c>
      <c r="J341" s="122">
        <f t="shared" si="16"/>
        <v>86640</v>
      </c>
      <c r="K341" s="11" t="b">
        <f t="shared" si="17"/>
        <v>0</v>
      </c>
    </row>
    <row r="342" spans="1:11" x14ac:dyDescent="0.3">
      <c r="A342" s="117" t="s">
        <v>410</v>
      </c>
      <c r="B342" s="118" t="s">
        <v>55</v>
      </c>
      <c r="C342" s="117" t="s">
        <v>72</v>
      </c>
      <c r="D342" s="117" t="s">
        <v>45</v>
      </c>
      <c r="E342" s="119">
        <v>39372</v>
      </c>
      <c r="F342" s="120">
        <f t="shared" ca="1" si="15"/>
        <v>10</v>
      </c>
      <c r="G342" s="120" t="s">
        <v>46</v>
      </c>
      <c r="H342" s="121">
        <v>50570</v>
      </c>
      <c r="I342" s="118">
        <v>4</v>
      </c>
      <c r="J342" s="122">
        <f t="shared" si="16"/>
        <v>50570</v>
      </c>
      <c r="K342" s="11" t="b">
        <f t="shared" si="17"/>
        <v>0</v>
      </c>
    </row>
    <row r="343" spans="1:11" x14ac:dyDescent="0.3">
      <c r="A343" s="117" t="s">
        <v>411</v>
      </c>
      <c r="B343" s="118" t="s">
        <v>48</v>
      </c>
      <c r="C343" s="117" t="s">
        <v>60</v>
      </c>
      <c r="D343" s="117" t="s">
        <v>74</v>
      </c>
      <c r="E343" s="119">
        <v>36305</v>
      </c>
      <c r="F343" s="120">
        <f t="shared" ca="1" si="15"/>
        <v>19</v>
      </c>
      <c r="G343" s="120"/>
      <c r="H343" s="121">
        <v>9424</v>
      </c>
      <c r="I343" s="118">
        <v>4</v>
      </c>
      <c r="J343" s="122">
        <f t="shared" si="16"/>
        <v>9424</v>
      </c>
      <c r="K343" s="11" t="b">
        <f t="shared" si="17"/>
        <v>0</v>
      </c>
    </row>
    <row r="344" spans="1:11" x14ac:dyDescent="0.3">
      <c r="A344" s="117" t="s">
        <v>412</v>
      </c>
      <c r="B344" s="118" t="s">
        <v>71</v>
      </c>
      <c r="C344" s="117" t="s">
        <v>62</v>
      </c>
      <c r="D344" s="117" t="s">
        <v>45</v>
      </c>
      <c r="E344" s="119">
        <v>37612</v>
      </c>
      <c r="F344" s="120">
        <f t="shared" ca="1" si="15"/>
        <v>15</v>
      </c>
      <c r="G344" s="120" t="s">
        <v>63</v>
      </c>
      <c r="H344" s="121">
        <v>39740</v>
      </c>
      <c r="I344" s="118">
        <v>1</v>
      </c>
      <c r="J344" s="122">
        <f t="shared" si="16"/>
        <v>39740</v>
      </c>
      <c r="K344" s="11" t="b">
        <f t="shared" si="17"/>
        <v>0</v>
      </c>
    </row>
    <row r="345" spans="1:11" x14ac:dyDescent="0.3">
      <c r="A345" s="117" t="s">
        <v>413</v>
      </c>
      <c r="B345" s="118" t="s">
        <v>55</v>
      </c>
      <c r="C345" s="117" t="s">
        <v>100</v>
      </c>
      <c r="D345" s="117" t="s">
        <v>45</v>
      </c>
      <c r="E345" s="119">
        <v>40367</v>
      </c>
      <c r="F345" s="120">
        <f t="shared" ca="1" si="15"/>
        <v>8</v>
      </c>
      <c r="G345" s="120" t="s">
        <v>46</v>
      </c>
      <c r="H345" s="121">
        <v>48800</v>
      </c>
      <c r="I345" s="118">
        <v>4</v>
      </c>
      <c r="J345" s="122">
        <f t="shared" si="16"/>
        <v>48800</v>
      </c>
      <c r="K345" s="11" t="b">
        <f t="shared" si="17"/>
        <v>0</v>
      </c>
    </row>
    <row r="346" spans="1:11" x14ac:dyDescent="0.3">
      <c r="A346" s="117" t="s">
        <v>414</v>
      </c>
      <c r="B346" s="118" t="s">
        <v>43</v>
      </c>
      <c r="C346" s="117" t="s">
        <v>72</v>
      </c>
      <c r="D346" s="117" t="s">
        <v>45</v>
      </c>
      <c r="E346" s="119">
        <v>35958</v>
      </c>
      <c r="F346" s="120">
        <f t="shared" ca="1" si="15"/>
        <v>20</v>
      </c>
      <c r="G346" s="120" t="s">
        <v>53</v>
      </c>
      <c r="H346" s="121">
        <v>61420</v>
      </c>
      <c r="I346" s="118">
        <v>4</v>
      </c>
      <c r="J346" s="122">
        <f t="shared" si="16"/>
        <v>61420</v>
      </c>
      <c r="K346" s="11" t="b">
        <f t="shared" si="17"/>
        <v>1</v>
      </c>
    </row>
    <row r="347" spans="1:11" x14ac:dyDescent="0.3">
      <c r="A347" s="117" t="s">
        <v>415</v>
      </c>
      <c r="B347" s="118" t="s">
        <v>48</v>
      </c>
      <c r="C347" s="117" t="s">
        <v>60</v>
      </c>
      <c r="D347" s="117" t="s">
        <v>45</v>
      </c>
      <c r="E347" s="119">
        <v>35996</v>
      </c>
      <c r="F347" s="120">
        <f t="shared" ca="1" si="15"/>
        <v>20</v>
      </c>
      <c r="G347" s="120" t="s">
        <v>46</v>
      </c>
      <c r="H347" s="121">
        <v>40340</v>
      </c>
      <c r="I347" s="118">
        <v>2</v>
      </c>
      <c r="J347" s="122">
        <f t="shared" si="16"/>
        <v>40340</v>
      </c>
      <c r="K347" s="11" t="b">
        <f t="shared" si="17"/>
        <v>0</v>
      </c>
    </row>
    <row r="348" spans="1:11" x14ac:dyDescent="0.3">
      <c r="A348" s="117" t="s">
        <v>416</v>
      </c>
      <c r="B348" s="118" t="s">
        <v>55</v>
      </c>
      <c r="C348" s="117" t="s">
        <v>116</v>
      </c>
      <c r="D348" s="117" t="s">
        <v>58</v>
      </c>
      <c r="E348" s="119">
        <v>38970</v>
      </c>
      <c r="F348" s="120">
        <f t="shared" ca="1" si="15"/>
        <v>11</v>
      </c>
      <c r="G348" s="120"/>
      <c r="H348" s="121">
        <v>83070</v>
      </c>
      <c r="I348" s="118">
        <v>3</v>
      </c>
      <c r="J348" s="122">
        <f t="shared" si="16"/>
        <v>83070</v>
      </c>
      <c r="K348" s="11" t="b">
        <f t="shared" si="17"/>
        <v>0</v>
      </c>
    </row>
    <row r="349" spans="1:11" x14ac:dyDescent="0.3">
      <c r="A349" s="117" t="s">
        <v>417</v>
      </c>
      <c r="B349" s="118" t="s">
        <v>69</v>
      </c>
      <c r="C349" s="117" t="s">
        <v>72</v>
      </c>
      <c r="D349" s="117" t="s">
        <v>45</v>
      </c>
      <c r="E349" s="119">
        <v>35918</v>
      </c>
      <c r="F349" s="120">
        <f t="shared" ca="1" si="15"/>
        <v>20</v>
      </c>
      <c r="G349" s="120" t="s">
        <v>67</v>
      </c>
      <c r="H349" s="121">
        <v>73740</v>
      </c>
      <c r="I349" s="118">
        <v>4</v>
      </c>
      <c r="J349" s="122">
        <f t="shared" si="16"/>
        <v>73740</v>
      </c>
      <c r="K349" s="11" t="b">
        <f t="shared" si="17"/>
        <v>0</v>
      </c>
    </row>
    <row r="350" spans="1:11" x14ac:dyDescent="0.3">
      <c r="A350" s="117" t="s">
        <v>418</v>
      </c>
      <c r="B350" s="118" t="s">
        <v>48</v>
      </c>
      <c r="C350" s="117" t="s">
        <v>72</v>
      </c>
      <c r="D350" s="117" t="s">
        <v>45</v>
      </c>
      <c r="E350" s="119">
        <v>40137</v>
      </c>
      <c r="F350" s="120">
        <f t="shared" ca="1" si="15"/>
        <v>8</v>
      </c>
      <c r="G350" s="120" t="s">
        <v>46</v>
      </c>
      <c r="H350" s="121">
        <v>54190</v>
      </c>
      <c r="I350" s="118">
        <v>4</v>
      </c>
      <c r="J350" s="122">
        <f t="shared" si="16"/>
        <v>54190</v>
      </c>
      <c r="K350" s="11" t="b">
        <f t="shared" si="17"/>
        <v>0</v>
      </c>
    </row>
    <row r="351" spans="1:11" x14ac:dyDescent="0.3">
      <c r="A351" s="117" t="s">
        <v>419</v>
      </c>
      <c r="B351" s="118" t="s">
        <v>43</v>
      </c>
      <c r="C351" s="117" t="s">
        <v>72</v>
      </c>
      <c r="D351" s="117" t="s">
        <v>45</v>
      </c>
      <c r="E351" s="119">
        <v>37568</v>
      </c>
      <c r="F351" s="120">
        <f t="shared" ca="1" si="15"/>
        <v>15</v>
      </c>
      <c r="G351" s="120" t="s">
        <v>67</v>
      </c>
      <c r="H351" s="121">
        <v>45100</v>
      </c>
      <c r="I351" s="118">
        <v>2</v>
      </c>
      <c r="J351" s="122">
        <f t="shared" si="16"/>
        <v>45100</v>
      </c>
      <c r="K351" s="11" t="b">
        <f t="shared" si="17"/>
        <v>1</v>
      </c>
    </row>
    <row r="352" spans="1:11" x14ac:dyDescent="0.3">
      <c r="A352" s="117" t="s">
        <v>420</v>
      </c>
      <c r="B352" s="118" t="s">
        <v>55</v>
      </c>
      <c r="C352" s="117" t="s">
        <v>100</v>
      </c>
      <c r="D352" s="117" t="s">
        <v>66</v>
      </c>
      <c r="E352" s="119">
        <v>36121</v>
      </c>
      <c r="F352" s="120">
        <f t="shared" ca="1" si="15"/>
        <v>19</v>
      </c>
      <c r="G352" s="120" t="s">
        <v>53</v>
      </c>
      <c r="H352" s="121">
        <v>28880</v>
      </c>
      <c r="I352" s="118">
        <v>3</v>
      </c>
      <c r="J352" s="122">
        <f t="shared" si="16"/>
        <v>28880</v>
      </c>
      <c r="K352" s="11" t="b">
        <f t="shared" si="17"/>
        <v>0</v>
      </c>
    </row>
    <row r="353" spans="1:11" x14ac:dyDescent="0.3">
      <c r="A353" s="117" t="s">
        <v>421</v>
      </c>
      <c r="B353" s="118" t="s">
        <v>71</v>
      </c>
      <c r="C353" s="117" t="s">
        <v>77</v>
      </c>
      <c r="D353" s="117" t="s">
        <v>58</v>
      </c>
      <c r="E353" s="119">
        <v>37141</v>
      </c>
      <c r="F353" s="120">
        <f t="shared" ca="1" si="15"/>
        <v>16</v>
      </c>
      <c r="G353" s="120"/>
      <c r="H353" s="121">
        <v>25530</v>
      </c>
      <c r="I353" s="118">
        <v>3</v>
      </c>
      <c r="J353" s="122">
        <f t="shared" si="16"/>
        <v>25530</v>
      </c>
      <c r="K353" s="11" t="b">
        <f t="shared" si="17"/>
        <v>0</v>
      </c>
    </row>
    <row r="354" spans="1:11" x14ac:dyDescent="0.3">
      <c r="A354" s="117" t="s">
        <v>422</v>
      </c>
      <c r="B354" s="118" t="s">
        <v>71</v>
      </c>
      <c r="C354" s="117" t="s">
        <v>100</v>
      </c>
      <c r="D354" s="117" t="s">
        <v>45</v>
      </c>
      <c r="E354" s="119">
        <v>40083</v>
      </c>
      <c r="F354" s="120">
        <f t="shared" ca="1" si="15"/>
        <v>8</v>
      </c>
      <c r="G354" s="120" t="s">
        <v>53</v>
      </c>
      <c r="H354" s="121">
        <v>44150</v>
      </c>
      <c r="I354" s="118">
        <v>4</v>
      </c>
      <c r="J354" s="122">
        <f t="shared" si="16"/>
        <v>44150</v>
      </c>
      <c r="K354" s="11" t="b">
        <f t="shared" si="17"/>
        <v>0</v>
      </c>
    </row>
    <row r="355" spans="1:11" x14ac:dyDescent="0.3">
      <c r="A355" s="117" t="s">
        <v>423</v>
      </c>
      <c r="B355" s="118" t="s">
        <v>92</v>
      </c>
      <c r="C355" s="117" t="s">
        <v>44</v>
      </c>
      <c r="D355" s="117" t="s">
        <v>45</v>
      </c>
      <c r="E355" s="119">
        <v>39448</v>
      </c>
      <c r="F355" s="120">
        <f t="shared" ca="1" si="15"/>
        <v>10</v>
      </c>
      <c r="G355" s="120" t="s">
        <v>53</v>
      </c>
      <c r="H355" s="121">
        <v>83710</v>
      </c>
      <c r="I355" s="118">
        <v>3</v>
      </c>
      <c r="J355" s="122">
        <f t="shared" si="16"/>
        <v>83710</v>
      </c>
      <c r="K355" s="11" t="b">
        <f t="shared" si="17"/>
        <v>0</v>
      </c>
    </row>
    <row r="356" spans="1:11" x14ac:dyDescent="0.3">
      <c r="A356" s="117" t="s">
        <v>424</v>
      </c>
      <c r="B356" s="118" t="s">
        <v>55</v>
      </c>
      <c r="C356" s="117" t="s">
        <v>100</v>
      </c>
      <c r="D356" s="117" t="s">
        <v>66</v>
      </c>
      <c r="E356" s="119">
        <v>37138</v>
      </c>
      <c r="F356" s="120">
        <f t="shared" ca="1" si="15"/>
        <v>16</v>
      </c>
      <c r="G356" s="120" t="s">
        <v>67</v>
      </c>
      <c r="H356" s="121">
        <v>31110</v>
      </c>
      <c r="I356" s="118">
        <v>1</v>
      </c>
      <c r="J356" s="122">
        <f t="shared" si="16"/>
        <v>31110</v>
      </c>
      <c r="K356" s="11" t="b">
        <f t="shared" si="17"/>
        <v>0</v>
      </c>
    </row>
    <row r="357" spans="1:11" x14ac:dyDescent="0.3">
      <c r="A357" s="117" t="s">
        <v>425</v>
      </c>
      <c r="B357" s="118" t="s">
        <v>69</v>
      </c>
      <c r="C357" s="117" t="s">
        <v>100</v>
      </c>
      <c r="D357" s="117" t="s">
        <v>45</v>
      </c>
      <c r="E357" s="119">
        <v>36392</v>
      </c>
      <c r="F357" s="120">
        <f t="shared" ca="1" si="15"/>
        <v>18</v>
      </c>
      <c r="G357" s="120" t="s">
        <v>53</v>
      </c>
      <c r="H357" s="121">
        <v>51410</v>
      </c>
      <c r="I357" s="118">
        <v>4</v>
      </c>
      <c r="J357" s="122">
        <f t="shared" si="16"/>
        <v>51410</v>
      </c>
      <c r="K357" s="11" t="b">
        <f t="shared" si="17"/>
        <v>0</v>
      </c>
    </row>
    <row r="358" spans="1:11" x14ac:dyDescent="0.3">
      <c r="A358" s="117" t="s">
        <v>426</v>
      </c>
      <c r="B358" s="118" t="s">
        <v>43</v>
      </c>
      <c r="C358" s="117" t="s">
        <v>50</v>
      </c>
      <c r="D358" s="117" t="s">
        <v>58</v>
      </c>
      <c r="E358" s="119">
        <v>40729</v>
      </c>
      <c r="F358" s="120">
        <f t="shared" ca="1" si="15"/>
        <v>7</v>
      </c>
      <c r="G358" s="120"/>
      <c r="H358" s="121">
        <v>22320</v>
      </c>
      <c r="I358" s="118">
        <v>2</v>
      </c>
      <c r="J358" s="122">
        <f t="shared" si="16"/>
        <v>22320</v>
      </c>
      <c r="K358" s="11" t="b">
        <f t="shared" si="17"/>
        <v>0</v>
      </c>
    </row>
    <row r="359" spans="1:11" x14ac:dyDescent="0.3">
      <c r="A359" s="117" t="s">
        <v>427</v>
      </c>
      <c r="B359" s="118" t="s">
        <v>92</v>
      </c>
      <c r="C359" s="117" t="s">
        <v>60</v>
      </c>
      <c r="D359" s="117" t="s">
        <v>74</v>
      </c>
      <c r="E359" s="119">
        <v>41056</v>
      </c>
      <c r="F359" s="120">
        <f t="shared" ca="1" si="15"/>
        <v>6</v>
      </c>
      <c r="G359" s="120"/>
      <c r="H359" s="121">
        <v>22344</v>
      </c>
      <c r="I359" s="118">
        <v>4</v>
      </c>
      <c r="J359" s="122">
        <f t="shared" si="16"/>
        <v>22344</v>
      </c>
      <c r="K359" s="11" t="b">
        <f t="shared" si="17"/>
        <v>0</v>
      </c>
    </row>
    <row r="360" spans="1:11" x14ac:dyDescent="0.3">
      <c r="A360" s="117" t="s">
        <v>428</v>
      </c>
      <c r="B360" s="118" t="s">
        <v>43</v>
      </c>
      <c r="C360" s="117" t="s">
        <v>207</v>
      </c>
      <c r="D360" s="117" t="s">
        <v>45</v>
      </c>
      <c r="E360" s="119">
        <v>37883</v>
      </c>
      <c r="F360" s="120">
        <f t="shared" ca="1" si="15"/>
        <v>14</v>
      </c>
      <c r="G360" s="120" t="s">
        <v>46</v>
      </c>
      <c r="H360" s="121">
        <v>86530</v>
      </c>
      <c r="I360" s="118">
        <v>1</v>
      </c>
      <c r="J360" s="122">
        <f t="shared" si="16"/>
        <v>86530</v>
      </c>
      <c r="K360" s="11" t="b">
        <f t="shared" si="17"/>
        <v>1</v>
      </c>
    </row>
    <row r="361" spans="1:11" x14ac:dyDescent="0.3">
      <c r="A361" s="117" t="s">
        <v>429</v>
      </c>
      <c r="B361" s="118" t="s">
        <v>71</v>
      </c>
      <c r="C361" s="117" t="s">
        <v>77</v>
      </c>
      <c r="D361" s="117" t="s">
        <v>58</v>
      </c>
      <c r="E361" s="119">
        <v>37065</v>
      </c>
      <c r="F361" s="120">
        <f t="shared" ca="1" si="15"/>
        <v>17</v>
      </c>
      <c r="G361" s="120"/>
      <c r="H361" s="121">
        <v>77136</v>
      </c>
      <c r="I361" s="118">
        <v>5</v>
      </c>
      <c r="J361" s="122">
        <f t="shared" si="16"/>
        <v>77136</v>
      </c>
      <c r="K361" s="11" t="b">
        <f t="shared" si="17"/>
        <v>0</v>
      </c>
    </row>
    <row r="362" spans="1:11" x14ac:dyDescent="0.3">
      <c r="A362" s="117" t="s">
        <v>430</v>
      </c>
      <c r="B362" s="118" t="s">
        <v>43</v>
      </c>
      <c r="C362" s="117" t="s">
        <v>77</v>
      </c>
      <c r="D362" s="117" t="s">
        <v>58</v>
      </c>
      <c r="E362" s="123">
        <v>40563</v>
      </c>
      <c r="F362" s="120">
        <f t="shared" ca="1" si="15"/>
        <v>7</v>
      </c>
      <c r="G362" s="120"/>
      <c r="H362" s="121">
        <v>55510</v>
      </c>
      <c r="I362" s="118">
        <v>3</v>
      </c>
      <c r="J362" s="122">
        <f t="shared" si="16"/>
        <v>55510</v>
      </c>
      <c r="K362" s="11" t="b">
        <f t="shared" si="17"/>
        <v>0</v>
      </c>
    </row>
    <row r="363" spans="1:11" x14ac:dyDescent="0.3">
      <c r="A363" s="117" t="s">
        <v>431</v>
      </c>
      <c r="B363" s="118" t="s">
        <v>48</v>
      </c>
      <c r="C363" s="117" t="s">
        <v>77</v>
      </c>
      <c r="D363" s="117" t="s">
        <v>58</v>
      </c>
      <c r="E363" s="119">
        <v>39106</v>
      </c>
      <c r="F363" s="120">
        <f t="shared" ca="1" si="15"/>
        <v>11</v>
      </c>
      <c r="G363" s="120"/>
      <c r="H363" s="121">
        <v>64263</v>
      </c>
      <c r="I363" s="118">
        <v>3</v>
      </c>
      <c r="J363" s="122">
        <f t="shared" si="16"/>
        <v>64263</v>
      </c>
      <c r="K363" s="11" t="b">
        <f t="shared" si="17"/>
        <v>0</v>
      </c>
    </row>
    <row r="364" spans="1:11" x14ac:dyDescent="0.3">
      <c r="A364" s="117" t="s">
        <v>432</v>
      </c>
      <c r="B364" s="118" t="s">
        <v>92</v>
      </c>
      <c r="C364" s="117" t="s">
        <v>3</v>
      </c>
      <c r="D364" s="117" t="s">
        <v>45</v>
      </c>
      <c r="E364" s="119">
        <v>36567</v>
      </c>
      <c r="F364" s="120">
        <f t="shared" ca="1" si="15"/>
        <v>18</v>
      </c>
      <c r="G364" s="120" t="s">
        <v>51</v>
      </c>
      <c r="H364" s="121">
        <v>45450</v>
      </c>
      <c r="I364" s="118">
        <v>5</v>
      </c>
      <c r="J364" s="122">
        <f t="shared" si="16"/>
        <v>45450</v>
      </c>
      <c r="K364" s="11" t="b">
        <f t="shared" si="17"/>
        <v>0</v>
      </c>
    </row>
    <row r="365" spans="1:11" x14ac:dyDescent="0.3">
      <c r="A365" s="117" t="s">
        <v>433</v>
      </c>
      <c r="B365" s="118" t="s">
        <v>71</v>
      </c>
      <c r="C365" s="117" t="s">
        <v>60</v>
      </c>
      <c r="D365" s="117" t="s">
        <v>45</v>
      </c>
      <c r="E365" s="119">
        <v>39312</v>
      </c>
      <c r="F365" s="120">
        <f t="shared" ca="1" si="15"/>
        <v>10</v>
      </c>
      <c r="G365" s="120" t="s">
        <v>67</v>
      </c>
      <c r="H365" s="121">
        <v>71030</v>
      </c>
      <c r="I365" s="118">
        <v>3</v>
      </c>
      <c r="J365" s="122">
        <f t="shared" si="16"/>
        <v>71030</v>
      </c>
      <c r="K365" s="11" t="b">
        <f t="shared" si="17"/>
        <v>0</v>
      </c>
    </row>
    <row r="366" spans="1:11" x14ac:dyDescent="0.3">
      <c r="A366" s="117" t="s">
        <v>434</v>
      </c>
      <c r="B366" s="118" t="s">
        <v>48</v>
      </c>
      <c r="C366" s="117" t="s">
        <v>77</v>
      </c>
      <c r="D366" s="117" t="s">
        <v>58</v>
      </c>
      <c r="E366" s="119">
        <v>37099</v>
      </c>
      <c r="F366" s="120">
        <f t="shared" ca="1" si="15"/>
        <v>17</v>
      </c>
      <c r="G366" s="120"/>
      <c r="H366" s="121">
        <v>28270</v>
      </c>
      <c r="I366" s="118">
        <v>5</v>
      </c>
      <c r="J366" s="122">
        <f t="shared" si="16"/>
        <v>28270</v>
      </c>
      <c r="K366" s="11" t="b">
        <f t="shared" si="17"/>
        <v>0</v>
      </c>
    </row>
    <row r="367" spans="1:11" x14ac:dyDescent="0.3">
      <c r="A367" s="117" t="s">
        <v>435</v>
      </c>
      <c r="B367" s="118" t="s">
        <v>43</v>
      </c>
      <c r="C367" s="117" t="s">
        <v>116</v>
      </c>
      <c r="D367" s="117" t="s">
        <v>58</v>
      </c>
      <c r="E367" s="119">
        <v>38856</v>
      </c>
      <c r="F367" s="120">
        <f t="shared" ca="1" si="15"/>
        <v>12</v>
      </c>
      <c r="G367" s="120"/>
      <c r="H367" s="121">
        <v>84200</v>
      </c>
      <c r="I367" s="118">
        <v>2</v>
      </c>
      <c r="J367" s="122">
        <f t="shared" si="16"/>
        <v>84200</v>
      </c>
      <c r="K367" s="11" t="b">
        <f t="shared" si="17"/>
        <v>0</v>
      </c>
    </row>
    <row r="368" spans="1:11" x14ac:dyDescent="0.3">
      <c r="A368" s="117" t="s">
        <v>436</v>
      </c>
      <c r="B368" s="118" t="s">
        <v>43</v>
      </c>
      <c r="C368" s="117" t="s">
        <v>207</v>
      </c>
      <c r="D368" s="117" t="s">
        <v>45</v>
      </c>
      <c r="E368" s="119">
        <v>39923</v>
      </c>
      <c r="F368" s="120">
        <f t="shared" ca="1" si="15"/>
        <v>9</v>
      </c>
      <c r="G368" s="120" t="s">
        <v>46</v>
      </c>
      <c r="H368" s="121">
        <v>76440</v>
      </c>
      <c r="I368" s="118">
        <v>3</v>
      </c>
      <c r="J368" s="122">
        <f t="shared" si="16"/>
        <v>76440</v>
      </c>
      <c r="K368" s="11" t="b">
        <f t="shared" si="17"/>
        <v>1</v>
      </c>
    </row>
    <row r="369" spans="1:11" x14ac:dyDescent="0.3">
      <c r="A369" s="117" t="s">
        <v>437</v>
      </c>
      <c r="B369" s="118" t="s">
        <v>71</v>
      </c>
      <c r="C369" s="117" t="s">
        <v>179</v>
      </c>
      <c r="D369" s="117" t="s">
        <v>45</v>
      </c>
      <c r="E369" s="119">
        <v>38801</v>
      </c>
      <c r="F369" s="120">
        <f t="shared" ca="1" si="15"/>
        <v>12</v>
      </c>
      <c r="G369" s="120" t="s">
        <v>63</v>
      </c>
      <c r="H369" s="121">
        <v>26510</v>
      </c>
      <c r="I369" s="118">
        <v>1</v>
      </c>
      <c r="J369" s="122">
        <f t="shared" si="16"/>
        <v>26510</v>
      </c>
      <c r="K369" s="11" t="b">
        <f t="shared" si="17"/>
        <v>0</v>
      </c>
    </row>
    <row r="370" spans="1:11" x14ac:dyDescent="0.3">
      <c r="A370" s="117" t="s">
        <v>438</v>
      </c>
      <c r="B370" s="118" t="s">
        <v>55</v>
      </c>
      <c r="C370" s="117" t="s">
        <v>44</v>
      </c>
      <c r="D370" s="117" t="s">
        <v>74</v>
      </c>
      <c r="E370" s="119">
        <v>40561</v>
      </c>
      <c r="F370" s="120">
        <f t="shared" ca="1" si="15"/>
        <v>7</v>
      </c>
      <c r="G370" s="120"/>
      <c r="H370" s="121">
        <v>30468</v>
      </c>
      <c r="I370" s="118">
        <v>2</v>
      </c>
      <c r="J370" s="122">
        <f t="shared" si="16"/>
        <v>30468</v>
      </c>
      <c r="K370" s="11" t="b">
        <f t="shared" si="17"/>
        <v>0</v>
      </c>
    </row>
    <row r="371" spans="1:11" x14ac:dyDescent="0.3">
      <c r="A371" s="117" t="s">
        <v>439</v>
      </c>
      <c r="B371" s="118" t="s">
        <v>92</v>
      </c>
      <c r="C371" s="117" t="s">
        <v>72</v>
      </c>
      <c r="D371" s="117" t="s">
        <v>66</v>
      </c>
      <c r="E371" s="119">
        <v>36217</v>
      </c>
      <c r="F371" s="120">
        <f t="shared" ca="1" si="15"/>
        <v>19</v>
      </c>
      <c r="G371" s="120" t="s">
        <v>53</v>
      </c>
      <c r="H371" s="121">
        <v>22475</v>
      </c>
      <c r="I371" s="118">
        <v>4</v>
      </c>
      <c r="J371" s="122">
        <f t="shared" si="16"/>
        <v>22475</v>
      </c>
      <c r="K371" s="11" t="b">
        <f t="shared" si="17"/>
        <v>0</v>
      </c>
    </row>
    <row r="372" spans="1:11" x14ac:dyDescent="0.3">
      <c r="A372" s="117" t="s">
        <v>440</v>
      </c>
      <c r="B372" s="118" t="s">
        <v>48</v>
      </c>
      <c r="C372" s="117" t="s">
        <v>44</v>
      </c>
      <c r="D372" s="117" t="s">
        <v>66</v>
      </c>
      <c r="E372" s="119">
        <v>36531</v>
      </c>
      <c r="F372" s="120">
        <f t="shared" ca="1" si="15"/>
        <v>18</v>
      </c>
      <c r="G372" s="120" t="s">
        <v>63</v>
      </c>
      <c r="H372" s="121">
        <v>20990</v>
      </c>
      <c r="I372" s="118">
        <v>4</v>
      </c>
      <c r="J372" s="122">
        <f t="shared" si="16"/>
        <v>20990</v>
      </c>
      <c r="K372" s="11" t="b">
        <f t="shared" si="17"/>
        <v>0</v>
      </c>
    </row>
    <row r="373" spans="1:11" x14ac:dyDescent="0.3">
      <c r="A373" s="117" t="s">
        <v>441</v>
      </c>
      <c r="B373" s="118" t="s">
        <v>48</v>
      </c>
      <c r="C373" s="117" t="s">
        <v>77</v>
      </c>
      <c r="D373" s="117" t="s">
        <v>45</v>
      </c>
      <c r="E373" s="119">
        <v>39784</v>
      </c>
      <c r="F373" s="120">
        <f t="shared" ca="1" si="15"/>
        <v>9</v>
      </c>
      <c r="G373" s="120" t="s">
        <v>46</v>
      </c>
      <c r="H373" s="121">
        <v>69510</v>
      </c>
      <c r="I373" s="118">
        <v>5</v>
      </c>
      <c r="J373" s="122">
        <f t="shared" si="16"/>
        <v>69510</v>
      </c>
      <c r="K373" s="11" t="b">
        <f t="shared" si="17"/>
        <v>0</v>
      </c>
    </row>
    <row r="374" spans="1:11" x14ac:dyDescent="0.3">
      <c r="A374" s="117" t="s">
        <v>442</v>
      </c>
      <c r="B374" s="118" t="s">
        <v>55</v>
      </c>
      <c r="C374" s="117" t="s">
        <v>98</v>
      </c>
      <c r="D374" s="117" t="s">
        <v>58</v>
      </c>
      <c r="E374" s="119">
        <v>38738</v>
      </c>
      <c r="F374" s="120">
        <f t="shared" ca="1" si="15"/>
        <v>12</v>
      </c>
      <c r="G374" s="120"/>
      <c r="H374" s="121">
        <v>25120</v>
      </c>
      <c r="I374" s="118">
        <v>2</v>
      </c>
      <c r="J374" s="122">
        <f t="shared" si="16"/>
        <v>25120</v>
      </c>
      <c r="K374" s="11" t="b">
        <f t="shared" si="17"/>
        <v>0</v>
      </c>
    </row>
    <row r="375" spans="1:11" x14ac:dyDescent="0.3">
      <c r="A375" s="117" t="s">
        <v>443</v>
      </c>
      <c r="B375" s="118" t="s">
        <v>43</v>
      </c>
      <c r="C375" s="117" t="s">
        <v>100</v>
      </c>
      <c r="D375" s="117" t="s">
        <v>45</v>
      </c>
      <c r="E375" s="119">
        <v>40911</v>
      </c>
      <c r="F375" s="120">
        <f t="shared" ca="1" si="15"/>
        <v>6</v>
      </c>
      <c r="G375" s="120" t="s">
        <v>67</v>
      </c>
      <c r="H375" s="121">
        <v>87120</v>
      </c>
      <c r="I375" s="118">
        <v>3</v>
      </c>
      <c r="J375" s="122">
        <f t="shared" si="16"/>
        <v>87120</v>
      </c>
      <c r="K375" s="11" t="b">
        <f t="shared" si="17"/>
        <v>1</v>
      </c>
    </row>
    <row r="376" spans="1:11" x14ac:dyDescent="0.3">
      <c r="A376" s="117" t="s">
        <v>444</v>
      </c>
      <c r="B376" s="118" t="s">
        <v>71</v>
      </c>
      <c r="C376" s="117" t="s">
        <v>100</v>
      </c>
      <c r="D376" s="117" t="s">
        <v>58</v>
      </c>
      <c r="E376" s="119">
        <v>39167</v>
      </c>
      <c r="F376" s="120">
        <f t="shared" ca="1" si="15"/>
        <v>11</v>
      </c>
      <c r="G376" s="120"/>
      <c r="H376" s="121">
        <v>29000</v>
      </c>
      <c r="I376" s="118">
        <v>5</v>
      </c>
      <c r="J376" s="122">
        <f t="shared" si="16"/>
        <v>29000</v>
      </c>
      <c r="K376" s="11" t="b">
        <f t="shared" si="17"/>
        <v>0</v>
      </c>
    </row>
    <row r="377" spans="1:11" x14ac:dyDescent="0.3">
      <c r="A377" s="117" t="s">
        <v>445</v>
      </c>
      <c r="B377" s="118" t="s">
        <v>55</v>
      </c>
      <c r="C377" s="117" t="s">
        <v>77</v>
      </c>
      <c r="D377" s="117" t="s">
        <v>66</v>
      </c>
      <c r="E377" s="119">
        <v>38805</v>
      </c>
      <c r="F377" s="120">
        <f t="shared" ca="1" si="15"/>
        <v>12</v>
      </c>
      <c r="G377" s="120" t="s">
        <v>67</v>
      </c>
      <c r="H377" s="121">
        <v>13690</v>
      </c>
      <c r="I377" s="118">
        <v>5</v>
      </c>
      <c r="J377" s="122">
        <f t="shared" si="16"/>
        <v>13690</v>
      </c>
      <c r="K377" s="11" t="b">
        <f t="shared" si="17"/>
        <v>0</v>
      </c>
    </row>
    <row r="378" spans="1:11" x14ac:dyDescent="0.3">
      <c r="A378" s="117" t="s">
        <v>446</v>
      </c>
      <c r="B378" s="118" t="s">
        <v>48</v>
      </c>
      <c r="C378" s="117" t="s">
        <v>104</v>
      </c>
      <c r="D378" s="117" t="s">
        <v>45</v>
      </c>
      <c r="E378" s="119">
        <v>40625</v>
      </c>
      <c r="F378" s="120">
        <f t="shared" ca="1" si="15"/>
        <v>7</v>
      </c>
      <c r="G378" s="120" t="s">
        <v>51</v>
      </c>
      <c r="H378" s="121">
        <v>35320</v>
      </c>
      <c r="I378" s="118">
        <v>3</v>
      </c>
      <c r="J378" s="122">
        <f t="shared" si="16"/>
        <v>35320</v>
      </c>
      <c r="K378" s="11" t="b">
        <f t="shared" si="17"/>
        <v>0</v>
      </c>
    </row>
    <row r="379" spans="1:11" x14ac:dyDescent="0.3">
      <c r="A379" s="117" t="s">
        <v>447</v>
      </c>
      <c r="B379" s="118" t="s">
        <v>55</v>
      </c>
      <c r="C379" s="117" t="s">
        <v>100</v>
      </c>
      <c r="D379" s="117" t="s">
        <v>66</v>
      </c>
      <c r="E379" s="119">
        <v>39871</v>
      </c>
      <c r="F379" s="120">
        <f t="shared" ca="1" si="15"/>
        <v>9</v>
      </c>
      <c r="G379" s="120" t="s">
        <v>63</v>
      </c>
      <c r="H379" s="121">
        <v>38575</v>
      </c>
      <c r="I379" s="118">
        <v>2</v>
      </c>
      <c r="J379" s="122">
        <f t="shared" si="16"/>
        <v>38575</v>
      </c>
      <c r="K379" s="11" t="b">
        <f t="shared" si="17"/>
        <v>0</v>
      </c>
    </row>
    <row r="380" spans="1:11" x14ac:dyDescent="0.3">
      <c r="A380" s="117" t="s">
        <v>448</v>
      </c>
      <c r="B380" s="118" t="s">
        <v>43</v>
      </c>
      <c r="C380" s="117" t="s">
        <v>179</v>
      </c>
      <c r="D380" s="117" t="s">
        <v>45</v>
      </c>
      <c r="E380" s="119">
        <v>39147</v>
      </c>
      <c r="F380" s="120">
        <f t="shared" ca="1" si="15"/>
        <v>11</v>
      </c>
      <c r="G380" s="120" t="s">
        <v>53</v>
      </c>
      <c r="H380" s="121">
        <v>43680</v>
      </c>
      <c r="I380" s="118">
        <v>5</v>
      </c>
      <c r="J380" s="122">
        <f t="shared" si="16"/>
        <v>43680</v>
      </c>
      <c r="K380" s="11" t="b">
        <f t="shared" si="17"/>
        <v>1</v>
      </c>
    </row>
    <row r="381" spans="1:11" x14ac:dyDescent="0.3">
      <c r="A381" s="117" t="s">
        <v>449</v>
      </c>
      <c r="B381" s="118" t="s">
        <v>48</v>
      </c>
      <c r="C381" s="117" t="s">
        <v>44</v>
      </c>
      <c r="D381" s="117" t="s">
        <v>58</v>
      </c>
      <c r="E381" s="119">
        <v>40726</v>
      </c>
      <c r="F381" s="120">
        <f t="shared" ca="1" si="15"/>
        <v>7</v>
      </c>
      <c r="G381" s="120"/>
      <c r="H381" s="121">
        <v>46650</v>
      </c>
      <c r="I381" s="118">
        <v>2</v>
      </c>
      <c r="J381" s="122">
        <f t="shared" si="16"/>
        <v>46650</v>
      </c>
      <c r="K381" s="11" t="b">
        <f t="shared" si="17"/>
        <v>0</v>
      </c>
    </row>
    <row r="382" spans="1:11" x14ac:dyDescent="0.3">
      <c r="A382" s="117" t="s">
        <v>450</v>
      </c>
      <c r="B382" s="118" t="s">
        <v>48</v>
      </c>
      <c r="C382" s="117" t="s">
        <v>77</v>
      </c>
      <c r="D382" s="117" t="s">
        <v>45</v>
      </c>
      <c r="E382" s="119">
        <v>40584</v>
      </c>
      <c r="F382" s="120">
        <f t="shared" ca="1" si="15"/>
        <v>7</v>
      </c>
      <c r="G382" s="120" t="s">
        <v>46</v>
      </c>
      <c r="H382" s="121">
        <v>24200</v>
      </c>
      <c r="I382" s="118">
        <v>5</v>
      </c>
      <c r="J382" s="122">
        <f t="shared" si="16"/>
        <v>24200</v>
      </c>
      <c r="K382" s="11" t="b">
        <f t="shared" si="17"/>
        <v>0</v>
      </c>
    </row>
    <row r="383" spans="1:11" x14ac:dyDescent="0.3">
      <c r="A383" s="117" t="s">
        <v>451</v>
      </c>
      <c r="B383" s="118" t="s">
        <v>55</v>
      </c>
      <c r="C383" s="117" t="s">
        <v>50</v>
      </c>
      <c r="D383" s="117" t="s">
        <v>66</v>
      </c>
      <c r="E383" s="119">
        <v>41014</v>
      </c>
      <c r="F383" s="120">
        <f t="shared" ca="1" si="15"/>
        <v>6</v>
      </c>
      <c r="G383" s="120" t="s">
        <v>46</v>
      </c>
      <c r="H383" s="121">
        <v>34110</v>
      </c>
      <c r="I383" s="118">
        <v>4</v>
      </c>
      <c r="J383" s="122">
        <f t="shared" si="16"/>
        <v>34110</v>
      </c>
      <c r="K383" s="11" t="b">
        <f t="shared" si="17"/>
        <v>0</v>
      </c>
    </row>
    <row r="384" spans="1:11" x14ac:dyDescent="0.3">
      <c r="A384" s="117" t="s">
        <v>452</v>
      </c>
      <c r="B384" s="118" t="s">
        <v>71</v>
      </c>
      <c r="C384" s="117" t="s">
        <v>77</v>
      </c>
      <c r="D384" s="117" t="s">
        <v>74</v>
      </c>
      <c r="E384" s="119">
        <v>36458</v>
      </c>
      <c r="F384" s="120">
        <f t="shared" ca="1" si="15"/>
        <v>18</v>
      </c>
      <c r="G384" s="120"/>
      <c r="H384" s="121">
        <v>32536</v>
      </c>
      <c r="I384" s="118">
        <v>2</v>
      </c>
      <c r="J384" s="122">
        <f t="shared" si="16"/>
        <v>32536</v>
      </c>
      <c r="K384" s="11" t="b">
        <f t="shared" si="17"/>
        <v>0</v>
      </c>
    </row>
    <row r="385" spans="1:11" x14ac:dyDescent="0.3">
      <c r="A385" s="117" t="s">
        <v>453</v>
      </c>
      <c r="B385" s="118" t="s">
        <v>43</v>
      </c>
      <c r="C385" s="117" t="s">
        <v>60</v>
      </c>
      <c r="D385" s="117" t="s">
        <v>58</v>
      </c>
      <c r="E385" s="119">
        <v>36977</v>
      </c>
      <c r="F385" s="120">
        <f t="shared" ca="1" si="15"/>
        <v>17</v>
      </c>
      <c r="G385" s="120"/>
      <c r="H385" s="121">
        <v>68510</v>
      </c>
      <c r="I385" s="118">
        <v>5</v>
      </c>
      <c r="J385" s="122">
        <f t="shared" si="16"/>
        <v>68510</v>
      </c>
      <c r="K385" s="11" t="b">
        <f t="shared" si="17"/>
        <v>0</v>
      </c>
    </row>
    <row r="386" spans="1:11" x14ac:dyDescent="0.3">
      <c r="A386" s="117" t="s">
        <v>454</v>
      </c>
      <c r="B386" s="118" t="s">
        <v>48</v>
      </c>
      <c r="C386" s="117" t="s">
        <v>116</v>
      </c>
      <c r="D386" s="117" t="s">
        <v>58</v>
      </c>
      <c r="E386" s="119">
        <v>35902</v>
      </c>
      <c r="F386" s="120">
        <f t="shared" ca="1" si="15"/>
        <v>20</v>
      </c>
      <c r="G386" s="120"/>
      <c r="H386" s="121">
        <v>63340</v>
      </c>
      <c r="I386" s="118">
        <v>3</v>
      </c>
      <c r="J386" s="122">
        <f t="shared" si="16"/>
        <v>63340</v>
      </c>
      <c r="K386" s="11" t="b">
        <f t="shared" si="17"/>
        <v>0</v>
      </c>
    </row>
    <row r="387" spans="1:11" x14ac:dyDescent="0.3">
      <c r="A387" s="117" t="s">
        <v>455</v>
      </c>
      <c r="B387" s="118" t="s">
        <v>48</v>
      </c>
      <c r="C387" s="117" t="s">
        <v>72</v>
      </c>
      <c r="D387" s="117" t="s">
        <v>45</v>
      </c>
      <c r="E387" s="119">
        <v>39282</v>
      </c>
      <c r="F387" s="120">
        <f t="shared" ca="1" si="15"/>
        <v>11</v>
      </c>
      <c r="G387" s="120" t="s">
        <v>63</v>
      </c>
      <c r="H387" s="121">
        <v>69420</v>
      </c>
      <c r="I387" s="118">
        <v>2</v>
      </c>
      <c r="J387" s="122">
        <f t="shared" si="16"/>
        <v>69420</v>
      </c>
      <c r="K387" s="11" t="b">
        <f t="shared" si="17"/>
        <v>0</v>
      </c>
    </row>
    <row r="388" spans="1:11" x14ac:dyDescent="0.3">
      <c r="A388" s="117" t="s">
        <v>456</v>
      </c>
      <c r="B388" s="118" t="s">
        <v>43</v>
      </c>
      <c r="C388" s="117" t="s">
        <v>100</v>
      </c>
      <c r="D388" s="117" t="s">
        <v>74</v>
      </c>
      <c r="E388" s="119">
        <v>40610</v>
      </c>
      <c r="F388" s="120">
        <f t="shared" ca="1" si="15"/>
        <v>7</v>
      </c>
      <c r="G388" s="120"/>
      <c r="H388" s="121">
        <v>36844</v>
      </c>
      <c r="I388" s="118">
        <v>4</v>
      </c>
      <c r="J388" s="122">
        <f t="shared" si="16"/>
        <v>36844</v>
      </c>
      <c r="K388" s="11" t="b">
        <f t="shared" si="17"/>
        <v>0</v>
      </c>
    </row>
    <row r="389" spans="1:11" x14ac:dyDescent="0.3">
      <c r="A389" s="117" t="s">
        <v>457</v>
      </c>
      <c r="B389" s="118" t="s">
        <v>55</v>
      </c>
      <c r="C389" s="117" t="s">
        <v>87</v>
      </c>
      <c r="D389" s="117" t="s">
        <v>45</v>
      </c>
      <c r="E389" s="119">
        <v>37073</v>
      </c>
      <c r="F389" s="120">
        <f t="shared" ca="1" si="15"/>
        <v>17</v>
      </c>
      <c r="G389" s="120" t="s">
        <v>51</v>
      </c>
      <c r="H389" s="121">
        <v>40680</v>
      </c>
      <c r="I389" s="118">
        <v>5</v>
      </c>
      <c r="J389" s="122">
        <f t="shared" si="16"/>
        <v>40680</v>
      </c>
      <c r="K389" s="11" t="b">
        <f t="shared" si="17"/>
        <v>0</v>
      </c>
    </row>
    <row r="390" spans="1:11" x14ac:dyDescent="0.3">
      <c r="A390" s="117" t="s">
        <v>458</v>
      </c>
      <c r="B390" s="118" t="s">
        <v>55</v>
      </c>
      <c r="C390" s="117" t="s">
        <v>50</v>
      </c>
      <c r="D390" s="117" t="s">
        <v>45</v>
      </c>
      <c r="E390" s="119">
        <v>36643</v>
      </c>
      <c r="F390" s="120">
        <f t="shared" ca="1" si="15"/>
        <v>18</v>
      </c>
      <c r="G390" s="120" t="s">
        <v>53</v>
      </c>
      <c r="H390" s="121">
        <v>71380</v>
      </c>
      <c r="I390" s="118">
        <v>2</v>
      </c>
      <c r="J390" s="122">
        <f t="shared" si="16"/>
        <v>71380</v>
      </c>
      <c r="K390" s="11" t="b">
        <f t="shared" si="17"/>
        <v>0</v>
      </c>
    </row>
    <row r="391" spans="1:11" x14ac:dyDescent="0.3">
      <c r="A391" s="117" t="s">
        <v>459</v>
      </c>
      <c r="B391" s="118" t="s">
        <v>48</v>
      </c>
      <c r="C391" s="117" t="s">
        <v>3</v>
      </c>
      <c r="D391" s="117" t="s">
        <v>45</v>
      </c>
      <c r="E391" s="119">
        <v>36175</v>
      </c>
      <c r="F391" s="120">
        <f t="shared" ca="1" si="15"/>
        <v>19</v>
      </c>
      <c r="G391" s="120" t="s">
        <v>53</v>
      </c>
      <c r="H391" s="121">
        <v>23520</v>
      </c>
      <c r="I391" s="118">
        <v>2</v>
      </c>
      <c r="J391" s="122">
        <f t="shared" si="16"/>
        <v>23520</v>
      </c>
      <c r="K391" s="11" t="b">
        <f t="shared" si="17"/>
        <v>0</v>
      </c>
    </row>
    <row r="392" spans="1:11" x14ac:dyDescent="0.3">
      <c r="A392" s="117" t="s">
        <v>460</v>
      </c>
      <c r="B392" s="118" t="s">
        <v>43</v>
      </c>
      <c r="C392" s="117" t="s">
        <v>77</v>
      </c>
      <c r="D392" s="117" t="s">
        <v>45</v>
      </c>
      <c r="E392" s="119">
        <v>40986</v>
      </c>
      <c r="F392" s="120">
        <f t="shared" ca="1" si="15"/>
        <v>6</v>
      </c>
      <c r="G392" s="120" t="s">
        <v>67</v>
      </c>
      <c r="H392" s="121">
        <v>46550</v>
      </c>
      <c r="I392" s="118">
        <v>4</v>
      </c>
      <c r="J392" s="122">
        <f t="shared" si="16"/>
        <v>46550</v>
      </c>
      <c r="K392" s="11" t="b">
        <f t="shared" si="17"/>
        <v>1</v>
      </c>
    </row>
    <row r="393" spans="1:11" x14ac:dyDescent="0.3">
      <c r="A393" s="117" t="s">
        <v>461</v>
      </c>
      <c r="B393" s="118" t="s">
        <v>43</v>
      </c>
      <c r="C393" s="117" t="s">
        <v>77</v>
      </c>
      <c r="D393" s="117" t="s">
        <v>58</v>
      </c>
      <c r="E393" s="119">
        <v>40523</v>
      </c>
      <c r="F393" s="120">
        <f t="shared" ref="F393:F456" ca="1" si="18">DATEDIF(E393,TODAY(),"Y")</f>
        <v>7</v>
      </c>
      <c r="G393" s="120"/>
      <c r="H393" s="121">
        <v>46570</v>
      </c>
      <c r="I393" s="118">
        <v>4</v>
      </c>
      <c r="J393" s="122">
        <f t="shared" ref="J393:J456" si="19">ROUND(H393*$L$5+H393,0)</f>
        <v>46570</v>
      </c>
      <c r="K393" s="11" t="b">
        <f t="shared" si="17"/>
        <v>0</v>
      </c>
    </row>
    <row r="394" spans="1:11" x14ac:dyDescent="0.3">
      <c r="A394" s="117" t="s">
        <v>462</v>
      </c>
      <c r="B394" s="118" t="s">
        <v>55</v>
      </c>
      <c r="C394" s="117" t="s">
        <v>77</v>
      </c>
      <c r="D394" s="117" t="s">
        <v>45</v>
      </c>
      <c r="E394" s="119">
        <v>38347</v>
      </c>
      <c r="F394" s="120">
        <f t="shared" ca="1" si="18"/>
        <v>13</v>
      </c>
      <c r="G394" s="120" t="s">
        <v>53</v>
      </c>
      <c r="H394" s="121">
        <v>81340</v>
      </c>
      <c r="I394" s="118">
        <v>2</v>
      </c>
      <c r="J394" s="122">
        <f t="shared" si="19"/>
        <v>81340</v>
      </c>
      <c r="K394" s="11" t="b">
        <f t="shared" ref="K394:K457" si="20">AND(B394="North",D394="Full Time")</f>
        <v>0</v>
      </c>
    </row>
    <row r="395" spans="1:11" x14ac:dyDescent="0.3">
      <c r="A395" s="117" t="s">
        <v>463</v>
      </c>
      <c r="B395" s="118" t="s">
        <v>43</v>
      </c>
      <c r="C395" s="117" t="s">
        <v>72</v>
      </c>
      <c r="D395" s="117" t="s">
        <v>74</v>
      </c>
      <c r="E395" s="119">
        <v>36340</v>
      </c>
      <c r="F395" s="120">
        <f t="shared" ca="1" si="18"/>
        <v>19</v>
      </c>
      <c r="G395" s="120"/>
      <c r="H395" s="121">
        <v>37016</v>
      </c>
      <c r="I395" s="118">
        <v>4</v>
      </c>
      <c r="J395" s="122">
        <f t="shared" si="19"/>
        <v>37016</v>
      </c>
      <c r="K395" s="11" t="b">
        <f t="shared" si="20"/>
        <v>0</v>
      </c>
    </row>
    <row r="396" spans="1:11" x14ac:dyDescent="0.3">
      <c r="A396" s="117" t="s">
        <v>464</v>
      </c>
      <c r="B396" s="118" t="s">
        <v>48</v>
      </c>
      <c r="C396" s="117" t="s">
        <v>60</v>
      </c>
      <c r="D396" s="117" t="s">
        <v>45</v>
      </c>
      <c r="E396" s="119">
        <v>37436</v>
      </c>
      <c r="F396" s="120">
        <f t="shared" ca="1" si="18"/>
        <v>16</v>
      </c>
      <c r="G396" s="120" t="s">
        <v>63</v>
      </c>
      <c r="H396" s="121">
        <v>64130</v>
      </c>
      <c r="I396" s="118">
        <v>1</v>
      </c>
      <c r="J396" s="122">
        <f t="shared" si="19"/>
        <v>64130</v>
      </c>
      <c r="K396" s="11" t="b">
        <f t="shared" si="20"/>
        <v>0</v>
      </c>
    </row>
    <row r="397" spans="1:11" x14ac:dyDescent="0.3">
      <c r="A397" s="117" t="s">
        <v>465</v>
      </c>
      <c r="B397" s="118" t="s">
        <v>69</v>
      </c>
      <c r="C397" s="117" t="s">
        <v>3</v>
      </c>
      <c r="D397" s="117" t="s">
        <v>58</v>
      </c>
      <c r="E397" s="119">
        <v>40333</v>
      </c>
      <c r="F397" s="120">
        <f t="shared" ca="1" si="18"/>
        <v>8</v>
      </c>
      <c r="G397" s="120"/>
      <c r="H397" s="121">
        <v>74020</v>
      </c>
      <c r="I397" s="118">
        <v>2</v>
      </c>
      <c r="J397" s="122">
        <f t="shared" si="19"/>
        <v>74020</v>
      </c>
      <c r="K397" s="11" t="b">
        <f t="shared" si="20"/>
        <v>0</v>
      </c>
    </row>
    <row r="398" spans="1:11" x14ac:dyDescent="0.3">
      <c r="A398" s="117" t="s">
        <v>466</v>
      </c>
      <c r="B398" s="118" t="s">
        <v>43</v>
      </c>
      <c r="C398" s="117" t="s">
        <v>62</v>
      </c>
      <c r="D398" s="117" t="s">
        <v>45</v>
      </c>
      <c r="E398" s="119">
        <v>41128</v>
      </c>
      <c r="F398" s="120">
        <f t="shared" ca="1" si="18"/>
        <v>6</v>
      </c>
      <c r="G398" s="120" t="s">
        <v>53</v>
      </c>
      <c r="H398" s="121">
        <v>82760</v>
      </c>
      <c r="I398" s="118">
        <v>4</v>
      </c>
      <c r="J398" s="122">
        <f t="shared" si="19"/>
        <v>82760</v>
      </c>
      <c r="K398" s="11" t="b">
        <f t="shared" si="20"/>
        <v>1</v>
      </c>
    </row>
    <row r="399" spans="1:11" x14ac:dyDescent="0.3">
      <c r="A399" s="117" t="s">
        <v>467</v>
      </c>
      <c r="B399" s="118" t="s">
        <v>48</v>
      </c>
      <c r="C399" s="117" t="s">
        <v>60</v>
      </c>
      <c r="D399" s="117" t="s">
        <v>58</v>
      </c>
      <c r="E399" s="119">
        <v>38738</v>
      </c>
      <c r="F399" s="120">
        <f t="shared" ca="1" si="18"/>
        <v>12</v>
      </c>
      <c r="G399" s="120"/>
      <c r="H399" s="121">
        <v>42150</v>
      </c>
      <c r="I399" s="118">
        <v>5</v>
      </c>
      <c r="J399" s="122">
        <f t="shared" si="19"/>
        <v>42150</v>
      </c>
      <c r="K399" s="11" t="b">
        <f t="shared" si="20"/>
        <v>0</v>
      </c>
    </row>
    <row r="400" spans="1:11" x14ac:dyDescent="0.3">
      <c r="A400" s="117" t="s">
        <v>468</v>
      </c>
      <c r="B400" s="118" t="s">
        <v>92</v>
      </c>
      <c r="C400" s="117" t="s">
        <v>72</v>
      </c>
      <c r="D400" s="117" t="s">
        <v>45</v>
      </c>
      <c r="E400" s="119">
        <v>37848</v>
      </c>
      <c r="F400" s="120">
        <f t="shared" ca="1" si="18"/>
        <v>14</v>
      </c>
      <c r="G400" s="120" t="s">
        <v>67</v>
      </c>
      <c r="H400" s="121">
        <v>76910</v>
      </c>
      <c r="I400" s="118">
        <v>2</v>
      </c>
      <c r="J400" s="122">
        <f t="shared" si="19"/>
        <v>76910</v>
      </c>
      <c r="K400" s="11" t="b">
        <f t="shared" si="20"/>
        <v>0</v>
      </c>
    </row>
    <row r="401" spans="1:11" x14ac:dyDescent="0.3">
      <c r="A401" s="117" t="s">
        <v>469</v>
      </c>
      <c r="B401" s="118" t="s">
        <v>48</v>
      </c>
      <c r="C401" s="117" t="s">
        <v>77</v>
      </c>
      <c r="D401" s="117" t="s">
        <v>58</v>
      </c>
      <c r="E401" s="119">
        <v>40811</v>
      </c>
      <c r="F401" s="120">
        <f t="shared" ca="1" si="18"/>
        <v>6</v>
      </c>
      <c r="G401" s="120"/>
      <c r="H401" s="121">
        <v>61134</v>
      </c>
      <c r="I401" s="118">
        <v>4</v>
      </c>
      <c r="J401" s="122">
        <f t="shared" si="19"/>
        <v>61134</v>
      </c>
      <c r="K401" s="11" t="b">
        <f t="shared" si="20"/>
        <v>0</v>
      </c>
    </row>
    <row r="402" spans="1:11" x14ac:dyDescent="0.3">
      <c r="A402" s="117" t="s">
        <v>470</v>
      </c>
      <c r="B402" s="118" t="s">
        <v>71</v>
      </c>
      <c r="C402" s="117" t="s">
        <v>100</v>
      </c>
      <c r="D402" s="117" t="s">
        <v>45</v>
      </c>
      <c r="E402" s="119">
        <v>36297</v>
      </c>
      <c r="F402" s="120">
        <f t="shared" ca="1" si="18"/>
        <v>19</v>
      </c>
      <c r="G402" s="120" t="s">
        <v>46</v>
      </c>
      <c r="H402" s="121">
        <v>46030</v>
      </c>
      <c r="I402" s="118">
        <v>2</v>
      </c>
      <c r="J402" s="122">
        <f t="shared" si="19"/>
        <v>46030</v>
      </c>
      <c r="K402" s="11" t="b">
        <f t="shared" si="20"/>
        <v>0</v>
      </c>
    </row>
    <row r="403" spans="1:11" x14ac:dyDescent="0.3">
      <c r="A403" s="117" t="s">
        <v>471</v>
      </c>
      <c r="B403" s="118" t="s">
        <v>69</v>
      </c>
      <c r="C403" s="117" t="s">
        <v>50</v>
      </c>
      <c r="D403" s="117" t="s">
        <v>45</v>
      </c>
      <c r="E403" s="119">
        <v>41228</v>
      </c>
      <c r="F403" s="120">
        <f t="shared" ca="1" si="18"/>
        <v>5</v>
      </c>
      <c r="G403" s="120" t="s">
        <v>53</v>
      </c>
      <c r="H403" s="121">
        <v>46340</v>
      </c>
      <c r="I403" s="118">
        <v>5</v>
      </c>
      <c r="J403" s="122">
        <f t="shared" si="19"/>
        <v>46340</v>
      </c>
      <c r="K403" s="11" t="b">
        <f t="shared" si="20"/>
        <v>0</v>
      </c>
    </row>
    <row r="404" spans="1:11" x14ac:dyDescent="0.3">
      <c r="A404" s="117" t="s">
        <v>472</v>
      </c>
      <c r="B404" s="118" t="s">
        <v>48</v>
      </c>
      <c r="C404" s="117" t="s">
        <v>100</v>
      </c>
      <c r="D404" s="117" t="s">
        <v>58</v>
      </c>
      <c r="E404" s="119">
        <v>39283</v>
      </c>
      <c r="F404" s="120">
        <f t="shared" ca="1" si="18"/>
        <v>11</v>
      </c>
      <c r="G404" s="120"/>
      <c r="H404" s="121">
        <v>74470</v>
      </c>
      <c r="I404" s="118">
        <v>3</v>
      </c>
      <c r="J404" s="122">
        <f t="shared" si="19"/>
        <v>74470</v>
      </c>
      <c r="K404" s="11" t="b">
        <f t="shared" si="20"/>
        <v>0</v>
      </c>
    </row>
    <row r="405" spans="1:11" x14ac:dyDescent="0.3">
      <c r="A405" s="117" t="s">
        <v>473</v>
      </c>
      <c r="B405" s="118" t="s">
        <v>43</v>
      </c>
      <c r="C405" s="117" t="s">
        <v>3</v>
      </c>
      <c r="D405" s="117" t="s">
        <v>58</v>
      </c>
      <c r="E405" s="119">
        <v>37803</v>
      </c>
      <c r="F405" s="120">
        <f t="shared" ca="1" si="18"/>
        <v>15</v>
      </c>
      <c r="G405" s="120"/>
      <c r="H405" s="121">
        <v>78100</v>
      </c>
      <c r="I405" s="118">
        <v>3</v>
      </c>
      <c r="J405" s="122">
        <f t="shared" si="19"/>
        <v>78100</v>
      </c>
      <c r="K405" s="11" t="b">
        <f t="shared" si="20"/>
        <v>0</v>
      </c>
    </row>
    <row r="406" spans="1:11" x14ac:dyDescent="0.3">
      <c r="A406" s="117" t="s">
        <v>474</v>
      </c>
      <c r="B406" s="118" t="s">
        <v>43</v>
      </c>
      <c r="C406" s="117" t="s">
        <v>65</v>
      </c>
      <c r="D406" s="117" t="s">
        <v>45</v>
      </c>
      <c r="E406" s="119">
        <v>39404</v>
      </c>
      <c r="F406" s="120">
        <f t="shared" ca="1" si="18"/>
        <v>10</v>
      </c>
      <c r="G406" s="120" t="s">
        <v>63</v>
      </c>
      <c r="H406" s="121">
        <v>50990</v>
      </c>
      <c r="I406" s="118">
        <v>4</v>
      </c>
      <c r="J406" s="122">
        <f t="shared" si="19"/>
        <v>50990</v>
      </c>
      <c r="K406" s="11" t="b">
        <f t="shared" si="20"/>
        <v>1</v>
      </c>
    </row>
    <row r="407" spans="1:11" x14ac:dyDescent="0.3">
      <c r="A407" s="117" t="s">
        <v>475</v>
      </c>
      <c r="B407" s="118" t="s">
        <v>48</v>
      </c>
      <c r="C407" s="117" t="s">
        <v>72</v>
      </c>
      <c r="D407" s="117" t="s">
        <v>45</v>
      </c>
      <c r="E407" s="119">
        <v>40666</v>
      </c>
      <c r="F407" s="120">
        <f t="shared" ca="1" si="18"/>
        <v>7</v>
      </c>
      <c r="G407" s="120" t="s">
        <v>46</v>
      </c>
      <c r="H407" s="121">
        <v>24090</v>
      </c>
      <c r="I407" s="118">
        <v>4</v>
      </c>
      <c r="J407" s="122">
        <f t="shared" si="19"/>
        <v>24090</v>
      </c>
      <c r="K407" s="11" t="b">
        <f t="shared" si="20"/>
        <v>0</v>
      </c>
    </row>
    <row r="408" spans="1:11" x14ac:dyDescent="0.3">
      <c r="A408" s="117" t="s">
        <v>476</v>
      </c>
      <c r="B408" s="118" t="s">
        <v>69</v>
      </c>
      <c r="C408" s="117" t="s">
        <v>60</v>
      </c>
      <c r="D408" s="117" t="s">
        <v>66</v>
      </c>
      <c r="E408" s="119">
        <v>40456</v>
      </c>
      <c r="F408" s="120">
        <f t="shared" ca="1" si="18"/>
        <v>7</v>
      </c>
      <c r="G408" s="120" t="s">
        <v>46</v>
      </c>
      <c r="H408" s="121">
        <v>46645</v>
      </c>
      <c r="I408" s="118">
        <v>5</v>
      </c>
      <c r="J408" s="122">
        <f t="shared" si="19"/>
        <v>46645</v>
      </c>
      <c r="K408" s="11" t="b">
        <f t="shared" si="20"/>
        <v>0</v>
      </c>
    </row>
    <row r="409" spans="1:11" x14ac:dyDescent="0.3">
      <c r="A409" s="117" t="s">
        <v>477</v>
      </c>
      <c r="B409" s="118" t="s">
        <v>48</v>
      </c>
      <c r="C409" s="117" t="s">
        <v>65</v>
      </c>
      <c r="D409" s="117" t="s">
        <v>45</v>
      </c>
      <c r="E409" s="119">
        <v>40525</v>
      </c>
      <c r="F409" s="120">
        <f t="shared" ca="1" si="18"/>
        <v>7</v>
      </c>
      <c r="G409" s="120" t="s">
        <v>67</v>
      </c>
      <c r="H409" s="121">
        <v>77950</v>
      </c>
      <c r="I409" s="118">
        <v>4</v>
      </c>
      <c r="J409" s="122">
        <f t="shared" si="19"/>
        <v>77950</v>
      </c>
      <c r="K409" s="11" t="b">
        <f t="shared" si="20"/>
        <v>0</v>
      </c>
    </row>
    <row r="410" spans="1:11" x14ac:dyDescent="0.3">
      <c r="A410" s="117" t="s">
        <v>478</v>
      </c>
      <c r="B410" s="118" t="s">
        <v>71</v>
      </c>
      <c r="C410" s="117" t="s">
        <v>104</v>
      </c>
      <c r="D410" s="117" t="s">
        <v>45</v>
      </c>
      <c r="E410" s="119">
        <v>39754</v>
      </c>
      <c r="F410" s="120">
        <f t="shared" ca="1" si="18"/>
        <v>9</v>
      </c>
      <c r="G410" s="120" t="s">
        <v>53</v>
      </c>
      <c r="H410" s="121">
        <v>43110</v>
      </c>
      <c r="I410" s="118">
        <v>2</v>
      </c>
      <c r="J410" s="122">
        <f t="shared" si="19"/>
        <v>43110</v>
      </c>
      <c r="K410" s="11" t="b">
        <f t="shared" si="20"/>
        <v>0</v>
      </c>
    </row>
    <row r="411" spans="1:11" x14ac:dyDescent="0.3">
      <c r="A411" s="117" t="s">
        <v>479</v>
      </c>
      <c r="B411" s="118" t="s">
        <v>43</v>
      </c>
      <c r="C411" s="117" t="s">
        <v>179</v>
      </c>
      <c r="D411" s="117" t="s">
        <v>45</v>
      </c>
      <c r="E411" s="119">
        <v>39646</v>
      </c>
      <c r="F411" s="120">
        <f t="shared" ca="1" si="18"/>
        <v>10</v>
      </c>
      <c r="G411" s="120" t="s">
        <v>53</v>
      </c>
      <c r="H411" s="121">
        <v>69060</v>
      </c>
      <c r="I411" s="118">
        <v>1</v>
      </c>
      <c r="J411" s="122">
        <f t="shared" si="19"/>
        <v>69060</v>
      </c>
      <c r="K411" s="11" t="b">
        <f t="shared" si="20"/>
        <v>1</v>
      </c>
    </row>
    <row r="412" spans="1:11" x14ac:dyDescent="0.3">
      <c r="A412" s="117" t="s">
        <v>480</v>
      </c>
      <c r="B412" s="118" t="s">
        <v>48</v>
      </c>
      <c r="C412" s="117" t="s">
        <v>72</v>
      </c>
      <c r="D412" s="117" t="s">
        <v>58</v>
      </c>
      <c r="E412" s="119">
        <v>40820</v>
      </c>
      <c r="F412" s="120">
        <f t="shared" ca="1" si="18"/>
        <v>6</v>
      </c>
      <c r="G412" s="120"/>
      <c r="H412" s="121">
        <v>52750</v>
      </c>
      <c r="I412" s="118">
        <v>1</v>
      </c>
      <c r="J412" s="122">
        <f t="shared" si="19"/>
        <v>52750</v>
      </c>
      <c r="K412" s="11" t="b">
        <f t="shared" si="20"/>
        <v>0</v>
      </c>
    </row>
    <row r="413" spans="1:11" x14ac:dyDescent="0.3">
      <c r="A413" s="117" t="s">
        <v>481</v>
      </c>
      <c r="B413" s="118" t="s">
        <v>55</v>
      </c>
      <c r="C413" s="117" t="s">
        <v>60</v>
      </c>
      <c r="D413" s="117" t="s">
        <v>58</v>
      </c>
      <c r="E413" s="119">
        <v>38289</v>
      </c>
      <c r="F413" s="120">
        <f t="shared" ca="1" si="18"/>
        <v>13</v>
      </c>
      <c r="G413" s="120"/>
      <c r="H413" s="121">
        <v>71830</v>
      </c>
      <c r="I413" s="118">
        <v>3</v>
      </c>
      <c r="J413" s="122">
        <f t="shared" si="19"/>
        <v>71830</v>
      </c>
      <c r="K413" s="11" t="b">
        <f t="shared" si="20"/>
        <v>0</v>
      </c>
    </row>
    <row r="414" spans="1:11" x14ac:dyDescent="0.3">
      <c r="A414" s="117" t="s">
        <v>482</v>
      </c>
      <c r="B414" s="118" t="s">
        <v>43</v>
      </c>
      <c r="C414" s="117" t="s">
        <v>44</v>
      </c>
      <c r="D414" s="117" t="s">
        <v>45</v>
      </c>
      <c r="E414" s="119">
        <v>38856</v>
      </c>
      <c r="F414" s="120">
        <f t="shared" ca="1" si="18"/>
        <v>12</v>
      </c>
      <c r="G414" s="120" t="s">
        <v>53</v>
      </c>
      <c r="H414" s="121">
        <v>37770</v>
      </c>
      <c r="I414" s="118">
        <v>5</v>
      </c>
      <c r="J414" s="122">
        <f t="shared" si="19"/>
        <v>37770</v>
      </c>
      <c r="K414" s="11" t="b">
        <f t="shared" si="20"/>
        <v>1</v>
      </c>
    </row>
    <row r="415" spans="1:11" x14ac:dyDescent="0.3">
      <c r="A415" s="117" t="s">
        <v>483</v>
      </c>
      <c r="B415" s="118" t="s">
        <v>55</v>
      </c>
      <c r="C415" s="117" t="s">
        <v>100</v>
      </c>
      <c r="D415" s="117" t="s">
        <v>58</v>
      </c>
      <c r="E415" s="119">
        <v>36192</v>
      </c>
      <c r="F415" s="120">
        <f t="shared" ca="1" si="18"/>
        <v>19</v>
      </c>
      <c r="G415" s="120"/>
      <c r="H415" s="121">
        <v>47620</v>
      </c>
      <c r="I415" s="118">
        <v>5</v>
      </c>
      <c r="J415" s="122">
        <f t="shared" si="19"/>
        <v>47620</v>
      </c>
      <c r="K415" s="11" t="b">
        <f t="shared" si="20"/>
        <v>0</v>
      </c>
    </row>
    <row r="416" spans="1:11" x14ac:dyDescent="0.3">
      <c r="A416" s="117" t="s">
        <v>484</v>
      </c>
      <c r="B416" s="118" t="s">
        <v>43</v>
      </c>
      <c r="C416" s="117" t="s">
        <v>77</v>
      </c>
      <c r="D416" s="117" t="s">
        <v>45</v>
      </c>
      <c r="E416" s="119">
        <v>39728</v>
      </c>
      <c r="F416" s="120">
        <f t="shared" ca="1" si="18"/>
        <v>9</v>
      </c>
      <c r="G416" s="120" t="s">
        <v>46</v>
      </c>
      <c r="H416" s="121">
        <v>82370</v>
      </c>
      <c r="I416" s="118">
        <v>5</v>
      </c>
      <c r="J416" s="122">
        <f t="shared" si="19"/>
        <v>82370</v>
      </c>
      <c r="K416" s="11" t="b">
        <f t="shared" si="20"/>
        <v>1</v>
      </c>
    </row>
    <row r="417" spans="1:11" x14ac:dyDescent="0.3">
      <c r="A417" s="117" t="s">
        <v>485</v>
      </c>
      <c r="B417" s="118" t="s">
        <v>43</v>
      </c>
      <c r="C417" s="117" t="s">
        <v>60</v>
      </c>
      <c r="D417" s="117" t="s">
        <v>58</v>
      </c>
      <c r="E417" s="119">
        <v>36729</v>
      </c>
      <c r="F417" s="120">
        <f t="shared" ca="1" si="18"/>
        <v>18</v>
      </c>
      <c r="G417" s="120"/>
      <c r="H417" s="121">
        <v>45420</v>
      </c>
      <c r="I417" s="118">
        <v>1</v>
      </c>
      <c r="J417" s="122">
        <f t="shared" si="19"/>
        <v>45420</v>
      </c>
      <c r="K417" s="11" t="b">
        <f t="shared" si="20"/>
        <v>0</v>
      </c>
    </row>
    <row r="418" spans="1:11" x14ac:dyDescent="0.3">
      <c r="A418" s="117" t="s">
        <v>486</v>
      </c>
      <c r="B418" s="118" t="s">
        <v>55</v>
      </c>
      <c r="C418" s="117" t="s">
        <v>77</v>
      </c>
      <c r="D418" s="117" t="s">
        <v>58</v>
      </c>
      <c r="E418" s="119">
        <v>39728</v>
      </c>
      <c r="F418" s="120">
        <f t="shared" ca="1" si="18"/>
        <v>9</v>
      </c>
      <c r="G418" s="120"/>
      <c r="H418" s="121">
        <v>86040</v>
      </c>
      <c r="I418" s="118">
        <v>5</v>
      </c>
      <c r="J418" s="122">
        <f t="shared" si="19"/>
        <v>86040</v>
      </c>
      <c r="K418" s="11" t="b">
        <f t="shared" si="20"/>
        <v>0</v>
      </c>
    </row>
    <row r="419" spans="1:11" x14ac:dyDescent="0.3">
      <c r="A419" s="117" t="s">
        <v>487</v>
      </c>
      <c r="B419" s="118" t="s">
        <v>48</v>
      </c>
      <c r="C419" s="117" t="s">
        <v>116</v>
      </c>
      <c r="D419" s="117" t="s">
        <v>45</v>
      </c>
      <c r="E419" s="119">
        <v>37241</v>
      </c>
      <c r="F419" s="120">
        <f t="shared" ca="1" si="18"/>
        <v>16</v>
      </c>
      <c r="G419" s="120" t="s">
        <v>46</v>
      </c>
      <c r="H419" s="121">
        <v>71950</v>
      </c>
      <c r="I419" s="118">
        <v>5</v>
      </c>
      <c r="J419" s="122">
        <f t="shared" si="19"/>
        <v>71950</v>
      </c>
      <c r="K419" s="11" t="b">
        <f t="shared" si="20"/>
        <v>0</v>
      </c>
    </row>
    <row r="420" spans="1:11" x14ac:dyDescent="0.3">
      <c r="A420" s="117" t="s">
        <v>488</v>
      </c>
      <c r="B420" s="118" t="s">
        <v>48</v>
      </c>
      <c r="C420" s="117" t="s">
        <v>44</v>
      </c>
      <c r="D420" s="117" t="s">
        <v>45</v>
      </c>
      <c r="E420" s="119">
        <v>39141</v>
      </c>
      <c r="F420" s="120">
        <f t="shared" ca="1" si="18"/>
        <v>11</v>
      </c>
      <c r="G420" s="120" t="s">
        <v>53</v>
      </c>
      <c r="H420" s="121">
        <v>66824</v>
      </c>
      <c r="I420" s="118">
        <v>2</v>
      </c>
      <c r="J420" s="122">
        <f t="shared" si="19"/>
        <v>66824</v>
      </c>
      <c r="K420" s="11" t="b">
        <f t="shared" si="20"/>
        <v>0</v>
      </c>
    </row>
    <row r="421" spans="1:11" x14ac:dyDescent="0.3">
      <c r="A421" s="117" t="s">
        <v>489</v>
      </c>
      <c r="B421" s="118" t="s">
        <v>55</v>
      </c>
      <c r="C421" s="117" t="s">
        <v>44</v>
      </c>
      <c r="D421" s="117" t="s">
        <v>45</v>
      </c>
      <c r="E421" s="119">
        <v>36081</v>
      </c>
      <c r="F421" s="120">
        <f t="shared" ca="1" si="18"/>
        <v>19</v>
      </c>
      <c r="G421" s="120" t="s">
        <v>53</v>
      </c>
      <c r="H421" s="121">
        <v>67407</v>
      </c>
      <c r="I421" s="118">
        <v>5</v>
      </c>
      <c r="J421" s="122">
        <f t="shared" si="19"/>
        <v>67407</v>
      </c>
      <c r="K421" s="11" t="b">
        <f t="shared" si="20"/>
        <v>0</v>
      </c>
    </row>
    <row r="422" spans="1:11" x14ac:dyDescent="0.3">
      <c r="A422" s="117" t="s">
        <v>490</v>
      </c>
      <c r="B422" s="118" t="s">
        <v>71</v>
      </c>
      <c r="C422" s="117" t="s">
        <v>65</v>
      </c>
      <c r="D422" s="117" t="s">
        <v>45</v>
      </c>
      <c r="E422" s="119">
        <v>39123</v>
      </c>
      <c r="F422" s="120">
        <f t="shared" ca="1" si="18"/>
        <v>11</v>
      </c>
      <c r="G422" s="120" t="s">
        <v>63</v>
      </c>
      <c r="H422" s="121">
        <v>77840</v>
      </c>
      <c r="I422" s="118">
        <v>2</v>
      </c>
      <c r="J422" s="122">
        <f t="shared" si="19"/>
        <v>77840</v>
      </c>
      <c r="K422" s="11" t="b">
        <f t="shared" si="20"/>
        <v>0</v>
      </c>
    </row>
    <row r="423" spans="1:11" x14ac:dyDescent="0.3">
      <c r="A423" s="117" t="s">
        <v>491</v>
      </c>
      <c r="B423" s="118" t="s">
        <v>92</v>
      </c>
      <c r="C423" s="117" t="s">
        <v>50</v>
      </c>
      <c r="D423" s="117" t="s">
        <v>45</v>
      </c>
      <c r="E423" s="119">
        <v>36414</v>
      </c>
      <c r="F423" s="120">
        <f t="shared" ca="1" si="18"/>
        <v>18</v>
      </c>
      <c r="G423" s="120" t="s">
        <v>51</v>
      </c>
      <c r="H423" s="121">
        <v>39680</v>
      </c>
      <c r="I423" s="118">
        <v>5</v>
      </c>
      <c r="J423" s="122">
        <f t="shared" si="19"/>
        <v>39680</v>
      </c>
      <c r="K423" s="11" t="b">
        <f t="shared" si="20"/>
        <v>0</v>
      </c>
    </row>
    <row r="424" spans="1:11" x14ac:dyDescent="0.3">
      <c r="A424" s="117" t="s">
        <v>492</v>
      </c>
      <c r="B424" s="118" t="s">
        <v>43</v>
      </c>
      <c r="C424" s="117" t="s">
        <v>116</v>
      </c>
      <c r="D424" s="117" t="s">
        <v>74</v>
      </c>
      <c r="E424" s="119">
        <v>36602</v>
      </c>
      <c r="F424" s="120">
        <f t="shared" ca="1" si="18"/>
        <v>18</v>
      </c>
      <c r="G424" s="120"/>
      <c r="H424" s="121">
        <v>30080</v>
      </c>
      <c r="I424" s="118">
        <v>3</v>
      </c>
      <c r="J424" s="122">
        <f t="shared" si="19"/>
        <v>30080</v>
      </c>
      <c r="K424" s="11" t="b">
        <f t="shared" si="20"/>
        <v>0</v>
      </c>
    </row>
    <row r="425" spans="1:11" x14ac:dyDescent="0.3">
      <c r="A425" s="117" t="s">
        <v>493</v>
      </c>
      <c r="B425" s="118" t="s">
        <v>69</v>
      </c>
      <c r="C425" s="117" t="s">
        <v>62</v>
      </c>
      <c r="D425" s="117" t="s">
        <v>58</v>
      </c>
      <c r="E425" s="119">
        <v>36176</v>
      </c>
      <c r="F425" s="120">
        <f t="shared" ca="1" si="18"/>
        <v>19</v>
      </c>
      <c r="G425" s="120"/>
      <c r="H425" s="121">
        <v>32940</v>
      </c>
      <c r="I425" s="118">
        <v>5</v>
      </c>
      <c r="J425" s="122">
        <f t="shared" si="19"/>
        <v>32940</v>
      </c>
      <c r="K425" s="11" t="b">
        <f t="shared" si="20"/>
        <v>0</v>
      </c>
    </row>
    <row r="426" spans="1:11" x14ac:dyDescent="0.3">
      <c r="A426" s="117" t="s">
        <v>494</v>
      </c>
      <c r="B426" s="118" t="s">
        <v>55</v>
      </c>
      <c r="C426" s="117" t="s">
        <v>116</v>
      </c>
      <c r="D426" s="117" t="s">
        <v>74</v>
      </c>
      <c r="E426" s="119">
        <v>36487</v>
      </c>
      <c r="F426" s="120">
        <f t="shared" ca="1" si="18"/>
        <v>18</v>
      </c>
      <c r="G426" s="120"/>
      <c r="H426" s="121">
        <v>33056</v>
      </c>
      <c r="I426" s="118">
        <v>5</v>
      </c>
      <c r="J426" s="122">
        <f t="shared" si="19"/>
        <v>33056</v>
      </c>
      <c r="K426" s="11" t="b">
        <f t="shared" si="20"/>
        <v>0</v>
      </c>
    </row>
    <row r="427" spans="1:11" x14ac:dyDescent="0.3">
      <c r="A427" s="117" t="s">
        <v>495</v>
      </c>
      <c r="B427" s="118" t="s">
        <v>92</v>
      </c>
      <c r="C427" s="117" t="s">
        <v>3</v>
      </c>
      <c r="D427" s="117" t="s">
        <v>45</v>
      </c>
      <c r="E427" s="119">
        <v>40922</v>
      </c>
      <c r="F427" s="120">
        <f t="shared" ca="1" si="18"/>
        <v>6</v>
      </c>
      <c r="G427" s="120" t="s">
        <v>46</v>
      </c>
      <c r="H427" s="121">
        <v>39110</v>
      </c>
      <c r="I427" s="118">
        <v>5</v>
      </c>
      <c r="J427" s="122">
        <f t="shared" si="19"/>
        <v>39110</v>
      </c>
      <c r="K427" s="11" t="b">
        <f t="shared" si="20"/>
        <v>0</v>
      </c>
    </row>
    <row r="428" spans="1:11" x14ac:dyDescent="0.3">
      <c r="A428" s="117" t="s">
        <v>496</v>
      </c>
      <c r="B428" s="118" t="s">
        <v>43</v>
      </c>
      <c r="C428" s="117" t="s">
        <v>60</v>
      </c>
      <c r="D428" s="117" t="s">
        <v>45</v>
      </c>
      <c r="E428" s="119">
        <v>40312</v>
      </c>
      <c r="F428" s="120">
        <f t="shared" ca="1" si="18"/>
        <v>8</v>
      </c>
      <c r="G428" s="120" t="s">
        <v>46</v>
      </c>
      <c r="H428" s="121">
        <v>73450</v>
      </c>
      <c r="I428" s="118">
        <v>3</v>
      </c>
      <c r="J428" s="122">
        <f t="shared" si="19"/>
        <v>73450</v>
      </c>
      <c r="K428" s="11" t="b">
        <f t="shared" si="20"/>
        <v>1</v>
      </c>
    </row>
    <row r="429" spans="1:11" x14ac:dyDescent="0.3">
      <c r="A429" s="117" t="s">
        <v>497</v>
      </c>
      <c r="B429" s="118" t="s">
        <v>43</v>
      </c>
      <c r="C429" s="117" t="s">
        <v>60</v>
      </c>
      <c r="D429" s="117" t="s">
        <v>45</v>
      </c>
      <c r="E429" s="119">
        <v>40203</v>
      </c>
      <c r="F429" s="120">
        <f t="shared" ca="1" si="18"/>
        <v>8</v>
      </c>
      <c r="G429" s="120" t="s">
        <v>46</v>
      </c>
      <c r="H429" s="121">
        <v>35600</v>
      </c>
      <c r="I429" s="118">
        <v>5</v>
      </c>
      <c r="J429" s="122">
        <f t="shared" si="19"/>
        <v>35600</v>
      </c>
      <c r="K429" s="11" t="b">
        <f t="shared" si="20"/>
        <v>1</v>
      </c>
    </row>
    <row r="430" spans="1:11" x14ac:dyDescent="0.3">
      <c r="A430" s="117" t="s">
        <v>498</v>
      </c>
      <c r="B430" s="118" t="s">
        <v>55</v>
      </c>
      <c r="C430" s="117" t="s">
        <v>3</v>
      </c>
      <c r="D430" s="117" t="s">
        <v>58</v>
      </c>
      <c r="E430" s="119">
        <v>36047</v>
      </c>
      <c r="F430" s="120">
        <f t="shared" ca="1" si="18"/>
        <v>19</v>
      </c>
      <c r="G430" s="120"/>
      <c r="H430" s="121">
        <v>72480</v>
      </c>
      <c r="I430" s="118">
        <v>2</v>
      </c>
      <c r="J430" s="122">
        <f t="shared" si="19"/>
        <v>72480</v>
      </c>
      <c r="K430" s="11" t="b">
        <f t="shared" si="20"/>
        <v>0</v>
      </c>
    </row>
    <row r="431" spans="1:11" x14ac:dyDescent="0.3">
      <c r="A431" s="117" t="s">
        <v>499</v>
      </c>
      <c r="B431" s="118" t="s">
        <v>55</v>
      </c>
      <c r="C431" s="117" t="s">
        <v>65</v>
      </c>
      <c r="D431" s="117" t="s">
        <v>45</v>
      </c>
      <c r="E431" s="119">
        <v>39657</v>
      </c>
      <c r="F431" s="120">
        <f t="shared" ca="1" si="18"/>
        <v>10</v>
      </c>
      <c r="G431" s="120" t="s">
        <v>51</v>
      </c>
      <c r="H431" s="121">
        <v>80880</v>
      </c>
      <c r="I431" s="118">
        <v>1</v>
      </c>
      <c r="J431" s="122">
        <f t="shared" si="19"/>
        <v>80880</v>
      </c>
      <c r="K431" s="11" t="b">
        <f t="shared" si="20"/>
        <v>0</v>
      </c>
    </row>
    <row r="432" spans="1:11" x14ac:dyDescent="0.3">
      <c r="A432" s="117" t="s">
        <v>500</v>
      </c>
      <c r="B432" s="118" t="s">
        <v>43</v>
      </c>
      <c r="C432" s="117" t="s">
        <v>77</v>
      </c>
      <c r="D432" s="117" t="s">
        <v>45</v>
      </c>
      <c r="E432" s="119">
        <v>38328</v>
      </c>
      <c r="F432" s="120">
        <f t="shared" ca="1" si="18"/>
        <v>13</v>
      </c>
      <c r="G432" s="120" t="s">
        <v>67</v>
      </c>
      <c r="H432" s="121">
        <v>48280</v>
      </c>
      <c r="I432" s="118">
        <v>4</v>
      </c>
      <c r="J432" s="122">
        <f t="shared" si="19"/>
        <v>48280</v>
      </c>
      <c r="K432" s="11" t="b">
        <f t="shared" si="20"/>
        <v>1</v>
      </c>
    </row>
    <row r="433" spans="1:11" x14ac:dyDescent="0.3">
      <c r="A433" s="117" t="s">
        <v>501</v>
      </c>
      <c r="B433" s="118" t="s">
        <v>48</v>
      </c>
      <c r="C433" s="117" t="s">
        <v>60</v>
      </c>
      <c r="D433" s="117" t="s">
        <v>58</v>
      </c>
      <c r="E433" s="119">
        <v>39539</v>
      </c>
      <c r="F433" s="120">
        <f t="shared" ca="1" si="18"/>
        <v>10</v>
      </c>
      <c r="G433" s="120"/>
      <c r="H433" s="121">
        <v>63310</v>
      </c>
      <c r="I433" s="118">
        <v>3</v>
      </c>
      <c r="J433" s="122">
        <f t="shared" si="19"/>
        <v>63310</v>
      </c>
      <c r="K433" s="11" t="b">
        <f t="shared" si="20"/>
        <v>0</v>
      </c>
    </row>
    <row r="434" spans="1:11" x14ac:dyDescent="0.3">
      <c r="A434" s="117" t="s">
        <v>502</v>
      </c>
      <c r="B434" s="118" t="s">
        <v>55</v>
      </c>
      <c r="C434" s="117" t="s">
        <v>44</v>
      </c>
      <c r="D434" s="117" t="s">
        <v>58</v>
      </c>
      <c r="E434" s="119">
        <v>36070</v>
      </c>
      <c r="F434" s="120">
        <f t="shared" ca="1" si="18"/>
        <v>19</v>
      </c>
      <c r="G434" s="120"/>
      <c r="H434" s="121">
        <v>59050</v>
      </c>
      <c r="I434" s="118">
        <v>4</v>
      </c>
      <c r="J434" s="122">
        <f t="shared" si="19"/>
        <v>59050</v>
      </c>
      <c r="K434" s="11" t="b">
        <f t="shared" si="20"/>
        <v>0</v>
      </c>
    </row>
    <row r="435" spans="1:11" x14ac:dyDescent="0.3">
      <c r="A435" s="117" t="s">
        <v>503</v>
      </c>
      <c r="B435" s="118" t="s">
        <v>43</v>
      </c>
      <c r="C435" s="117" t="s">
        <v>62</v>
      </c>
      <c r="D435" s="117" t="s">
        <v>66</v>
      </c>
      <c r="E435" s="119">
        <v>39107</v>
      </c>
      <c r="F435" s="120">
        <f t="shared" ca="1" si="18"/>
        <v>11</v>
      </c>
      <c r="G435" s="120" t="s">
        <v>51</v>
      </c>
      <c r="H435" s="121">
        <v>18655</v>
      </c>
      <c r="I435" s="118">
        <v>4</v>
      </c>
      <c r="J435" s="122">
        <f t="shared" si="19"/>
        <v>18655</v>
      </c>
      <c r="K435" s="11" t="b">
        <f t="shared" si="20"/>
        <v>0</v>
      </c>
    </row>
    <row r="436" spans="1:11" x14ac:dyDescent="0.3">
      <c r="A436" s="117" t="s">
        <v>504</v>
      </c>
      <c r="B436" s="118" t="s">
        <v>43</v>
      </c>
      <c r="C436" s="117" t="s">
        <v>3</v>
      </c>
      <c r="D436" s="117" t="s">
        <v>45</v>
      </c>
      <c r="E436" s="119">
        <v>41046</v>
      </c>
      <c r="F436" s="120">
        <f t="shared" ca="1" si="18"/>
        <v>6</v>
      </c>
      <c r="G436" s="120" t="s">
        <v>46</v>
      </c>
      <c r="H436" s="121">
        <v>48550</v>
      </c>
      <c r="I436" s="118">
        <v>5</v>
      </c>
      <c r="J436" s="122">
        <f t="shared" si="19"/>
        <v>48550</v>
      </c>
      <c r="K436" s="11" t="b">
        <f t="shared" si="20"/>
        <v>1</v>
      </c>
    </row>
    <row r="437" spans="1:11" x14ac:dyDescent="0.3">
      <c r="A437" s="117" t="s">
        <v>505</v>
      </c>
      <c r="B437" s="118" t="s">
        <v>48</v>
      </c>
      <c r="C437" s="117" t="s">
        <v>44</v>
      </c>
      <c r="D437" s="117" t="s">
        <v>66</v>
      </c>
      <c r="E437" s="119">
        <v>36196</v>
      </c>
      <c r="F437" s="120">
        <f t="shared" ca="1" si="18"/>
        <v>19</v>
      </c>
      <c r="G437" s="120" t="s">
        <v>46</v>
      </c>
      <c r="H437" s="121">
        <v>34980</v>
      </c>
      <c r="I437" s="118">
        <v>2</v>
      </c>
      <c r="J437" s="122">
        <f t="shared" si="19"/>
        <v>34980</v>
      </c>
      <c r="K437" s="11" t="b">
        <f t="shared" si="20"/>
        <v>0</v>
      </c>
    </row>
    <row r="438" spans="1:11" x14ac:dyDescent="0.3">
      <c r="A438" s="117" t="s">
        <v>506</v>
      </c>
      <c r="B438" s="118" t="s">
        <v>43</v>
      </c>
      <c r="C438" s="117" t="s">
        <v>116</v>
      </c>
      <c r="D438" s="117" t="s">
        <v>45</v>
      </c>
      <c r="E438" s="119">
        <v>40596</v>
      </c>
      <c r="F438" s="120">
        <f t="shared" ca="1" si="18"/>
        <v>7</v>
      </c>
      <c r="G438" s="120" t="s">
        <v>63</v>
      </c>
      <c r="H438" s="121">
        <v>68910</v>
      </c>
      <c r="I438" s="118">
        <v>5</v>
      </c>
      <c r="J438" s="122">
        <f t="shared" si="19"/>
        <v>68910</v>
      </c>
      <c r="K438" s="11" t="b">
        <f t="shared" si="20"/>
        <v>1</v>
      </c>
    </row>
    <row r="439" spans="1:11" x14ac:dyDescent="0.3">
      <c r="A439" s="117" t="s">
        <v>507</v>
      </c>
      <c r="B439" s="118" t="s">
        <v>48</v>
      </c>
      <c r="C439" s="117" t="s">
        <v>62</v>
      </c>
      <c r="D439" s="117" t="s">
        <v>45</v>
      </c>
      <c r="E439" s="119">
        <v>36077</v>
      </c>
      <c r="F439" s="120">
        <f t="shared" ca="1" si="18"/>
        <v>19</v>
      </c>
      <c r="G439" s="120" t="s">
        <v>53</v>
      </c>
      <c r="H439" s="121">
        <v>50110</v>
      </c>
      <c r="I439" s="118">
        <v>1</v>
      </c>
      <c r="J439" s="122">
        <f t="shared" si="19"/>
        <v>50110</v>
      </c>
      <c r="K439" s="11" t="b">
        <f t="shared" si="20"/>
        <v>0</v>
      </c>
    </row>
    <row r="440" spans="1:11" x14ac:dyDescent="0.3">
      <c r="A440" s="117" t="s">
        <v>508</v>
      </c>
      <c r="B440" s="118" t="s">
        <v>43</v>
      </c>
      <c r="C440" s="117" t="s">
        <v>60</v>
      </c>
      <c r="D440" s="117" t="s">
        <v>45</v>
      </c>
      <c r="E440" s="119">
        <v>38821</v>
      </c>
      <c r="F440" s="120">
        <f t="shared" ca="1" si="18"/>
        <v>12</v>
      </c>
      <c r="G440" s="120" t="s">
        <v>53</v>
      </c>
      <c r="H440" s="121">
        <v>65720</v>
      </c>
      <c r="I440" s="118">
        <v>1</v>
      </c>
      <c r="J440" s="122">
        <f t="shared" si="19"/>
        <v>65720</v>
      </c>
      <c r="K440" s="11" t="b">
        <f t="shared" si="20"/>
        <v>1</v>
      </c>
    </row>
    <row r="441" spans="1:11" x14ac:dyDescent="0.3">
      <c r="A441" s="117" t="s">
        <v>509</v>
      </c>
      <c r="B441" s="118" t="s">
        <v>71</v>
      </c>
      <c r="C441" s="117" t="s">
        <v>60</v>
      </c>
      <c r="D441" s="117" t="s">
        <v>45</v>
      </c>
      <c r="E441" s="119">
        <v>40474</v>
      </c>
      <c r="F441" s="120">
        <f t="shared" ca="1" si="18"/>
        <v>7</v>
      </c>
      <c r="G441" s="120" t="s">
        <v>46</v>
      </c>
      <c r="H441" s="121">
        <v>59320</v>
      </c>
      <c r="I441" s="118">
        <v>4</v>
      </c>
      <c r="J441" s="122">
        <f t="shared" si="19"/>
        <v>59320</v>
      </c>
      <c r="K441" s="11" t="b">
        <f t="shared" si="20"/>
        <v>0</v>
      </c>
    </row>
    <row r="442" spans="1:11" x14ac:dyDescent="0.3">
      <c r="A442" s="117" t="s">
        <v>510</v>
      </c>
      <c r="B442" s="118" t="s">
        <v>48</v>
      </c>
      <c r="C442" s="117" t="s">
        <v>77</v>
      </c>
      <c r="D442" s="117" t="s">
        <v>66</v>
      </c>
      <c r="E442" s="119">
        <v>39155</v>
      </c>
      <c r="F442" s="120">
        <f t="shared" ca="1" si="18"/>
        <v>11</v>
      </c>
      <c r="G442" s="120" t="s">
        <v>63</v>
      </c>
      <c r="H442" s="121">
        <v>27710</v>
      </c>
      <c r="I442" s="118">
        <v>3</v>
      </c>
      <c r="J442" s="122">
        <f t="shared" si="19"/>
        <v>27710</v>
      </c>
      <c r="K442" s="11" t="b">
        <f t="shared" si="20"/>
        <v>0</v>
      </c>
    </row>
    <row r="443" spans="1:11" x14ac:dyDescent="0.3">
      <c r="A443" s="117" t="s">
        <v>511</v>
      </c>
      <c r="B443" s="118" t="s">
        <v>92</v>
      </c>
      <c r="C443" s="117" t="s">
        <v>60</v>
      </c>
      <c r="D443" s="117" t="s">
        <v>74</v>
      </c>
      <c r="E443" s="119">
        <v>39278</v>
      </c>
      <c r="F443" s="120">
        <f t="shared" ca="1" si="18"/>
        <v>11</v>
      </c>
      <c r="G443" s="120"/>
      <c r="H443" s="121">
        <v>30416</v>
      </c>
      <c r="I443" s="118">
        <v>1</v>
      </c>
      <c r="J443" s="122">
        <f t="shared" si="19"/>
        <v>30416</v>
      </c>
      <c r="K443" s="11" t="b">
        <f t="shared" si="20"/>
        <v>0</v>
      </c>
    </row>
    <row r="444" spans="1:11" x14ac:dyDescent="0.3">
      <c r="A444" s="117" t="s">
        <v>512</v>
      </c>
      <c r="B444" s="118" t="s">
        <v>48</v>
      </c>
      <c r="C444" s="117" t="s">
        <v>114</v>
      </c>
      <c r="D444" s="117" t="s">
        <v>45</v>
      </c>
      <c r="E444" s="119">
        <v>38746</v>
      </c>
      <c r="F444" s="120">
        <f t="shared" ca="1" si="18"/>
        <v>12</v>
      </c>
      <c r="G444" s="120" t="s">
        <v>53</v>
      </c>
      <c r="H444" s="121">
        <v>49360</v>
      </c>
      <c r="I444" s="118">
        <v>2</v>
      </c>
      <c r="J444" s="122">
        <f t="shared" si="19"/>
        <v>49360</v>
      </c>
      <c r="K444" s="11" t="b">
        <f t="shared" si="20"/>
        <v>0</v>
      </c>
    </row>
    <row r="445" spans="1:11" x14ac:dyDescent="0.3">
      <c r="A445" s="117" t="s">
        <v>513</v>
      </c>
      <c r="B445" s="118" t="s">
        <v>43</v>
      </c>
      <c r="C445" s="117" t="s">
        <v>60</v>
      </c>
      <c r="D445" s="117" t="s">
        <v>45</v>
      </c>
      <c r="E445" s="119">
        <v>36431</v>
      </c>
      <c r="F445" s="120">
        <f t="shared" ca="1" si="18"/>
        <v>18</v>
      </c>
      <c r="G445" s="120" t="s">
        <v>46</v>
      </c>
      <c r="H445" s="121">
        <v>35820</v>
      </c>
      <c r="I445" s="118">
        <v>2</v>
      </c>
      <c r="J445" s="122">
        <f t="shared" si="19"/>
        <v>35820</v>
      </c>
      <c r="K445" s="11" t="b">
        <f t="shared" si="20"/>
        <v>1</v>
      </c>
    </row>
    <row r="446" spans="1:11" x14ac:dyDescent="0.3">
      <c r="A446" s="117" t="s">
        <v>514</v>
      </c>
      <c r="B446" s="118" t="s">
        <v>55</v>
      </c>
      <c r="C446" s="117" t="s">
        <v>60</v>
      </c>
      <c r="D446" s="117" t="s">
        <v>45</v>
      </c>
      <c r="E446" s="119">
        <v>36444</v>
      </c>
      <c r="F446" s="120">
        <f t="shared" ca="1" si="18"/>
        <v>18</v>
      </c>
      <c r="G446" s="120" t="s">
        <v>46</v>
      </c>
      <c r="H446" s="121">
        <v>67280</v>
      </c>
      <c r="I446" s="118">
        <v>3</v>
      </c>
      <c r="J446" s="122">
        <f t="shared" si="19"/>
        <v>67280</v>
      </c>
      <c r="K446" s="11" t="b">
        <f t="shared" si="20"/>
        <v>0</v>
      </c>
    </row>
    <row r="447" spans="1:11" x14ac:dyDescent="0.3">
      <c r="A447" s="117" t="s">
        <v>515</v>
      </c>
      <c r="B447" s="118" t="s">
        <v>43</v>
      </c>
      <c r="C447" s="117" t="s">
        <v>100</v>
      </c>
      <c r="D447" s="117" t="s">
        <v>58</v>
      </c>
      <c r="E447" s="119">
        <v>36703</v>
      </c>
      <c r="F447" s="120">
        <f t="shared" ca="1" si="18"/>
        <v>18</v>
      </c>
      <c r="G447" s="120"/>
      <c r="H447" s="121">
        <v>50200</v>
      </c>
      <c r="I447" s="118">
        <v>4</v>
      </c>
      <c r="J447" s="122">
        <f t="shared" si="19"/>
        <v>50200</v>
      </c>
      <c r="K447" s="11" t="b">
        <f t="shared" si="20"/>
        <v>0</v>
      </c>
    </row>
    <row r="448" spans="1:11" x14ac:dyDescent="0.3">
      <c r="A448" s="117" t="s">
        <v>516</v>
      </c>
      <c r="B448" s="118" t="s">
        <v>43</v>
      </c>
      <c r="C448" s="117" t="s">
        <v>98</v>
      </c>
      <c r="D448" s="117" t="s">
        <v>45</v>
      </c>
      <c r="E448" s="119">
        <v>39197</v>
      </c>
      <c r="F448" s="120">
        <f t="shared" ca="1" si="18"/>
        <v>11</v>
      </c>
      <c r="G448" s="120" t="s">
        <v>46</v>
      </c>
      <c r="H448" s="121">
        <v>63190</v>
      </c>
      <c r="I448" s="118">
        <v>1</v>
      </c>
      <c r="J448" s="122">
        <f t="shared" si="19"/>
        <v>63190</v>
      </c>
      <c r="K448" s="11" t="b">
        <f t="shared" si="20"/>
        <v>1</v>
      </c>
    </row>
    <row r="449" spans="1:11" x14ac:dyDescent="0.3">
      <c r="A449" s="117" t="s">
        <v>517</v>
      </c>
      <c r="B449" s="118" t="s">
        <v>55</v>
      </c>
      <c r="C449" s="117" t="s">
        <v>60</v>
      </c>
      <c r="D449" s="117" t="s">
        <v>45</v>
      </c>
      <c r="E449" s="119">
        <v>35938</v>
      </c>
      <c r="F449" s="120">
        <f t="shared" ca="1" si="18"/>
        <v>20</v>
      </c>
      <c r="G449" s="120" t="s">
        <v>63</v>
      </c>
      <c r="H449" s="121">
        <v>55450</v>
      </c>
      <c r="I449" s="118">
        <v>5</v>
      </c>
      <c r="J449" s="122">
        <f t="shared" si="19"/>
        <v>55450</v>
      </c>
      <c r="K449" s="11" t="b">
        <f t="shared" si="20"/>
        <v>0</v>
      </c>
    </row>
    <row r="450" spans="1:11" x14ac:dyDescent="0.3">
      <c r="A450" s="117" t="s">
        <v>518</v>
      </c>
      <c r="B450" s="118" t="s">
        <v>43</v>
      </c>
      <c r="C450" s="117" t="s">
        <v>60</v>
      </c>
      <c r="D450" s="117" t="s">
        <v>45</v>
      </c>
      <c r="E450" s="119">
        <v>39354</v>
      </c>
      <c r="F450" s="120">
        <f t="shared" ca="1" si="18"/>
        <v>10</v>
      </c>
      <c r="G450" s="120" t="s">
        <v>53</v>
      </c>
      <c r="H450" s="121">
        <v>67050</v>
      </c>
      <c r="I450" s="118">
        <v>4</v>
      </c>
      <c r="J450" s="122">
        <f t="shared" si="19"/>
        <v>67050</v>
      </c>
      <c r="K450" s="11" t="b">
        <f t="shared" si="20"/>
        <v>1</v>
      </c>
    </row>
    <row r="451" spans="1:11" x14ac:dyDescent="0.3">
      <c r="A451" s="117" t="s">
        <v>519</v>
      </c>
      <c r="B451" s="118" t="s">
        <v>55</v>
      </c>
      <c r="C451" s="117" t="s">
        <v>116</v>
      </c>
      <c r="D451" s="117" t="s">
        <v>74</v>
      </c>
      <c r="E451" s="119">
        <v>36059</v>
      </c>
      <c r="F451" s="120">
        <f t="shared" ca="1" si="18"/>
        <v>19</v>
      </c>
      <c r="G451" s="120"/>
      <c r="H451" s="121">
        <v>18500</v>
      </c>
      <c r="I451" s="118">
        <v>5</v>
      </c>
      <c r="J451" s="122">
        <f t="shared" si="19"/>
        <v>18500</v>
      </c>
      <c r="K451" s="11" t="b">
        <f t="shared" si="20"/>
        <v>0</v>
      </c>
    </row>
    <row r="452" spans="1:11" x14ac:dyDescent="0.3">
      <c r="A452" s="117" t="s">
        <v>520</v>
      </c>
      <c r="B452" s="118" t="s">
        <v>48</v>
      </c>
      <c r="C452" s="117" t="s">
        <v>60</v>
      </c>
      <c r="D452" s="117" t="s">
        <v>66</v>
      </c>
      <c r="E452" s="119">
        <v>36177</v>
      </c>
      <c r="F452" s="120">
        <f t="shared" ca="1" si="18"/>
        <v>19</v>
      </c>
      <c r="G452" s="120" t="s">
        <v>63</v>
      </c>
      <c r="H452" s="121">
        <v>21670</v>
      </c>
      <c r="I452" s="118">
        <v>2</v>
      </c>
      <c r="J452" s="122">
        <f t="shared" si="19"/>
        <v>21670</v>
      </c>
      <c r="K452" s="11" t="b">
        <f t="shared" si="20"/>
        <v>0</v>
      </c>
    </row>
    <row r="453" spans="1:11" x14ac:dyDescent="0.3">
      <c r="A453" s="117" t="s">
        <v>521</v>
      </c>
      <c r="B453" s="118" t="s">
        <v>43</v>
      </c>
      <c r="C453" s="117" t="s">
        <v>60</v>
      </c>
      <c r="D453" s="117" t="s">
        <v>58</v>
      </c>
      <c r="E453" s="119">
        <v>39189</v>
      </c>
      <c r="F453" s="120">
        <f t="shared" ca="1" si="18"/>
        <v>11</v>
      </c>
      <c r="G453" s="120"/>
      <c r="H453" s="121">
        <v>63850</v>
      </c>
      <c r="I453" s="118">
        <v>2</v>
      </c>
      <c r="J453" s="122">
        <f t="shared" si="19"/>
        <v>63850</v>
      </c>
      <c r="K453" s="11" t="b">
        <f t="shared" si="20"/>
        <v>0</v>
      </c>
    </row>
    <row r="454" spans="1:11" x14ac:dyDescent="0.3">
      <c r="A454" s="117" t="s">
        <v>522</v>
      </c>
      <c r="B454" s="118" t="s">
        <v>92</v>
      </c>
      <c r="C454" s="117" t="s">
        <v>60</v>
      </c>
      <c r="D454" s="117" t="s">
        <v>45</v>
      </c>
      <c r="E454" s="119">
        <v>37229</v>
      </c>
      <c r="F454" s="120">
        <f t="shared" ca="1" si="18"/>
        <v>16</v>
      </c>
      <c r="G454" s="120" t="s">
        <v>53</v>
      </c>
      <c r="H454" s="121">
        <v>25310</v>
      </c>
      <c r="I454" s="118">
        <v>4</v>
      </c>
      <c r="J454" s="122">
        <f t="shared" si="19"/>
        <v>25310</v>
      </c>
      <c r="K454" s="11" t="b">
        <f t="shared" si="20"/>
        <v>0</v>
      </c>
    </row>
    <row r="455" spans="1:11" x14ac:dyDescent="0.3">
      <c r="A455" s="117" t="s">
        <v>523</v>
      </c>
      <c r="B455" s="118" t="s">
        <v>55</v>
      </c>
      <c r="C455" s="117" t="s">
        <v>60</v>
      </c>
      <c r="D455" s="117" t="s">
        <v>74</v>
      </c>
      <c r="E455" s="119">
        <v>35829</v>
      </c>
      <c r="F455" s="120">
        <f t="shared" ca="1" si="18"/>
        <v>20</v>
      </c>
      <c r="G455" s="120"/>
      <c r="H455" s="121">
        <v>29176</v>
      </c>
      <c r="I455" s="118">
        <v>3</v>
      </c>
      <c r="J455" s="122">
        <f t="shared" si="19"/>
        <v>29176</v>
      </c>
      <c r="K455" s="11" t="b">
        <f t="shared" si="20"/>
        <v>0</v>
      </c>
    </row>
    <row r="456" spans="1:11" x14ac:dyDescent="0.3">
      <c r="A456" s="117" t="s">
        <v>524</v>
      </c>
      <c r="B456" s="118" t="s">
        <v>48</v>
      </c>
      <c r="C456" s="117" t="s">
        <v>44</v>
      </c>
      <c r="D456" s="117" t="s">
        <v>45</v>
      </c>
      <c r="E456" s="119">
        <v>36012</v>
      </c>
      <c r="F456" s="120">
        <f t="shared" ca="1" si="18"/>
        <v>20</v>
      </c>
      <c r="G456" s="120" t="s">
        <v>67</v>
      </c>
      <c r="H456" s="121">
        <v>78950</v>
      </c>
      <c r="I456" s="118">
        <v>1</v>
      </c>
      <c r="J456" s="122">
        <f t="shared" si="19"/>
        <v>78950</v>
      </c>
      <c r="K456" s="11" t="b">
        <f t="shared" si="20"/>
        <v>0</v>
      </c>
    </row>
    <row r="457" spans="1:11" x14ac:dyDescent="0.3">
      <c r="A457" s="117" t="s">
        <v>525</v>
      </c>
      <c r="B457" s="118" t="s">
        <v>48</v>
      </c>
      <c r="C457" s="117" t="s">
        <v>44</v>
      </c>
      <c r="D457" s="117" t="s">
        <v>45</v>
      </c>
      <c r="E457" s="119">
        <v>36078</v>
      </c>
      <c r="F457" s="120">
        <f t="shared" ref="F457:F520" ca="1" si="21">DATEDIF(E457,TODAY(),"Y")</f>
        <v>19</v>
      </c>
      <c r="G457" s="120" t="s">
        <v>51</v>
      </c>
      <c r="H457" s="121">
        <v>79610</v>
      </c>
      <c r="I457" s="118">
        <v>2</v>
      </c>
      <c r="J457" s="122">
        <f t="shared" ref="J457:J520" si="22">ROUND(H457*$L$5+H457,0)</f>
        <v>79610</v>
      </c>
      <c r="K457" s="11" t="b">
        <f t="shared" si="20"/>
        <v>0</v>
      </c>
    </row>
    <row r="458" spans="1:11" x14ac:dyDescent="0.3">
      <c r="A458" s="117" t="s">
        <v>526</v>
      </c>
      <c r="B458" s="118" t="s">
        <v>55</v>
      </c>
      <c r="C458" s="117" t="s">
        <v>60</v>
      </c>
      <c r="D458" s="117" t="s">
        <v>66</v>
      </c>
      <c r="E458" s="119">
        <v>39276</v>
      </c>
      <c r="F458" s="120">
        <f t="shared" ca="1" si="21"/>
        <v>11</v>
      </c>
      <c r="G458" s="120" t="s">
        <v>67</v>
      </c>
      <c r="H458" s="121">
        <v>18895</v>
      </c>
      <c r="I458" s="118">
        <v>4</v>
      </c>
      <c r="J458" s="122">
        <f t="shared" si="22"/>
        <v>18895</v>
      </c>
      <c r="K458" s="11" t="b">
        <f t="shared" ref="K458:K521" si="23">AND(B458="North",D458="Full Time")</f>
        <v>0</v>
      </c>
    </row>
    <row r="459" spans="1:11" x14ac:dyDescent="0.3">
      <c r="A459" s="117" t="s">
        <v>527</v>
      </c>
      <c r="B459" s="118" t="s">
        <v>43</v>
      </c>
      <c r="C459" s="117" t="s">
        <v>77</v>
      </c>
      <c r="D459" s="117" t="s">
        <v>58</v>
      </c>
      <c r="E459" s="119">
        <v>39239</v>
      </c>
      <c r="F459" s="120">
        <f t="shared" ca="1" si="21"/>
        <v>11</v>
      </c>
      <c r="G459" s="120"/>
      <c r="H459" s="121">
        <v>75550</v>
      </c>
      <c r="I459" s="118">
        <v>3</v>
      </c>
      <c r="J459" s="122">
        <f t="shared" si="22"/>
        <v>75550</v>
      </c>
      <c r="K459" s="11" t="b">
        <f t="shared" si="23"/>
        <v>0</v>
      </c>
    </row>
    <row r="460" spans="1:11" x14ac:dyDescent="0.3">
      <c r="A460" s="117" t="s">
        <v>528</v>
      </c>
      <c r="B460" s="118" t="s">
        <v>92</v>
      </c>
      <c r="C460" s="117" t="s">
        <v>133</v>
      </c>
      <c r="D460" s="117" t="s">
        <v>45</v>
      </c>
      <c r="E460" s="119">
        <v>37043</v>
      </c>
      <c r="F460" s="120">
        <f t="shared" ca="1" si="21"/>
        <v>17</v>
      </c>
      <c r="G460" s="120" t="s">
        <v>67</v>
      </c>
      <c r="H460" s="121">
        <v>45150</v>
      </c>
      <c r="I460" s="118">
        <v>1</v>
      </c>
      <c r="J460" s="122">
        <f t="shared" si="22"/>
        <v>45150</v>
      </c>
      <c r="K460" s="11" t="b">
        <f t="shared" si="23"/>
        <v>0</v>
      </c>
    </row>
    <row r="461" spans="1:11" x14ac:dyDescent="0.3">
      <c r="A461" s="117" t="s">
        <v>529</v>
      </c>
      <c r="B461" s="118" t="s">
        <v>48</v>
      </c>
      <c r="C461" s="117" t="s">
        <v>60</v>
      </c>
      <c r="D461" s="117" t="s">
        <v>58</v>
      </c>
      <c r="E461" s="119">
        <v>41124</v>
      </c>
      <c r="F461" s="120">
        <f t="shared" ca="1" si="21"/>
        <v>6</v>
      </c>
      <c r="G461" s="120"/>
      <c r="H461" s="121">
        <v>49530</v>
      </c>
      <c r="I461" s="118">
        <v>2</v>
      </c>
      <c r="J461" s="122">
        <f t="shared" si="22"/>
        <v>49530</v>
      </c>
      <c r="K461" s="11" t="b">
        <f t="shared" si="23"/>
        <v>0</v>
      </c>
    </row>
    <row r="462" spans="1:11" x14ac:dyDescent="0.3">
      <c r="A462" s="117" t="s">
        <v>530</v>
      </c>
      <c r="B462" s="118" t="s">
        <v>48</v>
      </c>
      <c r="C462" s="117" t="s">
        <v>62</v>
      </c>
      <c r="D462" s="117" t="s">
        <v>45</v>
      </c>
      <c r="E462" s="119">
        <v>37113</v>
      </c>
      <c r="F462" s="120">
        <f t="shared" ca="1" si="21"/>
        <v>17</v>
      </c>
      <c r="G462" s="120" t="s">
        <v>63</v>
      </c>
      <c r="H462" s="121">
        <v>61150</v>
      </c>
      <c r="I462" s="118">
        <v>4</v>
      </c>
      <c r="J462" s="122">
        <f t="shared" si="22"/>
        <v>61150</v>
      </c>
      <c r="K462" s="11" t="b">
        <f t="shared" si="23"/>
        <v>0</v>
      </c>
    </row>
    <row r="463" spans="1:11" x14ac:dyDescent="0.3">
      <c r="A463" s="117" t="s">
        <v>531</v>
      </c>
      <c r="B463" s="118" t="s">
        <v>71</v>
      </c>
      <c r="C463" s="117" t="s">
        <v>44</v>
      </c>
      <c r="D463" s="117" t="s">
        <v>45</v>
      </c>
      <c r="E463" s="119">
        <v>40853</v>
      </c>
      <c r="F463" s="120">
        <f t="shared" ca="1" si="21"/>
        <v>6</v>
      </c>
      <c r="G463" s="120" t="s">
        <v>53</v>
      </c>
      <c r="H463" s="121">
        <v>63050</v>
      </c>
      <c r="I463" s="118">
        <v>3</v>
      </c>
      <c r="J463" s="122">
        <f t="shared" si="22"/>
        <v>63050</v>
      </c>
      <c r="K463" s="11" t="b">
        <f t="shared" si="23"/>
        <v>0</v>
      </c>
    </row>
    <row r="464" spans="1:11" x14ac:dyDescent="0.3">
      <c r="A464" s="117" t="s">
        <v>532</v>
      </c>
      <c r="B464" s="118" t="s">
        <v>92</v>
      </c>
      <c r="C464" s="117" t="s">
        <v>50</v>
      </c>
      <c r="D464" s="117" t="s">
        <v>74</v>
      </c>
      <c r="E464" s="119">
        <v>36263</v>
      </c>
      <c r="F464" s="120">
        <f t="shared" ca="1" si="21"/>
        <v>19</v>
      </c>
      <c r="G464" s="120"/>
      <c r="H464" s="121">
        <v>38768</v>
      </c>
      <c r="I464" s="118">
        <v>4</v>
      </c>
      <c r="J464" s="122">
        <f t="shared" si="22"/>
        <v>38768</v>
      </c>
      <c r="K464" s="11" t="b">
        <f t="shared" si="23"/>
        <v>0</v>
      </c>
    </row>
    <row r="465" spans="1:11" x14ac:dyDescent="0.3">
      <c r="A465" s="117" t="s">
        <v>533</v>
      </c>
      <c r="B465" s="118" t="s">
        <v>48</v>
      </c>
      <c r="C465" s="117" t="s">
        <v>87</v>
      </c>
      <c r="D465" s="117" t="s">
        <v>45</v>
      </c>
      <c r="E465" s="119">
        <v>36991</v>
      </c>
      <c r="F465" s="120">
        <f t="shared" ca="1" si="21"/>
        <v>17</v>
      </c>
      <c r="G465" s="120" t="s">
        <v>46</v>
      </c>
      <c r="H465" s="121">
        <v>63670</v>
      </c>
      <c r="I465" s="118">
        <v>5</v>
      </c>
      <c r="J465" s="122">
        <f t="shared" si="22"/>
        <v>63670</v>
      </c>
      <c r="K465" s="11" t="b">
        <f t="shared" si="23"/>
        <v>0</v>
      </c>
    </row>
    <row r="466" spans="1:11" x14ac:dyDescent="0.3">
      <c r="A466" s="117" t="s">
        <v>534</v>
      </c>
      <c r="B466" s="118" t="s">
        <v>55</v>
      </c>
      <c r="C466" s="117" t="s">
        <v>3</v>
      </c>
      <c r="D466" s="117" t="s">
        <v>58</v>
      </c>
      <c r="E466" s="119">
        <v>37236</v>
      </c>
      <c r="F466" s="120">
        <f t="shared" ca="1" si="21"/>
        <v>16</v>
      </c>
      <c r="G466" s="120"/>
      <c r="H466" s="121">
        <v>29540</v>
      </c>
      <c r="I466" s="118">
        <v>3</v>
      </c>
      <c r="J466" s="122">
        <f t="shared" si="22"/>
        <v>29540</v>
      </c>
      <c r="K466" s="11" t="b">
        <f t="shared" si="23"/>
        <v>0</v>
      </c>
    </row>
    <row r="467" spans="1:11" x14ac:dyDescent="0.3">
      <c r="A467" s="117" t="s">
        <v>535</v>
      </c>
      <c r="B467" s="118" t="s">
        <v>55</v>
      </c>
      <c r="C467" s="117" t="s">
        <v>100</v>
      </c>
      <c r="D467" s="117" t="s">
        <v>45</v>
      </c>
      <c r="E467" s="119">
        <v>36145</v>
      </c>
      <c r="F467" s="120">
        <f t="shared" ca="1" si="21"/>
        <v>19</v>
      </c>
      <c r="G467" s="120" t="s">
        <v>67</v>
      </c>
      <c r="H467" s="121">
        <v>31260</v>
      </c>
      <c r="I467" s="118">
        <v>5</v>
      </c>
      <c r="J467" s="122">
        <f t="shared" si="22"/>
        <v>31260</v>
      </c>
      <c r="K467" s="11" t="b">
        <f t="shared" si="23"/>
        <v>0</v>
      </c>
    </row>
    <row r="468" spans="1:11" x14ac:dyDescent="0.3">
      <c r="A468" s="117" t="s">
        <v>536</v>
      </c>
      <c r="B468" s="118" t="s">
        <v>55</v>
      </c>
      <c r="C468" s="117" t="s">
        <v>77</v>
      </c>
      <c r="D468" s="117" t="s">
        <v>58</v>
      </c>
      <c r="E468" s="119">
        <v>40706</v>
      </c>
      <c r="F468" s="120">
        <f t="shared" ca="1" si="21"/>
        <v>7</v>
      </c>
      <c r="G468" s="120"/>
      <c r="H468" s="121">
        <v>34680</v>
      </c>
      <c r="I468" s="118">
        <v>5</v>
      </c>
      <c r="J468" s="122">
        <f t="shared" si="22"/>
        <v>34680</v>
      </c>
      <c r="K468" s="11" t="b">
        <f t="shared" si="23"/>
        <v>0</v>
      </c>
    </row>
    <row r="469" spans="1:11" x14ac:dyDescent="0.3">
      <c r="A469" s="117" t="s">
        <v>537</v>
      </c>
      <c r="B469" s="118" t="s">
        <v>43</v>
      </c>
      <c r="C469" s="117" t="s">
        <v>60</v>
      </c>
      <c r="D469" s="117" t="s">
        <v>66</v>
      </c>
      <c r="E469" s="119">
        <v>36360</v>
      </c>
      <c r="F469" s="120">
        <f t="shared" ca="1" si="21"/>
        <v>19</v>
      </c>
      <c r="G469" s="120" t="s">
        <v>53</v>
      </c>
      <c r="H469" s="121">
        <v>11065</v>
      </c>
      <c r="I469" s="118">
        <v>1</v>
      </c>
      <c r="J469" s="122">
        <f t="shared" si="22"/>
        <v>11065</v>
      </c>
      <c r="K469" s="11" t="b">
        <f t="shared" si="23"/>
        <v>0</v>
      </c>
    </row>
    <row r="470" spans="1:11" x14ac:dyDescent="0.3">
      <c r="A470" s="117" t="s">
        <v>538</v>
      </c>
      <c r="B470" s="118" t="s">
        <v>55</v>
      </c>
      <c r="C470" s="117" t="s">
        <v>44</v>
      </c>
      <c r="D470" s="117" t="s">
        <v>45</v>
      </c>
      <c r="E470" s="119">
        <v>39815</v>
      </c>
      <c r="F470" s="120">
        <f t="shared" ca="1" si="21"/>
        <v>9</v>
      </c>
      <c r="G470" s="120" t="s">
        <v>53</v>
      </c>
      <c r="H470" s="121">
        <v>72060</v>
      </c>
      <c r="I470" s="118">
        <v>2</v>
      </c>
      <c r="J470" s="122">
        <f t="shared" si="22"/>
        <v>72060</v>
      </c>
      <c r="K470" s="11" t="b">
        <f t="shared" si="23"/>
        <v>0</v>
      </c>
    </row>
    <row r="471" spans="1:11" x14ac:dyDescent="0.3">
      <c r="A471" s="117" t="s">
        <v>539</v>
      </c>
      <c r="B471" s="118" t="s">
        <v>43</v>
      </c>
      <c r="C471" s="117" t="s">
        <v>116</v>
      </c>
      <c r="D471" s="117" t="s">
        <v>58</v>
      </c>
      <c r="E471" s="119">
        <v>39959</v>
      </c>
      <c r="F471" s="120">
        <f t="shared" ca="1" si="21"/>
        <v>9</v>
      </c>
      <c r="G471" s="120"/>
      <c r="H471" s="121">
        <v>79460</v>
      </c>
      <c r="I471" s="118">
        <v>5</v>
      </c>
      <c r="J471" s="122">
        <f t="shared" si="22"/>
        <v>79460</v>
      </c>
      <c r="K471" s="11" t="b">
        <f t="shared" si="23"/>
        <v>0</v>
      </c>
    </row>
    <row r="472" spans="1:11" x14ac:dyDescent="0.3">
      <c r="A472" s="117" t="s">
        <v>540</v>
      </c>
      <c r="B472" s="118" t="s">
        <v>48</v>
      </c>
      <c r="C472" s="117" t="s">
        <v>65</v>
      </c>
      <c r="D472" s="117" t="s">
        <v>45</v>
      </c>
      <c r="E472" s="119">
        <v>39284</v>
      </c>
      <c r="F472" s="120">
        <f t="shared" ca="1" si="21"/>
        <v>11</v>
      </c>
      <c r="G472" s="120" t="s">
        <v>46</v>
      </c>
      <c r="H472" s="121">
        <v>25830</v>
      </c>
      <c r="I472" s="118">
        <v>5</v>
      </c>
      <c r="J472" s="122">
        <f t="shared" si="22"/>
        <v>25830</v>
      </c>
      <c r="K472" s="11" t="b">
        <f t="shared" si="23"/>
        <v>0</v>
      </c>
    </row>
    <row r="473" spans="1:11" x14ac:dyDescent="0.3">
      <c r="A473" s="117" t="s">
        <v>541</v>
      </c>
      <c r="B473" s="118" t="s">
        <v>48</v>
      </c>
      <c r="C473" s="117" t="s">
        <v>77</v>
      </c>
      <c r="D473" s="117" t="s">
        <v>45</v>
      </c>
      <c r="E473" s="123">
        <v>40680</v>
      </c>
      <c r="F473" s="120">
        <f t="shared" ca="1" si="21"/>
        <v>7</v>
      </c>
      <c r="G473" s="120" t="s">
        <v>46</v>
      </c>
      <c r="H473" s="121">
        <v>23030</v>
      </c>
      <c r="I473" s="118">
        <v>4</v>
      </c>
      <c r="J473" s="122">
        <f t="shared" si="22"/>
        <v>23030</v>
      </c>
      <c r="K473" s="11" t="b">
        <f t="shared" si="23"/>
        <v>0</v>
      </c>
    </row>
    <row r="474" spans="1:11" x14ac:dyDescent="0.3">
      <c r="A474" s="117" t="s">
        <v>542</v>
      </c>
      <c r="B474" s="118" t="s">
        <v>43</v>
      </c>
      <c r="C474" s="117" t="s">
        <v>72</v>
      </c>
      <c r="D474" s="117" t="s">
        <v>58</v>
      </c>
      <c r="E474" s="119">
        <v>40414</v>
      </c>
      <c r="F474" s="120">
        <f t="shared" ca="1" si="21"/>
        <v>7</v>
      </c>
      <c r="G474" s="120"/>
      <c r="H474" s="121">
        <v>60070</v>
      </c>
      <c r="I474" s="118">
        <v>2</v>
      </c>
      <c r="J474" s="122">
        <f t="shared" si="22"/>
        <v>60070</v>
      </c>
      <c r="K474" s="11" t="b">
        <f t="shared" si="23"/>
        <v>0</v>
      </c>
    </row>
    <row r="475" spans="1:11" x14ac:dyDescent="0.3">
      <c r="A475" s="117" t="s">
        <v>543</v>
      </c>
      <c r="B475" s="118" t="s">
        <v>43</v>
      </c>
      <c r="C475" s="117" t="s">
        <v>50</v>
      </c>
      <c r="D475" s="117" t="s">
        <v>45</v>
      </c>
      <c r="E475" s="119">
        <v>38135</v>
      </c>
      <c r="F475" s="120">
        <f t="shared" ca="1" si="21"/>
        <v>14</v>
      </c>
      <c r="G475" s="120" t="s">
        <v>63</v>
      </c>
      <c r="H475" s="121">
        <v>65560</v>
      </c>
      <c r="I475" s="118">
        <v>1</v>
      </c>
      <c r="J475" s="122">
        <f t="shared" si="22"/>
        <v>65560</v>
      </c>
      <c r="K475" s="11" t="b">
        <f t="shared" si="23"/>
        <v>1</v>
      </c>
    </row>
    <row r="476" spans="1:11" x14ac:dyDescent="0.3">
      <c r="A476" s="117" t="s">
        <v>544</v>
      </c>
      <c r="B476" s="118" t="s">
        <v>43</v>
      </c>
      <c r="C476" s="117" t="s">
        <v>72</v>
      </c>
      <c r="D476" s="117" t="s">
        <v>58</v>
      </c>
      <c r="E476" s="119">
        <v>37526</v>
      </c>
      <c r="F476" s="120">
        <f t="shared" ca="1" si="21"/>
        <v>15</v>
      </c>
      <c r="G476" s="120"/>
      <c r="H476" s="121">
        <v>61580</v>
      </c>
      <c r="I476" s="118">
        <v>3</v>
      </c>
      <c r="J476" s="122">
        <f t="shared" si="22"/>
        <v>61580</v>
      </c>
      <c r="K476" s="11" t="b">
        <f t="shared" si="23"/>
        <v>0</v>
      </c>
    </row>
    <row r="477" spans="1:11" x14ac:dyDescent="0.3">
      <c r="A477" s="117" t="s">
        <v>545</v>
      </c>
      <c r="B477" s="118" t="s">
        <v>48</v>
      </c>
      <c r="C477" s="117" t="s">
        <v>72</v>
      </c>
      <c r="D477" s="117" t="s">
        <v>45</v>
      </c>
      <c r="E477" s="119">
        <v>36088</v>
      </c>
      <c r="F477" s="120">
        <f t="shared" ca="1" si="21"/>
        <v>19</v>
      </c>
      <c r="G477" s="120" t="s">
        <v>63</v>
      </c>
      <c r="H477" s="121">
        <v>54580</v>
      </c>
      <c r="I477" s="118">
        <v>4</v>
      </c>
      <c r="J477" s="122">
        <f t="shared" si="22"/>
        <v>54580</v>
      </c>
      <c r="K477" s="11" t="b">
        <f t="shared" si="23"/>
        <v>0</v>
      </c>
    </row>
    <row r="478" spans="1:11" x14ac:dyDescent="0.3">
      <c r="A478" s="117" t="s">
        <v>546</v>
      </c>
      <c r="B478" s="118" t="s">
        <v>43</v>
      </c>
      <c r="C478" s="117" t="s">
        <v>65</v>
      </c>
      <c r="D478" s="117" t="s">
        <v>66</v>
      </c>
      <c r="E478" s="119">
        <v>36695</v>
      </c>
      <c r="F478" s="120">
        <f t="shared" ca="1" si="21"/>
        <v>18</v>
      </c>
      <c r="G478" s="120" t="s">
        <v>53</v>
      </c>
      <c r="H478" s="121">
        <v>29005</v>
      </c>
      <c r="I478" s="118">
        <v>1</v>
      </c>
      <c r="J478" s="122">
        <f t="shared" si="22"/>
        <v>29005</v>
      </c>
      <c r="K478" s="11" t="b">
        <f t="shared" si="23"/>
        <v>0</v>
      </c>
    </row>
    <row r="479" spans="1:11" x14ac:dyDescent="0.3">
      <c r="A479" s="117" t="s">
        <v>547</v>
      </c>
      <c r="B479" s="118" t="s">
        <v>48</v>
      </c>
      <c r="C479" s="117" t="s">
        <v>60</v>
      </c>
      <c r="D479" s="117" t="s">
        <v>58</v>
      </c>
      <c r="E479" s="119">
        <v>40470</v>
      </c>
      <c r="F479" s="120">
        <f t="shared" ca="1" si="21"/>
        <v>7</v>
      </c>
      <c r="G479" s="120"/>
      <c r="H479" s="121">
        <v>37840</v>
      </c>
      <c r="I479" s="118">
        <v>1</v>
      </c>
      <c r="J479" s="122">
        <f t="shared" si="22"/>
        <v>37840</v>
      </c>
      <c r="K479" s="11" t="b">
        <f t="shared" si="23"/>
        <v>0</v>
      </c>
    </row>
    <row r="480" spans="1:11" x14ac:dyDescent="0.3">
      <c r="A480" s="117" t="s">
        <v>548</v>
      </c>
      <c r="B480" s="118" t="s">
        <v>69</v>
      </c>
      <c r="C480" s="117" t="s">
        <v>77</v>
      </c>
      <c r="D480" s="117" t="s">
        <v>45</v>
      </c>
      <c r="E480" s="119">
        <v>37495</v>
      </c>
      <c r="F480" s="120">
        <f t="shared" ca="1" si="21"/>
        <v>15</v>
      </c>
      <c r="G480" s="120" t="s">
        <v>51</v>
      </c>
      <c r="H480" s="121">
        <v>60300</v>
      </c>
      <c r="I480" s="118">
        <v>2</v>
      </c>
      <c r="J480" s="122">
        <f t="shared" si="22"/>
        <v>60300</v>
      </c>
      <c r="K480" s="11" t="b">
        <f t="shared" si="23"/>
        <v>0</v>
      </c>
    </row>
    <row r="481" spans="1:11" x14ac:dyDescent="0.3">
      <c r="A481" s="117" t="s">
        <v>549</v>
      </c>
      <c r="B481" s="118" t="s">
        <v>48</v>
      </c>
      <c r="C481" s="117" t="s">
        <v>116</v>
      </c>
      <c r="D481" s="117" t="s">
        <v>45</v>
      </c>
      <c r="E481" s="119">
        <v>40832</v>
      </c>
      <c r="F481" s="120">
        <f t="shared" ca="1" si="21"/>
        <v>6</v>
      </c>
      <c r="G481" s="120" t="s">
        <v>53</v>
      </c>
      <c r="H481" s="121">
        <v>85920</v>
      </c>
      <c r="I481" s="118">
        <v>4</v>
      </c>
      <c r="J481" s="122">
        <f t="shared" si="22"/>
        <v>85920</v>
      </c>
      <c r="K481" s="11" t="b">
        <f t="shared" si="23"/>
        <v>0</v>
      </c>
    </row>
    <row r="482" spans="1:11" x14ac:dyDescent="0.3">
      <c r="A482" s="117" t="s">
        <v>550</v>
      </c>
      <c r="B482" s="118" t="s">
        <v>92</v>
      </c>
      <c r="C482" s="117" t="s">
        <v>44</v>
      </c>
      <c r="D482" s="117" t="s">
        <v>45</v>
      </c>
      <c r="E482" s="119">
        <v>37793</v>
      </c>
      <c r="F482" s="120">
        <f t="shared" ca="1" si="21"/>
        <v>15</v>
      </c>
      <c r="G482" s="120" t="s">
        <v>46</v>
      </c>
      <c r="H482" s="121">
        <v>29210</v>
      </c>
      <c r="I482" s="118">
        <v>5</v>
      </c>
      <c r="J482" s="122">
        <f t="shared" si="22"/>
        <v>29210</v>
      </c>
      <c r="K482" s="11" t="b">
        <f t="shared" si="23"/>
        <v>0</v>
      </c>
    </row>
    <row r="483" spans="1:11" x14ac:dyDescent="0.3">
      <c r="A483" s="117" t="s">
        <v>551</v>
      </c>
      <c r="B483" s="118" t="s">
        <v>69</v>
      </c>
      <c r="C483" s="117" t="s">
        <v>44</v>
      </c>
      <c r="D483" s="117" t="s">
        <v>45</v>
      </c>
      <c r="E483" s="119">
        <v>40759</v>
      </c>
      <c r="F483" s="120">
        <f t="shared" ca="1" si="21"/>
        <v>7</v>
      </c>
      <c r="G483" s="120" t="s">
        <v>46</v>
      </c>
      <c r="H483" s="121">
        <v>67920</v>
      </c>
      <c r="I483" s="118">
        <v>4</v>
      </c>
      <c r="J483" s="122">
        <f t="shared" si="22"/>
        <v>67920</v>
      </c>
      <c r="K483" s="11" t="b">
        <f t="shared" si="23"/>
        <v>0</v>
      </c>
    </row>
    <row r="484" spans="1:11" x14ac:dyDescent="0.3">
      <c r="A484" s="117" t="s">
        <v>552</v>
      </c>
      <c r="B484" s="118" t="s">
        <v>71</v>
      </c>
      <c r="C484" s="117" t="s">
        <v>65</v>
      </c>
      <c r="D484" s="117" t="s">
        <v>45</v>
      </c>
      <c r="E484" s="119">
        <v>39678</v>
      </c>
      <c r="F484" s="120">
        <f t="shared" ca="1" si="21"/>
        <v>9</v>
      </c>
      <c r="G484" s="120" t="s">
        <v>53</v>
      </c>
      <c r="H484" s="121">
        <v>80090</v>
      </c>
      <c r="I484" s="118">
        <v>2</v>
      </c>
      <c r="J484" s="122">
        <f t="shared" si="22"/>
        <v>80090</v>
      </c>
      <c r="K484" s="11" t="b">
        <f t="shared" si="23"/>
        <v>0</v>
      </c>
    </row>
    <row r="485" spans="1:11" x14ac:dyDescent="0.3">
      <c r="A485" s="117" t="s">
        <v>553</v>
      </c>
      <c r="B485" s="118" t="s">
        <v>92</v>
      </c>
      <c r="C485" s="117" t="s">
        <v>77</v>
      </c>
      <c r="D485" s="117" t="s">
        <v>58</v>
      </c>
      <c r="E485" s="119">
        <v>40393</v>
      </c>
      <c r="F485" s="120">
        <f t="shared" ca="1" si="21"/>
        <v>8</v>
      </c>
      <c r="G485" s="120"/>
      <c r="H485" s="121">
        <v>41770</v>
      </c>
      <c r="I485" s="118">
        <v>5</v>
      </c>
      <c r="J485" s="122">
        <f t="shared" si="22"/>
        <v>41770</v>
      </c>
      <c r="K485" s="11" t="b">
        <f t="shared" si="23"/>
        <v>0</v>
      </c>
    </row>
    <row r="486" spans="1:11" x14ac:dyDescent="0.3">
      <c r="A486" s="117" t="s">
        <v>554</v>
      </c>
      <c r="B486" s="118" t="s">
        <v>48</v>
      </c>
      <c r="C486" s="117" t="s">
        <v>60</v>
      </c>
      <c r="D486" s="117" t="s">
        <v>45</v>
      </c>
      <c r="E486" s="119">
        <v>39390</v>
      </c>
      <c r="F486" s="120">
        <f t="shared" ca="1" si="21"/>
        <v>10</v>
      </c>
      <c r="G486" s="120" t="s">
        <v>63</v>
      </c>
      <c r="H486" s="121">
        <v>71490</v>
      </c>
      <c r="I486" s="118">
        <v>5</v>
      </c>
      <c r="J486" s="122">
        <f t="shared" si="22"/>
        <v>71490</v>
      </c>
      <c r="K486" s="11" t="b">
        <f t="shared" si="23"/>
        <v>0</v>
      </c>
    </row>
    <row r="487" spans="1:11" x14ac:dyDescent="0.3">
      <c r="A487" s="117" t="s">
        <v>555</v>
      </c>
      <c r="B487" s="118" t="s">
        <v>48</v>
      </c>
      <c r="C487" s="117" t="s">
        <v>116</v>
      </c>
      <c r="D487" s="117" t="s">
        <v>66</v>
      </c>
      <c r="E487" s="119">
        <v>35842</v>
      </c>
      <c r="F487" s="120">
        <f t="shared" ca="1" si="21"/>
        <v>20</v>
      </c>
      <c r="G487" s="120" t="s">
        <v>51</v>
      </c>
      <c r="H487" s="121">
        <v>23380</v>
      </c>
      <c r="I487" s="118">
        <v>4</v>
      </c>
      <c r="J487" s="122">
        <f t="shared" si="22"/>
        <v>23380</v>
      </c>
      <c r="K487" s="11" t="b">
        <f t="shared" si="23"/>
        <v>0</v>
      </c>
    </row>
    <row r="488" spans="1:11" x14ac:dyDescent="0.3">
      <c r="A488" s="117" t="s">
        <v>556</v>
      </c>
      <c r="B488" s="118" t="s">
        <v>43</v>
      </c>
      <c r="C488" s="117" t="s">
        <v>72</v>
      </c>
      <c r="D488" s="117" t="s">
        <v>45</v>
      </c>
      <c r="E488" s="119">
        <v>40282</v>
      </c>
      <c r="F488" s="120">
        <f t="shared" ca="1" si="21"/>
        <v>8</v>
      </c>
      <c r="G488" s="120" t="s">
        <v>51</v>
      </c>
      <c r="H488" s="121">
        <v>72640</v>
      </c>
      <c r="I488" s="118">
        <v>3</v>
      </c>
      <c r="J488" s="122">
        <f t="shared" si="22"/>
        <v>72640</v>
      </c>
      <c r="K488" s="11" t="b">
        <f t="shared" si="23"/>
        <v>1</v>
      </c>
    </row>
    <row r="489" spans="1:11" x14ac:dyDescent="0.3">
      <c r="A489" s="117" t="s">
        <v>557</v>
      </c>
      <c r="B489" s="118" t="s">
        <v>55</v>
      </c>
      <c r="C489" s="117" t="s">
        <v>98</v>
      </c>
      <c r="D489" s="117" t="s">
        <v>45</v>
      </c>
      <c r="E489" s="119">
        <v>36569</v>
      </c>
      <c r="F489" s="120">
        <f t="shared" ca="1" si="21"/>
        <v>18</v>
      </c>
      <c r="G489" s="120" t="s">
        <v>53</v>
      </c>
      <c r="H489" s="121">
        <v>75060</v>
      </c>
      <c r="I489" s="118">
        <v>5</v>
      </c>
      <c r="J489" s="122">
        <f t="shared" si="22"/>
        <v>75060</v>
      </c>
      <c r="K489" s="11" t="b">
        <f t="shared" si="23"/>
        <v>0</v>
      </c>
    </row>
    <row r="490" spans="1:11" x14ac:dyDescent="0.3">
      <c r="A490" s="117" t="s">
        <v>558</v>
      </c>
      <c r="B490" s="118" t="s">
        <v>92</v>
      </c>
      <c r="C490" s="117" t="s">
        <v>77</v>
      </c>
      <c r="D490" s="117" t="s">
        <v>45</v>
      </c>
      <c r="E490" s="119">
        <v>39171</v>
      </c>
      <c r="F490" s="120">
        <f t="shared" ca="1" si="21"/>
        <v>11</v>
      </c>
      <c r="G490" s="120" t="s">
        <v>63</v>
      </c>
      <c r="H490" s="121">
        <v>25690</v>
      </c>
      <c r="I490" s="118">
        <v>2</v>
      </c>
      <c r="J490" s="122">
        <f t="shared" si="22"/>
        <v>25690</v>
      </c>
      <c r="K490" s="11" t="b">
        <f t="shared" si="23"/>
        <v>0</v>
      </c>
    </row>
    <row r="491" spans="1:11" x14ac:dyDescent="0.3">
      <c r="A491" s="117" t="s">
        <v>559</v>
      </c>
      <c r="B491" s="118" t="s">
        <v>48</v>
      </c>
      <c r="C491" s="117" t="s">
        <v>50</v>
      </c>
      <c r="D491" s="117" t="s">
        <v>45</v>
      </c>
      <c r="E491" s="119">
        <v>38892</v>
      </c>
      <c r="F491" s="120">
        <f t="shared" ca="1" si="21"/>
        <v>12</v>
      </c>
      <c r="G491" s="120" t="s">
        <v>53</v>
      </c>
      <c r="H491" s="121">
        <v>56870</v>
      </c>
      <c r="I491" s="118">
        <v>1</v>
      </c>
      <c r="J491" s="122">
        <f t="shared" si="22"/>
        <v>56870</v>
      </c>
      <c r="K491" s="11" t="b">
        <f t="shared" si="23"/>
        <v>0</v>
      </c>
    </row>
    <row r="492" spans="1:11" x14ac:dyDescent="0.3">
      <c r="A492" s="117" t="s">
        <v>560</v>
      </c>
      <c r="B492" s="118" t="s">
        <v>48</v>
      </c>
      <c r="C492" s="117" t="s">
        <v>114</v>
      </c>
      <c r="D492" s="117" t="s">
        <v>74</v>
      </c>
      <c r="E492" s="119">
        <v>38961</v>
      </c>
      <c r="F492" s="120">
        <f t="shared" ca="1" si="21"/>
        <v>11</v>
      </c>
      <c r="G492" s="120"/>
      <c r="H492" s="121">
        <v>20028</v>
      </c>
      <c r="I492" s="118">
        <v>4</v>
      </c>
      <c r="J492" s="122">
        <f t="shared" si="22"/>
        <v>20028</v>
      </c>
      <c r="K492" s="11" t="b">
        <f t="shared" si="23"/>
        <v>0</v>
      </c>
    </row>
    <row r="493" spans="1:11" x14ac:dyDescent="0.3">
      <c r="A493" s="117" t="s">
        <v>561</v>
      </c>
      <c r="B493" s="118" t="s">
        <v>43</v>
      </c>
      <c r="C493" s="117" t="s">
        <v>116</v>
      </c>
      <c r="D493" s="117" t="s">
        <v>45</v>
      </c>
      <c r="E493" s="119">
        <v>37018</v>
      </c>
      <c r="F493" s="120">
        <f t="shared" ca="1" si="21"/>
        <v>17</v>
      </c>
      <c r="G493" s="120" t="s">
        <v>53</v>
      </c>
      <c r="H493" s="121">
        <v>28650</v>
      </c>
      <c r="I493" s="118">
        <v>4</v>
      </c>
      <c r="J493" s="122">
        <f t="shared" si="22"/>
        <v>28650</v>
      </c>
      <c r="K493" s="11" t="b">
        <f t="shared" si="23"/>
        <v>1</v>
      </c>
    </row>
    <row r="494" spans="1:11" x14ac:dyDescent="0.3">
      <c r="A494" s="117" t="s">
        <v>562</v>
      </c>
      <c r="B494" s="118" t="s">
        <v>55</v>
      </c>
      <c r="C494" s="117" t="s">
        <v>116</v>
      </c>
      <c r="D494" s="117" t="s">
        <v>66</v>
      </c>
      <c r="E494" s="119">
        <v>38804</v>
      </c>
      <c r="F494" s="120">
        <f t="shared" ca="1" si="21"/>
        <v>12</v>
      </c>
      <c r="G494" s="120" t="s">
        <v>63</v>
      </c>
      <c r="H494" s="121">
        <v>48415</v>
      </c>
      <c r="I494" s="118">
        <v>4</v>
      </c>
      <c r="J494" s="122">
        <f t="shared" si="22"/>
        <v>48415</v>
      </c>
      <c r="K494" s="11" t="b">
        <f t="shared" si="23"/>
        <v>0</v>
      </c>
    </row>
    <row r="495" spans="1:11" x14ac:dyDescent="0.3">
      <c r="A495" s="117" t="s">
        <v>563</v>
      </c>
      <c r="B495" s="118" t="s">
        <v>43</v>
      </c>
      <c r="C495" s="117" t="s">
        <v>62</v>
      </c>
      <c r="D495" s="117" t="s">
        <v>74</v>
      </c>
      <c r="E495" s="119">
        <v>39758</v>
      </c>
      <c r="F495" s="120">
        <f t="shared" ca="1" si="21"/>
        <v>9</v>
      </c>
      <c r="G495" s="120"/>
      <c r="H495" s="121">
        <v>14712</v>
      </c>
      <c r="I495" s="118">
        <v>5</v>
      </c>
      <c r="J495" s="122">
        <f t="shared" si="22"/>
        <v>14712</v>
      </c>
      <c r="K495" s="11" t="b">
        <f t="shared" si="23"/>
        <v>0</v>
      </c>
    </row>
    <row r="496" spans="1:11" x14ac:dyDescent="0.3">
      <c r="A496" s="117" t="s">
        <v>564</v>
      </c>
      <c r="B496" s="118" t="s">
        <v>92</v>
      </c>
      <c r="C496" s="117" t="s">
        <v>50</v>
      </c>
      <c r="D496" s="117" t="s">
        <v>45</v>
      </c>
      <c r="E496" s="119">
        <v>39654</v>
      </c>
      <c r="F496" s="120">
        <f t="shared" ca="1" si="21"/>
        <v>10</v>
      </c>
      <c r="G496" s="120" t="s">
        <v>51</v>
      </c>
      <c r="H496" s="121">
        <v>32360</v>
      </c>
      <c r="I496" s="118">
        <v>4</v>
      </c>
      <c r="J496" s="122">
        <f t="shared" si="22"/>
        <v>32360</v>
      </c>
      <c r="K496" s="11" t="b">
        <f t="shared" si="23"/>
        <v>0</v>
      </c>
    </row>
    <row r="497" spans="1:11" x14ac:dyDescent="0.3">
      <c r="A497" s="117" t="s">
        <v>565</v>
      </c>
      <c r="B497" s="118" t="s">
        <v>43</v>
      </c>
      <c r="C497" s="117" t="s">
        <v>3</v>
      </c>
      <c r="D497" s="117" t="s">
        <v>58</v>
      </c>
      <c r="E497" s="119">
        <v>38734</v>
      </c>
      <c r="F497" s="120">
        <f t="shared" ca="1" si="21"/>
        <v>12</v>
      </c>
      <c r="G497" s="120"/>
      <c r="H497" s="121">
        <v>54190</v>
      </c>
      <c r="I497" s="118">
        <v>4</v>
      </c>
      <c r="J497" s="122">
        <f t="shared" si="22"/>
        <v>54190</v>
      </c>
      <c r="K497" s="11" t="b">
        <f t="shared" si="23"/>
        <v>0</v>
      </c>
    </row>
    <row r="498" spans="1:11" x14ac:dyDescent="0.3">
      <c r="A498" s="117" t="s">
        <v>566</v>
      </c>
      <c r="B498" s="118" t="s">
        <v>55</v>
      </c>
      <c r="C498" s="117" t="s">
        <v>116</v>
      </c>
      <c r="D498" s="117" t="s">
        <v>45</v>
      </c>
      <c r="E498" s="119">
        <v>40653</v>
      </c>
      <c r="F498" s="120">
        <f t="shared" ca="1" si="21"/>
        <v>7</v>
      </c>
      <c r="G498" s="120" t="s">
        <v>51</v>
      </c>
      <c r="H498" s="121">
        <v>49810</v>
      </c>
      <c r="I498" s="118">
        <v>2</v>
      </c>
      <c r="J498" s="122">
        <f t="shared" si="22"/>
        <v>49810</v>
      </c>
      <c r="K498" s="11" t="b">
        <f t="shared" si="23"/>
        <v>0</v>
      </c>
    </row>
    <row r="499" spans="1:11" x14ac:dyDescent="0.3">
      <c r="A499" s="117" t="s">
        <v>567</v>
      </c>
      <c r="B499" s="118" t="s">
        <v>48</v>
      </c>
      <c r="C499" s="117" t="s">
        <v>179</v>
      </c>
      <c r="D499" s="117" t="s">
        <v>45</v>
      </c>
      <c r="E499" s="119">
        <v>38736</v>
      </c>
      <c r="F499" s="120">
        <f t="shared" ca="1" si="21"/>
        <v>12</v>
      </c>
      <c r="G499" s="120" t="s">
        <v>53</v>
      </c>
      <c r="H499" s="121">
        <v>22920</v>
      </c>
      <c r="I499" s="118">
        <v>3</v>
      </c>
      <c r="J499" s="122">
        <f t="shared" si="22"/>
        <v>22920</v>
      </c>
      <c r="K499" s="11" t="b">
        <f t="shared" si="23"/>
        <v>0</v>
      </c>
    </row>
    <row r="500" spans="1:11" x14ac:dyDescent="0.3">
      <c r="A500" s="117" t="s">
        <v>568</v>
      </c>
      <c r="B500" s="118" t="s">
        <v>43</v>
      </c>
      <c r="C500" s="117" t="s">
        <v>50</v>
      </c>
      <c r="D500" s="117" t="s">
        <v>45</v>
      </c>
      <c r="E500" s="119">
        <v>38753</v>
      </c>
      <c r="F500" s="120">
        <f t="shared" ca="1" si="21"/>
        <v>12</v>
      </c>
      <c r="G500" s="120" t="s">
        <v>46</v>
      </c>
      <c r="H500" s="121">
        <v>22410</v>
      </c>
      <c r="I500" s="118">
        <v>4</v>
      </c>
      <c r="J500" s="122">
        <f t="shared" si="22"/>
        <v>22410</v>
      </c>
      <c r="K500" s="11" t="b">
        <f t="shared" si="23"/>
        <v>1</v>
      </c>
    </row>
    <row r="501" spans="1:11" x14ac:dyDescent="0.3">
      <c r="A501" s="117" t="s">
        <v>569</v>
      </c>
      <c r="B501" s="118" t="s">
        <v>43</v>
      </c>
      <c r="C501" s="117" t="s">
        <v>44</v>
      </c>
      <c r="D501" s="117" t="s">
        <v>58</v>
      </c>
      <c r="E501" s="119">
        <v>41219</v>
      </c>
      <c r="F501" s="120">
        <f t="shared" ca="1" si="21"/>
        <v>5</v>
      </c>
      <c r="G501" s="120"/>
      <c r="H501" s="121">
        <v>55690</v>
      </c>
      <c r="I501" s="118">
        <v>2</v>
      </c>
      <c r="J501" s="122">
        <f t="shared" si="22"/>
        <v>55690</v>
      </c>
      <c r="K501" s="11" t="b">
        <f t="shared" si="23"/>
        <v>0</v>
      </c>
    </row>
    <row r="502" spans="1:11" x14ac:dyDescent="0.3">
      <c r="A502" s="117" t="s">
        <v>570</v>
      </c>
      <c r="B502" s="118" t="s">
        <v>69</v>
      </c>
      <c r="C502" s="117" t="s">
        <v>147</v>
      </c>
      <c r="D502" s="117" t="s">
        <v>66</v>
      </c>
      <c r="E502" s="119">
        <v>36217</v>
      </c>
      <c r="F502" s="120">
        <f t="shared" ca="1" si="21"/>
        <v>19</v>
      </c>
      <c r="G502" s="120" t="s">
        <v>46</v>
      </c>
      <c r="H502" s="121">
        <v>15240</v>
      </c>
      <c r="I502" s="118">
        <v>1</v>
      </c>
      <c r="J502" s="122">
        <f t="shared" si="22"/>
        <v>15240</v>
      </c>
      <c r="K502" s="11" t="b">
        <f t="shared" si="23"/>
        <v>0</v>
      </c>
    </row>
    <row r="503" spans="1:11" x14ac:dyDescent="0.3">
      <c r="A503" s="117" t="s">
        <v>571</v>
      </c>
      <c r="B503" s="118" t="s">
        <v>48</v>
      </c>
      <c r="C503" s="117" t="s">
        <v>50</v>
      </c>
      <c r="D503" s="117" t="s">
        <v>45</v>
      </c>
      <c r="E503" s="119">
        <v>39692</v>
      </c>
      <c r="F503" s="120">
        <f t="shared" ca="1" si="21"/>
        <v>9</v>
      </c>
      <c r="G503" s="120" t="s">
        <v>63</v>
      </c>
      <c r="H503" s="121">
        <v>35360</v>
      </c>
      <c r="I503" s="118">
        <v>5</v>
      </c>
      <c r="J503" s="122">
        <f t="shared" si="22"/>
        <v>35360</v>
      </c>
      <c r="K503" s="11" t="b">
        <f t="shared" si="23"/>
        <v>0</v>
      </c>
    </row>
    <row r="504" spans="1:11" x14ac:dyDescent="0.3">
      <c r="A504" s="117" t="s">
        <v>572</v>
      </c>
      <c r="B504" s="118" t="s">
        <v>43</v>
      </c>
      <c r="C504" s="117" t="s">
        <v>143</v>
      </c>
      <c r="D504" s="117" t="s">
        <v>58</v>
      </c>
      <c r="E504" s="119">
        <v>39116</v>
      </c>
      <c r="F504" s="120">
        <f t="shared" ca="1" si="21"/>
        <v>11</v>
      </c>
      <c r="G504" s="120"/>
      <c r="H504" s="121">
        <v>60760</v>
      </c>
      <c r="I504" s="118">
        <v>2</v>
      </c>
      <c r="J504" s="122">
        <f t="shared" si="22"/>
        <v>60760</v>
      </c>
      <c r="K504" s="11" t="b">
        <f t="shared" si="23"/>
        <v>0</v>
      </c>
    </row>
    <row r="505" spans="1:11" x14ac:dyDescent="0.3">
      <c r="A505" s="117" t="s">
        <v>573</v>
      </c>
      <c r="B505" s="118" t="s">
        <v>43</v>
      </c>
      <c r="C505" s="117" t="s">
        <v>65</v>
      </c>
      <c r="D505" s="117" t="s">
        <v>45</v>
      </c>
      <c r="E505" s="119">
        <v>41183</v>
      </c>
      <c r="F505" s="120">
        <f t="shared" ca="1" si="21"/>
        <v>5</v>
      </c>
      <c r="G505" s="120" t="s">
        <v>51</v>
      </c>
      <c r="H505" s="121">
        <v>75370</v>
      </c>
      <c r="I505" s="118">
        <v>2</v>
      </c>
      <c r="J505" s="122">
        <f t="shared" si="22"/>
        <v>75370</v>
      </c>
      <c r="K505" s="11" t="b">
        <f t="shared" si="23"/>
        <v>1</v>
      </c>
    </row>
    <row r="506" spans="1:11" x14ac:dyDescent="0.3">
      <c r="A506" s="117" t="s">
        <v>574</v>
      </c>
      <c r="B506" s="118" t="s">
        <v>55</v>
      </c>
      <c r="C506" s="117" t="s">
        <v>60</v>
      </c>
      <c r="D506" s="117" t="s">
        <v>58</v>
      </c>
      <c r="E506" s="119">
        <v>39166</v>
      </c>
      <c r="F506" s="120">
        <f t="shared" ca="1" si="21"/>
        <v>11</v>
      </c>
      <c r="G506" s="120"/>
      <c r="H506" s="121">
        <v>79220</v>
      </c>
      <c r="I506" s="118">
        <v>4</v>
      </c>
      <c r="J506" s="122">
        <f t="shared" si="22"/>
        <v>79220</v>
      </c>
      <c r="K506" s="11" t="b">
        <f t="shared" si="23"/>
        <v>0</v>
      </c>
    </row>
    <row r="507" spans="1:11" x14ac:dyDescent="0.3">
      <c r="A507" s="117" t="s">
        <v>575</v>
      </c>
      <c r="B507" s="118" t="s">
        <v>69</v>
      </c>
      <c r="C507" s="117" t="s">
        <v>65</v>
      </c>
      <c r="D507" s="117" t="s">
        <v>66</v>
      </c>
      <c r="E507" s="119">
        <v>39731</v>
      </c>
      <c r="F507" s="120">
        <f t="shared" ca="1" si="21"/>
        <v>9</v>
      </c>
      <c r="G507" s="120" t="s">
        <v>46</v>
      </c>
      <c r="H507" s="121">
        <v>13435</v>
      </c>
      <c r="I507" s="118">
        <v>1</v>
      </c>
      <c r="J507" s="122">
        <f t="shared" si="22"/>
        <v>13435</v>
      </c>
      <c r="K507" s="11" t="b">
        <f t="shared" si="23"/>
        <v>0</v>
      </c>
    </row>
    <row r="508" spans="1:11" x14ac:dyDescent="0.3">
      <c r="A508" s="117" t="s">
        <v>576</v>
      </c>
      <c r="B508" s="118" t="s">
        <v>92</v>
      </c>
      <c r="C508" s="117" t="s">
        <v>77</v>
      </c>
      <c r="D508" s="117" t="s">
        <v>58</v>
      </c>
      <c r="E508" s="119">
        <v>40718</v>
      </c>
      <c r="F508" s="120">
        <f t="shared" ca="1" si="21"/>
        <v>7</v>
      </c>
      <c r="G508" s="120"/>
      <c r="H508" s="121">
        <v>26020</v>
      </c>
      <c r="I508" s="118">
        <v>5</v>
      </c>
      <c r="J508" s="122">
        <f t="shared" si="22"/>
        <v>26020</v>
      </c>
      <c r="K508" s="11" t="b">
        <f t="shared" si="23"/>
        <v>0</v>
      </c>
    </row>
    <row r="509" spans="1:11" x14ac:dyDescent="0.3">
      <c r="A509" s="117" t="s">
        <v>577</v>
      </c>
      <c r="B509" s="118" t="s">
        <v>55</v>
      </c>
      <c r="C509" s="117" t="s">
        <v>77</v>
      </c>
      <c r="D509" s="117" t="s">
        <v>66</v>
      </c>
      <c r="E509" s="119">
        <v>39343</v>
      </c>
      <c r="F509" s="120">
        <f t="shared" ca="1" si="21"/>
        <v>10</v>
      </c>
      <c r="G509" s="120" t="s">
        <v>51</v>
      </c>
      <c r="H509" s="121">
        <v>23000</v>
      </c>
      <c r="I509" s="118">
        <v>4</v>
      </c>
      <c r="J509" s="122">
        <f t="shared" si="22"/>
        <v>23000</v>
      </c>
      <c r="K509" s="11" t="b">
        <f t="shared" si="23"/>
        <v>0</v>
      </c>
    </row>
    <row r="510" spans="1:11" x14ac:dyDescent="0.3">
      <c r="A510" s="117" t="s">
        <v>578</v>
      </c>
      <c r="B510" s="118" t="s">
        <v>48</v>
      </c>
      <c r="C510" s="117" t="s">
        <v>60</v>
      </c>
      <c r="D510" s="117" t="s">
        <v>45</v>
      </c>
      <c r="E510" s="119">
        <v>38876</v>
      </c>
      <c r="F510" s="120">
        <f t="shared" ca="1" si="21"/>
        <v>12</v>
      </c>
      <c r="G510" s="120" t="s">
        <v>46</v>
      </c>
      <c r="H510" s="121">
        <v>60280</v>
      </c>
      <c r="I510" s="118">
        <v>1</v>
      </c>
      <c r="J510" s="122">
        <f t="shared" si="22"/>
        <v>60280</v>
      </c>
      <c r="K510" s="11" t="b">
        <f t="shared" si="23"/>
        <v>0</v>
      </c>
    </row>
    <row r="511" spans="1:11" x14ac:dyDescent="0.3">
      <c r="A511" s="117" t="s">
        <v>579</v>
      </c>
      <c r="B511" s="118" t="s">
        <v>48</v>
      </c>
      <c r="C511" s="117" t="s">
        <v>3</v>
      </c>
      <c r="D511" s="117" t="s">
        <v>66</v>
      </c>
      <c r="E511" s="119">
        <v>35961</v>
      </c>
      <c r="F511" s="120">
        <f t="shared" ca="1" si="21"/>
        <v>20</v>
      </c>
      <c r="G511" s="120" t="s">
        <v>46</v>
      </c>
      <c r="H511" s="121">
        <v>20500</v>
      </c>
      <c r="I511" s="118">
        <v>3</v>
      </c>
      <c r="J511" s="122">
        <f t="shared" si="22"/>
        <v>20500</v>
      </c>
      <c r="K511" s="11" t="b">
        <f t="shared" si="23"/>
        <v>0</v>
      </c>
    </row>
    <row r="512" spans="1:11" x14ac:dyDescent="0.3">
      <c r="A512" s="117" t="s">
        <v>580</v>
      </c>
      <c r="B512" s="118" t="s">
        <v>43</v>
      </c>
      <c r="C512" s="117" t="s">
        <v>44</v>
      </c>
      <c r="D512" s="117" t="s">
        <v>45</v>
      </c>
      <c r="E512" s="119">
        <v>41016</v>
      </c>
      <c r="F512" s="120">
        <f t="shared" ca="1" si="21"/>
        <v>6</v>
      </c>
      <c r="G512" s="120" t="s">
        <v>46</v>
      </c>
      <c r="H512" s="121">
        <v>68470</v>
      </c>
      <c r="I512" s="118">
        <v>4</v>
      </c>
      <c r="J512" s="122">
        <f t="shared" si="22"/>
        <v>68470</v>
      </c>
      <c r="K512" s="11" t="b">
        <f t="shared" si="23"/>
        <v>1</v>
      </c>
    </row>
    <row r="513" spans="1:11" x14ac:dyDescent="0.3">
      <c r="A513" s="117" t="s">
        <v>581</v>
      </c>
      <c r="B513" s="118" t="s">
        <v>48</v>
      </c>
      <c r="C513" s="117" t="s">
        <v>65</v>
      </c>
      <c r="D513" s="117" t="s">
        <v>58</v>
      </c>
      <c r="E513" s="119">
        <v>36623</v>
      </c>
      <c r="F513" s="120">
        <f t="shared" ca="1" si="21"/>
        <v>18</v>
      </c>
      <c r="G513" s="120"/>
      <c r="H513" s="121">
        <v>30300</v>
      </c>
      <c r="I513" s="118">
        <v>1</v>
      </c>
      <c r="J513" s="122">
        <f t="shared" si="22"/>
        <v>30300</v>
      </c>
      <c r="K513" s="11" t="b">
        <f t="shared" si="23"/>
        <v>0</v>
      </c>
    </row>
    <row r="514" spans="1:11" x14ac:dyDescent="0.3">
      <c r="A514" s="117" t="s">
        <v>582</v>
      </c>
      <c r="B514" s="118" t="s">
        <v>48</v>
      </c>
      <c r="C514" s="117" t="s">
        <v>207</v>
      </c>
      <c r="D514" s="117" t="s">
        <v>58</v>
      </c>
      <c r="E514" s="119">
        <v>39529</v>
      </c>
      <c r="F514" s="120">
        <f t="shared" ca="1" si="21"/>
        <v>10</v>
      </c>
      <c r="G514" s="120"/>
      <c r="H514" s="121">
        <v>35620</v>
      </c>
      <c r="I514" s="118">
        <v>4</v>
      </c>
      <c r="J514" s="122">
        <f t="shared" si="22"/>
        <v>35620</v>
      </c>
      <c r="K514" s="11" t="b">
        <f t="shared" si="23"/>
        <v>0</v>
      </c>
    </row>
    <row r="515" spans="1:11" x14ac:dyDescent="0.3">
      <c r="A515" s="117" t="s">
        <v>583</v>
      </c>
      <c r="B515" s="118" t="s">
        <v>48</v>
      </c>
      <c r="C515" s="117" t="s">
        <v>50</v>
      </c>
      <c r="D515" s="117" t="s">
        <v>58</v>
      </c>
      <c r="E515" s="119">
        <v>41254</v>
      </c>
      <c r="F515" s="120">
        <f t="shared" ca="1" si="21"/>
        <v>5</v>
      </c>
      <c r="G515" s="120"/>
      <c r="H515" s="121">
        <v>81070</v>
      </c>
      <c r="I515" s="118">
        <v>5</v>
      </c>
      <c r="J515" s="122">
        <f t="shared" si="22"/>
        <v>81070</v>
      </c>
      <c r="K515" s="11" t="b">
        <f t="shared" si="23"/>
        <v>0</v>
      </c>
    </row>
    <row r="516" spans="1:11" x14ac:dyDescent="0.3">
      <c r="A516" s="117" t="s">
        <v>584</v>
      </c>
      <c r="B516" s="118" t="s">
        <v>55</v>
      </c>
      <c r="C516" s="117" t="s">
        <v>238</v>
      </c>
      <c r="D516" s="117" t="s">
        <v>45</v>
      </c>
      <c r="E516" s="119">
        <v>36171</v>
      </c>
      <c r="F516" s="120">
        <f t="shared" ca="1" si="21"/>
        <v>19</v>
      </c>
      <c r="G516" s="120" t="s">
        <v>46</v>
      </c>
      <c r="H516" s="121">
        <v>54550</v>
      </c>
      <c r="I516" s="118">
        <v>1</v>
      </c>
      <c r="J516" s="122">
        <f t="shared" si="22"/>
        <v>54550</v>
      </c>
      <c r="K516" s="11" t="b">
        <f t="shared" si="23"/>
        <v>0</v>
      </c>
    </row>
    <row r="517" spans="1:11" x14ac:dyDescent="0.3">
      <c r="A517" s="117" t="s">
        <v>585</v>
      </c>
      <c r="B517" s="118" t="s">
        <v>92</v>
      </c>
      <c r="C517" s="117" t="s">
        <v>77</v>
      </c>
      <c r="D517" s="117" t="s">
        <v>45</v>
      </c>
      <c r="E517" s="119">
        <v>36243</v>
      </c>
      <c r="F517" s="120">
        <f t="shared" ca="1" si="21"/>
        <v>19</v>
      </c>
      <c r="G517" s="120" t="s">
        <v>51</v>
      </c>
      <c r="H517" s="121">
        <v>77680</v>
      </c>
      <c r="I517" s="118">
        <v>3</v>
      </c>
      <c r="J517" s="122">
        <f t="shared" si="22"/>
        <v>77680</v>
      </c>
      <c r="K517" s="11" t="b">
        <f t="shared" si="23"/>
        <v>0</v>
      </c>
    </row>
    <row r="518" spans="1:11" x14ac:dyDescent="0.3">
      <c r="A518" s="117" t="s">
        <v>586</v>
      </c>
      <c r="B518" s="118" t="s">
        <v>43</v>
      </c>
      <c r="C518" s="117" t="s">
        <v>62</v>
      </c>
      <c r="D518" s="117" t="s">
        <v>74</v>
      </c>
      <c r="E518" s="119">
        <v>38960</v>
      </c>
      <c r="F518" s="120">
        <f t="shared" ca="1" si="21"/>
        <v>11</v>
      </c>
      <c r="G518" s="120"/>
      <c r="H518" s="121">
        <v>12676</v>
      </c>
      <c r="I518" s="118">
        <v>2</v>
      </c>
      <c r="J518" s="122">
        <f t="shared" si="22"/>
        <v>12676</v>
      </c>
      <c r="K518" s="11" t="b">
        <f t="shared" si="23"/>
        <v>0</v>
      </c>
    </row>
    <row r="519" spans="1:11" x14ac:dyDescent="0.3">
      <c r="A519" s="117" t="s">
        <v>587</v>
      </c>
      <c r="B519" s="118" t="s">
        <v>92</v>
      </c>
      <c r="C519" s="117" t="s">
        <v>60</v>
      </c>
      <c r="D519" s="117" t="s">
        <v>58</v>
      </c>
      <c r="E519" s="119">
        <v>36011</v>
      </c>
      <c r="F519" s="120">
        <f t="shared" ca="1" si="21"/>
        <v>20</v>
      </c>
      <c r="G519" s="120"/>
      <c r="H519" s="121">
        <v>45050</v>
      </c>
      <c r="I519" s="118">
        <v>1</v>
      </c>
      <c r="J519" s="122">
        <f t="shared" si="22"/>
        <v>45050</v>
      </c>
      <c r="K519" s="11" t="b">
        <f t="shared" si="23"/>
        <v>0</v>
      </c>
    </row>
    <row r="520" spans="1:11" x14ac:dyDescent="0.3">
      <c r="A520" s="117" t="s">
        <v>588</v>
      </c>
      <c r="B520" s="118" t="s">
        <v>69</v>
      </c>
      <c r="C520" s="117" t="s">
        <v>77</v>
      </c>
      <c r="D520" s="117" t="s">
        <v>66</v>
      </c>
      <c r="E520" s="119">
        <v>36365</v>
      </c>
      <c r="F520" s="120">
        <f t="shared" ca="1" si="21"/>
        <v>19</v>
      </c>
      <c r="G520" s="120" t="s">
        <v>63</v>
      </c>
      <c r="H520" s="121">
        <v>19825</v>
      </c>
      <c r="I520" s="118">
        <v>2</v>
      </c>
      <c r="J520" s="122">
        <f t="shared" si="22"/>
        <v>19825</v>
      </c>
      <c r="K520" s="11" t="b">
        <f t="shared" si="23"/>
        <v>0</v>
      </c>
    </row>
    <row r="521" spans="1:11" x14ac:dyDescent="0.3">
      <c r="A521" s="117" t="s">
        <v>589</v>
      </c>
      <c r="B521" s="118" t="s">
        <v>48</v>
      </c>
      <c r="C521" s="117" t="s">
        <v>60</v>
      </c>
      <c r="D521" s="117" t="s">
        <v>45</v>
      </c>
      <c r="E521" s="119">
        <v>36101</v>
      </c>
      <c r="F521" s="120">
        <f t="shared" ref="F521:F584" ca="1" si="24">DATEDIF(E521,TODAY(),"Y")</f>
        <v>19</v>
      </c>
      <c r="G521" s="120" t="s">
        <v>46</v>
      </c>
      <c r="H521" s="121">
        <v>88240</v>
      </c>
      <c r="I521" s="118">
        <v>5</v>
      </c>
      <c r="J521" s="122">
        <f t="shared" ref="J521:J584" si="25">ROUND(H521*$L$5+H521,0)</f>
        <v>88240</v>
      </c>
      <c r="K521" s="11" t="b">
        <f t="shared" si="23"/>
        <v>0</v>
      </c>
    </row>
    <row r="522" spans="1:11" x14ac:dyDescent="0.3">
      <c r="A522" s="117" t="s">
        <v>590</v>
      </c>
      <c r="B522" s="118" t="s">
        <v>43</v>
      </c>
      <c r="C522" s="117" t="s">
        <v>104</v>
      </c>
      <c r="D522" s="117" t="s">
        <v>66</v>
      </c>
      <c r="E522" s="119">
        <v>40654</v>
      </c>
      <c r="F522" s="120">
        <f t="shared" ca="1" si="24"/>
        <v>7</v>
      </c>
      <c r="G522" s="120" t="s">
        <v>51</v>
      </c>
      <c r="H522" s="121">
        <v>16015</v>
      </c>
      <c r="I522" s="118">
        <v>3</v>
      </c>
      <c r="J522" s="122">
        <f t="shared" si="25"/>
        <v>16015</v>
      </c>
      <c r="K522" s="11" t="b">
        <f t="shared" ref="K522:K585" si="26">AND(B522="North",D522="Full Time")</f>
        <v>0</v>
      </c>
    </row>
    <row r="523" spans="1:11" x14ac:dyDescent="0.3">
      <c r="A523" s="117" t="s">
        <v>591</v>
      </c>
      <c r="B523" s="118" t="s">
        <v>48</v>
      </c>
      <c r="C523" s="117" t="s">
        <v>60</v>
      </c>
      <c r="D523" s="117" t="s">
        <v>45</v>
      </c>
      <c r="E523" s="119">
        <v>36535</v>
      </c>
      <c r="F523" s="120">
        <f t="shared" ca="1" si="24"/>
        <v>18</v>
      </c>
      <c r="G523" s="120" t="s">
        <v>46</v>
      </c>
      <c r="H523" s="121">
        <v>76192</v>
      </c>
      <c r="I523" s="118">
        <v>4</v>
      </c>
      <c r="J523" s="122">
        <f t="shared" si="25"/>
        <v>76192</v>
      </c>
      <c r="K523" s="11" t="b">
        <f t="shared" si="26"/>
        <v>0</v>
      </c>
    </row>
    <row r="524" spans="1:11" x14ac:dyDescent="0.3">
      <c r="A524" s="117" t="s">
        <v>592</v>
      </c>
      <c r="B524" s="118" t="s">
        <v>48</v>
      </c>
      <c r="C524" s="117" t="s">
        <v>60</v>
      </c>
      <c r="D524" s="117" t="s">
        <v>58</v>
      </c>
      <c r="E524" s="119">
        <v>40492</v>
      </c>
      <c r="F524" s="120">
        <f t="shared" ca="1" si="24"/>
        <v>7</v>
      </c>
      <c r="G524" s="120"/>
      <c r="H524" s="121">
        <v>66010</v>
      </c>
      <c r="I524" s="118">
        <v>2</v>
      </c>
      <c r="J524" s="122">
        <f t="shared" si="25"/>
        <v>66010</v>
      </c>
      <c r="K524" s="11" t="b">
        <f t="shared" si="26"/>
        <v>0</v>
      </c>
    </row>
    <row r="525" spans="1:11" x14ac:dyDescent="0.3">
      <c r="A525" s="117" t="s">
        <v>593</v>
      </c>
      <c r="B525" s="118" t="s">
        <v>48</v>
      </c>
      <c r="C525" s="117" t="s">
        <v>87</v>
      </c>
      <c r="D525" s="117" t="s">
        <v>58</v>
      </c>
      <c r="E525" s="119">
        <v>40719</v>
      </c>
      <c r="F525" s="120">
        <f t="shared" ca="1" si="24"/>
        <v>7</v>
      </c>
      <c r="G525" s="120"/>
      <c r="H525" s="121">
        <v>66132</v>
      </c>
      <c r="I525" s="118">
        <v>4</v>
      </c>
      <c r="J525" s="122">
        <f t="shared" si="25"/>
        <v>66132</v>
      </c>
      <c r="K525" s="11" t="b">
        <f t="shared" si="26"/>
        <v>0</v>
      </c>
    </row>
    <row r="526" spans="1:11" x14ac:dyDescent="0.3">
      <c r="A526" s="117" t="s">
        <v>594</v>
      </c>
      <c r="B526" s="118" t="s">
        <v>55</v>
      </c>
      <c r="C526" s="117" t="s">
        <v>100</v>
      </c>
      <c r="D526" s="117" t="s">
        <v>45</v>
      </c>
      <c r="E526" s="119">
        <v>35856</v>
      </c>
      <c r="F526" s="120">
        <f t="shared" ca="1" si="24"/>
        <v>20</v>
      </c>
      <c r="G526" s="120" t="s">
        <v>51</v>
      </c>
      <c r="H526" s="121">
        <v>86830</v>
      </c>
      <c r="I526" s="118">
        <v>3</v>
      </c>
      <c r="J526" s="122">
        <f t="shared" si="25"/>
        <v>86830</v>
      </c>
      <c r="K526" s="11" t="b">
        <f t="shared" si="26"/>
        <v>0</v>
      </c>
    </row>
    <row r="527" spans="1:11" x14ac:dyDescent="0.3">
      <c r="A527" s="117" t="s">
        <v>595</v>
      </c>
      <c r="B527" s="118" t="s">
        <v>55</v>
      </c>
      <c r="C527" s="117" t="s">
        <v>44</v>
      </c>
      <c r="D527" s="117" t="s">
        <v>45</v>
      </c>
      <c r="E527" s="119">
        <v>38237</v>
      </c>
      <c r="F527" s="120">
        <f t="shared" ca="1" si="24"/>
        <v>13</v>
      </c>
      <c r="G527" s="120" t="s">
        <v>53</v>
      </c>
      <c r="H527" s="121">
        <v>31910</v>
      </c>
      <c r="I527" s="118">
        <v>5</v>
      </c>
      <c r="J527" s="122">
        <f t="shared" si="25"/>
        <v>31910</v>
      </c>
      <c r="K527" s="11" t="b">
        <f t="shared" si="26"/>
        <v>0</v>
      </c>
    </row>
    <row r="528" spans="1:11" x14ac:dyDescent="0.3">
      <c r="A528" s="117" t="s">
        <v>596</v>
      </c>
      <c r="B528" s="118" t="s">
        <v>43</v>
      </c>
      <c r="C528" s="117" t="s">
        <v>60</v>
      </c>
      <c r="D528" s="117" t="s">
        <v>66</v>
      </c>
      <c r="E528" s="119">
        <v>36422</v>
      </c>
      <c r="F528" s="120">
        <f t="shared" ca="1" si="24"/>
        <v>18</v>
      </c>
      <c r="G528" s="120" t="s">
        <v>53</v>
      </c>
      <c r="H528" s="121">
        <v>17270</v>
      </c>
      <c r="I528" s="118">
        <v>5</v>
      </c>
      <c r="J528" s="122">
        <f t="shared" si="25"/>
        <v>17270</v>
      </c>
      <c r="K528" s="11" t="b">
        <f t="shared" si="26"/>
        <v>0</v>
      </c>
    </row>
    <row r="529" spans="1:11" x14ac:dyDescent="0.3">
      <c r="A529" s="117" t="s">
        <v>597</v>
      </c>
      <c r="B529" s="118" t="s">
        <v>71</v>
      </c>
      <c r="C529" s="117" t="s">
        <v>60</v>
      </c>
      <c r="D529" s="117" t="s">
        <v>58</v>
      </c>
      <c r="E529" s="119">
        <v>36350</v>
      </c>
      <c r="F529" s="120">
        <f t="shared" ca="1" si="24"/>
        <v>19</v>
      </c>
      <c r="G529" s="120"/>
      <c r="H529" s="121">
        <v>27380</v>
      </c>
      <c r="I529" s="118">
        <v>3</v>
      </c>
      <c r="J529" s="122">
        <f t="shared" si="25"/>
        <v>27380</v>
      </c>
      <c r="K529" s="11" t="b">
        <f t="shared" si="26"/>
        <v>0</v>
      </c>
    </row>
    <row r="530" spans="1:11" x14ac:dyDescent="0.3">
      <c r="A530" s="117" t="s">
        <v>598</v>
      </c>
      <c r="B530" s="118" t="s">
        <v>92</v>
      </c>
      <c r="C530" s="117" t="s">
        <v>60</v>
      </c>
      <c r="D530" s="117" t="s">
        <v>74</v>
      </c>
      <c r="E530" s="119">
        <v>36067</v>
      </c>
      <c r="F530" s="120">
        <f t="shared" ca="1" si="24"/>
        <v>19</v>
      </c>
      <c r="G530" s="120"/>
      <c r="H530" s="121">
        <v>37612</v>
      </c>
      <c r="I530" s="118">
        <v>4</v>
      </c>
      <c r="J530" s="122">
        <f t="shared" si="25"/>
        <v>37612</v>
      </c>
      <c r="K530" s="11" t="b">
        <f t="shared" si="26"/>
        <v>0</v>
      </c>
    </row>
    <row r="531" spans="1:11" x14ac:dyDescent="0.3">
      <c r="A531" s="117" t="s">
        <v>599</v>
      </c>
      <c r="B531" s="118" t="s">
        <v>69</v>
      </c>
      <c r="C531" s="117" t="s">
        <v>77</v>
      </c>
      <c r="D531" s="117" t="s">
        <v>45</v>
      </c>
      <c r="E531" s="119">
        <v>37009</v>
      </c>
      <c r="F531" s="120">
        <f t="shared" ca="1" si="24"/>
        <v>17</v>
      </c>
      <c r="G531" s="120" t="s">
        <v>53</v>
      </c>
      <c r="H531" s="121">
        <v>78710</v>
      </c>
      <c r="I531" s="118">
        <v>2</v>
      </c>
      <c r="J531" s="122">
        <f t="shared" si="25"/>
        <v>78710</v>
      </c>
      <c r="K531" s="11" t="b">
        <f t="shared" si="26"/>
        <v>0</v>
      </c>
    </row>
    <row r="532" spans="1:11" x14ac:dyDescent="0.3">
      <c r="A532" s="117" t="s">
        <v>600</v>
      </c>
      <c r="B532" s="118" t="s">
        <v>48</v>
      </c>
      <c r="C532" s="117" t="s">
        <v>60</v>
      </c>
      <c r="D532" s="117" t="s">
        <v>58</v>
      </c>
      <c r="E532" s="119">
        <v>39545</v>
      </c>
      <c r="F532" s="120">
        <f t="shared" ca="1" si="24"/>
        <v>10</v>
      </c>
      <c r="G532" s="120"/>
      <c r="H532" s="121">
        <v>84170</v>
      </c>
      <c r="I532" s="118">
        <v>2</v>
      </c>
      <c r="J532" s="122">
        <f t="shared" si="25"/>
        <v>84170</v>
      </c>
      <c r="K532" s="11" t="b">
        <f t="shared" si="26"/>
        <v>0</v>
      </c>
    </row>
    <row r="533" spans="1:11" x14ac:dyDescent="0.3">
      <c r="A533" s="117" t="s">
        <v>601</v>
      </c>
      <c r="B533" s="118" t="s">
        <v>55</v>
      </c>
      <c r="C533" s="117" t="s">
        <v>62</v>
      </c>
      <c r="D533" s="117" t="s">
        <v>45</v>
      </c>
      <c r="E533" s="119">
        <v>40752</v>
      </c>
      <c r="F533" s="120">
        <f t="shared" ca="1" si="24"/>
        <v>7</v>
      </c>
      <c r="G533" s="120" t="s">
        <v>53</v>
      </c>
      <c r="H533" s="121">
        <v>37620</v>
      </c>
      <c r="I533" s="118">
        <v>5</v>
      </c>
      <c r="J533" s="122">
        <f t="shared" si="25"/>
        <v>37620</v>
      </c>
      <c r="K533" s="11" t="b">
        <f t="shared" si="26"/>
        <v>0</v>
      </c>
    </row>
    <row r="534" spans="1:11" x14ac:dyDescent="0.3">
      <c r="A534" s="117" t="s">
        <v>602</v>
      </c>
      <c r="B534" s="118" t="s">
        <v>55</v>
      </c>
      <c r="C534" s="117" t="s">
        <v>116</v>
      </c>
      <c r="D534" s="117" t="s">
        <v>58</v>
      </c>
      <c r="E534" s="119">
        <v>36087</v>
      </c>
      <c r="F534" s="120">
        <f t="shared" ca="1" si="24"/>
        <v>19</v>
      </c>
      <c r="G534" s="120"/>
      <c r="H534" s="121">
        <v>76930</v>
      </c>
      <c r="I534" s="118">
        <v>1</v>
      </c>
      <c r="J534" s="122">
        <f t="shared" si="25"/>
        <v>76930</v>
      </c>
      <c r="K534" s="11" t="b">
        <f t="shared" si="26"/>
        <v>0</v>
      </c>
    </row>
    <row r="535" spans="1:11" x14ac:dyDescent="0.3">
      <c r="A535" s="117" t="s">
        <v>603</v>
      </c>
      <c r="B535" s="118" t="s">
        <v>48</v>
      </c>
      <c r="C535" s="117" t="s">
        <v>60</v>
      </c>
      <c r="D535" s="117" t="s">
        <v>45</v>
      </c>
      <c r="E535" s="119">
        <v>40469</v>
      </c>
      <c r="F535" s="120">
        <f t="shared" ca="1" si="24"/>
        <v>7</v>
      </c>
      <c r="G535" s="120" t="s">
        <v>67</v>
      </c>
      <c r="H535" s="121">
        <v>45480</v>
      </c>
      <c r="I535" s="118">
        <v>4</v>
      </c>
      <c r="J535" s="122">
        <f t="shared" si="25"/>
        <v>45480</v>
      </c>
      <c r="K535" s="11" t="b">
        <f t="shared" si="26"/>
        <v>0</v>
      </c>
    </row>
    <row r="536" spans="1:11" x14ac:dyDescent="0.3">
      <c r="A536" s="117" t="s">
        <v>604</v>
      </c>
      <c r="B536" s="118" t="s">
        <v>92</v>
      </c>
      <c r="C536" s="117" t="s">
        <v>60</v>
      </c>
      <c r="D536" s="117" t="s">
        <v>45</v>
      </c>
      <c r="E536" s="119">
        <v>39972</v>
      </c>
      <c r="F536" s="120">
        <f t="shared" ca="1" si="24"/>
        <v>9</v>
      </c>
      <c r="G536" s="120" t="s">
        <v>46</v>
      </c>
      <c r="H536" s="121">
        <v>78170</v>
      </c>
      <c r="I536" s="118">
        <v>5</v>
      </c>
      <c r="J536" s="122">
        <f t="shared" si="25"/>
        <v>78170</v>
      </c>
      <c r="K536" s="11" t="b">
        <f t="shared" si="26"/>
        <v>0</v>
      </c>
    </row>
    <row r="537" spans="1:11" x14ac:dyDescent="0.3">
      <c r="A537" s="117" t="s">
        <v>605</v>
      </c>
      <c r="B537" s="118" t="s">
        <v>48</v>
      </c>
      <c r="C537" s="117" t="s">
        <v>65</v>
      </c>
      <c r="D537" s="117" t="s">
        <v>45</v>
      </c>
      <c r="E537" s="119">
        <v>41186</v>
      </c>
      <c r="F537" s="120">
        <f t="shared" ca="1" si="24"/>
        <v>5</v>
      </c>
      <c r="G537" s="120" t="s">
        <v>51</v>
      </c>
      <c r="H537" s="121">
        <v>46910</v>
      </c>
      <c r="I537" s="118">
        <v>3</v>
      </c>
      <c r="J537" s="122">
        <f t="shared" si="25"/>
        <v>46910</v>
      </c>
      <c r="K537" s="11" t="b">
        <f t="shared" si="26"/>
        <v>0</v>
      </c>
    </row>
    <row r="538" spans="1:11" x14ac:dyDescent="0.3">
      <c r="A538" s="117" t="s">
        <v>606</v>
      </c>
      <c r="B538" s="118" t="s">
        <v>92</v>
      </c>
      <c r="C538" s="117" t="s">
        <v>114</v>
      </c>
      <c r="D538" s="117" t="s">
        <v>58</v>
      </c>
      <c r="E538" s="119">
        <v>40508</v>
      </c>
      <c r="F538" s="120">
        <f t="shared" ca="1" si="24"/>
        <v>7</v>
      </c>
      <c r="G538" s="120"/>
      <c r="H538" s="121">
        <v>58130</v>
      </c>
      <c r="I538" s="118">
        <v>2</v>
      </c>
      <c r="J538" s="122">
        <f t="shared" si="25"/>
        <v>58130</v>
      </c>
      <c r="K538" s="11" t="b">
        <f t="shared" si="26"/>
        <v>0</v>
      </c>
    </row>
    <row r="539" spans="1:11" x14ac:dyDescent="0.3">
      <c r="A539" s="117" t="s">
        <v>607</v>
      </c>
      <c r="B539" s="118" t="s">
        <v>92</v>
      </c>
      <c r="C539" s="117" t="s">
        <v>147</v>
      </c>
      <c r="D539" s="117" t="s">
        <v>45</v>
      </c>
      <c r="E539" s="119">
        <v>39029</v>
      </c>
      <c r="F539" s="120">
        <f t="shared" ca="1" si="24"/>
        <v>11</v>
      </c>
      <c r="G539" s="120" t="s">
        <v>53</v>
      </c>
      <c r="H539" s="121">
        <v>85300</v>
      </c>
      <c r="I539" s="118">
        <v>2</v>
      </c>
      <c r="J539" s="122">
        <f t="shared" si="25"/>
        <v>85300</v>
      </c>
      <c r="K539" s="11" t="b">
        <f t="shared" si="26"/>
        <v>0</v>
      </c>
    </row>
    <row r="540" spans="1:11" x14ac:dyDescent="0.3">
      <c r="A540" s="117" t="s">
        <v>608</v>
      </c>
      <c r="B540" s="118" t="s">
        <v>48</v>
      </c>
      <c r="C540" s="117" t="s">
        <v>60</v>
      </c>
      <c r="D540" s="117" t="s">
        <v>58</v>
      </c>
      <c r="E540" s="119">
        <v>39092</v>
      </c>
      <c r="F540" s="120">
        <f t="shared" ca="1" si="24"/>
        <v>11</v>
      </c>
      <c r="G540" s="120"/>
      <c r="H540" s="121">
        <v>73990</v>
      </c>
      <c r="I540" s="118">
        <v>3</v>
      </c>
      <c r="J540" s="122">
        <f t="shared" si="25"/>
        <v>73990</v>
      </c>
      <c r="K540" s="11" t="b">
        <f t="shared" si="26"/>
        <v>0</v>
      </c>
    </row>
    <row r="541" spans="1:11" x14ac:dyDescent="0.3">
      <c r="A541" s="117" t="s">
        <v>609</v>
      </c>
      <c r="B541" s="118" t="s">
        <v>92</v>
      </c>
      <c r="C541" s="117" t="s">
        <v>60</v>
      </c>
      <c r="D541" s="117" t="s">
        <v>58</v>
      </c>
      <c r="E541" s="119">
        <v>36283</v>
      </c>
      <c r="F541" s="120">
        <f t="shared" ca="1" si="24"/>
        <v>19</v>
      </c>
      <c r="G541" s="120"/>
      <c r="H541" s="121">
        <v>25130</v>
      </c>
      <c r="I541" s="118">
        <v>5</v>
      </c>
      <c r="J541" s="122">
        <f t="shared" si="25"/>
        <v>25130</v>
      </c>
      <c r="K541" s="11" t="b">
        <f t="shared" si="26"/>
        <v>0</v>
      </c>
    </row>
    <row r="542" spans="1:11" x14ac:dyDescent="0.3">
      <c r="A542" s="117" t="s">
        <v>610</v>
      </c>
      <c r="B542" s="118" t="s">
        <v>69</v>
      </c>
      <c r="C542" s="117" t="s">
        <v>116</v>
      </c>
      <c r="D542" s="117" t="s">
        <v>58</v>
      </c>
      <c r="E542" s="119">
        <v>40983</v>
      </c>
      <c r="F542" s="120">
        <f t="shared" ca="1" si="24"/>
        <v>6</v>
      </c>
      <c r="G542" s="120"/>
      <c r="H542" s="121">
        <v>64460</v>
      </c>
      <c r="I542" s="118">
        <v>1</v>
      </c>
      <c r="J542" s="122">
        <f t="shared" si="25"/>
        <v>64460</v>
      </c>
      <c r="K542" s="11" t="b">
        <f t="shared" si="26"/>
        <v>0</v>
      </c>
    </row>
    <row r="543" spans="1:11" x14ac:dyDescent="0.3">
      <c r="A543" s="117" t="s">
        <v>611</v>
      </c>
      <c r="B543" s="118" t="s">
        <v>43</v>
      </c>
      <c r="C543" s="117" t="s">
        <v>116</v>
      </c>
      <c r="D543" s="117" t="s">
        <v>45</v>
      </c>
      <c r="E543" s="119">
        <v>41200</v>
      </c>
      <c r="F543" s="120">
        <f t="shared" ca="1" si="24"/>
        <v>5</v>
      </c>
      <c r="G543" s="120" t="s">
        <v>53</v>
      </c>
      <c r="H543" s="121">
        <v>71670</v>
      </c>
      <c r="I543" s="118">
        <v>4</v>
      </c>
      <c r="J543" s="122">
        <f t="shared" si="25"/>
        <v>71670</v>
      </c>
      <c r="K543" s="11" t="b">
        <f t="shared" si="26"/>
        <v>1</v>
      </c>
    </row>
    <row r="544" spans="1:11" x14ac:dyDescent="0.3">
      <c r="A544" s="117" t="s">
        <v>612</v>
      </c>
      <c r="B544" s="118" t="s">
        <v>48</v>
      </c>
      <c r="C544" s="117" t="s">
        <v>3</v>
      </c>
      <c r="D544" s="117" t="s">
        <v>74</v>
      </c>
      <c r="E544" s="119">
        <v>36084</v>
      </c>
      <c r="F544" s="120">
        <f t="shared" ca="1" si="24"/>
        <v>19</v>
      </c>
      <c r="G544" s="120"/>
      <c r="H544" s="121">
        <v>21668</v>
      </c>
      <c r="I544" s="118">
        <v>4</v>
      </c>
      <c r="J544" s="122">
        <f t="shared" si="25"/>
        <v>21668</v>
      </c>
      <c r="K544" s="11" t="b">
        <f t="shared" si="26"/>
        <v>0</v>
      </c>
    </row>
    <row r="545" spans="1:11" x14ac:dyDescent="0.3">
      <c r="A545" s="117" t="s">
        <v>613</v>
      </c>
      <c r="B545" s="118" t="s">
        <v>48</v>
      </c>
      <c r="C545" s="117" t="s">
        <v>116</v>
      </c>
      <c r="D545" s="117" t="s">
        <v>45</v>
      </c>
      <c r="E545" s="119">
        <v>40085</v>
      </c>
      <c r="F545" s="120">
        <f t="shared" ca="1" si="24"/>
        <v>8</v>
      </c>
      <c r="G545" s="120" t="s">
        <v>46</v>
      </c>
      <c r="H545" s="121">
        <v>41490</v>
      </c>
      <c r="I545" s="118">
        <v>5</v>
      </c>
      <c r="J545" s="122">
        <f t="shared" si="25"/>
        <v>41490</v>
      </c>
      <c r="K545" s="11" t="b">
        <f t="shared" si="26"/>
        <v>0</v>
      </c>
    </row>
    <row r="546" spans="1:11" x14ac:dyDescent="0.3">
      <c r="A546" s="117" t="s">
        <v>614</v>
      </c>
      <c r="B546" s="118" t="s">
        <v>69</v>
      </c>
      <c r="C546" s="117" t="s">
        <v>114</v>
      </c>
      <c r="D546" s="117" t="s">
        <v>45</v>
      </c>
      <c r="E546" s="119">
        <v>38051</v>
      </c>
      <c r="F546" s="120">
        <f t="shared" ca="1" si="24"/>
        <v>14</v>
      </c>
      <c r="G546" s="120" t="s">
        <v>46</v>
      </c>
      <c r="H546" s="121">
        <v>30350</v>
      </c>
      <c r="I546" s="118">
        <v>1</v>
      </c>
      <c r="J546" s="122">
        <f t="shared" si="25"/>
        <v>30350</v>
      </c>
      <c r="K546" s="11" t="b">
        <f t="shared" si="26"/>
        <v>0</v>
      </c>
    </row>
    <row r="547" spans="1:11" x14ac:dyDescent="0.3">
      <c r="A547" s="117" t="s">
        <v>615</v>
      </c>
      <c r="B547" s="118" t="s">
        <v>43</v>
      </c>
      <c r="C547" s="117" t="s">
        <v>60</v>
      </c>
      <c r="D547" s="117" t="s">
        <v>66</v>
      </c>
      <c r="E547" s="119">
        <v>40302</v>
      </c>
      <c r="F547" s="120">
        <f t="shared" ca="1" si="24"/>
        <v>8</v>
      </c>
      <c r="G547" s="120" t="s">
        <v>46</v>
      </c>
      <c r="H547" s="121">
        <v>46285</v>
      </c>
      <c r="I547" s="118">
        <v>5</v>
      </c>
      <c r="J547" s="122">
        <f t="shared" si="25"/>
        <v>46285</v>
      </c>
      <c r="K547" s="11" t="b">
        <f t="shared" si="26"/>
        <v>0</v>
      </c>
    </row>
    <row r="548" spans="1:11" x14ac:dyDescent="0.3">
      <c r="A548" s="117" t="s">
        <v>616</v>
      </c>
      <c r="B548" s="118" t="s">
        <v>43</v>
      </c>
      <c r="C548" s="117" t="s">
        <v>116</v>
      </c>
      <c r="D548" s="117" t="s">
        <v>45</v>
      </c>
      <c r="E548" s="119">
        <v>35829</v>
      </c>
      <c r="F548" s="120">
        <f t="shared" ca="1" si="24"/>
        <v>20</v>
      </c>
      <c r="G548" s="120" t="s">
        <v>46</v>
      </c>
      <c r="H548" s="121">
        <v>61030</v>
      </c>
      <c r="I548" s="118">
        <v>3</v>
      </c>
      <c r="J548" s="122">
        <f t="shared" si="25"/>
        <v>61030</v>
      </c>
      <c r="K548" s="11" t="b">
        <f t="shared" si="26"/>
        <v>1</v>
      </c>
    </row>
    <row r="549" spans="1:11" x14ac:dyDescent="0.3">
      <c r="A549" s="117" t="s">
        <v>617</v>
      </c>
      <c r="B549" s="118" t="s">
        <v>43</v>
      </c>
      <c r="C549" s="117" t="s">
        <v>147</v>
      </c>
      <c r="D549" s="117" t="s">
        <v>45</v>
      </c>
      <c r="E549" s="119">
        <v>38751</v>
      </c>
      <c r="F549" s="120">
        <f t="shared" ca="1" si="24"/>
        <v>12</v>
      </c>
      <c r="G549" s="120" t="s">
        <v>46</v>
      </c>
      <c r="H549" s="121">
        <v>60830</v>
      </c>
      <c r="I549" s="118">
        <v>2</v>
      </c>
      <c r="J549" s="122">
        <f t="shared" si="25"/>
        <v>60830</v>
      </c>
      <c r="K549" s="11" t="b">
        <f t="shared" si="26"/>
        <v>1</v>
      </c>
    </row>
    <row r="550" spans="1:11" x14ac:dyDescent="0.3">
      <c r="A550" s="117" t="s">
        <v>618</v>
      </c>
      <c r="B550" s="118" t="s">
        <v>48</v>
      </c>
      <c r="C550" s="117" t="s">
        <v>72</v>
      </c>
      <c r="D550" s="117" t="s">
        <v>45</v>
      </c>
      <c r="E550" s="119">
        <v>35990</v>
      </c>
      <c r="F550" s="120">
        <f t="shared" ca="1" si="24"/>
        <v>20</v>
      </c>
      <c r="G550" s="120" t="s">
        <v>51</v>
      </c>
      <c r="H550" s="121">
        <v>36890</v>
      </c>
      <c r="I550" s="118">
        <v>1</v>
      </c>
      <c r="J550" s="122">
        <f t="shared" si="25"/>
        <v>36890</v>
      </c>
      <c r="K550" s="11" t="b">
        <f t="shared" si="26"/>
        <v>0</v>
      </c>
    </row>
    <row r="551" spans="1:11" x14ac:dyDescent="0.3">
      <c r="A551" s="117" t="s">
        <v>619</v>
      </c>
      <c r="B551" s="118" t="s">
        <v>55</v>
      </c>
      <c r="C551" s="117" t="s">
        <v>60</v>
      </c>
      <c r="D551" s="117" t="s">
        <v>45</v>
      </c>
      <c r="E551" s="119">
        <v>39001</v>
      </c>
      <c r="F551" s="120">
        <f t="shared" ca="1" si="24"/>
        <v>11</v>
      </c>
      <c r="G551" s="120" t="s">
        <v>67</v>
      </c>
      <c r="H551" s="121">
        <v>70020</v>
      </c>
      <c r="I551" s="118">
        <v>3</v>
      </c>
      <c r="J551" s="122">
        <f t="shared" si="25"/>
        <v>70020</v>
      </c>
      <c r="K551" s="11" t="b">
        <f t="shared" si="26"/>
        <v>0</v>
      </c>
    </row>
    <row r="552" spans="1:11" x14ac:dyDescent="0.3">
      <c r="A552" s="117" t="s">
        <v>620</v>
      </c>
      <c r="B552" s="118" t="s">
        <v>55</v>
      </c>
      <c r="C552" s="117" t="s">
        <v>100</v>
      </c>
      <c r="D552" s="117" t="s">
        <v>45</v>
      </c>
      <c r="E552" s="119">
        <v>41007</v>
      </c>
      <c r="F552" s="120">
        <f t="shared" ca="1" si="24"/>
        <v>6</v>
      </c>
      <c r="G552" s="120" t="s">
        <v>46</v>
      </c>
      <c r="H552" s="121">
        <v>37020</v>
      </c>
      <c r="I552" s="118">
        <v>2</v>
      </c>
      <c r="J552" s="122">
        <f t="shared" si="25"/>
        <v>37020</v>
      </c>
      <c r="K552" s="11" t="b">
        <f t="shared" si="26"/>
        <v>0</v>
      </c>
    </row>
    <row r="553" spans="1:11" x14ac:dyDescent="0.3">
      <c r="A553" s="117" t="s">
        <v>621</v>
      </c>
      <c r="B553" s="118" t="s">
        <v>48</v>
      </c>
      <c r="C553" s="117" t="s">
        <v>116</v>
      </c>
      <c r="D553" s="117" t="s">
        <v>58</v>
      </c>
      <c r="E553" s="119">
        <v>38792</v>
      </c>
      <c r="F553" s="120">
        <f t="shared" ca="1" si="24"/>
        <v>12</v>
      </c>
      <c r="G553" s="120"/>
      <c r="H553" s="121">
        <v>74740</v>
      </c>
      <c r="I553" s="118">
        <v>5</v>
      </c>
      <c r="J553" s="122">
        <f t="shared" si="25"/>
        <v>74740</v>
      </c>
      <c r="K553" s="11" t="b">
        <f t="shared" si="26"/>
        <v>0</v>
      </c>
    </row>
    <row r="554" spans="1:11" x14ac:dyDescent="0.3">
      <c r="A554" s="117" t="s">
        <v>622</v>
      </c>
      <c r="B554" s="118" t="s">
        <v>92</v>
      </c>
      <c r="C554" s="117" t="s">
        <v>44</v>
      </c>
      <c r="D554" s="117" t="s">
        <v>66</v>
      </c>
      <c r="E554" s="119">
        <v>35842</v>
      </c>
      <c r="F554" s="120">
        <f t="shared" ca="1" si="24"/>
        <v>20</v>
      </c>
      <c r="G554" s="120" t="s">
        <v>63</v>
      </c>
      <c r="H554" s="121">
        <v>39530</v>
      </c>
      <c r="I554" s="118">
        <v>5</v>
      </c>
      <c r="J554" s="122">
        <f t="shared" si="25"/>
        <v>39530</v>
      </c>
      <c r="K554" s="11" t="b">
        <f t="shared" si="26"/>
        <v>0</v>
      </c>
    </row>
    <row r="555" spans="1:11" x14ac:dyDescent="0.3">
      <c r="A555" s="117" t="s">
        <v>623</v>
      </c>
      <c r="B555" s="118" t="s">
        <v>43</v>
      </c>
      <c r="C555" s="117" t="s">
        <v>77</v>
      </c>
      <c r="D555" s="117" t="s">
        <v>66</v>
      </c>
      <c r="E555" s="119">
        <v>36918</v>
      </c>
      <c r="F555" s="120">
        <f t="shared" ca="1" si="24"/>
        <v>17</v>
      </c>
      <c r="G555" s="120" t="s">
        <v>46</v>
      </c>
      <c r="H555" s="121">
        <v>17205</v>
      </c>
      <c r="I555" s="118">
        <v>5</v>
      </c>
      <c r="J555" s="122">
        <f t="shared" si="25"/>
        <v>17205</v>
      </c>
      <c r="K555" s="11" t="b">
        <f t="shared" si="26"/>
        <v>0</v>
      </c>
    </row>
    <row r="556" spans="1:11" x14ac:dyDescent="0.3">
      <c r="A556" s="117" t="s">
        <v>624</v>
      </c>
      <c r="B556" s="118" t="s">
        <v>43</v>
      </c>
      <c r="C556" s="117" t="s">
        <v>77</v>
      </c>
      <c r="D556" s="117" t="s">
        <v>45</v>
      </c>
      <c r="E556" s="119">
        <v>40250</v>
      </c>
      <c r="F556" s="120">
        <f t="shared" ca="1" si="24"/>
        <v>8</v>
      </c>
      <c r="G556" s="120" t="s">
        <v>53</v>
      </c>
      <c r="H556" s="121">
        <v>33590</v>
      </c>
      <c r="I556" s="118">
        <v>5</v>
      </c>
      <c r="J556" s="122">
        <f t="shared" si="25"/>
        <v>33590</v>
      </c>
      <c r="K556" s="11" t="b">
        <f t="shared" si="26"/>
        <v>1</v>
      </c>
    </row>
    <row r="557" spans="1:11" x14ac:dyDescent="0.3">
      <c r="A557" s="117" t="s">
        <v>625</v>
      </c>
      <c r="B557" s="118" t="s">
        <v>48</v>
      </c>
      <c r="C557" s="117" t="s">
        <v>98</v>
      </c>
      <c r="D557" s="117" t="s">
        <v>45</v>
      </c>
      <c r="E557" s="119">
        <v>40442</v>
      </c>
      <c r="F557" s="120">
        <f t="shared" ca="1" si="24"/>
        <v>7</v>
      </c>
      <c r="G557" s="120" t="s">
        <v>46</v>
      </c>
      <c r="H557" s="121">
        <v>66740</v>
      </c>
      <c r="I557" s="118">
        <v>2</v>
      </c>
      <c r="J557" s="122">
        <f t="shared" si="25"/>
        <v>66740</v>
      </c>
      <c r="K557" s="11" t="b">
        <f t="shared" si="26"/>
        <v>0</v>
      </c>
    </row>
    <row r="558" spans="1:11" x14ac:dyDescent="0.3">
      <c r="A558" s="117" t="s">
        <v>626</v>
      </c>
      <c r="B558" s="118" t="s">
        <v>55</v>
      </c>
      <c r="C558" s="117" t="s">
        <v>72</v>
      </c>
      <c r="D558" s="117" t="s">
        <v>45</v>
      </c>
      <c r="E558" s="119">
        <v>40399</v>
      </c>
      <c r="F558" s="120">
        <f t="shared" ca="1" si="24"/>
        <v>8</v>
      </c>
      <c r="G558" s="120" t="s">
        <v>67</v>
      </c>
      <c r="H558" s="121">
        <v>72700</v>
      </c>
      <c r="I558" s="118">
        <v>5</v>
      </c>
      <c r="J558" s="122">
        <f t="shared" si="25"/>
        <v>72700</v>
      </c>
      <c r="K558" s="11" t="b">
        <f t="shared" si="26"/>
        <v>0</v>
      </c>
    </row>
    <row r="559" spans="1:11" x14ac:dyDescent="0.3">
      <c r="A559" s="117" t="s">
        <v>627</v>
      </c>
      <c r="B559" s="118" t="s">
        <v>43</v>
      </c>
      <c r="C559" s="117" t="s">
        <v>100</v>
      </c>
      <c r="D559" s="117" t="s">
        <v>45</v>
      </c>
      <c r="E559" s="119">
        <v>39180</v>
      </c>
      <c r="F559" s="120">
        <f t="shared" ca="1" si="24"/>
        <v>11</v>
      </c>
      <c r="G559" s="120" t="s">
        <v>63</v>
      </c>
      <c r="H559" s="121">
        <v>86540</v>
      </c>
      <c r="I559" s="118">
        <v>4</v>
      </c>
      <c r="J559" s="122">
        <f t="shared" si="25"/>
        <v>86540</v>
      </c>
      <c r="K559" s="11" t="b">
        <f t="shared" si="26"/>
        <v>1</v>
      </c>
    </row>
    <row r="560" spans="1:11" x14ac:dyDescent="0.3">
      <c r="A560" s="117" t="s">
        <v>628</v>
      </c>
      <c r="B560" s="118" t="s">
        <v>92</v>
      </c>
      <c r="C560" s="117" t="s">
        <v>133</v>
      </c>
      <c r="D560" s="117" t="s">
        <v>58</v>
      </c>
      <c r="E560" s="119">
        <v>36673</v>
      </c>
      <c r="F560" s="120">
        <f t="shared" ca="1" si="24"/>
        <v>18</v>
      </c>
      <c r="G560" s="120" t="s">
        <v>53</v>
      </c>
      <c r="H560" s="121">
        <v>69410</v>
      </c>
      <c r="I560" s="118">
        <v>4</v>
      </c>
      <c r="J560" s="122">
        <f t="shared" si="25"/>
        <v>69410</v>
      </c>
      <c r="K560" s="11" t="b">
        <f t="shared" si="26"/>
        <v>0</v>
      </c>
    </row>
    <row r="561" spans="1:11" x14ac:dyDescent="0.3">
      <c r="A561" s="117" t="s">
        <v>629</v>
      </c>
      <c r="B561" s="118" t="s">
        <v>55</v>
      </c>
      <c r="C561" s="117" t="s">
        <v>62</v>
      </c>
      <c r="D561" s="117" t="s">
        <v>58</v>
      </c>
      <c r="E561" s="119">
        <v>40263</v>
      </c>
      <c r="F561" s="120">
        <f t="shared" ca="1" si="24"/>
        <v>8</v>
      </c>
      <c r="G561" s="120"/>
      <c r="H561" s="121">
        <v>35260</v>
      </c>
      <c r="I561" s="118">
        <v>2</v>
      </c>
      <c r="J561" s="122">
        <f t="shared" si="25"/>
        <v>35260</v>
      </c>
      <c r="K561" s="11" t="b">
        <f t="shared" si="26"/>
        <v>0</v>
      </c>
    </row>
    <row r="562" spans="1:11" x14ac:dyDescent="0.3">
      <c r="A562" s="117" t="s">
        <v>630</v>
      </c>
      <c r="B562" s="118" t="s">
        <v>43</v>
      </c>
      <c r="C562" s="117" t="s">
        <v>100</v>
      </c>
      <c r="D562" s="117" t="s">
        <v>45</v>
      </c>
      <c r="E562" s="119">
        <v>38834</v>
      </c>
      <c r="F562" s="120">
        <f t="shared" ca="1" si="24"/>
        <v>12</v>
      </c>
      <c r="G562" s="120" t="s">
        <v>46</v>
      </c>
      <c r="H562" s="121">
        <v>81640</v>
      </c>
      <c r="I562" s="118">
        <v>4</v>
      </c>
      <c r="J562" s="122">
        <f t="shared" si="25"/>
        <v>81640</v>
      </c>
      <c r="K562" s="11" t="b">
        <f t="shared" si="26"/>
        <v>1</v>
      </c>
    </row>
    <row r="563" spans="1:11" x14ac:dyDescent="0.3">
      <c r="A563" s="117" t="s">
        <v>631</v>
      </c>
      <c r="B563" s="118" t="s">
        <v>43</v>
      </c>
      <c r="C563" s="117" t="s">
        <v>50</v>
      </c>
      <c r="D563" s="117" t="s">
        <v>45</v>
      </c>
      <c r="E563" s="119">
        <v>40470</v>
      </c>
      <c r="F563" s="120">
        <f t="shared" ca="1" si="24"/>
        <v>7</v>
      </c>
      <c r="G563" s="120" t="s">
        <v>53</v>
      </c>
      <c r="H563" s="121">
        <v>42620</v>
      </c>
      <c r="I563" s="118">
        <v>3</v>
      </c>
      <c r="J563" s="122">
        <f t="shared" si="25"/>
        <v>42620</v>
      </c>
      <c r="K563" s="11" t="b">
        <f t="shared" si="26"/>
        <v>1</v>
      </c>
    </row>
    <row r="564" spans="1:11" x14ac:dyDescent="0.3">
      <c r="A564" s="117" t="s">
        <v>632</v>
      </c>
      <c r="B564" s="118" t="s">
        <v>55</v>
      </c>
      <c r="C564" s="117" t="s">
        <v>65</v>
      </c>
      <c r="D564" s="117" t="s">
        <v>45</v>
      </c>
      <c r="E564" s="119">
        <v>40941</v>
      </c>
      <c r="F564" s="120">
        <f t="shared" ca="1" si="24"/>
        <v>6</v>
      </c>
      <c r="G564" s="120" t="s">
        <v>46</v>
      </c>
      <c r="H564" s="121">
        <v>26360</v>
      </c>
      <c r="I564" s="118">
        <v>1</v>
      </c>
      <c r="J564" s="122">
        <f t="shared" si="25"/>
        <v>26360</v>
      </c>
      <c r="K564" s="11" t="b">
        <f t="shared" si="26"/>
        <v>0</v>
      </c>
    </row>
    <row r="565" spans="1:11" x14ac:dyDescent="0.3">
      <c r="A565" s="117" t="s">
        <v>633</v>
      </c>
      <c r="B565" s="118" t="s">
        <v>48</v>
      </c>
      <c r="C565" s="117" t="s">
        <v>72</v>
      </c>
      <c r="D565" s="117" t="s">
        <v>45</v>
      </c>
      <c r="E565" s="119">
        <v>39047</v>
      </c>
      <c r="F565" s="120">
        <f t="shared" ca="1" si="24"/>
        <v>11</v>
      </c>
      <c r="G565" s="120" t="s">
        <v>53</v>
      </c>
      <c r="H565" s="121">
        <v>65880</v>
      </c>
      <c r="I565" s="118">
        <v>5</v>
      </c>
      <c r="J565" s="122">
        <f t="shared" si="25"/>
        <v>65880</v>
      </c>
      <c r="K565" s="11" t="b">
        <f t="shared" si="26"/>
        <v>0</v>
      </c>
    </row>
    <row r="566" spans="1:11" x14ac:dyDescent="0.3">
      <c r="A566" s="117" t="s">
        <v>634</v>
      </c>
      <c r="B566" s="118" t="s">
        <v>69</v>
      </c>
      <c r="C566" s="117" t="s">
        <v>100</v>
      </c>
      <c r="D566" s="117" t="s">
        <v>58</v>
      </c>
      <c r="E566" s="119">
        <v>36199</v>
      </c>
      <c r="F566" s="120">
        <f t="shared" ca="1" si="24"/>
        <v>19</v>
      </c>
      <c r="G566" s="120"/>
      <c r="H566" s="121">
        <v>31270</v>
      </c>
      <c r="I566" s="118">
        <v>5</v>
      </c>
      <c r="J566" s="122">
        <f t="shared" si="25"/>
        <v>31270</v>
      </c>
      <c r="K566" s="11" t="b">
        <f t="shared" si="26"/>
        <v>0</v>
      </c>
    </row>
    <row r="567" spans="1:11" x14ac:dyDescent="0.3">
      <c r="A567" s="117" t="s">
        <v>635</v>
      </c>
      <c r="B567" s="118" t="s">
        <v>55</v>
      </c>
      <c r="C567" s="117" t="s">
        <v>100</v>
      </c>
      <c r="D567" s="117" t="s">
        <v>45</v>
      </c>
      <c r="E567" s="119">
        <v>36940</v>
      </c>
      <c r="F567" s="120">
        <f t="shared" ca="1" si="24"/>
        <v>17</v>
      </c>
      <c r="G567" s="120" t="s">
        <v>46</v>
      </c>
      <c r="H567" s="121">
        <v>48990</v>
      </c>
      <c r="I567" s="118">
        <v>5</v>
      </c>
      <c r="J567" s="122">
        <f t="shared" si="25"/>
        <v>48990</v>
      </c>
      <c r="K567" s="11" t="b">
        <f t="shared" si="26"/>
        <v>0</v>
      </c>
    </row>
    <row r="568" spans="1:11" x14ac:dyDescent="0.3">
      <c r="A568" s="117" t="s">
        <v>636</v>
      </c>
      <c r="B568" s="118" t="s">
        <v>71</v>
      </c>
      <c r="C568" s="117" t="s">
        <v>60</v>
      </c>
      <c r="D568" s="117" t="s">
        <v>45</v>
      </c>
      <c r="E568" s="119">
        <v>40175</v>
      </c>
      <c r="F568" s="120">
        <f t="shared" ca="1" si="24"/>
        <v>8</v>
      </c>
      <c r="G568" s="120" t="s">
        <v>63</v>
      </c>
      <c r="H568" s="121">
        <v>34690</v>
      </c>
      <c r="I568" s="118">
        <v>2</v>
      </c>
      <c r="J568" s="122">
        <f t="shared" si="25"/>
        <v>34690</v>
      </c>
      <c r="K568" s="11" t="b">
        <f t="shared" si="26"/>
        <v>0</v>
      </c>
    </row>
    <row r="569" spans="1:11" x14ac:dyDescent="0.3">
      <c r="A569" s="117" t="s">
        <v>637</v>
      </c>
      <c r="B569" s="118" t="s">
        <v>69</v>
      </c>
      <c r="C569" s="117" t="s">
        <v>60</v>
      </c>
      <c r="D569" s="117" t="s">
        <v>45</v>
      </c>
      <c r="E569" s="119">
        <v>39168</v>
      </c>
      <c r="F569" s="120">
        <f t="shared" ca="1" si="24"/>
        <v>11</v>
      </c>
      <c r="G569" s="120" t="s">
        <v>46</v>
      </c>
      <c r="H569" s="121">
        <v>24300</v>
      </c>
      <c r="I569" s="118">
        <v>3</v>
      </c>
      <c r="J569" s="122">
        <f t="shared" si="25"/>
        <v>24300</v>
      </c>
      <c r="K569" s="11" t="b">
        <f t="shared" si="26"/>
        <v>0</v>
      </c>
    </row>
    <row r="570" spans="1:11" x14ac:dyDescent="0.3">
      <c r="A570" s="117" t="s">
        <v>638</v>
      </c>
      <c r="B570" s="118" t="s">
        <v>55</v>
      </c>
      <c r="C570" s="117" t="s">
        <v>50</v>
      </c>
      <c r="D570" s="117" t="s">
        <v>58</v>
      </c>
      <c r="E570" s="119">
        <v>39274</v>
      </c>
      <c r="F570" s="120">
        <f t="shared" ca="1" si="24"/>
        <v>11</v>
      </c>
      <c r="G570" s="120"/>
      <c r="H570" s="121">
        <v>64090</v>
      </c>
      <c r="I570" s="118">
        <v>2</v>
      </c>
      <c r="J570" s="122">
        <f t="shared" si="25"/>
        <v>64090</v>
      </c>
      <c r="K570" s="11" t="b">
        <f t="shared" si="26"/>
        <v>0</v>
      </c>
    </row>
    <row r="571" spans="1:11" x14ac:dyDescent="0.3">
      <c r="A571" s="117" t="s">
        <v>639</v>
      </c>
      <c r="B571" s="118" t="s">
        <v>43</v>
      </c>
      <c r="C571" s="117" t="s">
        <v>60</v>
      </c>
      <c r="D571" s="117" t="s">
        <v>45</v>
      </c>
      <c r="E571" s="119">
        <v>39760</v>
      </c>
      <c r="F571" s="120">
        <f t="shared" ca="1" si="24"/>
        <v>9</v>
      </c>
      <c r="G571" s="120" t="s">
        <v>46</v>
      </c>
      <c r="H571" s="121">
        <v>61060</v>
      </c>
      <c r="I571" s="118">
        <v>5</v>
      </c>
      <c r="J571" s="122">
        <f t="shared" si="25"/>
        <v>61060</v>
      </c>
      <c r="K571" s="11" t="b">
        <f t="shared" si="26"/>
        <v>1</v>
      </c>
    </row>
    <row r="572" spans="1:11" x14ac:dyDescent="0.3">
      <c r="A572" s="117" t="s">
        <v>640</v>
      </c>
      <c r="B572" s="118" t="s">
        <v>69</v>
      </c>
      <c r="C572" s="117" t="s">
        <v>60</v>
      </c>
      <c r="D572" s="117" t="s">
        <v>66</v>
      </c>
      <c r="E572" s="119">
        <v>39697</v>
      </c>
      <c r="F572" s="120">
        <f t="shared" ca="1" si="24"/>
        <v>9</v>
      </c>
      <c r="G572" s="120" t="s">
        <v>67</v>
      </c>
      <c r="H572" s="121">
        <v>15260</v>
      </c>
      <c r="I572" s="118">
        <v>2</v>
      </c>
      <c r="J572" s="122">
        <f t="shared" si="25"/>
        <v>15260</v>
      </c>
      <c r="K572" s="11" t="b">
        <f t="shared" si="26"/>
        <v>0</v>
      </c>
    </row>
    <row r="573" spans="1:11" x14ac:dyDescent="0.3">
      <c r="A573" s="117" t="s">
        <v>641</v>
      </c>
      <c r="B573" s="118" t="s">
        <v>43</v>
      </c>
      <c r="C573" s="117" t="s">
        <v>116</v>
      </c>
      <c r="D573" s="117" t="s">
        <v>45</v>
      </c>
      <c r="E573" s="119">
        <v>41051</v>
      </c>
      <c r="F573" s="120">
        <f t="shared" ca="1" si="24"/>
        <v>6</v>
      </c>
      <c r="G573" s="120" t="s">
        <v>67</v>
      </c>
      <c r="H573" s="121">
        <v>31830</v>
      </c>
      <c r="I573" s="118">
        <v>3</v>
      </c>
      <c r="J573" s="122">
        <f t="shared" si="25"/>
        <v>31830</v>
      </c>
      <c r="K573" s="11" t="b">
        <f t="shared" si="26"/>
        <v>1</v>
      </c>
    </row>
    <row r="574" spans="1:11" x14ac:dyDescent="0.3">
      <c r="A574" s="117" t="s">
        <v>642</v>
      </c>
      <c r="B574" s="118" t="s">
        <v>69</v>
      </c>
      <c r="C574" s="117" t="s">
        <v>143</v>
      </c>
      <c r="D574" s="117" t="s">
        <v>45</v>
      </c>
      <c r="E574" s="119">
        <v>40384</v>
      </c>
      <c r="F574" s="120">
        <f t="shared" ca="1" si="24"/>
        <v>8</v>
      </c>
      <c r="G574" s="120" t="s">
        <v>46</v>
      </c>
      <c r="H574" s="121">
        <v>46680</v>
      </c>
      <c r="I574" s="118">
        <v>1</v>
      </c>
      <c r="J574" s="122">
        <f t="shared" si="25"/>
        <v>46680</v>
      </c>
      <c r="K574" s="11" t="b">
        <f t="shared" si="26"/>
        <v>0</v>
      </c>
    </row>
    <row r="575" spans="1:11" x14ac:dyDescent="0.3">
      <c r="A575" s="117" t="s">
        <v>643</v>
      </c>
      <c r="B575" s="118" t="s">
        <v>43</v>
      </c>
      <c r="C575" s="117" t="s">
        <v>60</v>
      </c>
      <c r="D575" s="117" t="s">
        <v>45</v>
      </c>
      <c r="E575" s="119">
        <v>40918</v>
      </c>
      <c r="F575" s="120">
        <f t="shared" ca="1" si="24"/>
        <v>6</v>
      </c>
      <c r="G575" s="120" t="s">
        <v>644</v>
      </c>
      <c r="H575" s="121">
        <v>56900</v>
      </c>
      <c r="I575" s="118">
        <v>5</v>
      </c>
      <c r="J575" s="122">
        <f t="shared" si="25"/>
        <v>56900</v>
      </c>
      <c r="K575" s="11" t="b">
        <f t="shared" si="26"/>
        <v>1</v>
      </c>
    </row>
    <row r="576" spans="1:11" x14ac:dyDescent="0.3">
      <c r="A576" s="117" t="s">
        <v>645</v>
      </c>
      <c r="B576" s="118" t="s">
        <v>92</v>
      </c>
      <c r="C576" s="117" t="s">
        <v>77</v>
      </c>
      <c r="D576" s="117" t="s">
        <v>45</v>
      </c>
      <c r="E576" s="119">
        <v>39679</v>
      </c>
      <c r="F576" s="120">
        <f t="shared" ca="1" si="24"/>
        <v>9</v>
      </c>
      <c r="G576" s="120" t="s">
        <v>46</v>
      </c>
      <c r="H576" s="121">
        <v>22820</v>
      </c>
      <c r="I576" s="118">
        <v>5</v>
      </c>
      <c r="J576" s="122">
        <f t="shared" si="25"/>
        <v>22820</v>
      </c>
      <c r="K576" s="11" t="b">
        <f t="shared" si="26"/>
        <v>0</v>
      </c>
    </row>
    <row r="577" spans="1:11" x14ac:dyDescent="0.3">
      <c r="A577" s="117" t="s">
        <v>646</v>
      </c>
      <c r="B577" s="118" t="s">
        <v>55</v>
      </c>
      <c r="C577" s="117" t="s">
        <v>72</v>
      </c>
      <c r="D577" s="117" t="s">
        <v>66</v>
      </c>
      <c r="E577" s="119">
        <v>39176</v>
      </c>
      <c r="F577" s="120">
        <f t="shared" ca="1" si="24"/>
        <v>11</v>
      </c>
      <c r="G577" s="120" t="s">
        <v>53</v>
      </c>
      <c r="H577" s="121">
        <v>10700</v>
      </c>
      <c r="I577" s="118">
        <v>4</v>
      </c>
      <c r="J577" s="122">
        <f t="shared" si="25"/>
        <v>10700</v>
      </c>
      <c r="K577" s="11" t="b">
        <f t="shared" si="26"/>
        <v>0</v>
      </c>
    </row>
    <row r="578" spans="1:11" x14ac:dyDescent="0.3">
      <c r="A578" s="117" t="s">
        <v>647</v>
      </c>
      <c r="B578" s="118" t="s">
        <v>43</v>
      </c>
      <c r="C578" s="117" t="s">
        <v>65</v>
      </c>
      <c r="D578" s="117" t="s">
        <v>74</v>
      </c>
      <c r="E578" s="119">
        <v>38144</v>
      </c>
      <c r="F578" s="120">
        <f t="shared" ca="1" si="24"/>
        <v>14</v>
      </c>
      <c r="G578" s="120"/>
      <c r="H578" s="121">
        <v>33512</v>
      </c>
      <c r="I578" s="118">
        <v>4</v>
      </c>
      <c r="J578" s="122">
        <f t="shared" si="25"/>
        <v>33512</v>
      </c>
      <c r="K578" s="11" t="b">
        <f t="shared" si="26"/>
        <v>0</v>
      </c>
    </row>
    <row r="579" spans="1:11" x14ac:dyDescent="0.3">
      <c r="A579" s="117" t="s">
        <v>648</v>
      </c>
      <c r="B579" s="118" t="s">
        <v>48</v>
      </c>
      <c r="C579" s="117" t="s">
        <v>62</v>
      </c>
      <c r="D579" s="117" t="s">
        <v>58</v>
      </c>
      <c r="E579" s="119">
        <v>35959</v>
      </c>
      <c r="F579" s="120">
        <f t="shared" ca="1" si="24"/>
        <v>20</v>
      </c>
      <c r="G579" s="120"/>
      <c r="H579" s="121">
        <v>64470</v>
      </c>
      <c r="I579" s="118">
        <v>3</v>
      </c>
      <c r="J579" s="122">
        <f t="shared" si="25"/>
        <v>64470</v>
      </c>
      <c r="K579" s="11" t="b">
        <f t="shared" si="26"/>
        <v>0</v>
      </c>
    </row>
    <row r="580" spans="1:11" x14ac:dyDescent="0.3">
      <c r="A580" s="117" t="s">
        <v>649</v>
      </c>
      <c r="B580" s="118" t="s">
        <v>55</v>
      </c>
      <c r="C580" s="117" t="s">
        <v>57</v>
      </c>
      <c r="D580" s="117" t="s">
        <v>45</v>
      </c>
      <c r="E580" s="119">
        <v>39038</v>
      </c>
      <c r="F580" s="120">
        <f t="shared" ca="1" si="24"/>
        <v>11</v>
      </c>
      <c r="G580" s="120" t="s">
        <v>51</v>
      </c>
      <c r="H580" s="121">
        <v>71400</v>
      </c>
      <c r="I580" s="118">
        <v>4</v>
      </c>
      <c r="J580" s="122">
        <f t="shared" si="25"/>
        <v>71400</v>
      </c>
      <c r="K580" s="11" t="b">
        <f t="shared" si="26"/>
        <v>0</v>
      </c>
    </row>
    <row r="581" spans="1:11" x14ac:dyDescent="0.3">
      <c r="A581" s="117" t="s">
        <v>650</v>
      </c>
      <c r="B581" s="118" t="s">
        <v>43</v>
      </c>
      <c r="C581" s="117" t="s">
        <v>50</v>
      </c>
      <c r="D581" s="117" t="s">
        <v>66</v>
      </c>
      <c r="E581" s="119">
        <v>39138</v>
      </c>
      <c r="F581" s="120">
        <f t="shared" ca="1" si="24"/>
        <v>11</v>
      </c>
      <c r="G581" s="120" t="s">
        <v>63</v>
      </c>
      <c r="H581" s="121">
        <v>15005</v>
      </c>
      <c r="I581" s="118">
        <v>4</v>
      </c>
      <c r="J581" s="122">
        <f t="shared" si="25"/>
        <v>15005</v>
      </c>
      <c r="K581" s="11" t="b">
        <f t="shared" si="26"/>
        <v>0</v>
      </c>
    </row>
    <row r="582" spans="1:11" x14ac:dyDescent="0.3">
      <c r="A582" s="117" t="s">
        <v>651</v>
      </c>
      <c r="B582" s="118" t="s">
        <v>43</v>
      </c>
      <c r="C582" s="117" t="s">
        <v>60</v>
      </c>
      <c r="D582" s="117" t="s">
        <v>58</v>
      </c>
      <c r="E582" s="119">
        <v>38073</v>
      </c>
      <c r="F582" s="120">
        <f t="shared" ca="1" si="24"/>
        <v>14</v>
      </c>
      <c r="G582" s="120"/>
      <c r="H582" s="121">
        <v>39300</v>
      </c>
      <c r="I582" s="118">
        <v>2</v>
      </c>
      <c r="J582" s="122">
        <f t="shared" si="25"/>
        <v>39300</v>
      </c>
      <c r="K582" s="11" t="b">
        <f t="shared" si="26"/>
        <v>0</v>
      </c>
    </row>
    <row r="583" spans="1:11" x14ac:dyDescent="0.3">
      <c r="A583" s="117" t="s">
        <v>652</v>
      </c>
      <c r="B583" s="118" t="s">
        <v>43</v>
      </c>
      <c r="C583" s="117" t="s">
        <v>100</v>
      </c>
      <c r="D583" s="117" t="s">
        <v>45</v>
      </c>
      <c r="E583" s="119">
        <v>39290</v>
      </c>
      <c r="F583" s="120">
        <f t="shared" ca="1" si="24"/>
        <v>11</v>
      </c>
      <c r="G583" s="120" t="s">
        <v>53</v>
      </c>
      <c r="H583" s="121">
        <v>65250</v>
      </c>
      <c r="I583" s="118">
        <v>2</v>
      </c>
      <c r="J583" s="122">
        <f t="shared" si="25"/>
        <v>65250</v>
      </c>
      <c r="K583" s="11" t="b">
        <f t="shared" si="26"/>
        <v>1</v>
      </c>
    </row>
    <row r="584" spans="1:11" x14ac:dyDescent="0.3">
      <c r="A584" s="117" t="s">
        <v>653</v>
      </c>
      <c r="B584" s="118" t="s">
        <v>48</v>
      </c>
      <c r="C584" s="117" t="s">
        <v>77</v>
      </c>
      <c r="D584" s="117" t="s">
        <v>58</v>
      </c>
      <c r="E584" s="119">
        <v>39090</v>
      </c>
      <c r="F584" s="120">
        <f t="shared" ca="1" si="24"/>
        <v>11</v>
      </c>
      <c r="G584" s="120"/>
      <c r="H584" s="121">
        <v>63290</v>
      </c>
      <c r="I584" s="118">
        <v>5</v>
      </c>
      <c r="J584" s="122">
        <f t="shared" si="25"/>
        <v>63290</v>
      </c>
      <c r="K584" s="11" t="b">
        <f t="shared" si="26"/>
        <v>0</v>
      </c>
    </row>
    <row r="585" spans="1:11" x14ac:dyDescent="0.3">
      <c r="A585" s="117" t="s">
        <v>654</v>
      </c>
      <c r="B585" s="118" t="s">
        <v>43</v>
      </c>
      <c r="C585" s="117" t="s">
        <v>60</v>
      </c>
      <c r="D585" s="117" t="s">
        <v>58</v>
      </c>
      <c r="E585" s="119">
        <v>37634</v>
      </c>
      <c r="F585" s="120">
        <f t="shared" ref="F585:F648" ca="1" si="27">DATEDIF(E585,TODAY(),"Y")</f>
        <v>15</v>
      </c>
      <c r="G585" s="120"/>
      <c r="H585" s="121">
        <v>61370</v>
      </c>
      <c r="I585" s="118">
        <v>3</v>
      </c>
      <c r="J585" s="122">
        <f t="shared" ref="J585:J648" si="28">ROUND(H585*$L$5+H585,0)</f>
        <v>61370</v>
      </c>
      <c r="K585" s="11" t="b">
        <f t="shared" si="26"/>
        <v>0</v>
      </c>
    </row>
    <row r="586" spans="1:11" x14ac:dyDescent="0.3">
      <c r="A586" s="117" t="s">
        <v>655</v>
      </c>
      <c r="B586" s="118" t="s">
        <v>48</v>
      </c>
      <c r="C586" s="117" t="s">
        <v>104</v>
      </c>
      <c r="D586" s="117" t="s">
        <v>45</v>
      </c>
      <c r="E586" s="119">
        <v>39688</v>
      </c>
      <c r="F586" s="120">
        <f t="shared" ca="1" si="27"/>
        <v>9</v>
      </c>
      <c r="G586" s="120" t="s">
        <v>46</v>
      </c>
      <c r="H586" s="121">
        <v>32600</v>
      </c>
      <c r="I586" s="118">
        <v>5</v>
      </c>
      <c r="J586" s="122">
        <f t="shared" si="28"/>
        <v>32600</v>
      </c>
      <c r="K586" s="11" t="b">
        <f t="shared" ref="K586:K649" si="29">AND(B586="North",D586="Full Time")</f>
        <v>0</v>
      </c>
    </row>
    <row r="587" spans="1:11" x14ac:dyDescent="0.3">
      <c r="A587" s="117" t="s">
        <v>656</v>
      </c>
      <c r="B587" s="118" t="s">
        <v>55</v>
      </c>
      <c r="C587" s="117" t="s">
        <v>44</v>
      </c>
      <c r="D587" s="117" t="s">
        <v>45</v>
      </c>
      <c r="E587" s="119">
        <v>38738</v>
      </c>
      <c r="F587" s="120">
        <f t="shared" ca="1" si="27"/>
        <v>12</v>
      </c>
      <c r="G587" s="120" t="s">
        <v>51</v>
      </c>
      <c r="H587" s="121">
        <v>62965</v>
      </c>
      <c r="I587" s="118">
        <v>1</v>
      </c>
      <c r="J587" s="122">
        <f t="shared" si="28"/>
        <v>62965</v>
      </c>
      <c r="K587" s="11" t="b">
        <f t="shared" si="29"/>
        <v>0</v>
      </c>
    </row>
    <row r="588" spans="1:11" x14ac:dyDescent="0.3">
      <c r="A588" s="117" t="s">
        <v>657</v>
      </c>
      <c r="B588" s="118" t="s">
        <v>55</v>
      </c>
      <c r="C588" s="117" t="s">
        <v>60</v>
      </c>
      <c r="D588" s="117" t="s">
        <v>58</v>
      </c>
      <c r="E588" s="119">
        <v>39830</v>
      </c>
      <c r="F588" s="120">
        <f t="shared" ca="1" si="27"/>
        <v>9</v>
      </c>
      <c r="G588" s="120"/>
      <c r="H588" s="121">
        <v>78520</v>
      </c>
      <c r="I588" s="118">
        <v>4</v>
      </c>
      <c r="J588" s="122">
        <f t="shared" si="28"/>
        <v>78520</v>
      </c>
      <c r="K588" s="11" t="b">
        <f t="shared" si="29"/>
        <v>0</v>
      </c>
    </row>
    <row r="589" spans="1:11" x14ac:dyDescent="0.3">
      <c r="A589" s="117" t="s">
        <v>658</v>
      </c>
      <c r="B589" s="118" t="s">
        <v>48</v>
      </c>
      <c r="C589" s="117" t="s">
        <v>72</v>
      </c>
      <c r="D589" s="117" t="s">
        <v>58</v>
      </c>
      <c r="E589" s="119">
        <v>40707</v>
      </c>
      <c r="F589" s="120">
        <f t="shared" ca="1" si="27"/>
        <v>7</v>
      </c>
      <c r="G589" s="120"/>
      <c r="H589" s="121">
        <v>79380</v>
      </c>
      <c r="I589" s="118">
        <v>1</v>
      </c>
      <c r="J589" s="122">
        <f t="shared" si="28"/>
        <v>79380</v>
      </c>
      <c r="K589" s="11" t="b">
        <f t="shared" si="29"/>
        <v>0</v>
      </c>
    </row>
    <row r="590" spans="1:11" x14ac:dyDescent="0.3">
      <c r="A590" s="117" t="s">
        <v>659</v>
      </c>
      <c r="B590" s="118" t="s">
        <v>48</v>
      </c>
      <c r="C590" s="117" t="s">
        <v>133</v>
      </c>
      <c r="D590" s="117" t="s">
        <v>45</v>
      </c>
      <c r="E590" s="119">
        <v>40690</v>
      </c>
      <c r="F590" s="120">
        <f t="shared" ca="1" si="27"/>
        <v>7</v>
      </c>
      <c r="G590" s="120" t="s">
        <v>46</v>
      </c>
      <c r="H590" s="121">
        <v>89140</v>
      </c>
      <c r="I590" s="118">
        <v>1</v>
      </c>
      <c r="J590" s="122">
        <f t="shared" si="28"/>
        <v>89140</v>
      </c>
      <c r="K590" s="11" t="b">
        <f t="shared" si="29"/>
        <v>0</v>
      </c>
    </row>
    <row r="591" spans="1:11" x14ac:dyDescent="0.3">
      <c r="A591" s="117" t="s">
        <v>660</v>
      </c>
      <c r="B591" s="118" t="s">
        <v>71</v>
      </c>
      <c r="C591" s="117" t="s">
        <v>77</v>
      </c>
      <c r="D591" s="117" t="s">
        <v>45</v>
      </c>
      <c r="E591" s="119">
        <v>41226</v>
      </c>
      <c r="F591" s="120">
        <f t="shared" ca="1" si="27"/>
        <v>5</v>
      </c>
      <c r="G591" s="120" t="s">
        <v>63</v>
      </c>
      <c r="H591" s="121">
        <v>32160</v>
      </c>
      <c r="I591" s="118">
        <v>3</v>
      </c>
      <c r="J591" s="122">
        <f t="shared" si="28"/>
        <v>32160</v>
      </c>
      <c r="K591" s="11" t="b">
        <f t="shared" si="29"/>
        <v>0</v>
      </c>
    </row>
    <row r="592" spans="1:11" x14ac:dyDescent="0.3">
      <c r="A592" s="117" t="s">
        <v>661</v>
      </c>
      <c r="B592" s="118" t="s">
        <v>92</v>
      </c>
      <c r="C592" s="117" t="s">
        <v>100</v>
      </c>
      <c r="D592" s="117" t="s">
        <v>66</v>
      </c>
      <c r="E592" s="119">
        <v>36371</v>
      </c>
      <c r="F592" s="120">
        <f t="shared" ca="1" si="27"/>
        <v>19</v>
      </c>
      <c r="G592" s="120" t="s">
        <v>53</v>
      </c>
      <c r="H592" s="121">
        <v>26790</v>
      </c>
      <c r="I592" s="118">
        <v>2</v>
      </c>
      <c r="J592" s="122">
        <f t="shared" si="28"/>
        <v>26790</v>
      </c>
      <c r="K592" s="11" t="b">
        <f t="shared" si="29"/>
        <v>0</v>
      </c>
    </row>
    <row r="593" spans="1:11" x14ac:dyDescent="0.3">
      <c r="A593" s="117" t="s">
        <v>662</v>
      </c>
      <c r="B593" s="118" t="s">
        <v>69</v>
      </c>
      <c r="C593" s="117" t="s">
        <v>60</v>
      </c>
      <c r="D593" s="117" t="s">
        <v>58</v>
      </c>
      <c r="E593" s="119">
        <v>37326</v>
      </c>
      <c r="F593" s="120">
        <f t="shared" ca="1" si="27"/>
        <v>16</v>
      </c>
      <c r="G593" s="120"/>
      <c r="H593" s="121">
        <v>52770</v>
      </c>
      <c r="I593" s="118">
        <v>2</v>
      </c>
      <c r="J593" s="122">
        <f t="shared" si="28"/>
        <v>52770</v>
      </c>
      <c r="K593" s="11" t="b">
        <f t="shared" si="29"/>
        <v>0</v>
      </c>
    </row>
    <row r="594" spans="1:11" x14ac:dyDescent="0.3">
      <c r="A594" s="117" t="s">
        <v>663</v>
      </c>
      <c r="B594" s="118" t="s">
        <v>55</v>
      </c>
      <c r="C594" s="117" t="s">
        <v>147</v>
      </c>
      <c r="D594" s="117" t="s">
        <v>58</v>
      </c>
      <c r="E594" s="119">
        <v>36777</v>
      </c>
      <c r="F594" s="120">
        <f t="shared" ca="1" si="27"/>
        <v>17</v>
      </c>
      <c r="G594" s="120"/>
      <c r="H594" s="121">
        <v>76690</v>
      </c>
      <c r="I594" s="118">
        <v>3</v>
      </c>
      <c r="J594" s="122">
        <f t="shared" si="28"/>
        <v>76690</v>
      </c>
      <c r="K594" s="11" t="b">
        <f t="shared" si="29"/>
        <v>0</v>
      </c>
    </row>
    <row r="595" spans="1:11" x14ac:dyDescent="0.3">
      <c r="A595" s="117" t="s">
        <v>664</v>
      </c>
      <c r="B595" s="118" t="s">
        <v>48</v>
      </c>
      <c r="C595" s="117" t="s">
        <v>77</v>
      </c>
      <c r="D595" s="117" t="s">
        <v>45</v>
      </c>
      <c r="E595" s="119">
        <v>39539</v>
      </c>
      <c r="F595" s="120">
        <f t="shared" ca="1" si="27"/>
        <v>10</v>
      </c>
      <c r="G595" s="120" t="s">
        <v>53</v>
      </c>
      <c r="H595" s="121">
        <v>73850</v>
      </c>
      <c r="I595" s="118">
        <v>2</v>
      </c>
      <c r="J595" s="122">
        <f t="shared" si="28"/>
        <v>73850</v>
      </c>
      <c r="K595" s="11" t="b">
        <f t="shared" si="29"/>
        <v>0</v>
      </c>
    </row>
    <row r="596" spans="1:11" x14ac:dyDescent="0.3">
      <c r="A596" s="117" t="s">
        <v>665</v>
      </c>
      <c r="B596" s="118" t="s">
        <v>55</v>
      </c>
      <c r="C596" s="117" t="s">
        <v>44</v>
      </c>
      <c r="D596" s="117" t="s">
        <v>45</v>
      </c>
      <c r="E596" s="119">
        <v>36360</v>
      </c>
      <c r="F596" s="120">
        <f t="shared" ca="1" si="27"/>
        <v>19</v>
      </c>
      <c r="G596" s="120" t="s">
        <v>53</v>
      </c>
      <c r="H596" s="121">
        <v>67020</v>
      </c>
      <c r="I596" s="118">
        <v>1</v>
      </c>
      <c r="J596" s="122">
        <f t="shared" si="28"/>
        <v>67020</v>
      </c>
      <c r="K596" s="11" t="b">
        <f t="shared" si="29"/>
        <v>0</v>
      </c>
    </row>
    <row r="597" spans="1:11" x14ac:dyDescent="0.3">
      <c r="A597" s="117" t="s">
        <v>666</v>
      </c>
      <c r="B597" s="118" t="s">
        <v>55</v>
      </c>
      <c r="C597" s="117" t="s">
        <v>44</v>
      </c>
      <c r="D597" s="117" t="s">
        <v>66</v>
      </c>
      <c r="E597" s="119">
        <v>37775</v>
      </c>
      <c r="F597" s="120">
        <f t="shared" ca="1" si="27"/>
        <v>15</v>
      </c>
      <c r="G597" s="120" t="s">
        <v>67</v>
      </c>
      <c r="H597" s="121">
        <v>28525</v>
      </c>
      <c r="I597" s="118">
        <v>4</v>
      </c>
      <c r="J597" s="122">
        <f t="shared" si="28"/>
        <v>28525</v>
      </c>
      <c r="K597" s="11" t="b">
        <f t="shared" si="29"/>
        <v>0</v>
      </c>
    </row>
    <row r="598" spans="1:11" x14ac:dyDescent="0.3">
      <c r="A598" s="117" t="s">
        <v>667</v>
      </c>
      <c r="B598" s="118" t="s">
        <v>48</v>
      </c>
      <c r="C598" s="117" t="s">
        <v>65</v>
      </c>
      <c r="D598" s="117" t="s">
        <v>45</v>
      </c>
      <c r="E598" s="119">
        <v>35969</v>
      </c>
      <c r="F598" s="120">
        <f t="shared" ca="1" si="27"/>
        <v>20</v>
      </c>
      <c r="G598" s="120" t="s">
        <v>46</v>
      </c>
      <c r="H598" s="121">
        <v>74530</v>
      </c>
      <c r="I598" s="118">
        <v>5</v>
      </c>
      <c r="J598" s="122">
        <f t="shared" si="28"/>
        <v>74530</v>
      </c>
      <c r="K598" s="11" t="b">
        <f t="shared" si="29"/>
        <v>0</v>
      </c>
    </row>
    <row r="599" spans="1:11" x14ac:dyDescent="0.3">
      <c r="A599" s="117" t="s">
        <v>668</v>
      </c>
      <c r="B599" s="118" t="s">
        <v>43</v>
      </c>
      <c r="C599" s="117" t="s">
        <v>60</v>
      </c>
      <c r="D599" s="117" t="s">
        <v>58</v>
      </c>
      <c r="E599" s="119">
        <v>39603</v>
      </c>
      <c r="F599" s="120">
        <f t="shared" ca="1" si="27"/>
        <v>10</v>
      </c>
      <c r="G599" s="120"/>
      <c r="H599" s="121">
        <v>40940</v>
      </c>
      <c r="I599" s="118">
        <v>2</v>
      </c>
      <c r="J599" s="122">
        <f t="shared" si="28"/>
        <v>40940</v>
      </c>
      <c r="K599" s="11" t="b">
        <f t="shared" si="29"/>
        <v>0</v>
      </c>
    </row>
    <row r="600" spans="1:11" x14ac:dyDescent="0.3">
      <c r="A600" s="117" t="s">
        <v>669</v>
      </c>
      <c r="B600" s="118" t="s">
        <v>71</v>
      </c>
      <c r="C600" s="117" t="s">
        <v>77</v>
      </c>
      <c r="D600" s="117" t="s">
        <v>58</v>
      </c>
      <c r="E600" s="119">
        <v>37453</v>
      </c>
      <c r="F600" s="120">
        <f t="shared" ca="1" si="27"/>
        <v>16</v>
      </c>
      <c r="G600" s="120"/>
      <c r="H600" s="121">
        <v>49090</v>
      </c>
      <c r="I600" s="118">
        <v>4</v>
      </c>
      <c r="J600" s="122">
        <f t="shared" si="28"/>
        <v>49090</v>
      </c>
      <c r="K600" s="11" t="b">
        <f t="shared" si="29"/>
        <v>0</v>
      </c>
    </row>
    <row r="601" spans="1:11" x14ac:dyDescent="0.3">
      <c r="A601" s="117" t="s">
        <v>670</v>
      </c>
      <c r="B601" s="118" t="s">
        <v>43</v>
      </c>
      <c r="C601" s="117" t="s">
        <v>77</v>
      </c>
      <c r="D601" s="117" t="s">
        <v>45</v>
      </c>
      <c r="E601" s="119">
        <v>39399</v>
      </c>
      <c r="F601" s="120">
        <f t="shared" ca="1" si="27"/>
        <v>10</v>
      </c>
      <c r="G601" s="120" t="s">
        <v>53</v>
      </c>
      <c r="H601" s="121">
        <v>87220</v>
      </c>
      <c r="I601" s="118">
        <v>1</v>
      </c>
      <c r="J601" s="122">
        <f t="shared" si="28"/>
        <v>87220</v>
      </c>
      <c r="K601" s="11" t="b">
        <f t="shared" si="29"/>
        <v>1</v>
      </c>
    </row>
    <row r="602" spans="1:11" x14ac:dyDescent="0.3">
      <c r="A602" s="117" t="s">
        <v>671</v>
      </c>
      <c r="B602" s="118" t="s">
        <v>48</v>
      </c>
      <c r="C602" s="117" t="s">
        <v>77</v>
      </c>
      <c r="D602" s="117" t="s">
        <v>45</v>
      </c>
      <c r="E602" s="119">
        <v>40477</v>
      </c>
      <c r="F602" s="120">
        <f t="shared" ca="1" si="27"/>
        <v>7</v>
      </c>
      <c r="G602" s="120" t="s">
        <v>46</v>
      </c>
      <c r="H602" s="121">
        <v>27130</v>
      </c>
      <c r="I602" s="118">
        <v>5</v>
      </c>
      <c r="J602" s="122">
        <f t="shared" si="28"/>
        <v>27130</v>
      </c>
      <c r="K602" s="11" t="b">
        <f t="shared" si="29"/>
        <v>0</v>
      </c>
    </row>
    <row r="603" spans="1:11" x14ac:dyDescent="0.3">
      <c r="A603" s="117" t="s">
        <v>672</v>
      </c>
      <c r="B603" s="118" t="s">
        <v>69</v>
      </c>
      <c r="C603" s="117" t="s">
        <v>60</v>
      </c>
      <c r="D603" s="117" t="s">
        <v>45</v>
      </c>
      <c r="E603" s="119">
        <v>38878</v>
      </c>
      <c r="F603" s="120">
        <f t="shared" ca="1" si="27"/>
        <v>12</v>
      </c>
      <c r="G603" s="120" t="s">
        <v>53</v>
      </c>
      <c r="H603" s="121">
        <v>61150</v>
      </c>
      <c r="I603" s="118">
        <v>2</v>
      </c>
      <c r="J603" s="122">
        <f t="shared" si="28"/>
        <v>61150</v>
      </c>
      <c r="K603" s="11" t="b">
        <f t="shared" si="29"/>
        <v>0</v>
      </c>
    </row>
    <row r="604" spans="1:11" x14ac:dyDescent="0.3">
      <c r="A604" s="117" t="s">
        <v>673</v>
      </c>
      <c r="B604" s="118" t="s">
        <v>43</v>
      </c>
      <c r="C604" s="117" t="s">
        <v>77</v>
      </c>
      <c r="D604" s="117" t="s">
        <v>74</v>
      </c>
      <c r="E604" s="119">
        <v>38863</v>
      </c>
      <c r="F604" s="120">
        <f t="shared" ca="1" si="27"/>
        <v>12</v>
      </c>
      <c r="G604" s="120"/>
      <c r="H604" s="121">
        <v>28768</v>
      </c>
      <c r="I604" s="118">
        <v>3</v>
      </c>
      <c r="J604" s="122">
        <f t="shared" si="28"/>
        <v>28768</v>
      </c>
      <c r="K604" s="11" t="b">
        <f t="shared" si="29"/>
        <v>0</v>
      </c>
    </row>
    <row r="605" spans="1:11" x14ac:dyDescent="0.3">
      <c r="A605" s="117" t="s">
        <v>674</v>
      </c>
      <c r="B605" s="118" t="s">
        <v>43</v>
      </c>
      <c r="C605" s="117" t="s">
        <v>44</v>
      </c>
      <c r="D605" s="117" t="s">
        <v>66</v>
      </c>
      <c r="E605" s="119">
        <v>36423</v>
      </c>
      <c r="F605" s="120">
        <f t="shared" ca="1" si="27"/>
        <v>18</v>
      </c>
      <c r="G605" s="120" t="s">
        <v>51</v>
      </c>
      <c r="H605" s="121">
        <v>47350</v>
      </c>
      <c r="I605" s="118">
        <v>1</v>
      </c>
      <c r="J605" s="122">
        <f t="shared" si="28"/>
        <v>47350</v>
      </c>
      <c r="K605" s="11" t="b">
        <f t="shared" si="29"/>
        <v>0</v>
      </c>
    </row>
    <row r="606" spans="1:11" x14ac:dyDescent="0.3">
      <c r="A606" s="117" t="s">
        <v>675</v>
      </c>
      <c r="B606" s="118" t="s">
        <v>69</v>
      </c>
      <c r="C606" s="117" t="s">
        <v>50</v>
      </c>
      <c r="D606" s="117" t="s">
        <v>45</v>
      </c>
      <c r="E606" s="119">
        <v>35989</v>
      </c>
      <c r="F606" s="120">
        <f t="shared" ca="1" si="27"/>
        <v>20</v>
      </c>
      <c r="G606" s="120" t="s">
        <v>67</v>
      </c>
      <c r="H606" s="121">
        <v>71010</v>
      </c>
      <c r="I606" s="118">
        <v>5</v>
      </c>
      <c r="J606" s="122">
        <f t="shared" si="28"/>
        <v>71010</v>
      </c>
      <c r="K606" s="11" t="b">
        <f t="shared" si="29"/>
        <v>0</v>
      </c>
    </row>
    <row r="607" spans="1:11" x14ac:dyDescent="0.3">
      <c r="A607" s="117" t="s">
        <v>676</v>
      </c>
      <c r="B607" s="118" t="s">
        <v>92</v>
      </c>
      <c r="C607" s="117" t="s">
        <v>65</v>
      </c>
      <c r="D607" s="117" t="s">
        <v>45</v>
      </c>
      <c r="E607" s="119">
        <v>40246</v>
      </c>
      <c r="F607" s="120">
        <f t="shared" ca="1" si="27"/>
        <v>8</v>
      </c>
      <c r="G607" s="120" t="s">
        <v>53</v>
      </c>
      <c r="H607" s="121">
        <v>63080</v>
      </c>
      <c r="I607" s="118">
        <v>5</v>
      </c>
      <c r="J607" s="122">
        <f t="shared" si="28"/>
        <v>63080</v>
      </c>
      <c r="K607" s="11" t="b">
        <f t="shared" si="29"/>
        <v>0</v>
      </c>
    </row>
    <row r="608" spans="1:11" x14ac:dyDescent="0.3">
      <c r="A608" s="117" t="s">
        <v>677</v>
      </c>
      <c r="B608" s="118" t="s">
        <v>71</v>
      </c>
      <c r="C608" s="117" t="s">
        <v>57</v>
      </c>
      <c r="D608" s="117" t="s">
        <v>45</v>
      </c>
      <c r="E608" s="123">
        <v>40313</v>
      </c>
      <c r="F608" s="120">
        <f t="shared" ca="1" si="27"/>
        <v>8</v>
      </c>
      <c r="G608" s="120" t="s">
        <v>53</v>
      </c>
      <c r="H608" s="121">
        <v>27250</v>
      </c>
      <c r="I608" s="118">
        <v>5</v>
      </c>
      <c r="J608" s="122">
        <f t="shared" si="28"/>
        <v>27250</v>
      </c>
      <c r="K608" s="11" t="b">
        <f t="shared" si="29"/>
        <v>0</v>
      </c>
    </row>
    <row r="609" spans="1:11" x14ac:dyDescent="0.3">
      <c r="A609" s="117" t="s">
        <v>678</v>
      </c>
      <c r="B609" s="118" t="s">
        <v>55</v>
      </c>
      <c r="C609" s="117" t="s">
        <v>65</v>
      </c>
      <c r="D609" s="117" t="s">
        <v>74</v>
      </c>
      <c r="E609" s="123">
        <v>40403</v>
      </c>
      <c r="F609" s="120">
        <f t="shared" ca="1" si="27"/>
        <v>8</v>
      </c>
      <c r="G609" s="120"/>
      <c r="H609" s="121">
        <v>15056</v>
      </c>
      <c r="I609" s="118">
        <v>5</v>
      </c>
      <c r="J609" s="122">
        <f t="shared" si="28"/>
        <v>15056</v>
      </c>
      <c r="K609" s="11" t="b">
        <f t="shared" si="29"/>
        <v>0</v>
      </c>
    </row>
    <row r="610" spans="1:11" x14ac:dyDescent="0.3">
      <c r="A610" s="117" t="s">
        <v>679</v>
      </c>
      <c r="B610" s="118" t="s">
        <v>43</v>
      </c>
      <c r="C610" s="117" t="s">
        <v>72</v>
      </c>
      <c r="D610" s="117" t="s">
        <v>66</v>
      </c>
      <c r="E610" s="119">
        <v>38173</v>
      </c>
      <c r="F610" s="120">
        <f t="shared" ca="1" si="27"/>
        <v>14</v>
      </c>
      <c r="G610" s="120" t="s">
        <v>53</v>
      </c>
      <c r="H610" s="121">
        <v>32900</v>
      </c>
      <c r="I610" s="118">
        <v>2</v>
      </c>
      <c r="J610" s="122">
        <f t="shared" si="28"/>
        <v>32900</v>
      </c>
      <c r="K610" s="11" t="b">
        <f t="shared" si="29"/>
        <v>0</v>
      </c>
    </row>
    <row r="611" spans="1:11" x14ac:dyDescent="0.3">
      <c r="A611" s="117" t="s">
        <v>680</v>
      </c>
      <c r="B611" s="118" t="s">
        <v>48</v>
      </c>
      <c r="C611" s="117" t="s">
        <v>116</v>
      </c>
      <c r="D611" s="117" t="s">
        <v>66</v>
      </c>
      <c r="E611" s="119">
        <v>39279</v>
      </c>
      <c r="F611" s="120">
        <f t="shared" ca="1" si="27"/>
        <v>11</v>
      </c>
      <c r="G611" s="120" t="s">
        <v>46</v>
      </c>
      <c r="H611" s="121">
        <v>26890</v>
      </c>
      <c r="I611" s="118">
        <v>3</v>
      </c>
      <c r="J611" s="122">
        <f t="shared" si="28"/>
        <v>26890</v>
      </c>
      <c r="K611" s="11" t="b">
        <f t="shared" si="29"/>
        <v>0</v>
      </c>
    </row>
    <row r="612" spans="1:11" x14ac:dyDescent="0.3">
      <c r="A612" s="117" t="s">
        <v>681</v>
      </c>
      <c r="B612" s="118" t="s">
        <v>43</v>
      </c>
      <c r="C612" s="117" t="s">
        <v>44</v>
      </c>
      <c r="D612" s="117" t="s">
        <v>45</v>
      </c>
      <c r="E612" s="119">
        <v>39183</v>
      </c>
      <c r="F612" s="120">
        <f t="shared" ca="1" si="27"/>
        <v>11</v>
      </c>
      <c r="G612" s="120" t="s">
        <v>67</v>
      </c>
      <c r="H612" s="121">
        <v>82700</v>
      </c>
      <c r="I612" s="118">
        <v>3</v>
      </c>
      <c r="J612" s="122">
        <f t="shared" si="28"/>
        <v>82700</v>
      </c>
      <c r="K612" s="11" t="b">
        <f t="shared" si="29"/>
        <v>1</v>
      </c>
    </row>
    <row r="613" spans="1:11" x14ac:dyDescent="0.3">
      <c r="A613" s="117" t="s">
        <v>682</v>
      </c>
      <c r="B613" s="118" t="s">
        <v>55</v>
      </c>
      <c r="C613" s="117" t="s">
        <v>60</v>
      </c>
      <c r="D613" s="117" t="s">
        <v>74</v>
      </c>
      <c r="E613" s="119">
        <v>39087</v>
      </c>
      <c r="F613" s="120">
        <f t="shared" ca="1" si="27"/>
        <v>11</v>
      </c>
      <c r="G613" s="120"/>
      <c r="H613" s="121">
        <v>14416</v>
      </c>
      <c r="I613" s="118">
        <v>4</v>
      </c>
      <c r="J613" s="122">
        <f t="shared" si="28"/>
        <v>14416</v>
      </c>
      <c r="K613" s="11" t="b">
        <f t="shared" si="29"/>
        <v>0</v>
      </c>
    </row>
    <row r="614" spans="1:11" x14ac:dyDescent="0.3">
      <c r="A614" s="117" t="s">
        <v>683</v>
      </c>
      <c r="B614" s="118" t="s">
        <v>48</v>
      </c>
      <c r="C614" s="117" t="s">
        <v>77</v>
      </c>
      <c r="D614" s="117" t="s">
        <v>45</v>
      </c>
      <c r="E614" s="123">
        <v>40680</v>
      </c>
      <c r="F614" s="120">
        <f t="shared" ca="1" si="27"/>
        <v>7</v>
      </c>
      <c r="G614" s="120" t="s">
        <v>51</v>
      </c>
      <c r="H614" s="121">
        <v>40260</v>
      </c>
      <c r="I614" s="118">
        <v>5</v>
      </c>
      <c r="J614" s="122">
        <f t="shared" si="28"/>
        <v>40260</v>
      </c>
      <c r="K614" s="11" t="b">
        <f t="shared" si="29"/>
        <v>0</v>
      </c>
    </row>
    <row r="615" spans="1:11" x14ac:dyDescent="0.3">
      <c r="A615" s="117" t="s">
        <v>684</v>
      </c>
      <c r="B615" s="118" t="s">
        <v>69</v>
      </c>
      <c r="C615" s="117" t="s">
        <v>72</v>
      </c>
      <c r="D615" s="117" t="s">
        <v>66</v>
      </c>
      <c r="E615" s="123">
        <v>40254</v>
      </c>
      <c r="F615" s="120">
        <f t="shared" ca="1" si="27"/>
        <v>8</v>
      </c>
      <c r="G615" s="120" t="s">
        <v>53</v>
      </c>
      <c r="H615" s="121">
        <v>48700</v>
      </c>
      <c r="I615" s="118">
        <v>3</v>
      </c>
      <c r="J615" s="122">
        <f t="shared" si="28"/>
        <v>48700</v>
      </c>
      <c r="K615" s="11" t="b">
        <f t="shared" si="29"/>
        <v>0</v>
      </c>
    </row>
    <row r="616" spans="1:11" x14ac:dyDescent="0.3">
      <c r="A616" s="117" t="s">
        <v>685</v>
      </c>
      <c r="B616" s="118" t="s">
        <v>48</v>
      </c>
      <c r="C616" s="117" t="s">
        <v>100</v>
      </c>
      <c r="D616" s="117" t="s">
        <v>58</v>
      </c>
      <c r="E616" s="119">
        <v>39063</v>
      </c>
      <c r="F616" s="120">
        <f t="shared" ca="1" si="27"/>
        <v>11</v>
      </c>
      <c r="G616" s="120"/>
      <c r="H616" s="121">
        <v>77930</v>
      </c>
      <c r="I616" s="118">
        <v>5</v>
      </c>
      <c r="J616" s="122">
        <f t="shared" si="28"/>
        <v>77930</v>
      </c>
      <c r="K616" s="11" t="b">
        <f t="shared" si="29"/>
        <v>0</v>
      </c>
    </row>
    <row r="617" spans="1:11" x14ac:dyDescent="0.3">
      <c r="A617" s="117" t="s">
        <v>686</v>
      </c>
      <c r="B617" s="118" t="s">
        <v>48</v>
      </c>
      <c r="C617" s="117" t="s">
        <v>72</v>
      </c>
      <c r="D617" s="117" t="s">
        <v>45</v>
      </c>
      <c r="E617" s="119">
        <v>36673</v>
      </c>
      <c r="F617" s="120">
        <f t="shared" ca="1" si="27"/>
        <v>18</v>
      </c>
      <c r="G617" s="120" t="s">
        <v>51</v>
      </c>
      <c r="H617" s="121">
        <v>48330</v>
      </c>
      <c r="I617" s="118">
        <v>1</v>
      </c>
      <c r="J617" s="122">
        <f t="shared" si="28"/>
        <v>48330</v>
      </c>
      <c r="K617" s="11" t="b">
        <f t="shared" si="29"/>
        <v>0</v>
      </c>
    </row>
    <row r="618" spans="1:11" x14ac:dyDescent="0.3">
      <c r="A618" s="117" t="s">
        <v>687</v>
      </c>
      <c r="B618" s="118" t="s">
        <v>48</v>
      </c>
      <c r="C618" s="117" t="s">
        <v>60</v>
      </c>
      <c r="D618" s="117" t="s">
        <v>58</v>
      </c>
      <c r="E618" s="119">
        <v>36637</v>
      </c>
      <c r="F618" s="120">
        <f t="shared" ca="1" si="27"/>
        <v>18</v>
      </c>
      <c r="G618" s="120"/>
      <c r="H618" s="121">
        <v>57600</v>
      </c>
      <c r="I618" s="118">
        <v>3</v>
      </c>
      <c r="J618" s="122">
        <f t="shared" si="28"/>
        <v>57600</v>
      </c>
      <c r="K618" s="11" t="b">
        <f t="shared" si="29"/>
        <v>0</v>
      </c>
    </row>
    <row r="619" spans="1:11" x14ac:dyDescent="0.3">
      <c r="A619" s="117" t="s">
        <v>688</v>
      </c>
      <c r="B619" s="118" t="s">
        <v>43</v>
      </c>
      <c r="C619" s="117" t="s">
        <v>50</v>
      </c>
      <c r="D619" s="117" t="s">
        <v>45</v>
      </c>
      <c r="E619" s="119">
        <v>38788</v>
      </c>
      <c r="F619" s="120">
        <f t="shared" ca="1" si="27"/>
        <v>12</v>
      </c>
      <c r="G619" s="120" t="s">
        <v>53</v>
      </c>
      <c r="H619" s="121">
        <v>37750</v>
      </c>
      <c r="I619" s="118">
        <v>5</v>
      </c>
      <c r="J619" s="122">
        <f t="shared" si="28"/>
        <v>37750</v>
      </c>
      <c r="K619" s="11" t="b">
        <f t="shared" si="29"/>
        <v>1</v>
      </c>
    </row>
    <row r="620" spans="1:11" x14ac:dyDescent="0.3">
      <c r="A620" s="117" t="s">
        <v>689</v>
      </c>
      <c r="B620" s="118" t="s">
        <v>43</v>
      </c>
      <c r="C620" s="117" t="s">
        <v>72</v>
      </c>
      <c r="D620" s="117" t="s">
        <v>45</v>
      </c>
      <c r="E620" s="119">
        <v>39362</v>
      </c>
      <c r="F620" s="120">
        <f t="shared" ca="1" si="27"/>
        <v>10</v>
      </c>
      <c r="G620" s="120" t="s">
        <v>67</v>
      </c>
      <c r="H620" s="121">
        <v>42020</v>
      </c>
      <c r="I620" s="118">
        <v>5</v>
      </c>
      <c r="J620" s="122">
        <f t="shared" si="28"/>
        <v>42020</v>
      </c>
      <c r="K620" s="11" t="b">
        <f t="shared" si="29"/>
        <v>1</v>
      </c>
    </row>
    <row r="621" spans="1:11" x14ac:dyDescent="0.3">
      <c r="A621" s="117" t="s">
        <v>690</v>
      </c>
      <c r="B621" s="118" t="s">
        <v>55</v>
      </c>
      <c r="C621" s="117" t="s">
        <v>60</v>
      </c>
      <c r="D621" s="117" t="s">
        <v>74</v>
      </c>
      <c r="E621" s="119">
        <v>38777</v>
      </c>
      <c r="F621" s="120">
        <f t="shared" ca="1" si="27"/>
        <v>12</v>
      </c>
      <c r="G621" s="120"/>
      <c r="H621" s="121">
        <v>22472</v>
      </c>
      <c r="I621" s="118">
        <v>1</v>
      </c>
      <c r="J621" s="122">
        <f t="shared" si="28"/>
        <v>22472</v>
      </c>
      <c r="K621" s="11" t="b">
        <f t="shared" si="29"/>
        <v>0</v>
      </c>
    </row>
    <row r="622" spans="1:11" x14ac:dyDescent="0.3">
      <c r="A622" s="117" t="s">
        <v>691</v>
      </c>
      <c r="B622" s="118" t="s">
        <v>48</v>
      </c>
      <c r="C622" s="117" t="s">
        <v>72</v>
      </c>
      <c r="D622" s="117" t="s">
        <v>58</v>
      </c>
      <c r="E622" s="119">
        <v>39592</v>
      </c>
      <c r="F622" s="120">
        <f t="shared" ca="1" si="27"/>
        <v>10</v>
      </c>
      <c r="G622" s="120"/>
      <c r="H622" s="121">
        <v>56650</v>
      </c>
      <c r="I622" s="118">
        <v>1</v>
      </c>
      <c r="J622" s="122">
        <f t="shared" si="28"/>
        <v>56650</v>
      </c>
      <c r="K622" s="11" t="b">
        <f t="shared" si="29"/>
        <v>0</v>
      </c>
    </row>
    <row r="623" spans="1:11" x14ac:dyDescent="0.3">
      <c r="A623" s="117" t="s">
        <v>692</v>
      </c>
      <c r="B623" s="118" t="s">
        <v>48</v>
      </c>
      <c r="C623" s="117" t="s">
        <v>60</v>
      </c>
      <c r="D623" s="117" t="s">
        <v>45</v>
      </c>
      <c r="E623" s="119">
        <v>40301</v>
      </c>
      <c r="F623" s="120">
        <f t="shared" ca="1" si="27"/>
        <v>8</v>
      </c>
      <c r="G623" s="120" t="s">
        <v>53</v>
      </c>
      <c r="H623" s="121">
        <v>44270</v>
      </c>
      <c r="I623" s="118">
        <v>2</v>
      </c>
      <c r="J623" s="122">
        <f t="shared" si="28"/>
        <v>44270</v>
      </c>
      <c r="K623" s="11" t="b">
        <f t="shared" si="29"/>
        <v>0</v>
      </c>
    </row>
    <row r="624" spans="1:11" x14ac:dyDescent="0.3">
      <c r="A624" s="117" t="s">
        <v>693</v>
      </c>
      <c r="B624" s="118" t="s">
        <v>71</v>
      </c>
      <c r="C624" s="117" t="s">
        <v>72</v>
      </c>
      <c r="D624" s="117" t="s">
        <v>45</v>
      </c>
      <c r="E624" s="119">
        <v>39217</v>
      </c>
      <c r="F624" s="120">
        <f t="shared" ca="1" si="27"/>
        <v>11</v>
      </c>
      <c r="G624" s="120" t="s">
        <v>46</v>
      </c>
      <c r="H624" s="121">
        <v>73830</v>
      </c>
      <c r="I624" s="118">
        <v>2</v>
      </c>
      <c r="J624" s="122">
        <f t="shared" si="28"/>
        <v>73830</v>
      </c>
      <c r="K624" s="11" t="b">
        <f t="shared" si="29"/>
        <v>0</v>
      </c>
    </row>
    <row r="625" spans="1:11" x14ac:dyDescent="0.3">
      <c r="A625" s="117" t="s">
        <v>694</v>
      </c>
      <c r="B625" s="118" t="s">
        <v>48</v>
      </c>
      <c r="C625" s="117" t="s">
        <v>77</v>
      </c>
      <c r="D625" s="117" t="s">
        <v>45</v>
      </c>
      <c r="E625" s="119">
        <v>36330</v>
      </c>
      <c r="F625" s="120">
        <f t="shared" ca="1" si="27"/>
        <v>19</v>
      </c>
      <c r="G625" s="120" t="s">
        <v>51</v>
      </c>
      <c r="H625" s="121">
        <v>61850</v>
      </c>
      <c r="I625" s="118">
        <v>2</v>
      </c>
      <c r="J625" s="122">
        <f t="shared" si="28"/>
        <v>61850</v>
      </c>
      <c r="K625" s="11" t="b">
        <f t="shared" si="29"/>
        <v>0</v>
      </c>
    </row>
    <row r="626" spans="1:11" x14ac:dyDescent="0.3">
      <c r="A626" s="117" t="s">
        <v>695</v>
      </c>
      <c r="B626" s="118" t="s">
        <v>43</v>
      </c>
      <c r="C626" s="117" t="s">
        <v>116</v>
      </c>
      <c r="D626" s="117" t="s">
        <v>45</v>
      </c>
      <c r="E626" s="119">
        <v>37008</v>
      </c>
      <c r="F626" s="120">
        <f t="shared" ca="1" si="27"/>
        <v>17</v>
      </c>
      <c r="G626" s="120" t="s">
        <v>46</v>
      </c>
      <c r="H626" s="121">
        <v>27180</v>
      </c>
      <c r="I626" s="118">
        <v>4</v>
      </c>
      <c r="J626" s="122">
        <f t="shared" si="28"/>
        <v>27180</v>
      </c>
      <c r="K626" s="11" t="b">
        <f t="shared" si="29"/>
        <v>1</v>
      </c>
    </row>
    <row r="627" spans="1:11" x14ac:dyDescent="0.3">
      <c r="A627" s="117" t="s">
        <v>696</v>
      </c>
      <c r="B627" s="118" t="s">
        <v>48</v>
      </c>
      <c r="C627" s="117" t="s">
        <v>50</v>
      </c>
      <c r="D627" s="117" t="s">
        <v>58</v>
      </c>
      <c r="E627" s="123">
        <v>40236</v>
      </c>
      <c r="F627" s="120">
        <f t="shared" ca="1" si="27"/>
        <v>8</v>
      </c>
      <c r="G627" s="120"/>
      <c r="H627" s="121">
        <v>45830</v>
      </c>
      <c r="I627" s="118">
        <v>4</v>
      </c>
      <c r="J627" s="122">
        <f t="shared" si="28"/>
        <v>45830</v>
      </c>
      <c r="K627" s="11" t="b">
        <f t="shared" si="29"/>
        <v>0</v>
      </c>
    </row>
    <row r="628" spans="1:11" x14ac:dyDescent="0.3">
      <c r="A628" s="117" t="s">
        <v>697</v>
      </c>
      <c r="B628" s="118" t="s">
        <v>48</v>
      </c>
      <c r="C628" s="117" t="s">
        <v>3</v>
      </c>
      <c r="D628" s="117" t="s">
        <v>58</v>
      </c>
      <c r="E628" s="119">
        <v>40372</v>
      </c>
      <c r="F628" s="120">
        <f t="shared" ca="1" si="27"/>
        <v>8</v>
      </c>
      <c r="G628" s="120"/>
      <c r="H628" s="121">
        <v>75100</v>
      </c>
      <c r="I628" s="118">
        <v>4</v>
      </c>
      <c r="J628" s="122">
        <f t="shared" si="28"/>
        <v>75100</v>
      </c>
      <c r="K628" s="11" t="b">
        <f t="shared" si="29"/>
        <v>0</v>
      </c>
    </row>
    <row r="629" spans="1:11" x14ac:dyDescent="0.3">
      <c r="A629" s="117" t="s">
        <v>698</v>
      </c>
      <c r="B629" s="118" t="s">
        <v>48</v>
      </c>
      <c r="C629" s="117" t="s">
        <v>62</v>
      </c>
      <c r="D629" s="117" t="s">
        <v>66</v>
      </c>
      <c r="E629" s="119">
        <v>36357</v>
      </c>
      <c r="F629" s="120">
        <f t="shared" ca="1" si="27"/>
        <v>19</v>
      </c>
      <c r="G629" s="120" t="s">
        <v>51</v>
      </c>
      <c r="H629" s="121">
        <v>42905</v>
      </c>
      <c r="I629" s="118">
        <v>1</v>
      </c>
      <c r="J629" s="122">
        <f t="shared" si="28"/>
        <v>42905</v>
      </c>
      <c r="K629" s="11" t="b">
        <f t="shared" si="29"/>
        <v>0</v>
      </c>
    </row>
    <row r="630" spans="1:11" x14ac:dyDescent="0.3">
      <c r="A630" s="117" t="s">
        <v>699</v>
      </c>
      <c r="B630" s="118" t="s">
        <v>43</v>
      </c>
      <c r="C630" s="117" t="s">
        <v>116</v>
      </c>
      <c r="D630" s="117" t="s">
        <v>66</v>
      </c>
      <c r="E630" s="119">
        <v>39662</v>
      </c>
      <c r="F630" s="120">
        <f t="shared" ca="1" si="27"/>
        <v>10</v>
      </c>
      <c r="G630" s="120" t="s">
        <v>51</v>
      </c>
      <c r="H630" s="121">
        <v>38920</v>
      </c>
      <c r="I630" s="118">
        <v>4</v>
      </c>
      <c r="J630" s="122">
        <f t="shared" si="28"/>
        <v>38920</v>
      </c>
      <c r="K630" s="11" t="b">
        <f t="shared" si="29"/>
        <v>0</v>
      </c>
    </row>
    <row r="631" spans="1:11" x14ac:dyDescent="0.3">
      <c r="A631" s="117" t="s">
        <v>700</v>
      </c>
      <c r="B631" s="118" t="s">
        <v>43</v>
      </c>
      <c r="C631" s="117" t="s">
        <v>100</v>
      </c>
      <c r="D631" s="117" t="s">
        <v>58</v>
      </c>
      <c r="E631" s="119">
        <v>38969</v>
      </c>
      <c r="F631" s="120">
        <f t="shared" ca="1" si="27"/>
        <v>11</v>
      </c>
      <c r="G631" s="120"/>
      <c r="H631" s="121">
        <v>63850</v>
      </c>
      <c r="I631" s="118">
        <v>2</v>
      </c>
      <c r="J631" s="122">
        <f t="shared" si="28"/>
        <v>63850</v>
      </c>
      <c r="K631" s="11" t="b">
        <f t="shared" si="29"/>
        <v>0</v>
      </c>
    </row>
    <row r="632" spans="1:11" x14ac:dyDescent="0.3">
      <c r="A632" s="117" t="s">
        <v>701</v>
      </c>
      <c r="B632" s="118" t="s">
        <v>71</v>
      </c>
      <c r="C632" s="117" t="s">
        <v>116</v>
      </c>
      <c r="D632" s="117" t="s">
        <v>66</v>
      </c>
      <c r="E632" s="119">
        <v>36896</v>
      </c>
      <c r="F632" s="120">
        <f t="shared" ca="1" si="27"/>
        <v>17</v>
      </c>
      <c r="G632" s="120" t="s">
        <v>46</v>
      </c>
      <c r="H632" s="121">
        <v>35280</v>
      </c>
      <c r="I632" s="118">
        <v>3</v>
      </c>
      <c r="J632" s="122">
        <f t="shared" si="28"/>
        <v>35280</v>
      </c>
      <c r="K632" s="11" t="b">
        <f t="shared" si="29"/>
        <v>0</v>
      </c>
    </row>
    <row r="633" spans="1:11" x14ac:dyDescent="0.3">
      <c r="A633" s="117" t="s">
        <v>702</v>
      </c>
      <c r="B633" s="118" t="s">
        <v>55</v>
      </c>
      <c r="C633" s="117" t="s">
        <v>77</v>
      </c>
      <c r="D633" s="117" t="s">
        <v>74</v>
      </c>
      <c r="E633" s="119">
        <v>39742</v>
      </c>
      <c r="F633" s="120">
        <f t="shared" ca="1" si="27"/>
        <v>9</v>
      </c>
      <c r="G633" s="120"/>
      <c r="H633" s="121">
        <v>37344</v>
      </c>
      <c r="I633" s="118">
        <v>2</v>
      </c>
      <c r="J633" s="122">
        <f t="shared" si="28"/>
        <v>37344</v>
      </c>
      <c r="K633" s="11" t="b">
        <f t="shared" si="29"/>
        <v>0</v>
      </c>
    </row>
    <row r="634" spans="1:11" x14ac:dyDescent="0.3">
      <c r="A634" s="117" t="s">
        <v>703</v>
      </c>
      <c r="B634" s="118" t="s">
        <v>43</v>
      </c>
      <c r="C634" s="117" t="s">
        <v>77</v>
      </c>
      <c r="D634" s="117" t="s">
        <v>66</v>
      </c>
      <c r="E634" s="119">
        <v>39118</v>
      </c>
      <c r="F634" s="120">
        <f t="shared" ca="1" si="27"/>
        <v>11</v>
      </c>
      <c r="G634" s="120" t="s">
        <v>46</v>
      </c>
      <c r="H634" s="121">
        <v>20075</v>
      </c>
      <c r="I634" s="118">
        <v>1</v>
      </c>
      <c r="J634" s="122">
        <f t="shared" si="28"/>
        <v>20075</v>
      </c>
      <c r="K634" s="11" t="b">
        <f t="shared" si="29"/>
        <v>0</v>
      </c>
    </row>
    <row r="635" spans="1:11" x14ac:dyDescent="0.3">
      <c r="A635" s="117" t="s">
        <v>704</v>
      </c>
      <c r="B635" s="118" t="s">
        <v>48</v>
      </c>
      <c r="C635" s="117" t="s">
        <v>65</v>
      </c>
      <c r="D635" s="117" t="s">
        <v>45</v>
      </c>
      <c r="E635" s="119">
        <v>39224</v>
      </c>
      <c r="F635" s="120">
        <f t="shared" ca="1" si="27"/>
        <v>11</v>
      </c>
      <c r="G635" s="120" t="s">
        <v>53</v>
      </c>
      <c r="H635" s="121">
        <v>73030</v>
      </c>
      <c r="I635" s="118">
        <v>5</v>
      </c>
      <c r="J635" s="122">
        <f t="shared" si="28"/>
        <v>73030</v>
      </c>
      <c r="K635" s="11" t="b">
        <f t="shared" si="29"/>
        <v>0</v>
      </c>
    </row>
    <row r="636" spans="1:11" x14ac:dyDescent="0.3">
      <c r="A636" s="117" t="s">
        <v>705</v>
      </c>
      <c r="B636" s="118" t="s">
        <v>48</v>
      </c>
      <c r="C636" s="117" t="s">
        <v>60</v>
      </c>
      <c r="D636" s="117" t="s">
        <v>45</v>
      </c>
      <c r="E636" s="119">
        <v>38982</v>
      </c>
      <c r="F636" s="120">
        <f t="shared" ca="1" si="27"/>
        <v>11</v>
      </c>
      <c r="G636" s="120" t="s">
        <v>46</v>
      </c>
      <c r="H636" s="121">
        <v>60100</v>
      </c>
      <c r="I636" s="118">
        <v>1</v>
      </c>
      <c r="J636" s="122">
        <f t="shared" si="28"/>
        <v>60100</v>
      </c>
      <c r="K636" s="11" t="b">
        <f t="shared" si="29"/>
        <v>0</v>
      </c>
    </row>
    <row r="637" spans="1:11" x14ac:dyDescent="0.3">
      <c r="A637" s="117" t="s">
        <v>706</v>
      </c>
      <c r="B637" s="118" t="s">
        <v>48</v>
      </c>
      <c r="C637" s="117" t="s">
        <v>60</v>
      </c>
      <c r="D637" s="117" t="s">
        <v>45</v>
      </c>
      <c r="E637" s="119">
        <v>39106</v>
      </c>
      <c r="F637" s="120">
        <f t="shared" ca="1" si="27"/>
        <v>11</v>
      </c>
      <c r="G637" s="120" t="s">
        <v>53</v>
      </c>
      <c r="H637" s="121">
        <v>45500</v>
      </c>
      <c r="I637" s="118">
        <v>3</v>
      </c>
      <c r="J637" s="122">
        <f t="shared" si="28"/>
        <v>45500</v>
      </c>
      <c r="K637" s="11" t="b">
        <f t="shared" si="29"/>
        <v>0</v>
      </c>
    </row>
    <row r="638" spans="1:11" x14ac:dyDescent="0.3">
      <c r="A638" s="117" t="s">
        <v>707</v>
      </c>
      <c r="B638" s="118" t="s">
        <v>48</v>
      </c>
      <c r="C638" s="117" t="s">
        <v>60</v>
      </c>
      <c r="D638" s="117" t="s">
        <v>45</v>
      </c>
      <c r="E638" s="119">
        <v>40269</v>
      </c>
      <c r="F638" s="120">
        <f t="shared" ca="1" si="27"/>
        <v>8</v>
      </c>
      <c r="G638" s="120" t="s">
        <v>53</v>
      </c>
      <c r="H638" s="121">
        <v>86260</v>
      </c>
      <c r="I638" s="118">
        <v>3</v>
      </c>
      <c r="J638" s="122">
        <f t="shared" si="28"/>
        <v>86260</v>
      </c>
      <c r="K638" s="11" t="b">
        <f t="shared" si="29"/>
        <v>0</v>
      </c>
    </row>
    <row r="639" spans="1:11" x14ac:dyDescent="0.3">
      <c r="A639" s="117" t="s">
        <v>708</v>
      </c>
      <c r="B639" s="118" t="s">
        <v>48</v>
      </c>
      <c r="C639" s="117" t="s">
        <v>60</v>
      </c>
      <c r="D639" s="117" t="s">
        <v>45</v>
      </c>
      <c r="E639" s="119">
        <v>37509</v>
      </c>
      <c r="F639" s="120">
        <f t="shared" ca="1" si="27"/>
        <v>15</v>
      </c>
      <c r="G639" s="120" t="s">
        <v>53</v>
      </c>
      <c r="H639" s="121">
        <v>69080</v>
      </c>
      <c r="I639" s="118">
        <v>3</v>
      </c>
      <c r="J639" s="122">
        <f t="shared" si="28"/>
        <v>69080</v>
      </c>
      <c r="K639" s="11" t="b">
        <f t="shared" si="29"/>
        <v>0</v>
      </c>
    </row>
    <row r="640" spans="1:11" x14ac:dyDescent="0.3">
      <c r="A640" s="117" t="s">
        <v>709</v>
      </c>
      <c r="B640" s="118" t="s">
        <v>55</v>
      </c>
      <c r="C640" s="117" t="s">
        <v>77</v>
      </c>
      <c r="D640" s="117" t="s">
        <v>58</v>
      </c>
      <c r="E640" s="119">
        <v>41125</v>
      </c>
      <c r="F640" s="120">
        <f t="shared" ca="1" si="27"/>
        <v>6</v>
      </c>
      <c r="G640" s="120"/>
      <c r="H640" s="121">
        <v>70300</v>
      </c>
      <c r="I640" s="118">
        <v>3</v>
      </c>
      <c r="J640" s="122">
        <f t="shared" si="28"/>
        <v>70300</v>
      </c>
      <c r="K640" s="11" t="b">
        <f t="shared" si="29"/>
        <v>0</v>
      </c>
    </row>
    <row r="641" spans="1:11" x14ac:dyDescent="0.3">
      <c r="A641" s="117" t="s">
        <v>710</v>
      </c>
      <c r="B641" s="118" t="s">
        <v>48</v>
      </c>
      <c r="C641" s="117" t="s">
        <v>72</v>
      </c>
      <c r="D641" s="117" t="s">
        <v>58</v>
      </c>
      <c r="E641" s="119">
        <v>41254</v>
      </c>
      <c r="F641" s="120">
        <f t="shared" ca="1" si="27"/>
        <v>5</v>
      </c>
      <c r="G641" s="120"/>
      <c r="H641" s="121">
        <v>44720</v>
      </c>
      <c r="I641" s="118">
        <v>2</v>
      </c>
      <c r="J641" s="122">
        <f t="shared" si="28"/>
        <v>44720</v>
      </c>
      <c r="K641" s="11" t="b">
        <f t="shared" si="29"/>
        <v>0</v>
      </c>
    </row>
    <row r="642" spans="1:11" x14ac:dyDescent="0.3">
      <c r="A642" s="117" t="s">
        <v>711</v>
      </c>
      <c r="B642" s="118" t="s">
        <v>43</v>
      </c>
      <c r="C642" s="117" t="s">
        <v>44</v>
      </c>
      <c r="D642" s="117" t="s">
        <v>45</v>
      </c>
      <c r="E642" s="119">
        <v>36245</v>
      </c>
      <c r="F642" s="120">
        <f t="shared" ca="1" si="27"/>
        <v>19</v>
      </c>
      <c r="G642" s="120" t="s">
        <v>46</v>
      </c>
      <c r="H642" s="121">
        <v>58410</v>
      </c>
      <c r="I642" s="118">
        <v>5</v>
      </c>
      <c r="J642" s="122">
        <f t="shared" si="28"/>
        <v>58410</v>
      </c>
      <c r="K642" s="11" t="b">
        <f t="shared" si="29"/>
        <v>1</v>
      </c>
    </row>
    <row r="643" spans="1:11" x14ac:dyDescent="0.3">
      <c r="A643" s="117" t="s">
        <v>712</v>
      </c>
      <c r="B643" s="118" t="s">
        <v>48</v>
      </c>
      <c r="C643" s="117" t="s">
        <v>72</v>
      </c>
      <c r="D643" s="117" t="s">
        <v>58</v>
      </c>
      <c r="E643" s="119">
        <v>36297</v>
      </c>
      <c r="F643" s="120">
        <f t="shared" ca="1" si="27"/>
        <v>19</v>
      </c>
      <c r="G643" s="120"/>
      <c r="H643" s="121">
        <v>57990</v>
      </c>
      <c r="I643" s="118">
        <v>5</v>
      </c>
      <c r="J643" s="122">
        <f t="shared" si="28"/>
        <v>57990</v>
      </c>
      <c r="K643" s="11" t="b">
        <f t="shared" si="29"/>
        <v>0</v>
      </c>
    </row>
    <row r="644" spans="1:11" x14ac:dyDescent="0.3">
      <c r="A644" s="117" t="s">
        <v>713</v>
      </c>
      <c r="B644" s="118" t="s">
        <v>43</v>
      </c>
      <c r="C644" s="117" t="s">
        <v>77</v>
      </c>
      <c r="D644" s="117" t="s">
        <v>45</v>
      </c>
      <c r="E644" s="119">
        <v>40568</v>
      </c>
      <c r="F644" s="120">
        <f t="shared" ca="1" si="27"/>
        <v>7</v>
      </c>
      <c r="G644" s="120" t="s">
        <v>46</v>
      </c>
      <c r="H644" s="121">
        <v>46390</v>
      </c>
      <c r="I644" s="118">
        <v>5</v>
      </c>
      <c r="J644" s="122">
        <f t="shared" si="28"/>
        <v>46390</v>
      </c>
      <c r="K644" s="11" t="b">
        <f t="shared" si="29"/>
        <v>1</v>
      </c>
    </row>
    <row r="645" spans="1:11" x14ac:dyDescent="0.3">
      <c r="A645" s="117" t="s">
        <v>714</v>
      </c>
      <c r="B645" s="118" t="s">
        <v>55</v>
      </c>
      <c r="C645" s="117" t="s">
        <v>100</v>
      </c>
      <c r="D645" s="117" t="s">
        <v>45</v>
      </c>
      <c r="E645" s="119">
        <v>40333</v>
      </c>
      <c r="F645" s="120">
        <f t="shared" ca="1" si="27"/>
        <v>8</v>
      </c>
      <c r="G645" s="120" t="s">
        <v>63</v>
      </c>
      <c r="H645" s="121">
        <v>70480</v>
      </c>
      <c r="I645" s="118">
        <v>4</v>
      </c>
      <c r="J645" s="122">
        <f t="shared" si="28"/>
        <v>70480</v>
      </c>
      <c r="K645" s="11" t="b">
        <f t="shared" si="29"/>
        <v>0</v>
      </c>
    </row>
    <row r="646" spans="1:11" x14ac:dyDescent="0.3">
      <c r="A646" s="117" t="s">
        <v>715</v>
      </c>
      <c r="B646" s="118" t="s">
        <v>48</v>
      </c>
      <c r="C646" s="117" t="s">
        <v>147</v>
      </c>
      <c r="D646" s="117" t="s">
        <v>58</v>
      </c>
      <c r="E646" s="119">
        <v>39189</v>
      </c>
      <c r="F646" s="120">
        <f t="shared" ca="1" si="27"/>
        <v>11</v>
      </c>
      <c r="G646" s="120"/>
      <c r="H646" s="121">
        <v>66580</v>
      </c>
      <c r="I646" s="118">
        <v>5</v>
      </c>
      <c r="J646" s="122">
        <f t="shared" si="28"/>
        <v>66580</v>
      </c>
      <c r="K646" s="11" t="b">
        <f t="shared" si="29"/>
        <v>0</v>
      </c>
    </row>
    <row r="647" spans="1:11" x14ac:dyDescent="0.3">
      <c r="A647" s="117" t="s">
        <v>716</v>
      </c>
      <c r="B647" s="118" t="s">
        <v>48</v>
      </c>
      <c r="C647" s="117" t="s">
        <v>60</v>
      </c>
      <c r="D647" s="117" t="s">
        <v>45</v>
      </c>
      <c r="E647" s="119">
        <v>36009</v>
      </c>
      <c r="F647" s="120">
        <f t="shared" ca="1" si="27"/>
        <v>20</v>
      </c>
      <c r="G647" s="120" t="s">
        <v>46</v>
      </c>
      <c r="H647" s="121">
        <v>75120</v>
      </c>
      <c r="I647" s="118">
        <v>5</v>
      </c>
      <c r="J647" s="122">
        <f t="shared" si="28"/>
        <v>75120</v>
      </c>
      <c r="K647" s="11" t="b">
        <f t="shared" si="29"/>
        <v>0</v>
      </c>
    </row>
    <row r="648" spans="1:11" x14ac:dyDescent="0.3">
      <c r="A648" s="117" t="s">
        <v>717</v>
      </c>
      <c r="B648" s="118" t="s">
        <v>92</v>
      </c>
      <c r="C648" s="117" t="s">
        <v>72</v>
      </c>
      <c r="D648" s="117" t="s">
        <v>66</v>
      </c>
      <c r="E648" s="119">
        <v>39728</v>
      </c>
      <c r="F648" s="120">
        <f t="shared" ca="1" si="27"/>
        <v>9</v>
      </c>
      <c r="G648" s="120" t="s">
        <v>46</v>
      </c>
      <c r="H648" s="121">
        <v>45565</v>
      </c>
      <c r="I648" s="118">
        <v>1</v>
      </c>
      <c r="J648" s="122">
        <f t="shared" si="28"/>
        <v>45565</v>
      </c>
      <c r="K648" s="11" t="b">
        <f t="shared" si="29"/>
        <v>0</v>
      </c>
    </row>
    <row r="649" spans="1:11" x14ac:dyDescent="0.3">
      <c r="A649" s="117" t="s">
        <v>718</v>
      </c>
      <c r="B649" s="118" t="s">
        <v>55</v>
      </c>
      <c r="C649" s="117" t="s">
        <v>116</v>
      </c>
      <c r="D649" s="117" t="s">
        <v>45</v>
      </c>
      <c r="E649" s="123">
        <v>40292</v>
      </c>
      <c r="F649" s="120">
        <f t="shared" ref="F649:F712" ca="1" si="30">DATEDIF(E649,TODAY(),"Y")</f>
        <v>8</v>
      </c>
      <c r="G649" s="120" t="s">
        <v>46</v>
      </c>
      <c r="H649" s="121">
        <v>23280</v>
      </c>
      <c r="I649" s="118">
        <v>1</v>
      </c>
      <c r="J649" s="122">
        <f t="shared" ref="J649:J712" si="31">ROUND(H649*$L$5+H649,0)</f>
        <v>23280</v>
      </c>
      <c r="K649" s="11" t="b">
        <f t="shared" si="29"/>
        <v>0</v>
      </c>
    </row>
    <row r="650" spans="1:11" x14ac:dyDescent="0.3">
      <c r="A650" s="117" t="s">
        <v>719</v>
      </c>
      <c r="B650" s="118" t="s">
        <v>71</v>
      </c>
      <c r="C650" s="117" t="s">
        <v>100</v>
      </c>
      <c r="D650" s="117" t="s">
        <v>58</v>
      </c>
      <c r="E650" s="119">
        <v>38805</v>
      </c>
      <c r="F650" s="120">
        <f t="shared" ca="1" si="30"/>
        <v>12</v>
      </c>
      <c r="G650" s="120"/>
      <c r="H650" s="121">
        <v>53870</v>
      </c>
      <c r="I650" s="118">
        <v>2</v>
      </c>
      <c r="J650" s="122">
        <f t="shared" si="31"/>
        <v>53870</v>
      </c>
      <c r="K650" s="11" t="b">
        <f t="shared" ref="K650:K713" si="32">AND(B650="North",D650="Full Time")</f>
        <v>0</v>
      </c>
    </row>
    <row r="651" spans="1:11" x14ac:dyDescent="0.3">
      <c r="A651" s="117" t="s">
        <v>720</v>
      </c>
      <c r="B651" s="118" t="s">
        <v>55</v>
      </c>
      <c r="C651" s="117" t="s">
        <v>98</v>
      </c>
      <c r="D651" s="117" t="s">
        <v>58</v>
      </c>
      <c r="E651" s="119">
        <v>39522</v>
      </c>
      <c r="F651" s="120">
        <f t="shared" ca="1" si="30"/>
        <v>10</v>
      </c>
      <c r="G651" s="120"/>
      <c r="H651" s="121">
        <v>71700</v>
      </c>
      <c r="I651" s="118">
        <v>2</v>
      </c>
      <c r="J651" s="122">
        <f t="shared" si="31"/>
        <v>71700</v>
      </c>
      <c r="K651" s="11" t="b">
        <f t="shared" si="32"/>
        <v>0</v>
      </c>
    </row>
    <row r="652" spans="1:11" x14ac:dyDescent="0.3">
      <c r="A652" s="117" t="s">
        <v>721</v>
      </c>
      <c r="B652" s="118" t="s">
        <v>69</v>
      </c>
      <c r="C652" s="117" t="s">
        <v>44</v>
      </c>
      <c r="D652" s="117" t="s">
        <v>58</v>
      </c>
      <c r="E652" s="119">
        <v>38027</v>
      </c>
      <c r="F652" s="120">
        <f t="shared" ca="1" si="30"/>
        <v>14</v>
      </c>
      <c r="G652" s="120"/>
      <c r="H652" s="121">
        <v>64590</v>
      </c>
      <c r="I652" s="118">
        <v>1</v>
      </c>
      <c r="J652" s="122">
        <f t="shared" si="31"/>
        <v>64590</v>
      </c>
      <c r="K652" s="11" t="b">
        <f t="shared" si="32"/>
        <v>0</v>
      </c>
    </row>
    <row r="653" spans="1:11" x14ac:dyDescent="0.3">
      <c r="A653" s="117" t="s">
        <v>722</v>
      </c>
      <c r="B653" s="118" t="s">
        <v>92</v>
      </c>
      <c r="C653" s="117" t="s">
        <v>77</v>
      </c>
      <c r="D653" s="117" t="s">
        <v>58</v>
      </c>
      <c r="E653" s="119">
        <v>39248</v>
      </c>
      <c r="F653" s="120">
        <f t="shared" ca="1" si="30"/>
        <v>11</v>
      </c>
      <c r="G653" s="120"/>
      <c r="H653" s="121">
        <v>78590</v>
      </c>
      <c r="I653" s="118">
        <v>1</v>
      </c>
      <c r="J653" s="122">
        <f t="shared" si="31"/>
        <v>78590</v>
      </c>
      <c r="K653" s="11" t="b">
        <f t="shared" si="32"/>
        <v>0</v>
      </c>
    </row>
    <row r="654" spans="1:11" x14ac:dyDescent="0.3">
      <c r="A654" s="117" t="s">
        <v>723</v>
      </c>
      <c r="B654" s="118" t="s">
        <v>48</v>
      </c>
      <c r="C654" s="117" t="s">
        <v>60</v>
      </c>
      <c r="D654" s="117" t="s">
        <v>45</v>
      </c>
      <c r="E654" s="119">
        <v>37331</v>
      </c>
      <c r="F654" s="120">
        <f t="shared" ca="1" si="30"/>
        <v>16</v>
      </c>
      <c r="G654" s="120" t="s">
        <v>53</v>
      </c>
      <c r="H654" s="121">
        <v>62750</v>
      </c>
      <c r="I654" s="118">
        <v>3</v>
      </c>
      <c r="J654" s="122">
        <f t="shared" si="31"/>
        <v>62750</v>
      </c>
      <c r="K654" s="11" t="b">
        <f t="shared" si="32"/>
        <v>0</v>
      </c>
    </row>
    <row r="655" spans="1:11" x14ac:dyDescent="0.3">
      <c r="A655" s="117" t="s">
        <v>724</v>
      </c>
      <c r="B655" s="118" t="s">
        <v>43</v>
      </c>
      <c r="C655" s="117" t="s">
        <v>207</v>
      </c>
      <c r="D655" s="117" t="s">
        <v>58</v>
      </c>
      <c r="E655" s="123">
        <v>40253</v>
      </c>
      <c r="F655" s="120">
        <f t="shared" ca="1" si="30"/>
        <v>8</v>
      </c>
      <c r="G655" s="120"/>
      <c r="H655" s="121">
        <v>59350</v>
      </c>
      <c r="I655" s="118">
        <v>5</v>
      </c>
      <c r="J655" s="122">
        <f t="shared" si="31"/>
        <v>59350</v>
      </c>
      <c r="K655" s="11" t="b">
        <f t="shared" si="32"/>
        <v>0</v>
      </c>
    </row>
    <row r="656" spans="1:11" x14ac:dyDescent="0.3">
      <c r="A656" s="117" t="s">
        <v>725</v>
      </c>
      <c r="B656" s="118" t="s">
        <v>43</v>
      </c>
      <c r="C656" s="117" t="s">
        <v>116</v>
      </c>
      <c r="D656" s="117" t="s">
        <v>58</v>
      </c>
      <c r="E656" s="119">
        <v>40368</v>
      </c>
      <c r="F656" s="120">
        <f t="shared" ca="1" si="30"/>
        <v>8</v>
      </c>
      <c r="G656" s="120"/>
      <c r="H656" s="121">
        <v>89310</v>
      </c>
      <c r="I656" s="118">
        <v>5</v>
      </c>
      <c r="J656" s="122">
        <f t="shared" si="31"/>
        <v>89310</v>
      </c>
      <c r="K656" s="11" t="b">
        <f t="shared" si="32"/>
        <v>0</v>
      </c>
    </row>
    <row r="657" spans="1:11" x14ac:dyDescent="0.3">
      <c r="A657" s="117" t="s">
        <v>726</v>
      </c>
      <c r="B657" s="118" t="s">
        <v>48</v>
      </c>
      <c r="C657" s="117" t="s">
        <v>147</v>
      </c>
      <c r="D657" s="117" t="s">
        <v>66</v>
      </c>
      <c r="E657" s="119">
        <v>37782</v>
      </c>
      <c r="F657" s="120">
        <f t="shared" ca="1" si="30"/>
        <v>15</v>
      </c>
      <c r="G657" s="120" t="s">
        <v>51</v>
      </c>
      <c r="H657" s="121">
        <v>17735</v>
      </c>
      <c r="I657" s="118">
        <v>3</v>
      </c>
      <c r="J657" s="122">
        <f t="shared" si="31"/>
        <v>17735</v>
      </c>
      <c r="K657" s="11" t="b">
        <f t="shared" si="32"/>
        <v>0</v>
      </c>
    </row>
    <row r="658" spans="1:11" x14ac:dyDescent="0.3">
      <c r="A658" s="117" t="s">
        <v>727</v>
      </c>
      <c r="B658" s="118" t="s">
        <v>55</v>
      </c>
      <c r="C658" s="117" t="s">
        <v>44</v>
      </c>
      <c r="D658" s="117" t="s">
        <v>45</v>
      </c>
      <c r="E658" s="119">
        <v>39123</v>
      </c>
      <c r="F658" s="120">
        <f t="shared" ca="1" si="30"/>
        <v>11</v>
      </c>
      <c r="G658" s="120" t="s">
        <v>46</v>
      </c>
      <c r="H658" s="121">
        <v>54270</v>
      </c>
      <c r="I658" s="118">
        <v>3</v>
      </c>
      <c r="J658" s="122">
        <f t="shared" si="31"/>
        <v>54270</v>
      </c>
      <c r="K658" s="11" t="b">
        <f t="shared" si="32"/>
        <v>0</v>
      </c>
    </row>
    <row r="659" spans="1:11" x14ac:dyDescent="0.3">
      <c r="A659" s="117" t="s">
        <v>728</v>
      </c>
      <c r="B659" s="118" t="s">
        <v>43</v>
      </c>
      <c r="C659" s="117" t="s">
        <v>60</v>
      </c>
      <c r="D659" s="117" t="s">
        <v>45</v>
      </c>
      <c r="E659" s="119">
        <v>36318</v>
      </c>
      <c r="F659" s="120">
        <f t="shared" ca="1" si="30"/>
        <v>19</v>
      </c>
      <c r="G659" s="120" t="s">
        <v>53</v>
      </c>
      <c r="H659" s="121">
        <v>68750</v>
      </c>
      <c r="I659" s="118">
        <v>1</v>
      </c>
      <c r="J659" s="122">
        <f t="shared" si="31"/>
        <v>68750</v>
      </c>
      <c r="K659" s="11" t="b">
        <f t="shared" si="32"/>
        <v>1</v>
      </c>
    </row>
    <row r="660" spans="1:11" x14ac:dyDescent="0.3">
      <c r="A660" s="117" t="s">
        <v>729</v>
      </c>
      <c r="B660" s="118" t="s">
        <v>43</v>
      </c>
      <c r="C660" s="117" t="s">
        <v>60</v>
      </c>
      <c r="D660" s="117" t="s">
        <v>45</v>
      </c>
      <c r="E660" s="119">
        <v>39264</v>
      </c>
      <c r="F660" s="120">
        <f t="shared" ca="1" si="30"/>
        <v>11</v>
      </c>
      <c r="G660" s="120" t="s">
        <v>67</v>
      </c>
      <c r="H660" s="121">
        <v>63070</v>
      </c>
      <c r="I660" s="118">
        <v>1</v>
      </c>
      <c r="J660" s="122">
        <f t="shared" si="31"/>
        <v>63070</v>
      </c>
      <c r="K660" s="11" t="b">
        <f t="shared" si="32"/>
        <v>1</v>
      </c>
    </row>
    <row r="661" spans="1:11" x14ac:dyDescent="0.3">
      <c r="A661" s="117" t="s">
        <v>730</v>
      </c>
      <c r="B661" s="118" t="s">
        <v>43</v>
      </c>
      <c r="C661" s="117" t="s">
        <v>65</v>
      </c>
      <c r="D661" s="117" t="s">
        <v>45</v>
      </c>
      <c r="E661" s="119">
        <v>40947</v>
      </c>
      <c r="F661" s="120">
        <f t="shared" ca="1" si="30"/>
        <v>6</v>
      </c>
      <c r="G661" s="120" t="s">
        <v>46</v>
      </c>
      <c r="H661" s="121">
        <v>79770</v>
      </c>
      <c r="I661" s="118">
        <v>4</v>
      </c>
      <c r="J661" s="122">
        <f t="shared" si="31"/>
        <v>79770</v>
      </c>
      <c r="K661" s="11" t="b">
        <f t="shared" si="32"/>
        <v>1</v>
      </c>
    </row>
    <row r="662" spans="1:11" x14ac:dyDescent="0.3">
      <c r="A662" s="117" t="s">
        <v>731</v>
      </c>
      <c r="B662" s="118" t="s">
        <v>48</v>
      </c>
      <c r="C662" s="117" t="s">
        <v>116</v>
      </c>
      <c r="D662" s="117" t="s">
        <v>45</v>
      </c>
      <c r="E662" s="119">
        <v>40274</v>
      </c>
      <c r="F662" s="120">
        <f t="shared" ca="1" si="30"/>
        <v>8</v>
      </c>
      <c r="G662" s="120" t="s">
        <v>67</v>
      </c>
      <c r="H662" s="121">
        <v>38730</v>
      </c>
      <c r="I662" s="118">
        <v>1</v>
      </c>
      <c r="J662" s="122">
        <f t="shared" si="31"/>
        <v>38730</v>
      </c>
      <c r="K662" s="11" t="b">
        <f t="shared" si="32"/>
        <v>0</v>
      </c>
    </row>
    <row r="663" spans="1:11" x14ac:dyDescent="0.3">
      <c r="A663" s="117" t="s">
        <v>732</v>
      </c>
      <c r="B663" s="118" t="s">
        <v>43</v>
      </c>
      <c r="C663" s="117" t="s">
        <v>77</v>
      </c>
      <c r="D663" s="117" t="s">
        <v>45</v>
      </c>
      <c r="E663" s="119">
        <v>39435</v>
      </c>
      <c r="F663" s="120">
        <f t="shared" ca="1" si="30"/>
        <v>10</v>
      </c>
      <c r="G663" s="120" t="s">
        <v>63</v>
      </c>
      <c r="H663" s="121">
        <v>64780</v>
      </c>
      <c r="I663" s="118">
        <v>5</v>
      </c>
      <c r="J663" s="122">
        <f t="shared" si="31"/>
        <v>64780</v>
      </c>
      <c r="K663" s="11" t="b">
        <f t="shared" si="32"/>
        <v>1</v>
      </c>
    </row>
    <row r="664" spans="1:11" x14ac:dyDescent="0.3">
      <c r="A664" s="117" t="s">
        <v>733</v>
      </c>
      <c r="B664" s="118" t="s">
        <v>69</v>
      </c>
      <c r="C664" s="117" t="s">
        <v>147</v>
      </c>
      <c r="D664" s="117" t="s">
        <v>45</v>
      </c>
      <c r="E664" s="119">
        <v>37404</v>
      </c>
      <c r="F664" s="120">
        <f t="shared" ca="1" si="30"/>
        <v>16</v>
      </c>
      <c r="G664" s="120" t="s">
        <v>46</v>
      </c>
      <c r="H664" s="121">
        <v>30780</v>
      </c>
      <c r="I664" s="118">
        <v>4</v>
      </c>
      <c r="J664" s="122">
        <f t="shared" si="31"/>
        <v>30780</v>
      </c>
      <c r="K664" s="11" t="b">
        <f t="shared" si="32"/>
        <v>0</v>
      </c>
    </row>
    <row r="665" spans="1:11" x14ac:dyDescent="0.3">
      <c r="A665" s="117" t="s">
        <v>734</v>
      </c>
      <c r="B665" s="118" t="s">
        <v>69</v>
      </c>
      <c r="C665" s="117" t="s">
        <v>60</v>
      </c>
      <c r="D665" s="117" t="s">
        <v>45</v>
      </c>
      <c r="E665" s="119">
        <v>35801</v>
      </c>
      <c r="F665" s="120">
        <f t="shared" ca="1" si="30"/>
        <v>20</v>
      </c>
      <c r="G665" s="120" t="s">
        <v>46</v>
      </c>
      <c r="H665" s="121">
        <v>78570</v>
      </c>
      <c r="I665" s="118">
        <v>1</v>
      </c>
      <c r="J665" s="122">
        <f t="shared" si="31"/>
        <v>78570</v>
      </c>
      <c r="K665" s="11" t="b">
        <f t="shared" si="32"/>
        <v>0</v>
      </c>
    </row>
    <row r="666" spans="1:11" x14ac:dyDescent="0.3">
      <c r="A666" s="117" t="s">
        <v>735</v>
      </c>
      <c r="B666" s="118" t="s">
        <v>55</v>
      </c>
      <c r="C666" s="117" t="s">
        <v>238</v>
      </c>
      <c r="D666" s="117" t="s">
        <v>66</v>
      </c>
      <c r="E666" s="119">
        <v>40595</v>
      </c>
      <c r="F666" s="120">
        <f t="shared" ca="1" si="30"/>
        <v>7</v>
      </c>
      <c r="G666" s="120" t="s">
        <v>67</v>
      </c>
      <c r="H666" s="121">
        <v>26795</v>
      </c>
      <c r="I666" s="118">
        <v>4</v>
      </c>
      <c r="J666" s="122">
        <f t="shared" si="31"/>
        <v>26795</v>
      </c>
      <c r="K666" s="11" t="b">
        <f t="shared" si="32"/>
        <v>0</v>
      </c>
    </row>
    <row r="667" spans="1:11" x14ac:dyDescent="0.3">
      <c r="A667" s="117" t="s">
        <v>736</v>
      </c>
      <c r="B667" s="118" t="s">
        <v>43</v>
      </c>
      <c r="C667" s="117" t="s">
        <v>65</v>
      </c>
      <c r="D667" s="117" t="s">
        <v>45</v>
      </c>
      <c r="E667" s="119">
        <v>41233</v>
      </c>
      <c r="F667" s="120">
        <f t="shared" ca="1" si="30"/>
        <v>5</v>
      </c>
      <c r="G667" s="120" t="s">
        <v>67</v>
      </c>
      <c r="H667" s="121">
        <v>68010</v>
      </c>
      <c r="I667" s="118">
        <v>1</v>
      </c>
      <c r="J667" s="122">
        <f t="shared" si="31"/>
        <v>68010</v>
      </c>
      <c r="K667" s="11" t="b">
        <f t="shared" si="32"/>
        <v>1</v>
      </c>
    </row>
    <row r="668" spans="1:11" x14ac:dyDescent="0.3">
      <c r="A668" s="117" t="s">
        <v>737</v>
      </c>
      <c r="B668" s="118" t="s">
        <v>69</v>
      </c>
      <c r="C668" s="117" t="s">
        <v>77</v>
      </c>
      <c r="D668" s="117" t="s">
        <v>45</v>
      </c>
      <c r="E668" s="119">
        <v>36080</v>
      </c>
      <c r="F668" s="120">
        <f t="shared" ca="1" si="30"/>
        <v>19</v>
      </c>
      <c r="G668" s="120" t="s">
        <v>53</v>
      </c>
      <c r="H668" s="121">
        <v>48410</v>
      </c>
      <c r="I668" s="118">
        <v>5</v>
      </c>
      <c r="J668" s="122">
        <f t="shared" si="31"/>
        <v>48410</v>
      </c>
      <c r="K668" s="11" t="b">
        <f t="shared" si="32"/>
        <v>0</v>
      </c>
    </row>
    <row r="669" spans="1:11" x14ac:dyDescent="0.3">
      <c r="A669" s="117" t="s">
        <v>738</v>
      </c>
      <c r="B669" s="118" t="s">
        <v>71</v>
      </c>
      <c r="C669" s="117" t="s">
        <v>116</v>
      </c>
      <c r="D669" s="117" t="s">
        <v>66</v>
      </c>
      <c r="E669" s="119">
        <v>39802</v>
      </c>
      <c r="F669" s="120">
        <f t="shared" ca="1" si="30"/>
        <v>9</v>
      </c>
      <c r="G669" s="120" t="s">
        <v>51</v>
      </c>
      <c r="H669" s="121">
        <v>22535</v>
      </c>
      <c r="I669" s="118">
        <v>3</v>
      </c>
      <c r="J669" s="122">
        <f t="shared" si="31"/>
        <v>22535</v>
      </c>
      <c r="K669" s="11" t="b">
        <f t="shared" si="32"/>
        <v>0</v>
      </c>
    </row>
    <row r="670" spans="1:11" x14ac:dyDescent="0.3">
      <c r="A670" s="117" t="s">
        <v>739</v>
      </c>
      <c r="B670" s="118" t="s">
        <v>55</v>
      </c>
      <c r="C670" s="117" t="s">
        <v>114</v>
      </c>
      <c r="D670" s="117" t="s">
        <v>45</v>
      </c>
      <c r="E670" s="119">
        <v>36893</v>
      </c>
      <c r="F670" s="120">
        <f t="shared" ca="1" si="30"/>
        <v>17</v>
      </c>
      <c r="G670" s="120" t="s">
        <v>53</v>
      </c>
      <c r="H670" s="121">
        <v>33640</v>
      </c>
      <c r="I670" s="118">
        <v>3</v>
      </c>
      <c r="J670" s="122">
        <f t="shared" si="31"/>
        <v>33640</v>
      </c>
      <c r="K670" s="11" t="b">
        <f t="shared" si="32"/>
        <v>0</v>
      </c>
    </row>
    <row r="671" spans="1:11" x14ac:dyDescent="0.3">
      <c r="A671" s="117" t="s">
        <v>740</v>
      </c>
      <c r="B671" s="118" t="s">
        <v>71</v>
      </c>
      <c r="C671" s="117" t="s">
        <v>147</v>
      </c>
      <c r="D671" s="117" t="s">
        <v>45</v>
      </c>
      <c r="E671" s="119">
        <v>39069</v>
      </c>
      <c r="F671" s="120">
        <f t="shared" ca="1" si="30"/>
        <v>11</v>
      </c>
      <c r="G671" s="120" t="s">
        <v>63</v>
      </c>
      <c r="H671" s="121">
        <v>37670</v>
      </c>
      <c r="I671" s="118">
        <v>3</v>
      </c>
      <c r="J671" s="122">
        <f t="shared" si="31"/>
        <v>37670</v>
      </c>
      <c r="K671" s="11" t="b">
        <f t="shared" si="32"/>
        <v>0</v>
      </c>
    </row>
    <row r="672" spans="1:11" x14ac:dyDescent="0.3">
      <c r="A672" s="117" t="s">
        <v>741</v>
      </c>
      <c r="B672" s="118" t="s">
        <v>92</v>
      </c>
      <c r="C672" s="117" t="s">
        <v>44</v>
      </c>
      <c r="D672" s="117" t="s">
        <v>45</v>
      </c>
      <c r="E672" s="119">
        <v>39002</v>
      </c>
      <c r="F672" s="120">
        <f t="shared" ca="1" si="30"/>
        <v>11</v>
      </c>
      <c r="G672" s="120" t="s">
        <v>53</v>
      </c>
      <c r="H672" s="121">
        <v>32120</v>
      </c>
      <c r="I672" s="118">
        <v>1</v>
      </c>
      <c r="J672" s="122">
        <f t="shared" si="31"/>
        <v>32120</v>
      </c>
      <c r="K672" s="11" t="b">
        <f t="shared" si="32"/>
        <v>0</v>
      </c>
    </row>
    <row r="673" spans="1:11" x14ac:dyDescent="0.3">
      <c r="A673" s="117" t="s">
        <v>742</v>
      </c>
      <c r="B673" s="118" t="s">
        <v>69</v>
      </c>
      <c r="C673" s="117" t="s">
        <v>50</v>
      </c>
      <c r="D673" s="117" t="s">
        <v>58</v>
      </c>
      <c r="E673" s="119">
        <v>40054</v>
      </c>
      <c r="F673" s="120">
        <f t="shared" ca="1" si="30"/>
        <v>8</v>
      </c>
      <c r="G673" s="120"/>
      <c r="H673" s="121">
        <v>56920</v>
      </c>
      <c r="I673" s="118">
        <v>4</v>
      </c>
      <c r="J673" s="122">
        <f t="shared" si="31"/>
        <v>56920</v>
      </c>
      <c r="K673" s="11" t="b">
        <f t="shared" si="32"/>
        <v>0</v>
      </c>
    </row>
    <row r="674" spans="1:11" x14ac:dyDescent="0.3">
      <c r="A674" s="117" t="s">
        <v>743</v>
      </c>
      <c r="B674" s="118" t="s">
        <v>48</v>
      </c>
      <c r="C674" s="117" t="s">
        <v>133</v>
      </c>
      <c r="D674" s="117" t="s">
        <v>66</v>
      </c>
      <c r="E674" s="119">
        <v>39515</v>
      </c>
      <c r="F674" s="120">
        <f t="shared" ca="1" si="30"/>
        <v>10</v>
      </c>
      <c r="G674" s="120" t="s">
        <v>63</v>
      </c>
      <c r="H674" s="121">
        <v>89780</v>
      </c>
      <c r="I674" s="118">
        <v>4</v>
      </c>
      <c r="J674" s="122">
        <f t="shared" si="31"/>
        <v>89780</v>
      </c>
      <c r="K674" s="11" t="b">
        <f t="shared" si="32"/>
        <v>0</v>
      </c>
    </row>
    <row r="675" spans="1:11" x14ac:dyDescent="0.3">
      <c r="A675" s="117" t="s">
        <v>744</v>
      </c>
      <c r="B675" s="118" t="s">
        <v>92</v>
      </c>
      <c r="C675" s="117" t="s">
        <v>100</v>
      </c>
      <c r="D675" s="117" t="s">
        <v>45</v>
      </c>
      <c r="E675" s="119">
        <v>40552</v>
      </c>
      <c r="F675" s="120">
        <f t="shared" ca="1" si="30"/>
        <v>7</v>
      </c>
      <c r="G675" s="120" t="s">
        <v>46</v>
      </c>
      <c r="H675" s="121">
        <v>62740</v>
      </c>
      <c r="I675" s="118">
        <v>4</v>
      </c>
      <c r="J675" s="122">
        <f t="shared" si="31"/>
        <v>62740</v>
      </c>
      <c r="K675" s="11" t="b">
        <f t="shared" si="32"/>
        <v>0</v>
      </c>
    </row>
    <row r="676" spans="1:11" x14ac:dyDescent="0.3">
      <c r="A676" s="117" t="s">
        <v>745</v>
      </c>
      <c r="B676" s="118" t="s">
        <v>43</v>
      </c>
      <c r="C676" s="117" t="s">
        <v>60</v>
      </c>
      <c r="D676" s="117" t="s">
        <v>58</v>
      </c>
      <c r="E676" s="123">
        <v>40449</v>
      </c>
      <c r="F676" s="120">
        <f t="shared" ca="1" si="30"/>
        <v>7</v>
      </c>
      <c r="G676" s="120"/>
      <c r="H676" s="121">
        <v>88840</v>
      </c>
      <c r="I676" s="118">
        <v>5</v>
      </c>
      <c r="J676" s="122">
        <f t="shared" si="31"/>
        <v>88840</v>
      </c>
      <c r="K676" s="11" t="b">
        <f t="shared" si="32"/>
        <v>0</v>
      </c>
    </row>
    <row r="677" spans="1:11" x14ac:dyDescent="0.3">
      <c r="A677" s="117" t="s">
        <v>746</v>
      </c>
      <c r="B677" s="118" t="s">
        <v>92</v>
      </c>
      <c r="C677" s="117" t="s">
        <v>100</v>
      </c>
      <c r="D677" s="117" t="s">
        <v>66</v>
      </c>
      <c r="E677" s="119">
        <v>37141</v>
      </c>
      <c r="F677" s="120">
        <f t="shared" ca="1" si="30"/>
        <v>16</v>
      </c>
      <c r="G677" s="120" t="s">
        <v>51</v>
      </c>
      <c r="H677" s="121">
        <v>15910</v>
      </c>
      <c r="I677" s="118">
        <v>3</v>
      </c>
      <c r="J677" s="122">
        <f t="shared" si="31"/>
        <v>15910</v>
      </c>
      <c r="K677" s="11" t="b">
        <f t="shared" si="32"/>
        <v>0</v>
      </c>
    </row>
    <row r="678" spans="1:11" x14ac:dyDescent="0.3">
      <c r="A678" s="117" t="s">
        <v>747</v>
      </c>
      <c r="B678" s="118" t="s">
        <v>55</v>
      </c>
      <c r="C678" s="117" t="s">
        <v>44</v>
      </c>
      <c r="D678" s="117" t="s">
        <v>74</v>
      </c>
      <c r="E678" s="119">
        <v>35869</v>
      </c>
      <c r="F678" s="120">
        <f t="shared" ca="1" si="30"/>
        <v>20</v>
      </c>
      <c r="G678" s="120"/>
      <c r="H678" s="121">
        <v>17912</v>
      </c>
      <c r="I678" s="118">
        <v>5</v>
      </c>
      <c r="J678" s="122">
        <f t="shared" si="31"/>
        <v>17912</v>
      </c>
      <c r="K678" s="11" t="b">
        <f t="shared" si="32"/>
        <v>0</v>
      </c>
    </row>
    <row r="679" spans="1:11" x14ac:dyDescent="0.3">
      <c r="A679" s="117" t="s">
        <v>748</v>
      </c>
      <c r="B679" s="118" t="s">
        <v>55</v>
      </c>
      <c r="C679" s="117" t="s">
        <v>44</v>
      </c>
      <c r="D679" s="117" t="s">
        <v>45</v>
      </c>
      <c r="E679" s="119">
        <v>39153</v>
      </c>
      <c r="F679" s="120">
        <f t="shared" ca="1" si="30"/>
        <v>11</v>
      </c>
      <c r="G679" s="120" t="s">
        <v>53</v>
      </c>
      <c r="H679" s="121">
        <v>43600</v>
      </c>
      <c r="I679" s="118">
        <v>5</v>
      </c>
      <c r="J679" s="122">
        <f t="shared" si="31"/>
        <v>43600</v>
      </c>
      <c r="K679" s="11" t="b">
        <f t="shared" si="32"/>
        <v>0</v>
      </c>
    </row>
    <row r="680" spans="1:11" x14ac:dyDescent="0.3">
      <c r="A680" s="117" t="s">
        <v>749</v>
      </c>
      <c r="B680" s="118" t="s">
        <v>69</v>
      </c>
      <c r="C680" s="117" t="s">
        <v>65</v>
      </c>
      <c r="D680" s="117" t="s">
        <v>58</v>
      </c>
      <c r="E680" s="119">
        <v>40468</v>
      </c>
      <c r="F680" s="120">
        <f t="shared" ca="1" si="30"/>
        <v>7</v>
      </c>
      <c r="G680" s="120"/>
      <c r="H680" s="121">
        <v>39440</v>
      </c>
      <c r="I680" s="118">
        <v>4</v>
      </c>
      <c r="J680" s="122">
        <f t="shared" si="31"/>
        <v>39440</v>
      </c>
      <c r="K680" s="11" t="b">
        <f t="shared" si="32"/>
        <v>0</v>
      </c>
    </row>
    <row r="681" spans="1:11" x14ac:dyDescent="0.3">
      <c r="A681" s="117" t="s">
        <v>750</v>
      </c>
      <c r="B681" s="118" t="s">
        <v>69</v>
      </c>
      <c r="C681" s="117" t="s">
        <v>100</v>
      </c>
      <c r="D681" s="117" t="s">
        <v>58</v>
      </c>
      <c r="E681" s="119">
        <v>39592</v>
      </c>
      <c r="F681" s="120">
        <f t="shared" ca="1" si="30"/>
        <v>10</v>
      </c>
      <c r="G681" s="120"/>
      <c r="H681" s="121">
        <v>57520</v>
      </c>
      <c r="I681" s="118">
        <v>3</v>
      </c>
      <c r="J681" s="122">
        <f t="shared" si="31"/>
        <v>57520</v>
      </c>
      <c r="K681" s="11" t="b">
        <f t="shared" si="32"/>
        <v>0</v>
      </c>
    </row>
    <row r="682" spans="1:11" x14ac:dyDescent="0.3">
      <c r="A682" s="117" t="s">
        <v>751</v>
      </c>
      <c r="B682" s="118" t="s">
        <v>92</v>
      </c>
      <c r="C682" s="117" t="s">
        <v>116</v>
      </c>
      <c r="D682" s="117" t="s">
        <v>58</v>
      </c>
      <c r="E682" s="119">
        <v>39922</v>
      </c>
      <c r="F682" s="120">
        <f t="shared" ca="1" si="30"/>
        <v>9</v>
      </c>
      <c r="G682" s="120"/>
      <c r="H682" s="121">
        <v>25790</v>
      </c>
      <c r="I682" s="118">
        <v>3</v>
      </c>
      <c r="J682" s="122">
        <f t="shared" si="31"/>
        <v>25790</v>
      </c>
      <c r="K682" s="11" t="b">
        <f t="shared" si="32"/>
        <v>0</v>
      </c>
    </row>
    <row r="683" spans="1:11" x14ac:dyDescent="0.3">
      <c r="A683" s="117" t="s">
        <v>752</v>
      </c>
      <c r="B683" s="118" t="s">
        <v>48</v>
      </c>
      <c r="C683" s="117" t="s">
        <v>72</v>
      </c>
      <c r="D683" s="117" t="s">
        <v>45</v>
      </c>
      <c r="E683" s="119">
        <v>36393</v>
      </c>
      <c r="F683" s="120">
        <f t="shared" ca="1" si="30"/>
        <v>18</v>
      </c>
      <c r="G683" s="120" t="s">
        <v>53</v>
      </c>
      <c r="H683" s="121">
        <v>65910</v>
      </c>
      <c r="I683" s="118">
        <v>5</v>
      </c>
      <c r="J683" s="122">
        <f t="shared" si="31"/>
        <v>65910</v>
      </c>
      <c r="K683" s="11" t="b">
        <f t="shared" si="32"/>
        <v>0</v>
      </c>
    </row>
    <row r="684" spans="1:11" x14ac:dyDescent="0.3">
      <c r="A684" s="117" t="s">
        <v>753</v>
      </c>
      <c r="B684" s="118" t="s">
        <v>48</v>
      </c>
      <c r="C684" s="117" t="s">
        <v>72</v>
      </c>
      <c r="D684" s="117" t="s">
        <v>58</v>
      </c>
      <c r="E684" s="119">
        <v>37404</v>
      </c>
      <c r="F684" s="120">
        <f t="shared" ca="1" si="30"/>
        <v>16</v>
      </c>
      <c r="G684" s="120"/>
      <c r="H684" s="121">
        <v>60070</v>
      </c>
      <c r="I684" s="118">
        <v>3</v>
      </c>
      <c r="J684" s="122">
        <f t="shared" si="31"/>
        <v>60070</v>
      </c>
      <c r="K684" s="11" t="b">
        <f t="shared" si="32"/>
        <v>0</v>
      </c>
    </row>
    <row r="685" spans="1:11" x14ac:dyDescent="0.3">
      <c r="A685" s="117" t="s">
        <v>754</v>
      </c>
      <c r="B685" s="118" t="s">
        <v>48</v>
      </c>
      <c r="C685" s="117" t="s">
        <v>3</v>
      </c>
      <c r="D685" s="117" t="s">
        <v>45</v>
      </c>
      <c r="E685" s="119">
        <v>36898</v>
      </c>
      <c r="F685" s="120">
        <f t="shared" ca="1" si="30"/>
        <v>17</v>
      </c>
      <c r="G685" s="120" t="s">
        <v>46</v>
      </c>
      <c r="H685" s="121">
        <v>71820</v>
      </c>
      <c r="I685" s="118">
        <v>2</v>
      </c>
      <c r="J685" s="122">
        <f t="shared" si="31"/>
        <v>71820</v>
      </c>
      <c r="K685" s="11" t="b">
        <f t="shared" si="32"/>
        <v>0</v>
      </c>
    </row>
    <row r="686" spans="1:11" x14ac:dyDescent="0.3">
      <c r="A686" s="117" t="s">
        <v>755</v>
      </c>
      <c r="B686" s="118" t="s">
        <v>43</v>
      </c>
      <c r="C686" s="117" t="s">
        <v>50</v>
      </c>
      <c r="D686" s="117" t="s">
        <v>45</v>
      </c>
      <c r="E686" s="119">
        <v>39199</v>
      </c>
      <c r="F686" s="120">
        <f t="shared" ca="1" si="30"/>
        <v>11</v>
      </c>
      <c r="G686" s="120" t="s">
        <v>46</v>
      </c>
      <c r="H686" s="121">
        <v>31840</v>
      </c>
      <c r="I686" s="118">
        <v>1</v>
      </c>
      <c r="J686" s="122">
        <f t="shared" si="31"/>
        <v>31840</v>
      </c>
      <c r="K686" s="11" t="b">
        <f t="shared" si="32"/>
        <v>1</v>
      </c>
    </row>
    <row r="687" spans="1:11" x14ac:dyDescent="0.3">
      <c r="A687" s="117" t="s">
        <v>756</v>
      </c>
      <c r="B687" s="118" t="s">
        <v>43</v>
      </c>
      <c r="C687" s="117" t="s">
        <v>44</v>
      </c>
      <c r="D687" s="117" t="s">
        <v>45</v>
      </c>
      <c r="E687" s="119">
        <v>38902</v>
      </c>
      <c r="F687" s="120">
        <f t="shared" ca="1" si="30"/>
        <v>12</v>
      </c>
      <c r="G687" s="120" t="s">
        <v>46</v>
      </c>
      <c r="H687" s="121">
        <v>73560</v>
      </c>
      <c r="I687" s="118">
        <v>3</v>
      </c>
      <c r="J687" s="122">
        <f t="shared" si="31"/>
        <v>73560</v>
      </c>
      <c r="K687" s="11" t="b">
        <f t="shared" si="32"/>
        <v>1</v>
      </c>
    </row>
    <row r="688" spans="1:11" x14ac:dyDescent="0.3">
      <c r="A688" s="117" t="s">
        <v>757</v>
      </c>
      <c r="B688" s="118" t="s">
        <v>55</v>
      </c>
      <c r="C688" s="117" t="s">
        <v>60</v>
      </c>
      <c r="D688" s="117" t="s">
        <v>45</v>
      </c>
      <c r="E688" s="119">
        <v>38146</v>
      </c>
      <c r="F688" s="120">
        <f t="shared" ca="1" si="30"/>
        <v>14</v>
      </c>
      <c r="G688" s="120" t="s">
        <v>46</v>
      </c>
      <c r="H688" s="121">
        <v>47340</v>
      </c>
      <c r="I688" s="118">
        <v>2</v>
      </c>
      <c r="J688" s="122">
        <f t="shared" si="31"/>
        <v>47340</v>
      </c>
      <c r="K688" s="11" t="b">
        <f t="shared" si="32"/>
        <v>0</v>
      </c>
    </row>
    <row r="689" spans="1:11" x14ac:dyDescent="0.3">
      <c r="A689" s="117" t="s">
        <v>758</v>
      </c>
      <c r="B689" s="118" t="s">
        <v>43</v>
      </c>
      <c r="C689" s="117" t="s">
        <v>44</v>
      </c>
      <c r="D689" s="117" t="s">
        <v>45</v>
      </c>
      <c r="E689" s="119">
        <v>40521</v>
      </c>
      <c r="F689" s="120">
        <f t="shared" ca="1" si="30"/>
        <v>7</v>
      </c>
      <c r="G689" s="120" t="s">
        <v>53</v>
      </c>
      <c r="H689" s="121">
        <v>34330</v>
      </c>
      <c r="I689" s="118">
        <v>3</v>
      </c>
      <c r="J689" s="122">
        <f t="shared" si="31"/>
        <v>34330</v>
      </c>
      <c r="K689" s="11" t="b">
        <f t="shared" si="32"/>
        <v>1</v>
      </c>
    </row>
    <row r="690" spans="1:11" x14ac:dyDescent="0.3">
      <c r="A690" s="117" t="s">
        <v>759</v>
      </c>
      <c r="B690" s="118" t="s">
        <v>92</v>
      </c>
      <c r="C690" s="117" t="s">
        <v>72</v>
      </c>
      <c r="D690" s="117" t="s">
        <v>45</v>
      </c>
      <c r="E690" s="119">
        <v>39807</v>
      </c>
      <c r="F690" s="120">
        <f t="shared" ca="1" si="30"/>
        <v>9</v>
      </c>
      <c r="G690" s="120" t="s">
        <v>67</v>
      </c>
      <c r="H690" s="121">
        <v>88820</v>
      </c>
      <c r="I690" s="118">
        <v>2</v>
      </c>
      <c r="J690" s="122">
        <f t="shared" si="31"/>
        <v>88820</v>
      </c>
      <c r="K690" s="11" t="b">
        <f t="shared" si="32"/>
        <v>0</v>
      </c>
    </row>
    <row r="691" spans="1:11" x14ac:dyDescent="0.3">
      <c r="A691" s="117" t="s">
        <v>760</v>
      </c>
      <c r="B691" s="118" t="s">
        <v>43</v>
      </c>
      <c r="C691" s="117" t="s">
        <v>60</v>
      </c>
      <c r="D691" s="117" t="s">
        <v>45</v>
      </c>
      <c r="E691" s="119">
        <v>39472</v>
      </c>
      <c r="F691" s="120">
        <f t="shared" ca="1" si="30"/>
        <v>10</v>
      </c>
      <c r="G691" s="120" t="s">
        <v>46</v>
      </c>
      <c r="H691" s="121">
        <v>87760</v>
      </c>
      <c r="I691" s="118">
        <v>1</v>
      </c>
      <c r="J691" s="122">
        <f t="shared" si="31"/>
        <v>87760</v>
      </c>
      <c r="K691" s="11" t="b">
        <f t="shared" si="32"/>
        <v>1</v>
      </c>
    </row>
    <row r="692" spans="1:11" x14ac:dyDescent="0.3">
      <c r="A692" s="117" t="s">
        <v>761</v>
      </c>
      <c r="B692" s="118" t="s">
        <v>92</v>
      </c>
      <c r="C692" s="117" t="s">
        <v>207</v>
      </c>
      <c r="D692" s="117" t="s">
        <v>45</v>
      </c>
      <c r="E692" s="119">
        <v>39388</v>
      </c>
      <c r="F692" s="120">
        <f t="shared" ca="1" si="30"/>
        <v>10</v>
      </c>
      <c r="G692" s="120" t="s">
        <v>46</v>
      </c>
      <c r="H692" s="121">
        <v>71120</v>
      </c>
      <c r="I692" s="118">
        <v>4</v>
      </c>
      <c r="J692" s="122">
        <f t="shared" si="31"/>
        <v>71120</v>
      </c>
      <c r="K692" s="11" t="b">
        <f t="shared" si="32"/>
        <v>0</v>
      </c>
    </row>
    <row r="693" spans="1:11" x14ac:dyDescent="0.3">
      <c r="A693" s="117" t="s">
        <v>762</v>
      </c>
      <c r="B693" s="118" t="s">
        <v>48</v>
      </c>
      <c r="C693" s="117" t="s">
        <v>50</v>
      </c>
      <c r="D693" s="117" t="s">
        <v>45</v>
      </c>
      <c r="E693" s="119">
        <v>39326</v>
      </c>
      <c r="F693" s="120">
        <f t="shared" ca="1" si="30"/>
        <v>10</v>
      </c>
      <c r="G693" s="120" t="s">
        <v>46</v>
      </c>
      <c r="H693" s="121">
        <v>72900</v>
      </c>
      <c r="I693" s="118">
        <v>3</v>
      </c>
      <c r="J693" s="122">
        <f t="shared" si="31"/>
        <v>72900</v>
      </c>
      <c r="K693" s="11" t="b">
        <f t="shared" si="32"/>
        <v>0</v>
      </c>
    </row>
    <row r="694" spans="1:11" x14ac:dyDescent="0.3">
      <c r="A694" s="117" t="s">
        <v>763</v>
      </c>
      <c r="B694" s="118" t="s">
        <v>71</v>
      </c>
      <c r="C694" s="117" t="s">
        <v>60</v>
      </c>
      <c r="D694" s="117" t="s">
        <v>45</v>
      </c>
      <c r="E694" s="119">
        <v>35830</v>
      </c>
      <c r="F694" s="120">
        <f t="shared" ca="1" si="30"/>
        <v>20</v>
      </c>
      <c r="G694" s="120" t="s">
        <v>63</v>
      </c>
      <c r="H694" s="121">
        <v>35460</v>
      </c>
      <c r="I694" s="118">
        <v>5</v>
      </c>
      <c r="J694" s="122">
        <f t="shared" si="31"/>
        <v>35460</v>
      </c>
      <c r="K694" s="11" t="b">
        <f t="shared" si="32"/>
        <v>0</v>
      </c>
    </row>
    <row r="695" spans="1:11" x14ac:dyDescent="0.3">
      <c r="A695" s="117" t="s">
        <v>764</v>
      </c>
      <c r="B695" s="118" t="s">
        <v>48</v>
      </c>
      <c r="C695" s="117" t="s">
        <v>98</v>
      </c>
      <c r="D695" s="117" t="s">
        <v>58</v>
      </c>
      <c r="E695" s="119">
        <v>38854</v>
      </c>
      <c r="F695" s="120">
        <f t="shared" ca="1" si="30"/>
        <v>12</v>
      </c>
      <c r="G695" s="120"/>
      <c r="H695" s="121">
        <v>44820</v>
      </c>
      <c r="I695" s="118">
        <v>4</v>
      </c>
      <c r="J695" s="122">
        <f t="shared" si="31"/>
        <v>44820</v>
      </c>
      <c r="K695" s="11" t="b">
        <f t="shared" si="32"/>
        <v>0</v>
      </c>
    </row>
    <row r="696" spans="1:11" x14ac:dyDescent="0.3">
      <c r="A696" s="117" t="s">
        <v>765</v>
      </c>
      <c r="B696" s="118" t="s">
        <v>71</v>
      </c>
      <c r="C696" s="117" t="s">
        <v>116</v>
      </c>
      <c r="D696" s="117" t="s">
        <v>58</v>
      </c>
      <c r="E696" s="119">
        <v>35940</v>
      </c>
      <c r="F696" s="120">
        <f t="shared" ca="1" si="30"/>
        <v>20</v>
      </c>
      <c r="G696" s="120"/>
      <c r="H696" s="121">
        <v>88000</v>
      </c>
      <c r="I696" s="118">
        <v>5</v>
      </c>
      <c r="J696" s="122">
        <f t="shared" si="31"/>
        <v>88000</v>
      </c>
      <c r="K696" s="11" t="b">
        <f t="shared" si="32"/>
        <v>0</v>
      </c>
    </row>
    <row r="697" spans="1:11" x14ac:dyDescent="0.3">
      <c r="A697" s="117" t="s">
        <v>766</v>
      </c>
      <c r="B697" s="118" t="s">
        <v>55</v>
      </c>
      <c r="C697" s="117" t="s">
        <v>72</v>
      </c>
      <c r="D697" s="117" t="s">
        <v>58</v>
      </c>
      <c r="E697" s="119">
        <v>39742</v>
      </c>
      <c r="F697" s="120">
        <f t="shared" ca="1" si="30"/>
        <v>9</v>
      </c>
      <c r="G697" s="120"/>
      <c r="H697" s="121">
        <v>23020</v>
      </c>
      <c r="I697" s="118">
        <v>4</v>
      </c>
      <c r="J697" s="122">
        <f t="shared" si="31"/>
        <v>23020</v>
      </c>
      <c r="K697" s="11" t="b">
        <f t="shared" si="32"/>
        <v>0</v>
      </c>
    </row>
    <row r="698" spans="1:11" x14ac:dyDescent="0.3">
      <c r="A698" s="117" t="s">
        <v>767</v>
      </c>
      <c r="B698" s="118" t="s">
        <v>43</v>
      </c>
      <c r="C698" s="117" t="s">
        <v>65</v>
      </c>
      <c r="D698" s="117" t="s">
        <v>58</v>
      </c>
      <c r="E698" s="119">
        <v>41116</v>
      </c>
      <c r="F698" s="120">
        <f t="shared" ca="1" si="30"/>
        <v>6</v>
      </c>
      <c r="G698" s="120"/>
      <c r="H698" s="121">
        <v>32650</v>
      </c>
      <c r="I698" s="118">
        <v>1</v>
      </c>
      <c r="J698" s="122">
        <f t="shared" si="31"/>
        <v>32650</v>
      </c>
      <c r="K698" s="11" t="b">
        <f t="shared" si="32"/>
        <v>0</v>
      </c>
    </row>
    <row r="699" spans="1:11" x14ac:dyDescent="0.3">
      <c r="A699" s="117" t="s">
        <v>768</v>
      </c>
      <c r="B699" s="118" t="s">
        <v>48</v>
      </c>
      <c r="C699" s="117" t="s">
        <v>44</v>
      </c>
      <c r="D699" s="117" t="s">
        <v>45</v>
      </c>
      <c r="E699" s="119">
        <v>41157</v>
      </c>
      <c r="F699" s="120">
        <f t="shared" ca="1" si="30"/>
        <v>5</v>
      </c>
      <c r="G699" s="120" t="s">
        <v>51</v>
      </c>
      <c r="H699" s="121">
        <v>86240</v>
      </c>
      <c r="I699" s="118">
        <v>1</v>
      </c>
      <c r="J699" s="122">
        <f t="shared" si="31"/>
        <v>86240</v>
      </c>
      <c r="K699" s="11" t="b">
        <f t="shared" si="32"/>
        <v>0</v>
      </c>
    </row>
    <row r="700" spans="1:11" x14ac:dyDescent="0.3">
      <c r="A700" s="117" t="s">
        <v>769</v>
      </c>
      <c r="B700" s="118" t="s">
        <v>55</v>
      </c>
      <c r="C700" s="117" t="s">
        <v>72</v>
      </c>
      <c r="D700" s="117" t="s">
        <v>66</v>
      </c>
      <c r="E700" s="123">
        <v>40421</v>
      </c>
      <c r="F700" s="120">
        <f t="shared" ca="1" si="30"/>
        <v>7</v>
      </c>
      <c r="G700" s="120" t="s">
        <v>67</v>
      </c>
      <c r="H700" s="121">
        <v>49355</v>
      </c>
      <c r="I700" s="118">
        <v>5</v>
      </c>
      <c r="J700" s="122">
        <f t="shared" si="31"/>
        <v>49355</v>
      </c>
      <c r="K700" s="11" t="b">
        <f t="shared" si="32"/>
        <v>0</v>
      </c>
    </row>
    <row r="701" spans="1:11" x14ac:dyDescent="0.3">
      <c r="A701" s="117" t="s">
        <v>770</v>
      </c>
      <c r="B701" s="118" t="s">
        <v>43</v>
      </c>
      <c r="C701" s="117" t="s">
        <v>114</v>
      </c>
      <c r="D701" s="117" t="s">
        <v>45</v>
      </c>
      <c r="E701" s="119">
        <v>39414</v>
      </c>
      <c r="F701" s="120">
        <f t="shared" ca="1" si="30"/>
        <v>10</v>
      </c>
      <c r="G701" s="120" t="s">
        <v>46</v>
      </c>
      <c r="H701" s="121">
        <v>73440</v>
      </c>
      <c r="I701" s="118">
        <v>1</v>
      </c>
      <c r="J701" s="122">
        <f t="shared" si="31"/>
        <v>73440</v>
      </c>
      <c r="K701" s="11" t="b">
        <f t="shared" si="32"/>
        <v>1</v>
      </c>
    </row>
    <row r="702" spans="1:11" x14ac:dyDescent="0.3">
      <c r="A702" s="117" t="s">
        <v>771</v>
      </c>
      <c r="B702" s="118" t="s">
        <v>48</v>
      </c>
      <c r="C702" s="117" t="s">
        <v>72</v>
      </c>
      <c r="D702" s="117" t="s">
        <v>45</v>
      </c>
      <c r="E702" s="119">
        <v>39673</v>
      </c>
      <c r="F702" s="120">
        <f t="shared" ca="1" si="30"/>
        <v>10</v>
      </c>
      <c r="G702" s="120" t="s">
        <v>46</v>
      </c>
      <c r="H702" s="121">
        <v>48080</v>
      </c>
      <c r="I702" s="118">
        <v>2</v>
      </c>
      <c r="J702" s="122">
        <f t="shared" si="31"/>
        <v>48080</v>
      </c>
      <c r="K702" s="11" t="b">
        <f t="shared" si="32"/>
        <v>0</v>
      </c>
    </row>
    <row r="703" spans="1:11" x14ac:dyDescent="0.3">
      <c r="A703" s="117" t="s">
        <v>772</v>
      </c>
      <c r="B703" s="118" t="s">
        <v>43</v>
      </c>
      <c r="C703" s="117" t="s">
        <v>77</v>
      </c>
      <c r="D703" s="117" t="s">
        <v>45</v>
      </c>
      <c r="E703" s="119">
        <v>38914</v>
      </c>
      <c r="F703" s="120">
        <f t="shared" ca="1" si="30"/>
        <v>12</v>
      </c>
      <c r="G703" s="120" t="s">
        <v>53</v>
      </c>
      <c r="H703" s="121">
        <v>41380</v>
      </c>
      <c r="I703" s="118">
        <v>2</v>
      </c>
      <c r="J703" s="122">
        <f t="shared" si="31"/>
        <v>41380</v>
      </c>
      <c r="K703" s="11" t="b">
        <f t="shared" si="32"/>
        <v>1</v>
      </c>
    </row>
    <row r="704" spans="1:11" x14ac:dyDescent="0.3">
      <c r="A704" s="117" t="s">
        <v>773</v>
      </c>
      <c r="B704" s="118" t="s">
        <v>69</v>
      </c>
      <c r="C704" s="117" t="s">
        <v>44</v>
      </c>
      <c r="D704" s="117" t="s">
        <v>58</v>
      </c>
      <c r="E704" s="119">
        <v>37082</v>
      </c>
      <c r="F704" s="120">
        <f t="shared" ca="1" si="30"/>
        <v>17</v>
      </c>
      <c r="G704" s="120"/>
      <c r="H704" s="121">
        <v>46780</v>
      </c>
      <c r="I704" s="118">
        <v>2</v>
      </c>
      <c r="J704" s="122">
        <f t="shared" si="31"/>
        <v>46780</v>
      </c>
      <c r="K704" s="11" t="b">
        <f t="shared" si="32"/>
        <v>0</v>
      </c>
    </row>
    <row r="705" spans="1:11" x14ac:dyDescent="0.3">
      <c r="A705" s="117" t="s">
        <v>774</v>
      </c>
      <c r="B705" s="118" t="s">
        <v>69</v>
      </c>
      <c r="C705" s="117" t="s">
        <v>116</v>
      </c>
      <c r="D705" s="117" t="s">
        <v>45</v>
      </c>
      <c r="E705" s="119">
        <v>40575</v>
      </c>
      <c r="F705" s="120">
        <f t="shared" ca="1" si="30"/>
        <v>7</v>
      </c>
      <c r="G705" s="120" t="s">
        <v>51</v>
      </c>
      <c r="H705" s="121">
        <v>74710</v>
      </c>
      <c r="I705" s="118">
        <v>2</v>
      </c>
      <c r="J705" s="122">
        <f t="shared" si="31"/>
        <v>74710</v>
      </c>
      <c r="K705" s="11" t="b">
        <f t="shared" si="32"/>
        <v>0</v>
      </c>
    </row>
    <row r="706" spans="1:11" x14ac:dyDescent="0.3">
      <c r="A706" s="117" t="s">
        <v>775</v>
      </c>
      <c r="B706" s="118" t="s">
        <v>43</v>
      </c>
      <c r="C706" s="117" t="s">
        <v>60</v>
      </c>
      <c r="D706" s="117" t="s">
        <v>45</v>
      </c>
      <c r="E706" s="119">
        <v>38990</v>
      </c>
      <c r="F706" s="120">
        <f t="shared" ca="1" si="30"/>
        <v>11</v>
      </c>
      <c r="G706" s="120" t="s">
        <v>67</v>
      </c>
      <c r="H706" s="121">
        <v>66430</v>
      </c>
      <c r="I706" s="118">
        <v>2</v>
      </c>
      <c r="J706" s="122">
        <f t="shared" si="31"/>
        <v>66430</v>
      </c>
      <c r="K706" s="11" t="b">
        <f t="shared" si="32"/>
        <v>1</v>
      </c>
    </row>
    <row r="707" spans="1:11" x14ac:dyDescent="0.3">
      <c r="A707" s="117" t="s">
        <v>776</v>
      </c>
      <c r="B707" s="118" t="s">
        <v>43</v>
      </c>
      <c r="C707" s="117" t="s">
        <v>100</v>
      </c>
      <c r="D707" s="117" t="s">
        <v>66</v>
      </c>
      <c r="E707" s="119">
        <v>36094</v>
      </c>
      <c r="F707" s="120">
        <f t="shared" ca="1" si="30"/>
        <v>19</v>
      </c>
      <c r="G707" s="120" t="s">
        <v>46</v>
      </c>
      <c r="H707" s="121">
        <v>47885</v>
      </c>
      <c r="I707" s="118">
        <v>1</v>
      </c>
      <c r="J707" s="122">
        <f t="shared" si="31"/>
        <v>47885</v>
      </c>
      <c r="K707" s="11" t="b">
        <f t="shared" si="32"/>
        <v>0</v>
      </c>
    </row>
    <row r="708" spans="1:11" x14ac:dyDescent="0.3">
      <c r="A708" s="117" t="s">
        <v>777</v>
      </c>
      <c r="B708" s="118" t="s">
        <v>71</v>
      </c>
      <c r="C708" s="117" t="s">
        <v>72</v>
      </c>
      <c r="D708" s="117" t="s">
        <v>45</v>
      </c>
      <c r="E708" s="119">
        <v>39519</v>
      </c>
      <c r="F708" s="120">
        <f t="shared" ca="1" si="30"/>
        <v>10</v>
      </c>
      <c r="G708" s="120" t="s">
        <v>51</v>
      </c>
      <c r="H708" s="121">
        <v>61330</v>
      </c>
      <c r="I708" s="118">
        <v>2</v>
      </c>
      <c r="J708" s="122">
        <f t="shared" si="31"/>
        <v>61330</v>
      </c>
      <c r="K708" s="11" t="b">
        <f t="shared" si="32"/>
        <v>0</v>
      </c>
    </row>
    <row r="709" spans="1:11" x14ac:dyDescent="0.3">
      <c r="A709" s="117" t="s">
        <v>778</v>
      </c>
      <c r="B709" s="118" t="s">
        <v>55</v>
      </c>
      <c r="C709" s="117" t="s">
        <v>60</v>
      </c>
      <c r="D709" s="117" t="s">
        <v>45</v>
      </c>
      <c r="E709" s="119">
        <v>39403</v>
      </c>
      <c r="F709" s="120">
        <f t="shared" ca="1" si="30"/>
        <v>10</v>
      </c>
      <c r="G709" s="120" t="s">
        <v>67</v>
      </c>
      <c r="H709" s="121">
        <v>38940</v>
      </c>
      <c r="I709" s="118">
        <v>2</v>
      </c>
      <c r="J709" s="122">
        <f t="shared" si="31"/>
        <v>38940</v>
      </c>
      <c r="K709" s="11" t="b">
        <f t="shared" si="32"/>
        <v>0</v>
      </c>
    </row>
    <row r="710" spans="1:11" x14ac:dyDescent="0.3">
      <c r="A710" s="117" t="s">
        <v>779</v>
      </c>
      <c r="B710" s="118" t="s">
        <v>55</v>
      </c>
      <c r="C710" s="117" t="s">
        <v>104</v>
      </c>
      <c r="D710" s="117" t="s">
        <v>66</v>
      </c>
      <c r="E710" s="119">
        <v>39735</v>
      </c>
      <c r="F710" s="120">
        <f t="shared" ca="1" si="30"/>
        <v>9</v>
      </c>
      <c r="G710" s="120" t="s">
        <v>67</v>
      </c>
      <c r="H710" s="121">
        <v>39620</v>
      </c>
      <c r="I710" s="118">
        <v>5</v>
      </c>
      <c r="J710" s="122">
        <f t="shared" si="31"/>
        <v>39620</v>
      </c>
      <c r="K710" s="11" t="b">
        <f t="shared" si="32"/>
        <v>0</v>
      </c>
    </row>
    <row r="711" spans="1:11" x14ac:dyDescent="0.3">
      <c r="A711" s="117" t="s">
        <v>780</v>
      </c>
      <c r="B711" s="118" t="s">
        <v>43</v>
      </c>
      <c r="C711" s="117" t="s">
        <v>60</v>
      </c>
      <c r="D711" s="117" t="s">
        <v>45</v>
      </c>
      <c r="E711" s="119">
        <v>37866</v>
      </c>
      <c r="F711" s="120">
        <f t="shared" ca="1" si="30"/>
        <v>14</v>
      </c>
      <c r="G711" s="120" t="s">
        <v>67</v>
      </c>
      <c r="H711" s="121">
        <v>54230</v>
      </c>
      <c r="I711" s="118">
        <v>5</v>
      </c>
      <c r="J711" s="122">
        <f t="shared" si="31"/>
        <v>54230</v>
      </c>
      <c r="K711" s="11" t="b">
        <f t="shared" si="32"/>
        <v>1</v>
      </c>
    </row>
    <row r="712" spans="1:11" x14ac:dyDescent="0.3">
      <c r="A712" s="117" t="s">
        <v>781</v>
      </c>
      <c r="B712" s="118" t="s">
        <v>48</v>
      </c>
      <c r="C712" s="117" t="s">
        <v>104</v>
      </c>
      <c r="D712" s="117" t="s">
        <v>45</v>
      </c>
      <c r="E712" s="119">
        <v>40765</v>
      </c>
      <c r="F712" s="120">
        <f t="shared" ca="1" si="30"/>
        <v>7</v>
      </c>
      <c r="G712" s="120" t="s">
        <v>53</v>
      </c>
      <c r="H712" s="121">
        <v>77720</v>
      </c>
      <c r="I712" s="118">
        <v>3</v>
      </c>
      <c r="J712" s="122">
        <f t="shared" si="31"/>
        <v>77720</v>
      </c>
      <c r="K712" s="11" t="b">
        <f t="shared" si="32"/>
        <v>0</v>
      </c>
    </row>
    <row r="713" spans="1:11" x14ac:dyDescent="0.3">
      <c r="A713" s="117" t="s">
        <v>782</v>
      </c>
      <c r="B713" s="118" t="s">
        <v>71</v>
      </c>
      <c r="C713" s="117" t="s">
        <v>238</v>
      </c>
      <c r="D713" s="117" t="s">
        <v>45</v>
      </c>
      <c r="E713" s="119">
        <v>39447</v>
      </c>
      <c r="F713" s="120">
        <f t="shared" ref="F713:F749" ca="1" si="33">DATEDIF(E713,TODAY(),"Y")</f>
        <v>10</v>
      </c>
      <c r="G713" s="120" t="s">
        <v>63</v>
      </c>
      <c r="H713" s="121">
        <v>72830</v>
      </c>
      <c r="I713" s="118">
        <v>2</v>
      </c>
      <c r="J713" s="122">
        <f t="shared" ref="J713:J749" si="34">ROUND(H713*$L$5+H713,0)</f>
        <v>72830</v>
      </c>
      <c r="K713" s="11" t="b">
        <f t="shared" si="32"/>
        <v>0</v>
      </c>
    </row>
    <row r="714" spans="1:11" x14ac:dyDescent="0.3">
      <c r="A714" s="117" t="s">
        <v>783</v>
      </c>
      <c r="B714" s="118" t="s">
        <v>71</v>
      </c>
      <c r="C714" s="117" t="s">
        <v>77</v>
      </c>
      <c r="D714" s="117" t="s">
        <v>45</v>
      </c>
      <c r="E714" s="123">
        <v>40536</v>
      </c>
      <c r="F714" s="120">
        <f t="shared" ca="1" si="33"/>
        <v>7</v>
      </c>
      <c r="G714" s="120" t="s">
        <v>53</v>
      </c>
      <c r="H714" s="121">
        <v>70730</v>
      </c>
      <c r="I714" s="118">
        <v>1</v>
      </c>
      <c r="J714" s="122">
        <f t="shared" si="34"/>
        <v>70730</v>
      </c>
      <c r="K714" s="11" t="b">
        <f t="shared" ref="K714:K749" si="35">AND(B714="North",D714="Full Time")</f>
        <v>0</v>
      </c>
    </row>
    <row r="715" spans="1:11" x14ac:dyDescent="0.3">
      <c r="A715" s="117" t="s">
        <v>784</v>
      </c>
      <c r="B715" s="118" t="s">
        <v>48</v>
      </c>
      <c r="C715" s="117" t="s">
        <v>100</v>
      </c>
      <c r="D715" s="117" t="s">
        <v>66</v>
      </c>
      <c r="E715" s="119">
        <v>37166</v>
      </c>
      <c r="F715" s="120">
        <f t="shared" ca="1" si="33"/>
        <v>16</v>
      </c>
      <c r="G715" s="120" t="s">
        <v>67</v>
      </c>
      <c r="H715" s="121">
        <v>47295</v>
      </c>
      <c r="I715" s="118">
        <v>4</v>
      </c>
      <c r="J715" s="122">
        <f t="shared" si="34"/>
        <v>47295</v>
      </c>
      <c r="K715" s="11" t="b">
        <f t="shared" si="35"/>
        <v>0</v>
      </c>
    </row>
    <row r="716" spans="1:11" x14ac:dyDescent="0.3">
      <c r="A716" s="117" t="s">
        <v>785</v>
      </c>
      <c r="B716" s="118" t="s">
        <v>55</v>
      </c>
      <c r="C716" s="117" t="s">
        <v>116</v>
      </c>
      <c r="D716" s="117" t="s">
        <v>58</v>
      </c>
      <c r="E716" s="119">
        <v>40273</v>
      </c>
      <c r="F716" s="120">
        <f t="shared" ca="1" si="33"/>
        <v>8</v>
      </c>
      <c r="G716" s="120"/>
      <c r="H716" s="121">
        <v>50550</v>
      </c>
      <c r="I716" s="118">
        <v>2</v>
      </c>
      <c r="J716" s="122">
        <f t="shared" si="34"/>
        <v>50550</v>
      </c>
      <c r="K716" s="11" t="b">
        <f t="shared" si="35"/>
        <v>0</v>
      </c>
    </row>
    <row r="717" spans="1:11" x14ac:dyDescent="0.3">
      <c r="A717" s="117" t="s">
        <v>786</v>
      </c>
      <c r="B717" s="118" t="s">
        <v>43</v>
      </c>
      <c r="C717" s="117" t="s">
        <v>77</v>
      </c>
      <c r="D717" s="117" t="s">
        <v>45</v>
      </c>
      <c r="E717" s="119">
        <v>36619</v>
      </c>
      <c r="F717" s="120">
        <f t="shared" ca="1" si="33"/>
        <v>18</v>
      </c>
      <c r="G717" s="120" t="s">
        <v>67</v>
      </c>
      <c r="H717" s="121">
        <v>71970</v>
      </c>
      <c r="I717" s="118">
        <v>4</v>
      </c>
      <c r="J717" s="122">
        <f t="shared" si="34"/>
        <v>71970</v>
      </c>
      <c r="K717" s="11" t="b">
        <f t="shared" si="35"/>
        <v>1</v>
      </c>
    </row>
    <row r="718" spans="1:11" x14ac:dyDescent="0.3">
      <c r="A718" s="117" t="s">
        <v>787</v>
      </c>
      <c r="B718" s="118" t="s">
        <v>43</v>
      </c>
      <c r="C718" s="117" t="s">
        <v>72</v>
      </c>
      <c r="D718" s="117" t="s">
        <v>45</v>
      </c>
      <c r="E718" s="119">
        <v>39446</v>
      </c>
      <c r="F718" s="120">
        <f t="shared" ca="1" si="33"/>
        <v>10</v>
      </c>
      <c r="G718" s="120" t="s">
        <v>46</v>
      </c>
      <c r="H718" s="121">
        <v>44650</v>
      </c>
      <c r="I718" s="118">
        <v>1</v>
      </c>
      <c r="J718" s="122">
        <f t="shared" si="34"/>
        <v>44650</v>
      </c>
      <c r="K718" s="11" t="b">
        <f t="shared" si="35"/>
        <v>1</v>
      </c>
    </row>
    <row r="719" spans="1:11" x14ac:dyDescent="0.3">
      <c r="A719" s="117" t="s">
        <v>788</v>
      </c>
      <c r="B719" s="118" t="s">
        <v>55</v>
      </c>
      <c r="C719" s="117" t="s">
        <v>72</v>
      </c>
      <c r="D719" s="117" t="s">
        <v>45</v>
      </c>
      <c r="E719" s="119">
        <v>40208</v>
      </c>
      <c r="F719" s="120">
        <f t="shared" ca="1" si="33"/>
        <v>8</v>
      </c>
      <c r="G719" s="120" t="s">
        <v>67</v>
      </c>
      <c r="H719" s="121">
        <v>61148</v>
      </c>
      <c r="I719" s="118">
        <v>2</v>
      </c>
      <c r="J719" s="122">
        <f t="shared" si="34"/>
        <v>61148</v>
      </c>
      <c r="K719" s="11" t="b">
        <f t="shared" si="35"/>
        <v>0</v>
      </c>
    </row>
    <row r="720" spans="1:11" x14ac:dyDescent="0.3">
      <c r="A720" s="117" t="s">
        <v>789</v>
      </c>
      <c r="B720" s="118" t="s">
        <v>55</v>
      </c>
      <c r="C720" s="117" t="s">
        <v>116</v>
      </c>
      <c r="D720" s="117" t="s">
        <v>58</v>
      </c>
      <c r="E720" s="119">
        <v>39094</v>
      </c>
      <c r="F720" s="120">
        <f t="shared" ca="1" si="33"/>
        <v>11</v>
      </c>
      <c r="G720" s="120"/>
      <c r="H720" s="121">
        <v>83020</v>
      </c>
      <c r="I720" s="118">
        <v>4</v>
      </c>
      <c r="J720" s="122">
        <f t="shared" si="34"/>
        <v>83020</v>
      </c>
      <c r="K720" s="11" t="b">
        <f t="shared" si="35"/>
        <v>0</v>
      </c>
    </row>
    <row r="721" spans="1:11" x14ac:dyDescent="0.3">
      <c r="A721" s="117" t="s">
        <v>790</v>
      </c>
      <c r="B721" s="118" t="s">
        <v>43</v>
      </c>
      <c r="C721" s="117" t="s">
        <v>60</v>
      </c>
      <c r="D721" s="117" t="s">
        <v>45</v>
      </c>
      <c r="E721" s="119">
        <v>36707</v>
      </c>
      <c r="F721" s="120">
        <f t="shared" ca="1" si="33"/>
        <v>18</v>
      </c>
      <c r="G721" s="120" t="s">
        <v>51</v>
      </c>
      <c r="H721" s="121">
        <v>38870</v>
      </c>
      <c r="I721" s="118">
        <v>2</v>
      </c>
      <c r="J721" s="122">
        <f t="shared" si="34"/>
        <v>38870</v>
      </c>
      <c r="K721" s="11" t="b">
        <f t="shared" si="35"/>
        <v>1</v>
      </c>
    </row>
    <row r="722" spans="1:11" x14ac:dyDescent="0.3">
      <c r="A722" s="117" t="s">
        <v>791</v>
      </c>
      <c r="B722" s="118" t="s">
        <v>71</v>
      </c>
      <c r="C722" s="117" t="s">
        <v>147</v>
      </c>
      <c r="D722" s="117" t="s">
        <v>45</v>
      </c>
      <c r="E722" s="119">
        <v>36764</v>
      </c>
      <c r="F722" s="120">
        <f t="shared" ca="1" si="33"/>
        <v>17</v>
      </c>
      <c r="G722" s="120" t="s">
        <v>51</v>
      </c>
      <c r="H722" s="121">
        <v>74840</v>
      </c>
      <c r="I722" s="118">
        <v>4</v>
      </c>
      <c r="J722" s="122">
        <f t="shared" si="34"/>
        <v>74840</v>
      </c>
      <c r="K722" s="11" t="b">
        <f t="shared" si="35"/>
        <v>0</v>
      </c>
    </row>
    <row r="723" spans="1:11" x14ac:dyDescent="0.3">
      <c r="A723" s="117" t="s">
        <v>792</v>
      </c>
      <c r="B723" s="118" t="s">
        <v>43</v>
      </c>
      <c r="C723" s="117" t="s">
        <v>116</v>
      </c>
      <c r="D723" s="117" t="s">
        <v>45</v>
      </c>
      <c r="E723" s="119">
        <v>39588</v>
      </c>
      <c r="F723" s="120">
        <f t="shared" ca="1" si="33"/>
        <v>10</v>
      </c>
      <c r="G723" s="120" t="s">
        <v>67</v>
      </c>
      <c r="H723" s="121">
        <v>74670</v>
      </c>
      <c r="I723" s="118">
        <v>5</v>
      </c>
      <c r="J723" s="122">
        <f t="shared" si="34"/>
        <v>74670</v>
      </c>
      <c r="K723" s="11" t="b">
        <f t="shared" si="35"/>
        <v>1</v>
      </c>
    </row>
    <row r="724" spans="1:11" x14ac:dyDescent="0.3">
      <c r="A724" s="117" t="s">
        <v>793</v>
      </c>
      <c r="B724" s="118" t="s">
        <v>43</v>
      </c>
      <c r="C724" s="117" t="s">
        <v>147</v>
      </c>
      <c r="D724" s="117" t="s">
        <v>45</v>
      </c>
      <c r="E724" s="119">
        <v>36260</v>
      </c>
      <c r="F724" s="120">
        <f t="shared" ca="1" si="33"/>
        <v>19</v>
      </c>
      <c r="G724" s="120" t="s">
        <v>46</v>
      </c>
      <c r="H724" s="121">
        <v>75150</v>
      </c>
      <c r="I724" s="118">
        <v>1</v>
      </c>
      <c r="J724" s="122">
        <f t="shared" si="34"/>
        <v>75150</v>
      </c>
      <c r="K724" s="11" t="b">
        <f t="shared" si="35"/>
        <v>1</v>
      </c>
    </row>
    <row r="725" spans="1:11" x14ac:dyDescent="0.3">
      <c r="A725" s="117" t="s">
        <v>794</v>
      </c>
      <c r="B725" s="118" t="s">
        <v>48</v>
      </c>
      <c r="C725" s="117" t="s">
        <v>44</v>
      </c>
      <c r="D725" s="117" t="s">
        <v>58</v>
      </c>
      <c r="E725" s="119">
        <v>35806</v>
      </c>
      <c r="F725" s="120">
        <f t="shared" ca="1" si="33"/>
        <v>20</v>
      </c>
      <c r="G725" s="120"/>
      <c r="H725" s="121">
        <v>86100</v>
      </c>
      <c r="I725" s="118">
        <v>4</v>
      </c>
      <c r="J725" s="122">
        <f t="shared" si="34"/>
        <v>86100</v>
      </c>
      <c r="K725" s="11" t="b">
        <f t="shared" si="35"/>
        <v>0</v>
      </c>
    </row>
    <row r="726" spans="1:11" x14ac:dyDescent="0.3">
      <c r="A726" s="117" t="s">
        <v>795</v>
      </c>
      <c r="B726" s="118" t="s">
        <v>48</v>
      </c>
      <c r="C726" s="117" t="s">
        <v>72</v>
      </c>
      <c r="D726" s="117" t="s">
        <v>58</v>
      </c>
      <c r="E726" s="123">
        <v>40404</v>
      </c>
      <c r="F726" s="120">
        <f t="shared" ca="1" si="33"/>
        <v>7</v>
      </c>
      <c r="G726" s="120"/>
      <c r="H726" s="121">
        <v>39550</v>
      </c>
      <c r="I726" s="118">
        <v>5</v>
      </c>
      <c r="J726" s="122">
        <f t="shared" si="34"/>
        <v>39550</v>
      </c>
      <c r="K726" s="11" t="b">
        <f t="shared" si="35"/>
        <v>0</v>
      </c>
    </row>
    <row r="727" spans="1:11" x14ac:dyDescent="0.3">
      <c r="A727" s="117" t="s">
        <v>796</v>
      </c>
      <c r="B727" s="118" t="s">
        <v>48</v>
      </c>
      <c r="C727" s="117" t="s">
        <v>77</v>
      </c>
      <c r="D727" s="117" t="s">
        <v>45</v>
      </c>
      <c r="E727" s="119">
        <v>40018</v>
      </c>
      <c r="F727" s="120">
        <f t="shared" ca="1" si="33"/>
        <v>9</v>
      </c>
      <c r="G727" s="120" t="s">
        <v>53</v>
      </c>
      <c r="H727" s="121">
        <v>34990</v>
      </c>
      <c r="I727" s="118">
        <v>3</v>
      </c>
      <c r="J727" s="122">
        <f t="shared" si="34"/>
        <v>34990</v>
      </c>
      <c r="K727" s="11" t="b">
        <f t="shared" si="35"/>
        <v>0</v>
      </c>
    </row>
    <row r="728" spans="1:11" x14ac:dyDescent="0.3">
      <c r="A728" s="117" t="s">
        <v>797</v>
      </c>
      <c r="B728" s="118" t="s">
        <v>43</v>
      </c>
      <c r="C728" s="117" t="s">
        <v>147</v>
      </c>
      <c r="D728" s="117" t="s">
        <v>45</v>
      </c>
      <c r="E728" s="119">
        <v>41136</v>
      </c>
      <c r="F728" s="120">
        <f t="shared" ca="1" si="33"/>
        <v>5</v>
      </c>
      <c r="G728" s="120" t="s">
        <v>46</v>
      </c>
      <c r="H728" s="121">
        <v>79760</v>
      </c>
      <c r="I728" s="118">
        <v>5</v>
      </c>
      <c r="J728" s="122">
        <f t="shared" si="34"/>
        <v>79760</v>
      </c>
      <c r="K728" s="11" t="b">
        <f t="shared" si="35"/>
        <v>1</v>
      </c>
    </row>
    <row r="729" spans="1:11" x14ac:dyDescent="0.3">
      <c r="A729" s="117" t="s">
        <v>798</v>
      </c>
      <c r="B729" s="118" t="s">
        <v>43</v>
      </c>
      <c r="C729" s="117" t="s">
        <v>60</v>
      </c>
      <c r="D729" s="117" t="s">
        <v>58</v>
      </c>
      <c r="E729" s="119">
        <v>35997</v>
      </c>
      <c r="F729" s="120">
        <f t="shared" ca="1" si="33"/>
        <v>20</v>
      </c>
      <c r="G729" s="120"/>
      <c r="H729" s="121">
        <v>72520</v>
      </c>
      <c r="I729" s="118">
        <v>3</v>
      </c>
      <c r="J729" s="122">
        <f t="shared" si="34"/>
        <v>72520</v>
      </c>
      <c r="K729" s="11" t="b">
        <f t="shared" si="35"/>
        <v>0</v>
      </c>
    </row>
    <row r="730" spans="1:11" x14ac:dyDescent="0.3">
      <c r="A730" s="117" t="s">
        <v>799</v>
      </c>
      <c r="B730" s="118" t="s">
        <v>48</v>
      </c>
      <c r="C730" s="117" t="s">
        <v>72</v>
      </c>
      <c r="D730" s="117" t="s">
        <v>45</v>
      </c>
      <c r="E730" s="119">
        <v>40765</v>
      </c>
      <c r="F730" s="120">
        <f t="shared" ca="1" si="33"/>
        <v>7</v>
      </c>
      <c r="G730" s="120" t="s">
        <v>63</v>
      </c>
      <c r="H730" s="121">
        <v>77740</v>
      </c>
      <c r="I730" s="118">
        <v>1</v>
      </c>
      <c r="J730" s="122">
        <f t="shared" si="34"/>
        <v>77740</v>
      </c>
      <c r="K730" s="11" t="b">
        <f t="shared" si="35"/>
        <v>0</v>
      </c>
    </row>
    <row r="731" spans="1:11" x14ac:dyDescent="0.3">
      <c r="A731" s="117" t="s">
        <v>800</v>
      </c>
      <c r="B731" s="118" t="s">
        <v>69</v>
      </c>
      <c r="C731" s="117" t="s">
        <v>104</v>
      </c>
      <c r="D731" s="117" t="s">
        <v>58</v>
      </c>
      <c r="E731" s="119">
        <v>40591</v>
      </c>
      <c r="F731" s="120">
        <f t="shared" ca="1" si="33"/>
        <v>7</v>
      </c>
      <c r="G731" s="120"/>
      <c r="H731" s="121">
        <v>49070</v>
      </c>
      <c r="I731" s="118">
        <v>3</v>
      </c>
      <c r="J731" s="122">
        <f t="shared" si="34"/>
        <v>49070</v>
      </c>
      <c r="K731" s="11" t="b">
        <f t="shared" si="35"/>
        <v>0</v>
      </c>
    </row>
    <row r="732" spans="1:11" x14ac:dyDescent="0.3">
      <c r="A732" s="117" t="s">
        <v>801</v>
      </c>
      <c r="B732" s="118" t="s">
        <v>48</v>
      </c>
      <c r="C732" s="117" t="s">
        <v>60</v>
      </c>
      <c r="D732" s="117" t="s">
        <v>58</v>
      </c>
      <c r="E732" s="123">
        <v>40680</v>
      </c>
      <c r="F732" s="120">
        <f t="shared" ca="1" si="33"/>
        <v>7</v>
      </c>
      <c r="G732" s="120"/>
      <c r="H732" s="121">
        <v>57110</v>
      </c>
      <c r="I732" s="118">
        <v>3</v>
      </c>
      <c r="J732" s="122">
        <f t="shared" si="34"/>
        <v>57110</v>
      </c>
      <c r="K732" s="11" t="b">
        <f t="shared" si="35"/>
        <v>0</v>
      </c>
    </row>
    <row r="733" spans="1:11" x14ac:dyDescent="0.3">
      <c r="A733" s="117" t="s">
        <v>802</v>
      </c>
      <c r="B733" s="118" t="s">
        <v>69</v>
      </c>
      <c r="C733" s="117" t="s">
        <v>77</v>
      </c>
      <c r="D733" s="117" t="s">
        <v>45</v>
      </c>
      <c r="E733" s="119">
        <v>40420</v>
      </c>
      <c r="F733" s="120">
        <f t="shared" ca="1" si="33"/>
        <v>7</v>
      </c>
      <c r="G733" s="120" t="s">
        <v>46</v>
      </c>
      <c r="H733" s="121">
        <v>31690</v>
      </c>
      <c r="I733" s="118">
        <v>4</v>
      </c>
      <c r="J733" s="122">
        <f t="shared" si="34"/>
        <v>31690</v>
      </c>
      <c r="K733" s="11" t="b">
        <f t="shared" si="35"/>
        <v>0</v>
      </c>
    </row>
    <row r="734" spans="1:11" x14ac:dyDescent="0.3">
      <c r="A734" s="117" t="s">
        <v>803</v>
      </c>
      <c r="B734" s="118" t="s">
        <v>48</v>
      </c>
      <c r="C734" s="117" t="s">
        <v>72</v>
      </c>
      <c r="D734" s="117" t="s">
        <v>45</v>
      </c>
      <c r="E734" s="119">
        <v>37138</v>
      </c>
      <c r="F734" s="120">
        <f t="shared" ca="1" si="33"/>
        <v>16</v>
      </c>
      <c r="G734" s="120" t="s">
        <v>46</v>
      </c>
      <c r="H734" s="121">
        <v>29130</v>
      </c>
      <c r="I734" s="118">
        <v>1</v>
      </c>
      <c r="J734" s="122">
        <f t="shared" si="34"/>
        <v>29130</v>
      </c>
      <c r="K734" s="11" t="b">
        <f t="shared" si="35"/>
        <v>0</v>
      </c>
    </row>
    <row r="735" spans="1:11" x14ac:dyDescent="0.3">
      <c r="A735" s="117" t="s">
        <v>804</v>
      </c>
      <c r="B735" s="118" t="s">
        <v>43</v>
      </c>
      <c r="C735" s="117" t="s">
        <v>62</v>
      </c>
      <c r="D735" s="117" t="s">
        <v>45</v>
      </c>
      <c r="E735" s="119">
        <v>36269</v>
      </c>
      <c r="F735" s="120">
        <f t="shared" ca="1" si="33"/>
        <v>19</v>
      </c>
      <c r="G735" s="120" t="s">
        <v>53</v>
      </c>
      <c r="H735" s="121">
        <v>61330</v>
      </c>
      <c r="I735" s="118">
        <v>1</v>
      </c>
      <c r="J735" s="122">
        <f t="shared" si="34"/>
        <v>61330</v>
      </c>
      <c r="K735" s="11" t="b">
        <f t="shared" si="35"/>
        <v>1</v>
      </c>
    </row>
    <row r="736" spans="1:11" x14ac:dyDescent="0.3">
      <c r="A736" s="117" t="s">
        <v>805</v>
      </c>
      <c r="B736" s="118" t="s">
        <v>43</v>
      </c>
      <c r="C736" s="117" t="s">
        <v>50</v>
      </c>
      <c r="D736" s="117" t="s">
        <v>58</v>
      </c>
      <c r="E736" s="119">
        <v>39295</v>
      </c>
      <c r="F736" s="120">
        <f t="shared" ca="1" si="33"/>
        <v>11</v>
      </c>
      <c r="G736" s="120"/>
      <c r="H736" s="121">
        <v>40560</v>
      </c>
      <c r="I736" s="118">
        <v>5</v>
      </c>
      <c r="J736" s="122">
        <f t="shared" si="34"/>
        <v>40560</v>
      </c>
      <c r="K736" s="11" t="b">
        <f t="shared" si="35"/>
        <v>0</v>
      </c>
    </row>
    <row r="737" spans="1:11" x14ac:dyDescent="0.3">
      <c r="A737" s="117" t="s">
        <v>806</v>
      </c>
      <c r="B737" s="118" t="s">
        <v>69</v>
      </c>
      <c r="C737" s="117" t="s">
        <v>147</v>
      </c>
      <c r="D737" s="117" t="s">
        <v>45</v>
      </c>
      <c r="E737" s="119">
        <v>36143</v>
      </c>
      <c r="F737" s="120">
        <f t="shared" ca="1" si="33"/>
        <v>19</v>
      </c>
      <c r="G737" s="120" t="s">
        <v>53</v>
      </c>
      <c r="H737" s="121">
        <v>72090</v>
      </c>
      <c r="I737" s="118">
        <v>5</v>
      </c>
      <c r="J737" s="122">
        <f t="shared" si="34"/>
        <v>72090</v>
      </c>
      <c r="K737" s="11" t="b">
        <f t="shared" si="35"/>
        <v>0</v>
      </c>
    </row>
    <row r="738" spans="1:11" x14ac:dyDescent="0.3">
      <c r="A738" s="117" t="s">
        <v>807</v>
      </c>
      <c r="B738" s="118" t="s">
        <v>55</v>
      </c>
      <c r="C738" s="117" t="s">
        <v>116</v>
      </c>
      <c r="D738" s="117" t="s">
        <v>45</v>
      </c>
      <c r="E738" s="119">
        <v>38954</v>
      </c>
      <c r="F738" s="120">
        <f t="shared" ca="1" si="33"/>
        <v>11</v>
      </c>
      <c r="G738" s="120" t="s">
        <v>46</v>
      </c>
      <c r="H738" s="121">
        <v>40920</v>
      </c>
      <c r="I738" s="118">
        <v>4</v>
      </c>
      <c r="J738" s="122">
        <f t="shared" si="34"/>
        <v>40920</v>
      </c>
      <c r="K738" s="11" t="b">
        <f t="shared" si="35"/>
        <v>0</v>
      </c>
    </row>
    <row r="739" spans="1:11" x14ac:dyDescent="0.3">
      <c r="A739" s="117" t="s">
        <v>808</v>
      </c>
      <c r="B739" s="118" t="s">
        <v>48</v>
      </c>
      <c r="C739" s="117" t="s">
        <v>65</v>
      </c>
      <c r="D739" s="117" t="s">
        <v>45</v>
      </c>
      <c r="E739" s="119">
        <v>40883</v>
      </c>
      <c r="F739" s="120">
        <f t="shared" ca="1" si="33"/>
        <v>6</v>
      </c>
      <c r="G739" s="120" t="s">
        <v>46</v>
      </c>
      <c r="H739" s="121">
        <v>43580</v>
      </c>
      <c r="I739" s="118">
        <v>5</v>
      </c>
      <c r="J739" s="122">
        <f t="shared" si="34"/>
        <v>43580</v>
      </c>
      <c r="K739" s="11" t="b">
        <f t="shared" si="35"/>
        <v>0</v>
      </c>
    </row>
    <row r="740" spans="1:11" x14ac:dyDescent="0.3">
      <c r="A740" s="117" t="s">
        <v>809</v>
      </c>
      <c r="B740" s="118" t="s">
        <v>69</v>
      </c>
      <c r="C740" s="117" t="s">
        <v>57</v>
      </c>
      <c r="D740" s="117" t="s">
        <v>45</v>
      </c>
      <c r="E740" s="119">
        <v>37407</v>
      </c>
      <c r="F740" s="120">
        <f t="shared" ca="1" si="33"/>
        <v>16</v>
      </c>
      <c r="G740" s="120" t="s">
        <v>46</v>
      </c>
      <c r="H740" s="121">
        <v>59140</v>
      </c>
      <c r="I740" s="118">
        <v>5</v>
      </c>
      <c r="J740" s="122">
        <f t="shared" si="34"/>
        <v>59140</v>
      </c>
      <c r="K740" s="11" t="b">
        <f t="shared" si="35"/>
        <v>0</v>
      </c>
    </row>
    <row r="741" spans="1:11" x14ac:dyDescent="0.3">
      <c r="A741" s="117" t="s">
        <v>810</v>
      </c>
      <c r="B741" s="118" t="s">
        <v>43</v>
      </c>
      <c r="C741" s="117" t="s">
        <v>72</v>
      </c>
      <c r="D741" s="117" t="s">
        <v>45</v>
      </c>
      <c r="E741" s="119">
        <v>40878</v>
      </c>
      <c r="F741" s="120">
        <f t="shared" ca="1" si="33"/>
        <v>6</v>
      </c>
      <c r="G741" s="120" t="s">
        <v>51</v>
      </c>
      <c r="H741" s="121">
        <v>71680</v>
      </c>
      <c r="I741" s="118">
        <v>4</v>
      </c>
      <c r="J741" s="122">
        <f t="shared" si="34"/>
        <v>71680</v>
      </c>
      <c r="K741" s="11" t="b">
        <f t="shared" si="35"/>
        <v>1</v>
      </c>
    </row>
    <row r="742" spans="1:11" x14ac:dyDescent="0.3">
      <c r="A742" s="117" t="s">
        <v>811</v>
      </c>
      <c r="B742" s="118" t="s">
        <v>48</v>
      </c>
      <c r="C742" s="117" t="s">
        <v>44</v>
      </c>
      <c r="D742" s="117" t="s">
        <v>45</v>
      </c>
      <c r="E742" s="119">
        <v>39398</v>
      </c>
      <c r="F742" s="120">
        <f t="shared" ca="1" si="33"/>
        <v>10</v>
      </c>
      <c r="G742" s="120" t="s">
        <v>63</v>
      </c>
      <c r="H742" s="121">
        <v>48490</v>
      </c>
      <c r="I742" s="118">
        <v>2</v>
      </c>
      <c r="J742" s="122">
        <f t="shared" si="34"/>
        <v>48490</v>
      </c>
      <c r="K742" s="11" t="b">
        <f t="shared" si="35"/>
        <v>0</v>
      </c>
    </row>
    <row r="743" spans="1:11" x14ac:dyDescent="0.3">
      <c r="A743" s="117" t="s">
        <v>812</v>
      </c>
      <c r="B743" s="118" t="s">
        <v>48</v>
      </c>
      <c r="C743" s="117" t="s">
        <v>50</v>
      </c>
      <c r="D743" s="117" t="s">
        <v>58</v>
      </c>
      <c r="E743" s="119">
        <v>39154</v>
      </c>
      <c r="F743" s="120">
        <f t="shared" ca="1" si="33"/>
        <v>11</v>
      </c>
      <c r="G743" s="120"/>
      <c r="H743" s="121">
        <v>26360</v>
      </c>
      <c r="I743" s="118">
        <v>4</v>
      </c>
      <c r="J743" s="122">
        <f t="shared" si="34"/>
        <v>26360</v>
      </c>
      <c r="K743" s="11" t="b">
        <f t="shared" si="35"/>
        <v>0</v>
      </c>
    </row>
    <row r="744" spans="1:11" x14ac:dyDescent="0.3">
      <c r="A744" s="117" t="s">
        <v>813</v>
      </c>
      <c r="B744" s="118" t="s">
        <v>48</v>
      </c>
      <c r="C744" s="117" t="s">
        <v>60</v>
      </c>
      <c r="D744" s="117" t="s">
        <v>45</v>
      </c>
      <c r="E744" s="119">
        <v>36273</v>
      </c>
      <c r="F744" s="120">
        <f t="shared" ca="1" si="33"/>
        <v>19</v>
      </c>
      <c r="G744" s="120" t="s">
        <v>53</v>
      </c>
      <c r="H744" s="121">
        <v>61330</v>
      </c>
      <c r="I744" s="118">
        <v>4</v>
      </c>
      <c r="J744" s="122">
        <f t="shared" si="34"/>
        <v>61330</v>
      </c>
      <c r="K744" s="11" t="b">
        <f t="shared" si="35"/>
        <v>0</v>
      </c>
    </row>
    <row r="745" spans="1:11" x14ac:dyDescent="0.3">
      <c r="A745" s="117" t="s">
        <v>814</v>
      </c>
      <c r="B745" s="118" t="s">
        <v>55</v>
      </c>
      <c r="C745" s="117" t="s">
        <v>114</v>
      </c>
      <c r="D745" s="117" t="s">
        <v>45</v>
      </c>
      <c r="E745" s="119">
        <v>40856</v>
      </c>
      <c r="F745" s="120">
        <f t="shared" ca="1" si="33"/>
        <v>6</v>
      </c>
      <c r="G745" s="120" t="s">
        <v>67</v>
      </c>
      <c r="H745" s="121">
        <v>41350</v>
      </c>
      <c r="I745" s="118">
        <v>2</v>
      </c>
      <c r="J745" s="122">
        <f t="shared" si="34"/>
        <v>41350</v>
      </c>
      <c r="K745" s="11" t="b">
        <f t="shared" si="35"/>
        <v>0</v>
      </c>
    </row>
    <row r="746" spans="1:11" x14ac:dyDescent="0.3">
      <c r="A746" s="117" t="s">
        <v>815</v>
      </c>
      <c r="B746" s="118" t="s">
        <v>43</v>
      </c>
      <c r="C746" s="117" t="s">
        <v>65</v>
      </c>
      <c r="D746" s="117" t="s">
        <v>45</v>
      </c>
      <c r="E746" s="119">
        <v>40492</v>
      </c>
      <c r="F746" s="120">
        <f t="shared" ca="1" si="33"/>
        <v>7</v>
      </c>
      <c r="G746" s="120" t="s">
        <v>51</v>
      </c>
      <c r="H746" s="121">
        <v>67230</v>
      </c>
      <c r="I746" s="118">
        <v>4</v>
      </c>
      <c r="J746" s="122">
        <f t="shared" si="34"/>
        <v>67230</v>
      </c>
      <c r="K746" s="11" t="b">
        <f t="shared" si="35"/>
        <v>1</v>
      </c>
    </row>
    <row r="747" spans="1:11" x14ac:dyDescent="0.3">
      <c r="A747" s="117" t="s">
        <v>816</v>
      </c>
      <c r="B747" s="118" t="s">
        <v>43</v>
      </c>
      <c r="C747" s="117" t="s">
        <v>116</v>
      </c>
      <c r="D747" s="117" t="s">
        <v>58</v>
      </c>
      <c r="E747" s="119">
        <v>39765</v>
      </c>
      <c r="F747" s="120">
        <f t="shared" ca="1" si="33"/>
        <v>9</v>
      </c>
      <c r="G747" s="120"/>
      <c r="H747" s="121">
        <v>46670</v>
      </c>
      <c r="I747" s="118">
        <v>3</v>
      </c>
      <c r="J747" s="122">
        <f t="shared" si="34"/>
        <v>46670</v>
      </c>
      <c r="K747" s="11" t="b">
        <f t="shared" si="35"/>
        <v>0</v>
      </c>
    </row>
    <row r="748" spans="1:11" x14ac:dyDescent="0.3">
      <c r="A748" s="117" t="s">
        <v>817</v>
      </c>
      <c r="B748" s="118" t="s">
        <v>48</v>
      </c>
      <c r="C748" s="117" t="s">
        <v>50</v>
      </c>
      <c r="D748" s="117" t="s">
        <v>45</v>
      </c>
      <c r="E748" s="119">
        <v>37288</v>
      </c>
      <c r="F748" s="120">
        <f t="shared" ca="1" si="33"/>
        <v>16</v>
      </c>
      <c r="G748" s="120" t="s">
        <v>46</v>
      </c>
      <c r="H748" s="121">
        <v>42480</v>
      </c>
      <c r="I748" s="118">
        <v>3</v>
      </c>
      <c r="J748" s="122">
        <f t="shared" si="34"/>
        <v>42480</v>
      </c>
      <c r="K748" s="11" t="b">
        <f t="shared" si="35"/>
        <v>0</v>
      </c>
    </row>
    <row r="749" spans="1:11" x14ac:dyDescent="0.3">
      <c r="A749" s="117" t="s">
        <v>818</v>
      </c>
      <c r="B749" s="118" t="s">
        <v>92</v>
      </c>
      <c r="C749" s="117" t="s">
        <v>77</v>
      </c>
      <c r="D749" s="117" t="s">
        <v>66</v>
      </c>
      <c r="E749" s="119">
        <v>39535</v>
      </c>
      <c r="F749" s="120">
        <f t="shared" ca="1" si="33"/>
        <v>10</v>
      </c>
      <c r="G749" s="120" t="s">
        <v>51</v>
      </c>
      <c r="H749" s="121">
        <v>49080</v>
      </c>
      <c r="I749" s="118">
        <v>5</v>
      </c>
      <c r="J749" s="122">
        <f t="shared" si="34"/>
        <v>49080</v>
      </c>
      <c r="K749" s="11" t="b">
        <f t="shared" si="35"/>
        <v>0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9"/>
  <sheetViews>
    <sheetView showGridLines="0" workbookViewId="0">
      <selection activeCell="P1" sqref="P1"/>
    </sheetView>
  </sheetViews>
  <sheetFormatPr defaultColWidth="9.109375" defaultRowHeight="14.4" x14ac:dyDescent="0.3"/>
  <cols>
    <col min="1" max="1" width="19.5546875" style="94" bestFit="1" customWidth="1"/>
    <col min="2" max="2" width="8.33203125" style="94" bestFit="1" customWidth="1"/>
    <col min="3" max="3" width="27.33203125" style="94" bestFit="1" customWidth="1"/>
    <col min="4" max="4" width="9.6640625" style="94" bestFit="1" customWidth="1"/>
    <col min="5" max="5" width="18.5546875" style="94" bestFit="1" customWidth="1"/>
    <col min="6" max="6" width="5.88671875" style="94" bestFit="1" customWidth="1"/>
    <col min="7" max="7" width="8.44140625" style="94" bestFit="1" customWidth="1"/>
    <col min="8" max="8" width="8" style="94" bestFit="1" customWidth="1"/>
    <col min="9" max="9" width="10" style="94" bestFit="1" customWidth="1"/>
    <col min="10" max="10" width="12.33203125" style="94" bestFit="1" customWidth="1"/>
    <col min="11" max="11" width="17.33203125" style="94" bestFit="1" customWidth="1"/>
    <col min="12" max="12" width="6.88671875" style="94" customWidth="1"/>
    <col min="13" max="13" width="6.33203125" style="94" customWidth="1"/>
    <col min="14" max="14" width="7.33203125" style="94" customWidth="1"/>
    <col min="15" max="15" width="6.44140625" style="94" customWidth="1"/>
    <col min="16" max="16" width="7.6640625" style="94" customWidth="1"/>
    <col min="17" max="17" width="7.33203125" style="94" customWidth="1"/>
    <col min="18" max="16384" width="9.109375" style="94"/>
  </cols>
  <sheetData>
    <row r="1" spans="1:17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51" t="s">
        <v>9448</v>
      </c>
      <c r="P1" s="149" t="s">
        <v>9450</v>
      </c>
      <c r="Q1" s="149" t="s">
        <v>9451</v>
      </c>
    </row>
    <row r="2" spans="1:17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x14ac:dyDescent="0.3">
      <c r="A3" s="150"/>
      <c r="B3" s="150"/>
      <c r="C3" s="150"/>
      <c r="D3" s="150"/>
      <c r="E3" s="150"/>
    </row>
    <row r="4" spans="1:17" x14ac:dyDescent="0.3">
      <c r="A4" s="94" t="s">
        <v>9429</v>
      </c>
    </row>
    <row r="8" spans="1:17" s="96" customFormat="1" x14ac:dyDescent="0.3">
      <c r="A8" s="112" t="s">
        <v>33</v>
      </c>
      <c r="B8" s="112" t="s">
        <v>34</v>
      </c>
      <c r="C8" s="112" t="s">
        <v>35</v>
      </c>
      <c r="D8" s="112" t="s">
        <v>36</v>
      </c>
      <c r="E8" s="113" t="s">
        <v>37</v>
      </c>
      <c r="F8" s="112" t="s">
        <v>38</v>
      </c>
      <c r="G8" s="112" t="s">
        <v>39</v>
      </c>
      <c r="H8" s="114" t="s">
        <v>40</v>
      </c>
      <c r="I8" s="112" t="s">
        <v>41</v>
      </c>
      <c r="J8" s="115" t="s">
        <v>832</v>
      </c>
      <c r="K8" s="116" t="s">
        <v>9428</v>
      </c>
    </row>
    <row r="9" spans="1:17" x14ac:dyDescent="0.3">
      <c r="A9" s="117" t="s">
        <v>42</v>
      </c>
      <c r="B9" s="118" t="s">
        <v>43</v>
      </c>
      <c r="C9" s="117" t="s">
        <v>44</v>
      </c>
      <c r="D9" s="117" t="s">
        <v>45</v>
      </c>
      <c r="E9" s="119">
        <v>36526</v>
      </c>
      <c r="F9" s="120">
        <f t="shared" ref="F9:F72" ca="1" si="0">DATEDIF(E9,TODAY(),"Y")</f>
        <v>18</v>
      </c>
      <c r="G9" s="120" t="s">
        <v>46</v>
      </c>
      <c r="H9" s="121">
        <v>29260</v>
      </c>
      <c r="I9" s="118">
        <v>4</v>
      </c>
      <c r="J9" s="122">
        <f t="shared" ref="J9:J72" si="1">ROUND(H9*$L$5+H9,0)</f>
        <v>29260</v>
      </c>
      <c r="K9" s="167">
        <f>IF(D9="Full time",EOMONTH(E9,0),E9)</f>
        <v>36556</v>
      </c>
    </row>
    <row r="10" spans="1:17" x14ac:dyDescent="0.3">
      <c r="A10" s="117" t="s">
        <v>47</v>
      </c>
      <c r="B10" s="118" t="s">
        <v>48</v>
      </c>
      <c r="C10" s="117" t="s">
        <v>44</v>
      </c>
      <c r="D10" s="117" t="s">
        <v>45</v>
      </c>
      <c r="E10" s="119">
        <v>39137</v>
      </c>
      <c r="F10" s="120">
        <f t="shared" ca="1" si="0"/>
        <v>11</v>
      </c>
      <c r="G10" s="120" t="s">
        <v>46</v>
      </c>
      <c r="H10" s="121">
        <v>39000</v>
      </c>
      <c r="I10" s="118">
        <v>5</v>
      </c>
      <c r="J10" s="122">
        <f t="shared" si="1"/>
        <v>39000</v>
      </c>
      <c r="K10" s="167">
        <f t="shared" ref="K10:K73" si="2">IF(D10="Full time",EOMONTH(E10,0),E10)</f>
        <v>39141</v>
      </c>
    </row>
    <row r="11" spans="1:17" x14ac:dyDescent="0.3">
      <c r="A11" s="117" t="s">
        <v>49</v>
      </c>
      <c r="B11" s="118" t="s">
        <v>48</v>
      </c>
      <c r="C11" s="117" t="s">
        <v>50</v>
      </c>
      <c r="D11" s="117" t="s">
        <v>45</v>
      </c>
      <c r="E11" s="119">
        <v>40198</v>
      </c>
      <c r="F11" s="120">
        <f t="shared" ca="1" si="0"/>
        <v>8</v>
      </c>
      <c r="G11" s="120" t="s">
        <v>51</v>
      </c>
      <c r="H11" s="121">
        <v>49260</v>
      </c>
      <c r="I11" s="118">
        <v>3</v>
      </c>
      <c r="J11" s="122">
        <f t="shared" si="1"/>
        <v>49260</v>
      </c>
      <c r="K11" s="167">
        <f t="shared" si="2"/>
        <v>40209</v>
      </c>
    </row>
    <row r="12" spans="1:17" x14ac:dyDescent="0.3">
      <c r="A12" s="117" t="s">
        <v>52</v>
      </c>
      <c r="B12" s="118" t="s">
        <v>43</v>
      </c>
      <c r="C12" s="117" t="s">
        <v>44</v>
      </c>
      <c r="D12" s="117" t="s">
        <v>45</v>
      </c>
      <c r="E12" s="119">
        <v>40574</v>
      </c>
      <c r="F12" s="120">
        <f t="shared" ca="1" si="0"/>
        <v>7</v>
      </c>
      <c r="G12" s="120" t="s">
        <v>53</v>
      </c>
      <c r="H12" s="121">
        <v>24840</v>
      </c>
      <c r="I12" s="118">
        <v>1</v>
      </c>
      <c r="J12" s="122">
        <f t="shared" si="1"/>
        <v>24840</v>
      </c>
      <c r="K12" s="167">
        <f t="shared" si="2"/>
        <v>40574</v>
      </c>
    </row>
    <row r="13" spans="1:17" x14ac:dyDescent="0.3">
      <c r="A13" s="117" t="s">
        <v>54</v>
      </c>
      <c r="B13" s="118" t="s">
        <v>55</v>
      </c>
      <c r="C13" s="117" t="s">
        <v>44</v>
      </c>
      <c r="D13" s="117" t="s">
        <v>45</v>
      </c>
      <c r="E13" s="119">
        <v>36290</v>
      </c>
      <c r="F13" s="120">
        <f t="shared" ca="1" si="0"/>
        <v>19</v>
      </c>
      <c r="G13" s="120" t="s">
        <v>53</v>
      </c>
      <c r="H13" s="121">
        <v>39000</v>
      </c>
      <c r="I13" s="118">
        <v>3</v>
      </c>
      <c r="J13" s="122">
        <f t="shared" si="1"/>
        <v>39000</v>
      </c>
      <c r="K13" s="167">
        <f t="shared" si="2"/>
        <v>36311</v>
      </c>
    </row>
    <row r="14" spans="1:17" x14ac:dyDescent="0.3">
      <c r="A14" s="117" t="s">
        <v>56</v>
      </c>
      <c r="B14" s="118" t="s">
        <v>55</v>
      </c>
      <c r="C14" s="117" t="s">
        <v>57</v>
      </c>
      <c r="D14" s="117" t="s">
        <v>58</v>
      </c>
      <c r="E14" s="119">
        <v>36765</v>
      </c>
      <c r="F14" s="120">
        <f t="shared" ca="1" si="0"/>
        <v>17</v>
      </c>
      <c r="G14" s="120"/>
      <c r="H14" s="121">
        <v>74500</v>
      </c>
      <c r="I14" s="118">
        <v>4</v>
      </c>
      <c r="J14" s="122">
        <f t="shared" si="1"/>
        <v>74500</v>
      </c>
      <c r="K14" s="167">
        <f t="shared" si="2"/>
        <v>36765</v>
      </c>
    </row>
    <row r="15" spans="1:17" x14ac:dyDescent="0.3">
      <c r="A15" s="117" t="s">
        <v>59</v>
      </c>
      <c r="B15" s="118" t="s">
        <v>48</v>
      </c>
      <c r="C15" s="117" t="s">
        <v>60</v>
      </c>
      <c r="D15" s="117" t="s">
        <v>45</v>
      </c>
      <c r="E15" s="119">
        <v>38807</v>
      </c>
      <c r="F15" s="120">
        <f t="shared" ca="1" si="0"/>
        <v>12</v>
      </c>
      <c r="G15" s="120" t="s">
        <v>46</v>
      </c>
      <c r="H15" s="121">
        <v>79730</v>
      </c>
      <c r="I15" s="118">
        <v>2</v>
      </c>
      <c r="J15" s="122">
        <f t="shared" si="1"/>
        <v>79730</v>
      </c>
      <c r="K15" s="167">
        <f t="shared" si="2"/>
        <v>38807</v>
      </c>
    </row>
    <row r="16" spans="1:17" x14ac:dyDescent="0.3">
      <c r="A16" s="117" t="s">
        <v>61</v>
      </c>
      <c r="B16" s="118" t="s">
        <v>48</v>
      </c>
      <c r="C16" s="117" t="s">
        <v>62</v>
      </c>
      <c r="D16" s="117" t="s">
        <v>45</v>
      </c>
      <c r="E16" s="119">
        <v>40918</v>
      </c>
      <c r="F16" s="120">
        <f t="shared" ca="1" si="0"/>
        <v>6</v>
      </c>
      <c r="G16" s="120" t="s">
        <v>63</v>
      </c>
      <c r="H16" s="121">
        <v>82500</v>
      </c>
      <c r="I16" s="118">
        <v>5</v>
      </c>
      <c r="J16" s="122">
        <f t="shared" si="1"/>
        <v>82500</v>
      </c>
      <c r="K16" s="167">
        <f t="shared" si="2"/>
        <v>40939</v>
      </c>
    </row>
    <row r="17" spans="1:11" x14ac:dyDescent="0.3">
      <c r="A17" s="117" t="s">
        <v>64</v>
      </c>
      <c r="B17" s="118" t="s">
        <v>48</v>
      </c>
      <c r="C17" s="117" t="s">
        <v>65</v>
      </c>
      <c r="D17" s="117" t="s">
        <v>66</v>
      </c>
      <c r="E17" s="119">
        <v>40807</v>
      </c>
      <c r="F17" s="120">
        <f t="shared" ca="1" si="0"/>
        <v>6</v>
      </c>
      <c r="G17" s="120" t="s">
        <v>67</v>
      </c>
      <c r="H17" s="121">
        <v>35045</v>
      </c>
      <c r="I17" s="118">
        <v>4</v>
      </c>
      <c r="J17" s="122">
        <f t="shared" si="1"/>
        <v>35045</v>
      </c>
      <c r="K17" s="167">
        <f t="shared" si="2"/>
        <v>40807</v>
      </c>
    </row>
    <row r="18" spans="1:11" x14ac:dyDescent="0.3">
      <c r="A18" s="117" t="s">
        <v>68</v>
      </c>
      <c r="B18" s="118" t="s">
        <v>69</v>
      </c>
      <c r="C18" s="117" t="s">
        <v>44</v>
      </c>
      <c r="D18" s="117" t="s">
        <v>58</v>
      </c>
      <c r="E18" s="119">
        <v>40587</v>
      </c>
      <c r="F18" s="120">
        <f t="shared" ca="1" si="0"/>
        <v>7</v>
      </c>
      <c r="G18" s="120"/>
      <c r="H18" s="121">
        <v>89450</v>
      </c>
      <c r="I18" s="118">
        <v>2</v>
      </c>
      <c r="J18" s="122">
        <f t="shared" si="1"/>
        <v>89450</v>
      </c>
      <c r="K18" s="167">
        <f t="shared" si="2"/>
        <v>40587</v>
      </c>
    </row>
    <row r="19" spans="1:11" x14ac:dyDescent="0.3">
      <c r="A19" s="117" t="s">
        <v>70</v>
      </c>
      <c r="B19" s="118" t="s">
        <v>71</v>
      </c>
      <c r="C19" s="117" t="s">
        <v>72</v>
      </c>
      <c r="D19" s="117" t="s">
        <v>58</v>
      </c>
      <c r="E19" s="119">
        <v>36375</v>
      </c>
      <c r="F19" s="120">
        <f t="shared" ca="1" si="0"/>
        <v>19</v>
      </c>
      <c r="G19" s="120"/>
      <c r="H19" s="121">
        <v>71300</v>
      </c>
      <c r="I19" s="118">
        <v>5</v>
      </c>
      <c r="J19" s="122">
        <f t="shared" si="1"/>
        <v>71300</v>
      </c>
      <c r="K19" s="167">
        <f t="shared" si="2"/>
        <v>36375</v>
      </c>
    </row>
    <row r="20" spans="1:11" x14ac:dyDescent="0.3">
      <c r="A20" s="117" t="s">
        <v>73</v>
      </c>
      <c r="B20" s="118" t="s">
        <v>43</v>
      </c>
      <c r="C20" s="117" t="s">
        <v>72</v>
      </c>
      <c r="D20" s="117" t="s">
        <v>74</v>
      </c>
      <c r="E20" s="119">
        <v>36028</v>
      </c>
      <c r="F20" s="120">
        <f t="shared" ca="1" si="0"/>
        <v>19</v>
      </c>
      <c r="G20" s="120"/>
      <c r="H20" s="121">
        <v>16688</v>
      </c>
      <c r="I20" s="118">
        <v>3</v>
      </c>
      <c r="J20" s="122">
        <f t="shared" si="1"/>
        <v>16688</v>
      </c>
      <c r="K20" s="167">
        <f t="shared" si="2"/>
        <v>36028</v>
      </c>
    </row>
    <row r="21" spans="1:11" x14ac:dyDescent="0.3">
      <c r="A21" s="117" t="s">
        <v>75</v>
      </c>
      <c r="B21" s="118" t="s">
        <v>71</v>
      </c>
      <c r="C21" s="117" t="s">
        <v>65</v>
      </c>
      <c r="D21" s="117" t="s">
        <v>66</v>
      </c>
      <c r="E21" s="123">
        <v>40393</v>
      </c>
      <c r="F21" s="120">
        <f t="shared" ca="1" si="0"/>
        <v>8</v>
      </c>
      <c r="G21" s="120" t="s">
        <v>46</v>
      </c>
      <c r="H21" s="121">
        <v>16925</v>
      </c>
      <c r="I21" s="118">
        <v>1</v>
      </c>
      <c r="J21" s="122">
        <f t="shared" si="1"/>
        <v>16925</v>
      </c>
      <c r="K21" s="167">
        <f t="shared" si="2"/>
        <v>40393</v>
      </c>
    </row>
    <row r="22" spans="1:11" x14ac:dyDescent="0.3">
      <c r="A22" s="117" t="s">
        <v>76</v>
      </c>
      <c r="B22" s="118" t="s">
        <v>43</v>
      </c>
      <c r="C22" s="117" t="s">
        <v>77</v>
      </c>
      <c r="D22" s="117" t="s">
        <v>58</v>
      </c>
      <c r="E22" s="119">
        <v>35826</v>
      </c>
      <c r="F22" s="120">
        <f t="shared" ca="1" si="0"/>
        <v>20</v>
      </c>
      <c r="G22" s="120"/>
      <c r="H22" s="121">
        <v>45030</v>
      </c>
      <c r="I22" s="118">
        <v>3</v>
      </c>
      <c r="J22" s="122">
        <f t="shared" si="1"/>
        <v>45030</v>
      </c>
      <c r="K22" s="167">
        <f t="shared" si="2"/>
        <v>35826</v>
      </c>
    </row>
    <row r="23" spans="1:11" x14ac:dyDescent="0.3">
      <c r="A23" s="117" t="s">
        <v>78</v>
      </c>
      <c r="B23" s="118" t="s">
        <v>43</v>
      </c>
      <c r="C23" s="117" t="s">
        <v>3</v>
      </c>
      <c r="D23" s="117" t="s">
        <v>45</v>
      </c>
      <c r="E23" s="119">
        <v>40235</v>
      </c>
      <c r="F23" s="120">
        <f t="shared" ca="1" si="0"/>
        <v>8</v>
      </c>
      <c r="G23" s="120" t="s">
        <v>53</v>
      </c>
      <c r="H23" s="121">
        <v>22860</v>
      </c>
      <c r="I23" s="118">
        <v>5</v>
      </c>
      <c r="J23" s="122">
        <f t="shared" si="1"/>
        <v>22860</v>
      </c>
      <c r="K23" s="167">
        <f t="shared" si="2"/>
        <v>40237</v>
      </c>
    </row>
    <row r="24" spans="1:11" x14ac:dyDescent="0.3">
      <c r="A24" s="117" t="s">
        <v>79</v>
      </c>
      <c r="B24" s="118" t="s">
        <v>43</v>
      </c>
      <c r="C24" s="117" t="s">
        <v>72</v>
      </c>
      <c r="D24" s="117" t="s">
        <v>45</v>
      </c>
      <c r="E24" s="119">
        <v>40477</v>
      </c>
      <c r="F24" s="120">
        <f t="shared" ca="1" si="0"/>
        <v>7</v>
      </c>
      <c r="G24" s="120" t="s">
        <v>63</v>
      </c>
      <c r="H24" s="121">
        <v>63206</v>
      </c>
      <c r="I24" s="118">
        <v>1</v>
      </c>
      <c r="J24" s="122">
        <f t="shared" si="1"/>
        <v>63206</v>
      </c>
      <c r="K24" s="167">
        <f t="shared" si="2"/>
        <v>40482</v>
      </c>
    </row>
    <row r="25" spans="1:11" x14ac:dyDescent="0.3">
      <c r="A25" s="117" t="s">
        <v>80</v>
      </c>
      <c r="B25" s="118" t="s">
        <v>43</v>
      </c>
      <c r="C25" s="117" t="s">
        <v>60</v>
      </c>
      <c r="D25" s="117" t="s">
        <v>74</v>
      </c>
      <c r="E25" s="119">
        <v>35982</v>
      </c>
      <c r="F25" s="120">
        <f t="shared" ca="1" si="0"/>
        <v>20</v>
      </c>
      <c r="G25" s="120"/>
      <c r="H25" s="121">
        <v>8904</v>
      </c>
      <c r="I25" s="118">
        <v>3</v>
      </c>
      <c r="J25" s="122">
        <f t="shared" si="1"/>
        <v>8904</v>
      </c>
      <c r="K25" s="167">
        <f t="shared" si="2"/>
        <v>35982</v>
      </c>
    </row>
    <row r="26" spans="1:11" x14ac:dyDescent="0.3">
      <c r="A26" s="117" t="s">
        <v>81</v>
      </c>
      <c r="B26" s="118" t="s">
        <v>43</v>
      </c>
      <c r="C26" s="117" t="s">
        <v>72</v>
      </c>
      <c r="D26" s="117" t="s">
        <v>45</v>
      </c>
      <c r="E26" s="119">
        <v>37701</v>
      </c>
      <c r="F26" s="120">
        <f t="shared" ca="1" si="0"/>
        <v>15</v>
      </c>
      <c r="G26" s="120" t="s">
        <v>67</v>
      </c>
      <c r="H26" s="121">
        <v>23560</v>
      </c>
      <c r="I26" s="118">
        <v>3</v>
      </c>
      <c r="J26" s="122">
        <f t="shared" si="1"/>
        <v>23560</v>
      </c>
      <c r="K26" s="167">
        <f t="shared" si="2"/>
        <v>37711</v>
      </c>
    </row>
    <row r="27" spans="1:11" x14ac:dyDescent="0.3">
      <c r="A27" s="117" t="s">
        <v>82</v>
      </c>
      <c r="B27" s="118" t="s">
        <v>48</v>
      </c>
      <c r="C27" s="117" t="s">
        <v>72</v>
      </c>
      <c r="D27" s="117" t="s">
        <v>45</v>
      </c>
      <c r="E27" s="119">
        <v>39335</v>
      </c>
      <c r="F27" s="120">
        <f t="shared" ca="1" si="0"/>
        <v>10</v>
      </c>
      <c r="G27" s="120" t="s">
        <v>46</v>
      </c>
      <c r="H27" s="121">
        <v>62688</v>
      </c>
      <c r="I27" s="118">
        <v>2</v>
      </c>
      <c r="J27" s="122">
        <f t="shared" si="1"/>
        <v>62688</v>
      </c>
      <c r="K27" s="167">
        <f t="shared" si="2"/>
        <v>39355</v>
      </c>
    </row>
    <row r="28" spans="1:11" x14ac:dyDescent="0.3">
      <c r="A28" s="117" t="s">
        <v>83</v>
      </c>
      <c r="B28" s="118" t="s">
        <v>48</v>
      </c>
      <c r="C28" s="117" t="s">
        <v>44</v>
      </c>
      <c r="D28" s="117" t="s">
        <v>74</v>
      </c>
      <c r="E28" s="119">
        <v>40515</v>
      </c>
      <c r="F28" s="120">
        <f t="shared" ca="1" si="0"/>
        <v>7</v>
      </c>
      <c r="G28" s="120"/>
      <c r="H28" s="121">
        <v>33508</v>
      </c>
      <c r="I28" s="118">
        <v>4</v>
      </c>
      <c r="J28" s="122">
        <f t="shared" si="1"/>
        <v>33508</v>
      </c>
      <c r="K28" s="167">
        <f t="shared" si="2"/>
        <v>40515</v>
      </c>
    </row>
    <row r="29" spans="1:11" x14ac:dyDescent="0.3">
      <c r="A29" s="117" t="s">
        <v>84</v>
      </c>
      <c r="B29" s="118" t="s">
        <v>48</v>
      </c>
      <c r="C29" s="117" t="s">
        <v>72</v>
      </c>
      <c r="D29" s="117" t="s">
        <v>45</v>
      </c>
      <c r="E29" s="119">
        <v>39174</v>
      </c>
      <c r="F29" s="120">
        <f t="shared" ca="1" si="0"/>
        <v>11</v>
      </c>
      <c r="G29" s="120" t="s">
        <v>46</v>
      </c>
      <c r="H29" s="121">
        <v>23320</v>
      </c>
      <c r="I29" s="118">
        <v>4</v>
      </c>
      <c r="J29" s="122">
        <f t="shared" si="1"/>
        <v>23320</v>
      </c>
      <c r="K29" s="167">
        <f t="shared" si="2"/>
        <v>39202</v>
      </c>
    </row>
    <row r="30" spans="1:11" x14ac:dyDescent="0.3">
      <c r="A30" s="117" t="s">
        <v>85</v>
      </c>
      <c r="B30" s="118" t="s">
        <v>48</v>
      </c>
      <c r="C30" s="117" t="s">
        <v>60</v>
      </c>
      <c r="D30" s="117" t="s">
        <v>58</v>
      </c>
      <c r="E30" s="119">
        <v>40462</v>
      </c>
      <c r="F30" s="120">
        <f t="shared" ca="1" si="0"/>
        <v>7</v>
      </c>
      <c r="G30" s="120"/>
      <c r="H30" s="121">
        <v>52940</v>
      </c>
      <c r="I30" s="118">
        <v>4</v>
      </c>
      <c r="J30" s="122">
        <f t="shared" si="1"/>
        <v>52940</v>
      </c>
      <c r="K30" s="167">
        <f t="shared" si="2"/>
        <v>40462</v>
      </c>
    </row>
    <row r="31" spans="1:11" x14ac:dyDescent="0.3">
      <c r="A31" s="117" t="s">
        <v>86</v>
      </c>
      <c r="B31" s="118" t="s">
        <v>71</v>
      </c>
      <c r="C31" s="117" t="s">
        <v>87</v>
      </c>
      <c r="D31" s="117" t="s">
        <v>45</v>
      </c>
      <c r="E31" s="119">
        <v>37684</v>
      </c>
      <c r="F31" s="120">
        <f t="shared" ca="1" si="0"/>
        <v>15</v>
      </c>
      <c r="G31" s="120" t="s">
        <v>53</v>
      </c>
      <c r="H31" s="121">
        <v>42800</v>
      </c>
      <c r="I31" s="118">
        <v>5</v>
      </c>
      <c r="J31" s="122">
        <f t="shared" si="1"/>
        <v>42800</v>
      </c>
      <c r="K31" s="167">
        <f t="shared" si="2"/>
        <v>37711</v>
      </c>
    </row>
    <row r="32" spans="1:11" x14ac:dyDescent="0.3">
      <c r="A32" s="117" t="s">
        <v>88</v>
      </c>
      <c r="B32" s="118" t="s">
        <v>69</v>
      </c>
      <c r="C32" s="117" t="s">
        <v>62</v>
      </c>
      <c r="D32" s="117" t="s">
        <v>58</v>
      </c>
      <c r="E32" s="119">
        <v>40550</v>
      </c>
      <c r="F32" s="120">
        <f t="shared" ca="1" si="0"/>
        <v>7</v>
      </c>
      <c r="G32" s="120"/>
      <c r="H32" s="121">
        <v>80050</v>
      </c>
      <c r="I32" s="118">
        <v>2</v>
      </c>
      <c r="J32" s="122">
        <f t="shared" si="1"/>
        <v>80050</v>
      </c>
      <c r="K32" s="167">
        <f t="shared" si="2"/>
        <v>40550</v>
      </c>
    </row>
    <row r="33" spans="1:11" x14ac:dyDescent="0.3">
      <c r="A33" s="117" t="s">
        <v>89</v>
      </c>
      <c r="B33" s="118" t="s">
        <v>71</v>
      </c>
      <c r="C33" s="117" t="s">
        <v>44</v>
      </c>
      <c r="D33" s="117" t="s">
        <v>45</v>
      </c>
      <c r="E33" s="119">
        <v>36514</v>
      </c>
      <c r="F33" s="120">
        <f t="shared" ca="1" si="0"/>
        <v>18</v>
      </c>
      <c r="G33" s="120" t="s">
        <v>53</v>
      </c>
      <c r="H33" s="121">
        <v>48250</v>
      </c>
      <c r="I33" s="118">
        <v>3</v>
      </c>
      <c r="J33" s="122">
        <f t="shared" si="1"/>
        <v>48250</v>
      </c>
      <c r="K33" s="167">
        <f t="shared" si="2"/>
        <v>36525</v>
      </c>
    </row>
    <row r="34" spans="1:11" x14ac:dyDescent="0.3">
      <c r="A34" s="117" t="s">
        <v>90</v>
      </c>
      <c r="B34" s="118" t="s">
        <v>43</v>
      </c>
      <c r="C34" s="117" t="s">
        <v>3</v>
      </c>
      <c r="D34" s="117" t="s">
        <v>45</v>
      </c>
      <c r="E34" s="119">
        <v>41209</v>
      </c>
      <c r="F34" s="120">
        <f t="shared" ca="1" si="0"/>
        <v>5</v>
      </c>
      <c r="G34" s="120" t="s">
        <v>67</v>
      </c>
      <c r="H34" s="121">
        <v>87980</v>
      </c>
      <c r="I34" s="118">
        <v>1</v>
      </c>
      <c r="J34" s="122">
        <f t="shared" si="1"/>
        <v>87980</v>
      </c>
      <c r="K34" s="167">
        <f t="shared" si="2"/>
        <v>41213</v>
      </c>
    </row>
    <row r="35" spans="1:11" x14ac:dyDescent="0.3">
      <c r="A35" s="117" t="s">
        <v>91</v>
      </c>
      <c r="B35" s="118" t="s">
        <v>92</v>
      </c>
      <c r="C35" s="117" t="s">
        <v>65</v>
      </c>
      <c r="D35" s="117" t="s">
        <v>45</v>
      </c>
      <c r="E35" s="119">
        <v>39085</v>
      </c>
      <c r="F35" s="120">
        <f t="shared" ca="1" si="0"/>
        <v>11</v>
      </c>
      <c r="G35" s="120" t="s">
        <v>46</v>
      </c>
      <c r="H35" s="121">
        <v>87030</v>
      </c>
      <c r="I35" s="118">
        <v>3</v>
      </c>
      <c r="J35" s="122">
        <f t="shared" si="1"/>
        <v>87030</v>
      </c>
      <c r="K35" s="167">
        <f t="shared" si="2"/>
        <v>39113</v>
      </c>
    </row>
    <row r="36" spans="1:11" x14ac:dyDescent="0.3">
      <c r="A36" s="117" t="s">
        <v>93</v>
      </c>
      <c r="B36" s="118" t="s">
        <v>48</v>
      </c>
      <c r="C36" s="117" t="s">
        <v>65</v>
      </c>
      <c r="D36" s="117" t="s">
        <v>74</v>
      </c>
      <c r="E36" s="119">
        <v>37711</v>
      </c>
      <c r="F36" s="120">
        <f t="shared" ca="1" si="0"/>
        <v>15</v>
      </c>
      <c r="G36" s="120"/>
      <c r="H36" s="121">
        <v>21648</v>
      </c>
      <c r="I36" s="118">
        <v>2</v>
      </c>
      <c r="J36" s="122">
        <f t="shared" si="1"/>
        <v>21648</v>
      </c>
      <c r="K36" s="167">
        <f t="shared" si="2"/>
        <v>37711</v>
      </c>
    </row>
    <row r="37" spans="1:11" x14ac:dyDescent="0.3">
      <c r="A37" s="117" t="s">
        <v>94</v>
      </c>
      <c r="B37" s="118" t="s">
        <v>43</v>
      </c>
      <c r="C37" s="117" t="s">
        <v>60</v>
      </c>
      <c r="D37" s="117" t="s">
        <v>45</v>
      </c>
      <c r="E37" s="119">
        <v>36332</v>
      </c>
      <c r="F37" s="120">
        <f t="shared" ca="1" si="0"/>
        <v>19</v>
      </c>
      <c r="G37" s="120" t="s">
        <v>63</v>
      </c>
      <c r="H37" s="121">
        <v>37760</v>
      </c>
      <c r="I37" s="118">
        <v>2</v>
      </c>
      <c r="J37" s="122">
        <f t="shared" si="1"/>
        <v>37760</v>
      </c>
      <c r="K37" s="167">
        <f t="shared" si="2"/>
        <v>36341</v>
      </c>
    </row>
    <row r="38" spans="1:11" x14ac:dyDescent="0.3">
      <c r="A38" s="117" t="s">
        <v>95</v>
      </c>
      <c r="B38" s="118" t="s">
        <v>55</v>
      </c>
      <c r="C38" s="117" t="s">
        <v>72</v>
      </c>
      <c r="D38" s="117" t="s">
        <v>45</v>
      </c>
      <c r="E38" s="119">
        <v>40264</v>
      </c>
      <c r="F38" s="120">
        <f t="shared" ca="1" si="0"/>
        <v>8</v>
      </c>
      <c r="G38" s="120" t="s">
        <v>51</v>
      </c>
      <c r="H38" s="121">
        <v>29760</v>
      </c>
      <c r="I38" s="118">
        <v>2</v>
      </c>
      <c r="J38" s="122">
        <f t="shared" si="1"/>
        <v>29760</v>
      </c>
      <c r="K38" s="167">
        <f t="shared" si="2"/>
        <v>40268</v>
      </c>
    </row>
    <row r="39" spans="1:11" x14ac:dyDescent="0.3">
      <c r="A39" s="117" t="s">
        <v>96</v>
      </c>
      <c r="B39" s="118" t="s">
        <v>48</v>
      </c>
      <c r="C39" s="117" t="s">
        <v>44</v>
      </c>
      <c r="D39" s="117" t="s">
        <v>74</v>
      </c>
      <c r="E39" s="119">
        <v>35861</v>
      </c>
      <c r="F39" s="120">
        <f t="shared" ca="1" si="0"/>
        <v>20</v>
      </c>
      <c r="G39" s="120"/>
      <c r="H39" s="121">
        <v>12836</v>
      </c>
      <c r="I39" s="118">
        <v>5</v>
      </c>
      <c r="J39" s="122">
        <f t="shared" si="1"/>
        <v>12836</v>
      </c>
      <c r="K39" s="167">
        <f t="shared" si="2"/>
        <v>35861</v>
      </c>
    </row>
    <row r="40" spans="1:11" x14ac:dyDescent="0.3">
      <c r="A40" s="117" t="s">
        <v>97</v>
      </c>
      <c r="B40" s="118" t="s">
        <v>43</v>
      </c>
      <c r="C40" s="117" t="s">
        <v>98</v>
      </c>
      <c r="D40" s="117" t="s">
        <v>45</v>
      </c>
      <c r="E40" s="119">
        <v>39683</v>
      </c>
      <c r="F40" s="120">
        <f t="shared" ca="1" si="0"/>
        <v>9</v>
      </c>
      <c r="G40" s="120" t="s">
        <v>46</v>
      </c>
      <c r="H40" s="121">
        <v>47350</v>
      </c>
      <c r="I40" s="118">
        <v>5</v>
      </c>
      <c r="J40" s="122">
        <f t="shared" si="1"/>
        <v>47350</v>
      </c>
      <c r="K40" s="167">
        <f t="shared" si="2"/>
        <v>39691</v>
      </c>
    </row>
    <row r="41" spans="1:11" x14ac:dyDescent="0.3">
      <c r="A41" s="117" t="s">
        <v>99</v>
      </c>
      <c r="B41" s="118" t="s">
        <v>43</v>
      </c>
      <c r="C41" s="117" t="s">
        <v>100</v>
      </c>
      <c r="D41" s="117" t="s">
        <v>45</v>
      </c>
      <c r="E41" s="119">
        <v>36116</v>
      </c>
      <c r="F41" s="120">
        <f t="shared" ca="1" si="0"/>
        <v>19</v>
      </c>
      <c r="G41" s="120" t="s">
        <v>51</v>
      </c>
      <c r="H41" s="121">
        <v>49770</v>
      </c>
      <c r="I41" s="118">
        <v>1</v>
      </c>
      <c r="J41" s="122">
        <f t="shared" si="1"/>
        <v>49770</v>
      </c>
      <c r="K41" s="167">
        <f t="shared" si="2"/>
        <v>36129</v>
      </c>
    </row>
    <row r="42" spans="1:11" x14ac:dyDescent="0.3">
      <c r="A42" s="117" t="s">
        <v>101</v>
      </c>
      <c r="B42" s="118" t="s">
        <v>43</v>
      </c>
      <c r="C42" s="117" t="s">
        <v>77</v>
      </c>
      <c r="D42" s="117" t="s">
        <v>45</v>
      </c>
      <c r="E42" s="119">
        <v>36549</v>
      </c>
      <c r="F42" s="120">
        <f t="shared" ca="1" si="0"/>
        <v>18</v>
      </c>
      <c r="G42" s="120" t="s">
        <v>53</v>
      </c>
      <c r="H42" s="121">
        <v>35460</v>
      </c>
      <c r="I42" s="118">
        <v>1</v>
      </c>
      <c r="J42" s="122">
        <f t="shared" si="1"/>
        <v>35460</v>
      </c>
      <c r="K42" s="167">
        <f t="shared" si="2"/>
        <v>36556</v>
      </c>
    </row>
    <row r="43" spans="1:11" x14ac:dyDescent="0.3">
      <c r="A43" s="117" t="s">
        <v>102</v>
      </c>
      <c r="B43" s="118" t="s">
        <v>55</v>
      </c>
      <c r="C43" s="117" t="s">
        <v>60</v>
      </c>
      <c r="D43" s="117" t="s">
        <v>45</v>
      </c>
      <c r="E43" s="119">
        <v>39655</v>
      </c>
      <c r="F43" s="120">
        <f t="shared" ca="1" si="0"/>
        <v>10</v>
      </c>
      <c r="G43" s="120" t="s">
        <v>51</v>
      </c>
      <c r="H43" s="121">
        <v>34480</v>
      </c>
      <c r="I43" s="118">
        <v>3</v>
      </c>
      <c r="J43" s="122">
        <f t="shared" si="1"/>
        <v>34480</v>
      </c>
      <c r="K43" s="167">
        <f t="shared" si="2"/>
        <v>39660</v>
      </c>
    </row>
    <row r="44" spans="1:11" x14ac:dyDescent="0.3">
      <c r="A44" s="117" t="s">
        <v>103</v>
      </c>
      <c r="B44" s="118" t="s">
        <v>71</v>
      </c>
      <c r="C44" s="117" t="s">
        <v>104</v>
      </c>
      <c r="D44" s="117" t="s">
        <v>45</v>
      </c>
      <c r="E44" s="119">
        <v>40818</v>
      </c>
      <c r="F44" s="120">
        <f t="shared" ca="1" si="0"/>
        <v>6</v>
      </c>
      <c r="G44" s="120" t="s">
        <v>63</v>
      </c>
      <c r="H44" s="121">
        <v>44560</v>
      </c>
      <c r="I44" s="118">
        <v>2</v>
      </c>
      <c r="J44" s="122">
        <f t="shared" si="1"/>
        <v>44560</v>
      </c>
      <c r="K44" s="167">
        <f t="shared" si="2"/>
        <v>40847</v>
      </c>
    </row>
    <row r="45" spans="1:11" x14ac:dyDescent="0.3">
      <c r="A45" s="117" t="s">
        <v>105</v>
      </c>
      <c r="B45" s="118" t="s">
        <v>43</v>
      </c>
      <c r="C45" s="117" t="s">
        <v>104</v>
      </c>
      <c r="D45" s="117" t="s">
        <v>45</v>
      </c>
      <c r="E45" s="119">
        <v>40551</v>
      </c>
      <c r="F45" s="120">
        <f t="shared" ca="1" si="0"/>
        <v>7</v>
      </c>
      <c r="G45" s="120" t="s">
        <v>46</v>
      </c>
      <c r="H45" s="121">
        <v>71730</v>
      </c>
      <c r="I45" s="118">
        <v>1</v>
      </c>
      <c r="J45" s="122">
        <f t="shared" si="1"/>
        <v>71730</v>
      </c>
      <c r="K45" s="167">
        <f t="shared" si="2"/>
        <v>40574</v>
      </c>
    </row>
    <row r="46" spans="1:11" x14ac:dyDescent="0.3">
      <c r="A46" s="117" t="s">
        <v>106</v>
      </c>
      <c r="B46" s="118" t="s">
        <v>43</v>
      </c>
      <c r="C46" s="117" t="s">
        <v>50</v>
      </c>
      <c r="D46" s="117" t="s">
        <v>58</v>
      </c>
      <c r="E46" s="119">
        <v>37641</v>
      </c>
      <c r="F46" s="120">
        <f t="shared" ca="1" si="0"/>
        <v>15</v>
      </c>
      <c r="G46" s="120"/>
      <c r="H46" s="121">
        <v>31970</v>
      </c>
      <c r="I46" s="118">
        <v>5</v>
      </c>
      <c r="J46" s="122">
        <f t="shared" si="1"/>
        <v>31970</v>
      </c>
      <c r="K46" s="167">
        <f t="shared" si="2"/>
        <v>37641</v>
      </c>
    </row>
    <row r="47" spans="1:11" x14ac:dyDescent="0.3">
      <c r="A47" s="117" t="s">
        <v>107</v>
      </c>
      <c r="B47" s="118" t="s">
        <v>43</v>
      </c>
      <c r="C47" s="117" t="s">
        <v>60</v>
      </c>
      <c r="D47" s="117" t="s">
        <v>45</v>
      </c>
      <c r="E47" s="119">
        <v>37068</v>
      </c>
      <c r="F47" s="120">
        <f t="shared" ca="1" si="0"/>
        <v>17</v>
      </c>
      <c r="G47" s="120" t="s">
        <v>67</v>
      </c>
      <c r="H47" s="121">
        <v>66010</v>
      </c>
      <c r="I47" s="118">
        <v>5</v>
      </c>
      <c r="J47" s="122">
        <f t="shared" si="1"/>
        <v>66010</v>
      </c>
      <c r="K47" s="167">
        <f t="shared" si="2"/>
        <v>37072</v>
      </c>
    </row>
    <row r="48" spans="1:11" x14ac:dyDescent="0.3">
      <c r="A48" s="117" t="s">
        <v>108</v>
      </c>
      <c r="B48" s="118" t="s">
        <v>55</v>
      </c>
      <c r="C48" s="117" t="s">
        <v>65</v>
      </c>
      <c r="D48" s="117" t="s">
        <v>66</v>
      </c>
      <c r="E48" s="119">
        <v>37470</v>
      </c>
      <c r="F48" s="120">
        <f t="shared" ca="1" si="0"/>
        <v>16</v>
      </c>
      <c r="G48" s="120" t="s">
        <v>46</v>
      </c>
      <c r="H48" s="121">
        <v>33810</v>
      </c>
      <c r="I48" s="118">
        <v>5</v>
      </c>
      <c r="J48" s="122">
        <f t="shared" si="1"/>
        <v>33810</v>
      </c>
      <c r="K48" s="167">
        <f t="shared" si="2"/>
        <v>37470</v>
      </c>
    </row>
    <row r="49" spans="1:11" x14ac:dyDescent="0.3">
      <c r="A49" s="117" t="s">
        <v>109</v>
      </c>
      <c r="B49" s="118" t="s">
        <v>69</v>
      </c>
      <c r="C49" s="117" t="s">
        <v>60</v>
      </c>
      <c r="D49" s="117" t="s">
        <v>66</v>
      </c>
      <c r="E49" s="119">
        <v>35807</v>
      </c>
      <c r="F49" s="120">
        <f t="shared" ca="1" si="0"/>
        <v>20</v>
      </c>
      <c r="G49" s="120" t="s">
        <v>46</v>
      </c>
      <c r="H49" s="121">
        <v>48835</v>
      </c>
      <c r="I49" s="118">
        <v>5</v>
      </c>
      <c r="J49" s="122">
        <f t="shared" si="1"/>
        <v>48835</v>
      </c>
      <c r="K49" s="167">
        <f t="shared" si="2"/>
        <v>35807</v>
      </c>
    </row>
    <row r="50" spans="1:11" x14ac:dyDescent="0.3">
      <c r="A50" s="117" t="s">
        <v>110</v>
      </c>
      <c r="B50" s="118" t="s">
        <v>48</v>
      </c>
      <c r="C50" s="117" t="s">
        <v>72</v>
      </c>
      <c r="D50" s="117" t="s">
        <v>45</v>
      </c>
      <c r="E50" s="119">
        <v>40332</v>
      </c>
      <c r="F50" s="120">
        <f t="shared" ca="1" si="0"/>
        <v>8</v>
      </c>
      <c r="G50" s="120" t="s">
        <v>46</v>
      </c>
      <c r="H50" s="121">
        <v>47340</v>
      </c>
      <c r="I50" s="118">
        <v>2</v>
      </c>
      <c r="J50" s="122">
        <f t="shared" si="1"/>
        <v>47340</v>
      </c>
      <c r="K50" s="167">
        <f t="shared" si="2"/>
        <v>40359</v>
      </c>
    </row>
    <row r="51" spans="1:11" x14ac:dyDescent="0.3">
      <c r="A51" s="117" t="s">
        <v>111</v>
      </c>
      <c r="B51" s="118" t="s">
        <v>71</v>
      </c>
      <c r="C51" s="117" t="s">
        <v>77</v>
      </c>
      <c r="D51" s="117" t="s">
        <v>66</v>
      </c>
      <c r="E51" s="119">
        <v>40410</v>
      </c>
      <c r="F51" s="120">
        <f t="shared" ca="1" si="0"/>
        <v>7</v>
      </c>
      <c r="G51" s="120" t="s">
        <v>53</v>
      </c>
      <c r="H51" s="121">
        <v>38105</v>
      </c>
      <c r="I51" s="118">
        <v>2</v>
      </c>
      <c r="J51" s="122">
        <f t="shared" si="1"/>
        <v>38105</v>
      </c>
      <c r="K51" s="167">
        <f t="shared" si="2"/>
        <v>40410</v>
      </c>
    </row>
    <row r="52" spans="1:11" x14ac:dyDescent="0.3">
      <c r="A52" s="117" t="s">
        <v>112</v>
      </c>
      <c r="B52" s="118" t="s">
        <v>43</v>
      </c>
      <c r="C52" s="117" t="s">
        <v>77</v>
      </c>
      <c r="D52" s="117" t="s">
        <v>45</v>
      </c>
      <c r="E52" s="119">
        <v>36672</v>
      </c>
      <c r="F52" s="120">
        <f t="shared" ca="1" si="0"/>
        <v>18</v>
      </c>
      <c r="G52" s="120" t="s">
        <v>67</v>
      </c>
      <c r="H52" s="121">
        <v>65320</v>
      </c>
      <c r="I52" s="118">
        <v>5</v>
      </c>
      <c r="J52" s="122">
        <f t="shared" si="1"/>
        <v>65320</v>
      </c>
      <c r="K52" s="167">
        <f t="shared" si="2"/>
        <v>36677</v>
      </c>
    </row>
    <row r="53" spans="1:11" x14ac:dyDescent="0.3">
      <c r="A53" s="117" t="s">
        <v>113</v>
      </c>
      <c r="B53" s="118" t="s">
        <v>43</v>
      </c>
      <c r="C53" s="117" t="s">
        <v>114</v>
      </c>
      <c r="D53" s="117" t="s">
        <v>45</v>
      </c>
      <c r="E53" s="119">
        <v>41018</v>
      </c>
      <c r="F53" s="120">
        <f t="shared" ca="1" si="0"/>
        <v>6</v>
      </c>
      <c r="G53" s="120" t="s">
        <v>46</v>
      </c>
      <c r="H53" s="121">
        <v>46220</v>
      </c>
      <c r="I53" s="118">
        <v>3</v>
      </c>
      <c r="J53" s="122">
        <f t="shared" si="1"/>
        <v>46220</v>
      </c>
      <c r="K53" s="167">
        <f t="shared" si="2"/>
        <v>41029</v>
      </c>
    </row>
    <row r="54" spans="1:11" x14ac:dyDescent="0.3">
      <c r="A54" s="117" t="s">
        <v>115</v>
      </c>
      <c r="B54" s="118" t="s">
        <v>55</v>
      </c>
      <c r="C54" s="117" t="s">
        <v>116</v>
      </c>
      <c r="D54" s="117" t="s">
        <v>45</v>
      </c>
      <c r="E54" s="119">
        <v>37960</v>
      </c>
      <c r="F54" s="120">
        <f t="shared" ca="1" si="0"/>
        <v>14</v>
      </c>
      <c r="G54" s="120" t="s">
        <v>46</v>
      </c>
      <c r="H54" s="121">
        <v>66890</v>
      </c>
      <c r="I54" s="118">
        <v>5</v>
      </c>
      <c r="J54" s="122">
        <f t="shared" si="1"/>
        <v>66890</v>
      </c>
      <c r="K54" s="167">
        <f t="shared" si="2"/>
        <v>37986</v>
      </c>
    </row>
    <row r="55" spans="1:11" x14ac:dyDescent="0.3">
      <c r="A55" s="117" t="s">
        <v>117</v>
      </c>
      <c r="B55" s="118" t="s">
        <v>92</v>
      </c>
      <c r="C55" s="117" t="s">
        <v>60</v>
      </c>
      <c r="D55" s="117" t="s">
        <v>58</v>
      </c>
      <c r="E55" s="119">
        <v>39378</v>
      </c>
      <c r="F55" s="120">
        <f t="shared" ca="1" si="0"/>
        <v>10</v>
      </c>
      <c r="G55" s="120"/>
      <c r="H55" s="121">
        <v>35460</v>
      </c>
      <c r="I55" s="118">
        <v>3</v>
      </c>
      <c r="J55" s="122">
        <f t="shared" si="1"/>
        <v>35460</v>
      </c>
      <c r="K55" s="167">
        <f t="shared" si="2"/>
        <v>39378</v>
      </c>
    </row>
    <row r="56" spans="1:11" x14ac:dyDescent="0.3">
      <c r="A56" s="117" t="s">
        <v>118</v>
      </c>
      <c r="B56" s="118" t="s">
        <v>69</v>
      </c>
      <c r="C56" s="117" t="s">
        <v>65</v>
      </c>
      <c r="D56" s="117" t="s">
        <v>45</v>
      </c>
      <c r="E56" s="119">
        <v>40370</v>
      </c>
      <c r="F56" s="120">
        <f t="shared" ca="1" si="0"/>
        <v>8</v>
      </c>
      <c r="G56" s="120" t="s">
        <v>46</v>
      </c>
      <c r="H56" s="121">
        <v>66840</v>
      </c>
      <c r="I56" s="118">
        <v>4</v>
      </c>
      <c r="J56" s="122">
        <f t="shared" si="1"/>
        <v>66840</v>
      </c>
      <c r="K56" s="167">
        <f t="shared" si="2"/>
        <v>40390</v>
      </c>
    </row>
    <row r="57" spans="1:11" x14ac:dyDescent="0.3">
      <c r="A57" s="117" t="s">
        <v>119</v>
      </c>
      <c r="B57" s="118" t="s">
        <v>71</v>
      </c>
      <c r="C57" s="117" t="s">
        <v>60</v>
      </c>
      <c r="D57" s="117" t="s">
        <v>58</v>
      </c>
      <c r="E57" s="119">
        <v>40473</v>
      </c>
      <c r="F57" s="120">
        <f t="shared" ca="1" si="0"/>
        <v>7</v>
      </c>
      <c r="G57" s="120"/>
      <c r="H57" s="121">
        <v>28260</v>
      </c>
      <c r="I57" s="118">
        <v>5</v>
      </c>
      <c r="J57" s="122">
        <f t="shared" si="1"/>
        <v>28260</v>
      </c>
      <c r="K57" s="167">
        <f t="shared" si="2"/>
        <v>40473</v>
      </c>
    </row>
    <row r="58" spans="1:11" x14ac:dyDescent="0.3">
      <c r="A58" s="117" t="s">
        <v>120</v>
      </c>
      <c r="B58" s="118" t="s">
        <v>69</v>
      </c>
      <c r="C58" s="117" t="s">
        <v>60</v>
      </c>
      <c r="D58" s="117" t="s">
        <v>58</v>
      </c>
      <c r="E58" s="119">
        <v>39144</v>
      </c>
      <c r="F58" s="120">
        <f t="shared" ca="1" si="0"/>
        <v>11</v>
      </c>
      <c r="G58" s="120"/>
      <c r="H58" s="121">
        <v>64430</v>
      </c>
      <c r="I58" s="118">
        <v>4</v>
      </c>
      <c r="J58" s="122">
        <f t="shared" si="1"/>
        <v>64430</v>
      </c>
      <c r="K58" s="167">
        <f t="shared" si="2"/>
        <v>39144</v>
      </c>
    </row>
    <row r="59" spans="1:11" x14ac:dyDescent="0.3">
      <c r="A59" s="117" t="s">
        <v>121</v>
      </c>
      <c r="B59" s="118" t="s">
        <v>48</v>
      </c>
      <c r="C59" s="117" t="s">
        <v>65</v>
      </c>
      <c r="D59" s="117" t="s">
        <v>45</v>
      </c>
      <c r="E59" s="119">
        <v>38227</v>
      </c>
      <c r="F59" s="120">
        <f t="shared" ca="1" si="0"/>
        <v>13</v>
      </c>
      <c r="G59" s="120" t="s">
        <v>53</v>
      </c>
      <c r="H59" s="121">
        <v>86200</v>
      </c>
      <c r="I59" s="118">
        <v>3</v>
      </c>
      <c r="J59" s="122">
        <f t="shared" si="1"/>
        <v>86200</v>
      </c>
      <c r="K59" s="167">
        <f t="shared" si="2"/>
        <v>38230</v>
      </c>
    </row>
    <row r="60" spans="1:11" x14ac:dyDescent="0.3">
      <c r="A60" s="117" t="s">
        <v>122</v>
      </c>
      <c r="B60" s="118" t="s">
        <v>43</v>
      </c>
      <c r="C60" s="117" t="s">
        <v>100</v>
      </c>
      <c r="D60" s="117" t="s">
        <v>66</v>
      </c>
      <c r="E60" s="119">
        <v>39457</v>
      </c>
      <c r="F60" s="120">
        <f t="shared" ca="1" si="0"/>
        <v>10</v>
      </c>
      <c r="G60" s="120" t="s">
        <v>46</v>
      </c>
      <c r="H60" s="121">
        <v>31255</v>
      </c>
      <c r="I60" s="118">
        <v>5</v>
      </c>
      <c r="J60" s="122">
        <f t="shared" si="1"/>
        <v>31255</v>
      </c>
      <c r="K60" s="167">
        <f t="shared" si="2"/>
        <v>39457</v>
      </c>
    </row>
    <row r="61" spans="1:11" x14ac:dyDescent="0.3">
      <c r="A61" s="117" t="s">
        <v>123</v>
      </c>
      <c r="B61" s="118" t="s">
        <v>71</v>
      </c>
      <c r="C61" s="117" t="s">
        <v>44</v>
      </c>
      <c r="D61" s="117" t="s">
        <v>45</v>
      </c>
      <c r="E61" s="119">
        <v>37625</v>
      </c>
      <c r="F61" s="120">
        <f t="shared" ca="1" si="0"/>
        <v>15</v>
      </c>
      <c r="G61" s="120" t="s">
        <v>53</v>
      </c>
      <c r="H61" s="121">
        <v>82490</v>
      </c>
      <c r="I61" s="118">
        <v>5</v>
      </c>
      <c r="J61" s="122">
        <f t="shared" si="1"/>
        <v>82490</v>
      </c>
      <c r="K61" s="167">
        <f t="shared" si="2"/>
        <v>37652</v>
      </c>
    </row>
    <row r="62" spans="1:11" x14ac:dyDescent="0.3">
      <c r="A62" s="117" t="s">
        <v>124</v>
      </c>
      <c r="B62" s="118" t="s">
        <v>55</v>
      </c>
      <c r="C62" s="117" t="s">
        <v>60</v>
      </c>
      <c r="D62" s="117" t="s">
        <v>58</v>
      </c>
      <c r="E62" s="119">
        <v>39538</v>
      </c>
      <c r="F62" s="120">
        <f t="shared" ca="1" si="0"/>
        <v>10</v>
      </c>
      <c r="G62" s="120"/>
      <c r="H62" s="121">
        <v>62780</v>
      </c>
      <c r="I62" s="118">
        <v>4</v>
      </c>
      <c r="J62" s="122">
        <f t="shared" si="1"/>
        <v>62780</v>
      </c>
      <c r="K62" s="167">
        <f t="shared" si="2"/>
        <v>39538</v>
      </c>
    </row>
    <row r="63" spans="1:11" x14ac:dyDescent="0.3">
      <c r="A63" s="117" t="s">
        <v>125</v>
      </c>
      <c r="B63" s="118" t="s">
        <v>55</v>
      </c>
      <c r="C63" s="117" t="s">
        <v>77</v>
      </c>
      <c r="D63" s="117" t="s">
        <v>58</v>
      </c>
      <c r="E63" s="119">
        <v>36193</v>
      </c>
      <c r="F63" s="120">
        <f t="shared" ca="1" si="0"/>
        <v>19</v>
      </c>
      <c r="G63" s="120"/>
      <c r="H63" s="121">
        <v>58250</v>
      </c>
      <c r="I63" s="118">
        <v>2</v>
      </c>
      <c r="J63" s="122">
        <f t="shared" si="1"/>
        <v>58250</v>
      </c>
      <c r="K63" s="167">
        <f t="shared" si="2"/>
        <v>36193</v>
      </c>
    </row>
    <row r="64" spans="1:11" x14ac:dyDescent="0.3">
      <c r="A64" s="117" t="s">
        <v>126</v>
      </c>
      <c r="B64" s="118" t="s">
        <v>55</v>
      </c>
      <c r="C64" s="117" t="s">
        <v>114</v>
      </c>
      <c r="D64" s="117" t="s">
        <v>45</v>
      </c>
      <c r="E64" s="119">
        <v>40106</v>
      </c>
      <c r="F64" s="120">
        <f t="shared" ca="1" si="0"/>
        <v>8</v>
      </c>
      <c r="G64" s="120" t="s">
        <v>67</v>
      </c>
      <c r="H64" s="121">
        <v>51180</v>
      </c>
      <c r="I64" s="118">
        <v>3</v>
      </c>
      <c r="J64" s="122">
        <f t="shared" si="1"/>
        <v>51180</v>
      </c>
      <c r="K64" s="167">
        <f t="shared" si="2"/>
        <v>40117</v>
      </c>
    </row>
    <row r="65" spans="1:11" x14ac:dyDescent="0.3">
      <c r="A65" s="117" t="s">
        <v>127</v>
      </c>
      <c r="B65" s="118" t="s">
        <v>92</v>
      </c>
      <c r="C65" s="117" t="s">
        <v>77</v>
      </c>
      <c r="D65" s="117" t="s">
        <v>58</v>
      </c>
      <c r="E65" s="119">
        <v>39272</v>
      </c>
      <c r="F65" s="120">
        <f t="shared" ca="1" si="0"/>
        <v>11</v>
      </c>
      <c r="G65" s="120"/>
      <c r="H65" s="121">
        <v>35240</v>
      </c>
      <c r="I65" s="118">
        <v>3</v>
      </c>
      <c r="J65" s="122">
        <f t="shared" si="1"/>
        <v>35240</v>
      </c>
      <c r="K65" s="167">
        <f t="shared" si="2"/>
        <v>39272</v>
      </c>
    </row>
    <row r="66" spans="1:11" x14ac:dyDescent="0.3">
      <c r="A66" s="117" t="s">
        <v>128</v>
      </c>
      <c r="B66" s="118" t="s">
        <v>43</v>
      </c>
      <c r="C66" s="117" t="s">
        <v>44</v>
      </c>
      <c r="D66" s="117" t="s">
        <v>45</v>
      </c>
      <c r="E66" s="119">
        <v>38784</v>
      </c>
      <c r="F66" s="120">
        <f t="shared" ca="1" si="0"/>
        <v>12</v>
      </c>
      <c r="G66" s="120" t="s">
        <v>46</v>
      </c>
      <c r="H66" s="121">
        <v>78710</v>
      </c>
      <c r="I66" s="118">
        <v>4</v>
      </c>
      <c r="J66" s="122">
        <f t="shared" si="1"/>
        <v>78710</v>
      </c>
      <c r="K66" s="167">
        <f t="shared" si="2"/>
        <v>38807</v>
      </c>
    </row>
    <row r="67" spans="1:11" x14ac:dyDescent="0.3">
      <c r="A67" s="117" t="s">
        <v>129</v>
      </c>
      <c r="B67" s="118" t="s">
        <v>69</v>
      </c>
      <c r="C67" s="117" t="s">
        <v>100</v>
      </c>
      <c r="D67" s="117" t="s">
        <v>45</v>
      </c>
      <c r="E67" s="119">
        <v>40395</v>
      </c>
      <c r="F67" s="120">
        <f t="shared" ca="1" si="0"/>
        <v>8</v>
      </c>
      <c r="G67" s="120" t="s">
        <v>46</v>
      </c>
      <c r="H67" s="121">
        <v>57560</v>
      </c>
      <c r="I67" s="118">
        <v>4</v>
      </c>
      <c r="J67" s="122">
        <f t="shared" si="1"/>
        <v>57560</v>
      </c>
      <c r="K67" s="167">
        <f t="shared" si="2"/>
        <v>40421</v>
      </c>
    </row>
    <row r="68" spans="1:11" x14ac:dyDescent="0.3">
      <c r="A68" s="117" t="s">
        <v>130</v>
      </c>
      <c r="B68" s="118" t="s">
        <v>43</v>
      </c>
      <c r="C68" s="117" t="s">
        <v>114</v>
      </c>
      <c r="D68" s="117" t="s">
        <v>66</v>
      </c>
      <c r="E68" s="119">
        <v>39417</v>
      </c>
      <c r="F68" s="120">
        <f t="shared" ca="1" si="0"/>
        <v>10</v>
      </c>
      <c r="G68" s="120" t="s">
        <v>63</v>
      </c>
      <c r="H68" s="121">
        <v>46095</v>
      </c>
      <c r="I68" s="118">
        <v>3</v>
      </c>
      <c r="J68" s="122">
        <f t="shared" si="1"/>
        <v>46095</v>
      </c>
      <c r="K68" s="167">
        <f t="shared" si="2"/>
        <v>39417</v>
      </c>
    </row>
    <row r="69" spans="1:11" x14ac:dyDescent="0.3">
      <c r="A69" s="117" t="s">
        <v>131</v>
      </c>
      <c r="B69" s="118" t="s">
        <v>55</v>
      </c>
      <c r="C69" s="117" t="s">
        <v>116</v>
      </c>
      <c r="D69" s="117" t="s">
        <v>58</v>
      </c>
      <c r="E69" s="119">
        <v>39040</v>
      </c>
      <c r="F69" s="120">
        <f t="shared" ca="1" si="0"/>
        <v>11</v>
      </c>
      <c r="G69" s="120"/>
      <c r="H69" s="121">
        <v>62150</v>
      </c>
      <c r="I69" s="118">
        <v>4</v>
      </c>
      <c r="J69" s="122">
        <f t="shared" si="1"/>
        <v>62150</v>
      </c>
      <c r="K69" s="167">
        <f t="shared" si="2"/>
        <v>39040</v>
      </c>
    </row>
    <row r="70" spans="1:11" x14ac:dyDescent="0.3">
      <c r="A70" s="117" t="s">
        <v>132</v>
      </c>
      <c r="B70" s="118" t="s">
        <v>69</v>
      </c>
      <c r="C70" s="117" t="s">
        <v>133</v>
      </c>
      <c r="D70" s="117" t="s">
        <v>58</v>
      </c>
      <c r="E70" s="119">
        <v>40263</v>
      </c>
      <c r="F70" s="120">
        <f t="shared" ca="1" si="0"/>
        <v>8</v>
      </c>
      <c r="G70" s="120" t="s">
        <v>63</v>
      </c>
      <c r="H70" s="121">
        <v>71190</v>
      </c>
      <c r="I70" s="118">
        <v>4</v>
      </c>
      <c r="J70" s="122">
        <f t="shared" si="1"/>
        <v>71190</v>
      </c>
      <c r="K70" s="167">
        <f t="shared" si="2"/>
        <v>40263</v>
      </c>
    </row>
    <row r="71" spans="1:11" x14ac:dyDescent="0.3">
      <c r="A71" s="117" t="s">
        <v>134</v>
      </c>
      <c r="B71" s="118" t="s">
        <v>55</v>
      </c>
      <c r="C71" s="117" t="s">
        <v>72</v>
      </c>
      <c r="D71" s="117" t="s">
        <v>74</v>
      </c>
      <c r="E71" s="119">
        <v>35946</v>
      </c>
      <c r="F71" s="120">
        <f t="shared" ca="1" si="0"/>
        <v>20</v>
      </c>
      <c r="G71" s="120"/>
      <c r="H71" s="121">
        <v>14332</v>
      </c>
      <c r="I71" s="118">
        <v>5</v>
      </c>
      <c r="J71" s="122">
        <f t="shared" si="1"/>
        <v>14332</v>
      </c>
      <c r="K71" s="167">
        <f t="shared" si="2"/>
        <v>35946</v>
      </c>
    </row>
    <row r="72" spans="1:11" x14ac:dyDescent="0.3">
      <c r="A72" s="117" t="s">
        <v>135</v>
      </c>
      <c r="B72" s="118" t="s">
        <v>55</v>
      </c>
      <c r="C72" s="117" t="s">
        <v>77</v>
      </c>
      <c r="D72" s="117" t="s">
        <v>58</v>
      </c>
      <c r="E72" s="119">
        <v>41094</v>
      </c>
      <c r="F72" s="120">
        <f t="shared" ca="1" si="0"/>
        <v>6</v>
      </c>
      <c r="G72" s="120"/>
      <c r="H72" s="121">
        <v>59128</v>
      </c>
      <c r="I72" s="118">
        <v>4</v>
      </c>
      <c r="J72" s="122">
        <f t="shared" si="1"/>
        <v>59128</v>
      </c>
      <c r="K72" s="167">
        <f t="shared" si="2"/>
        <v>41094</v>
      </c>
    </row>
    <row r="73" spans="1:11" x14ac:dyDescent="0.3">
      <c r="A73" s="117" t="s">
        <v>136</v>
      </c>
      <c r="B73" s="118" t="s">
        <v>92</v>
      </c>
      <c r="C73" s="117" t="s">
        <v>3</v>
      </c>
      <c r="D73" s="117" t="s">
        <v>66</v>
      </c>
      <c r="E73" s="119">
        <v>40263</v>
      </c>
      <c r="F73" s="120">
        <f t="shared" ref="F73:F136" ca="1" si="3">DATEDIF(E73,TODAY(),"Y")</f>
        <v>8</v>
      </c>
      <c r="G73" s="120" t="s">
        <v>46</v>
      </c>
      <c r="H73" s="121">
        <v>49405</v>
      </c>
      <c r="I73" s="118">
        <v>4</v>
      </c>
      <c r="J73" s="122">
        <f t="shared" ref="J73:J136" si="4">ROUND(H73*$L$5+H73,0)</f>
        <v>49405</v>
      </c>
      <c r="K73" s="167">
        <f t="shared" si="2"/>
        <v>40263</v>
      </c>
    </row>
    <row r="74" spans="1:11" x14ac:dyDescent="0.3">
      <c r="A74" s="117" t="s">
        <v>137</v>
      </c>
      <c r="B74" s="118" t="s">
        <v>55</v>
      </c>
      <c r="C74" s="117" t="s">
        <v>72</v>
      </c>
      <c r="D74" s="117" t="s">
        <v>58</v>
      </c>
      <c r="E74" s="119">
        <v>36086</v>
      </c>
      <c r="F74" s="120">
        <f t="shared" ca="1" si="3"/>
        <v>19</v>
      </c>
      <c r="G74" s="120"/>
      <c r="H74" s="121">
        <v>47520</v>
      </c>
      <c r="I74" s="118">
        <v>1</v>
      </c>
      <c r="J74" s="122">
        <f t="shared" si="4"/>
        <v>47520</v>
      </c>
      <c r="K74" s="167">
        <f t="shared" ref="K74:K137" si="5">IF(D74="Full time",EOMONTH(E74,0),E74)</f>
        <v>36086</v>
      </c>
    </row>
    <row r="75" spans="1:11" x14ac:dyDescent="0.3">
      <c r="A75" s="117" t="s">
        <v>138</v>
      </c>
      <c r="B75" s="118" t="s">
        <v>43</v>
      </c>
      <c r="C75" s="117" t="s">
        <v>60</v>
      </c>
      <c r="D75" s="117" t="s">
        <v>66</v>
      </c>
      <c r="E75" s="119">
        <v>36604</v>
      </c>
      <c r="F75" s="120">
        <f t="shared" ca="1" si="3"/>
        <v>18</v>
      </c>
      <c r="G75" s="120" t="s">
        <v>53</v>
      </c>
      <c r="H75" s="121">
        <v>46710</v>
      </c>
      <c r="I75" s="118">
        <v>3</v>
      </c>
      <c r="J75" s="122">
        <f t="shared" si="4"/>
        <v>46710</v>
      </c>
      <c r="K75" s="167">
        <f t="shared" si="5"/>
        <v>36604</v>
      </c>
    </row>
    <row r="76" spans="1:11" x14ac:dyDescent="0.3">
      <c r="A76" s="117" t="s">
        <v>139</v>
      </c>
      <c r="B76" s="118" t="s">
        <v>55</v>
      </c>
      <c r="C76" s="117" t="s">
        <v>60</v>
      </c>
      <c r="D76" s="117" t="s">
        <v>45</v>
      </c>
      <c r="E76" s="119">
        <v>38798</v>
      </c>
      <c r="F76" s="120">
        <f t="shared" ca="1" si="3"/>
        <v>12</v>
      </c>
      <c r="G76" s="120" t="s">
        <v>53</v>
      </c>
      <c r="H76" s="121">
        <v>73144</v>
      </c>
      <c r="I76" s="118">
        <v>5</v>
      </c>
      <c r="J76" s="122">
        <f t="shared" si="4"/>
        <v>73144</v>
      </c>
      <c r="K76" s="167">
        <f t="shared" si="5"/>
        <v>38807</v>
      </c>
    </row>
    <row r="77" spans="1:11" x14ac:dyDescent="0.3">
      <c r="A77" s="117" t="s">
        <v>140</v>
      </c>
      <c r="B77" s="118" t="s">
        <v>43</v>
      </c>
      <c r="C77" s="117" t="s">
        <v>60</v>
      </c>
      <c r="D77" s="117" t="s">
        <v>58</v>
      </c>
      <c r="E77" s="119">
        <v>35972</v>
      </c>
      <c r="F77" s="120">
        <f t="shared" ca="1" si="3"/>
        <v>20</v>
      </c>
      <c r="G77" s="120"/>
      <c r="H77" s="121">
        <v>71710</v>
      </c>
      <c r="I77" s="118">
        <v>5</v>
      </c>
      <c r="J77" s="122">
        <f t="shared" si="4"/>
        <v>71710</v>
      </c>
      <c r="K77" s="167">
        <f t="shared" si="5"/>
        <v>35972</v>
      </c>
    </row>
    <row r="78" spans="1:11" x14ac:dyDescent="0.3">
      <c r="A78" s="117" t="s">
        <v>141</v>
      </c>
      <c r="B78" s="118" t="s">
        <v>48</v>
      </c>
      <c r="C78" s="117" t="s">
        <v>60</v>
      </c>
      <c r="D78" s="117" t="s">
        <v>45</v>
      </c>
      <c r="E78" s="119">
        <v>39696</v>
      </c>
      <c r="F78" s="120">
        <f t="shared" ca="1" si="3"/>
        <v>9</v>
      </c>
      <c r="G78" s="120" t="s">
        <v>46</v>
      </c>
      <c r="H78" s="121">
        <v>69320</v>
      </c>
      <c r="I78" s="118">
        <v>3</v>
      </c>
      <c r="J78" s="122">
        <f t="shared" si="4"/>
        <v>69320</v>
      </c>
      <c r="K78" s="167">
        <f t="shared" si="5"/>
        <v>39721</v>
      </c>
    </row>
    <row r="79" spans="1:11" x14ac:dyDescent="0.3">
      <c r="A79" s="117" t="s">
        <v>142</v>
      </c>
      <c r="B79" s="118" t="s">
        <v>43</v>
      </c>
      <c r="C79" s="117" t="s">
        <v>143</v>
      </c>
      <c r="D79" s="117" t="s">
        <v>58</v>
      </c>
      <c r="E79" s="119">
        <v>39639</v>
      </c>
      <c r="F79" s="120">
        <f t="shared" ca="1" si="3"/>
        <v>10</v>
      </c>
      <c r="G79" s="120"/>
      <c r="H79" s="121">
        <v>64720</v>
      </c>
      <c r="I79" s="118">
        <v>5</v>
      </c>
      <c r="J79" s="122">
        <f t="shared" si="4"/>
        <v>64720</v>
      </c>
      <c r="K79" s="167">
        <f t="shared" si="5"/>
        <v>39639</v>
      </c>
    </row>
    <row r="80" spans="1:11" x14ac:dyDescent="0.3">
      <c r="A80" s="117" t="s">
        <v>144</v>
      </c>
      <c r="B80" s="118" t="s">
        <v>48</v>
      </c>
      <c r="C80" s="117" t="s">
        <v>60</v>
      </c>
      <c r="D80" s="117" t="s">
        <v>45</v>
      </c>
      <c r="E80" s="119">
        <v>40634</v>
      </c>
      <c r="F80" s="120">
        <f t="shared" ca="1" si="3"/>
        <v>7</v>
      </c>
      <c r="G80" s="120" t="s">
        <v>46</v>
      </c>
      <c r="H80" s="121">
        <v>47440</v>
      </c>
      <c r="I80" s="118">
        <v>3</v>
      </c>
      <c r="J80" s="122">
        <f t="shared" si="4"/>
        <v>47440</v>
      </c>
      <c r="K80" s="167">
        <f t="shared" si="5"/>
        <v>40663</v>
      </c>
    </row>
    <row r="81" spans="1:11" x14ac:dyDescent="0.3">
      <c r="A81" s="117" t="s">
        <v>145</v>
      </c>
      <c r="B81" s="118" t="s">
        <v>43</v>
      </c>
      <c r="C81" s="117" t="s">
        <v>44</v>
      </c>
      <c r="D81" s="117" t="s">
        <v>58</v>
      </c>
      <c r="E81" s="119">
        <v>39720</v>
      </c>
      <c r="F81" s="120">
        <f t="shared" ca="1" si="3"/>
        <v>9</v>
      </c>
      <c r="G81" s="120"/>
      <c r="H81" s="121">
        <v>43320</v>
      </c>
      <c r="I81" s="118">
        <v>5</v>
      </c>
      <c r="J81" s="122">
        <f t="shared" si="4"/>
        <v>43320</v>
      </c>
      <c r="K81" s="167">
        <f t="shared" si="5"/>
        <v>39720</v>
      </c>
    </row>
    <row r="82" spans="1:11" x14ac:dyDescent="0.3">
      <c r="A82" s="117" t="s">
        <v>146</v>
      </c>
      <c r="B82" s="118" t="s">
        <v>48</v>
      </c>
      <c r="C82" s="117" t="s">
        <v>147</v>
      </c>
      <c r="D82" s="117" t="s">
        <v>66</v>
      </c>
      <c r="E82" s="119">
        <v>40779</v>
      </c>
      <c r="F82" s="120">
        <f t="shared" ca="1" si="3"/>
        <v>6</v>
      </c>
      <c r="G82" s="120" t="s">
        <v>67</v>
      </c>
      <c r="H82" s="121">
        <v>30445</v>
      </c>
      <c r="I82" s="118">
        <v>1</v>
      </c>
      <c r="J82" s="122">
        <f t="shared" si="4"/>
        <v>30445</v>
      </c>
      <c r="K82" s="167">
        <f t="shared" si="5"/>
        <v>40779</v>
      </c>
    </row>
    <row r="83" spans="1:11" x14ac:dyDescent="0.3">
      <c r="A83" s="117" t="s">
        <v>148</v>
      </c>
      <c r="B83" s="118" t="s">
        <v>55</v>
      </c>
      <c r="C83" s="117" t="s">
        <v>60</v>
      </c>
      <c r="D83" s="117" t="s">
        <v>45</v>
      </c>
      <c r="E83" s="119">
        <v>40578</v>
      </c>
      <c r="F83" s="120">
        <f t="shared" ca="1" si="3"/>
        <v>7</v>
      </c>
      <c r="G83" s="120" t="s">
        <v>46</v>
      </c>
      <c r="H83" s="121">
        <v>43820</v>
      </c>
      <c r="I83" s="118">
        <v>2</v>
      </c>
      <c r="J83" s="122">
        <f t="shared" si="4"/>
        <v>43820</v>
      </c>
      <c r="K83" s="167">
        <f t="shared" si="5"/>
        <v>40602</v>
      </c>
    </row>
    <row r="84" spans="1:11" x14ac:dyDescent="0.3">
      <c r="A84" s="117" t="s">
        <v>149</v>
      </c>
      <c r="B84" s="118" t="s">
        <v>48</v>
      </c>
      <c r="C84" s="117" t="s">
        <v>116</v>
      </c>
      <c r="D84" s="117" t="s">
        <v>58</v>
      </c>
      <c r="E84" s="119">
        <v>35848</v>
      </c>
      <c r="F84" s="120">
        <f t="shared" ca="1" si="3"/>
        <v>20</v>
      </c>
      <c r="G84" s="120"/>
      <c r="H84" s="121">
        <v>85480</v>
      </c>
      <c r="I84" s="118">
        <v>5</v>
      </c>
      <c r="J84" s="122">
        <f t="shared" si="4"/>
        <v>85480</v>
      </c>
      <c r="K84" s="167">
        <f t="shared" si="5"/>
        <v>35848</v>
      </c>
    </row>
    <row r="85" spans="1:11" x14ac:dyDescent="0.3">
      <c r="A85" s="117" t="s">
        <v>150</v>
      </c>
      <c r="B85" s="118" t="s">
        <v>69</v>
      </c>
      <c r="C85" s="117" t="s">
        <v>60</v>
      </c>
      <c r="D85" s="117" t="s">
        <v>45</v>
      </c>
      <c r="E85" s="119">
        <v>40424</v>
      </c>
      <c r="F85" s="120">
        <f t="shared" ca="1" si="3"/>
        <v>7</v>
      </c>
      <c r="G85" s="120" t="s">
        <v>63</v>
      </c>
      <c r="H85" s="121">
        <v>39520</v>
      </c>
      <c r="I85" s="118">
        <v>5</v>
      </c>
      <c r="J85" s="122">
        <f t="shared" si="4"/>
        <v>39520</v>
      </c>
      <c r="K85" s="167">
        <f t="shared" si="5"/>
        <v>40451</v>
      </c>
    </row>
    <row r="86" spans="1:11" x14ac:dyDescent="0.3">
      <c r="A86" s="117" t="s">
        <v>151</v>
      </c>
      <c r="B86" s="118" t="s">
        <v>55</v>
      </c>
      <c r="C86" s="117" t="s">
        <v>100</v>
      </c>
      <c r="D86" s="117" t="s">
        <v>66</v>
      </c>
      <c r="E86" s="119">
        <v>39098</v>
      </c>
      <c r="F86" s="120">
        <f t="shared" ca="1" si="3"/>
        <v>11</v>
      </c>
      <c r="G86" s="120" t="s">
        <v>53</v>
      </c>
      <c r="H86" s="121">
        <v>47705</v>
      </c>
      <c r="I86" s="118">
        <v>5</v>
      </c>
      <c r="J86" s="122">
        <f t="shared" si="4"/>
        <v>47705</v>
      </c>
      <c r="K86" s="167">
        <f t="shared" si="5"/>
        <v>39098</v>
      </c>
    </row>
    <row r="87" spans="1:11" x14ac:dyDescent="0.3">
      <c r="A87" s="117" t="s">
        <v>152</v>
      </c>
      <c r="B87" s="118" t="s">
        <v>43</v>
      </c>
      <c r="C87" s="117" t="s">
        <v>77</v>
      </c>
      <c r="D87" s="117" t="s">
        <v>74</v>
      </c>
      <c r="E87" s="119">
        <v>40360</v>
      </c>
      <c r="F87" s="120">
        <f t="shared" ca="1" si="3"/>
        <v>8</v>
      </c>
      <c r="G87" s="120"/>
      <c r="H87" s="121">
        <v>33752</v>
      </c>
      <c r="I87" s="118">
        <v>3</v>
      </c>
      <c r="J87" s="122">
        <f t="shared" si="4"/>
        <v>33752</v>
      </c>
      <c r="K87" s="167">
        <f t="shared" si="5"/>
        <v>40360</v>
      </c>
    </row>
    <row r="88" spans="1:11" x14ac:dyDescent="0.3">
      <c r="A88" s="117" t="s">
        <v>153</v>
      </c>
      <c r="B88" s="118" t="s">
        <v>92</v>
      </c>
      <c r="C88" s="117" t="s">
        <v>60</v>
      </c>
      <c r="D88" s="117" t="s">
        <v>58</v>
      </c>
      <c r="E88" s="119">
        <v>36704</v>
      </c>
      <c r="F88" s="120">
        <f t="shared" ca="1" si="3"/>
        <v>18</v>
      </c>
      <c r="G88" s="120"/>
      <c r="H88" s="121">
        <v>57760</v>
      </c>
      <c r="I88" s="118">
        <v>3</v>
      </c>
      <c r="J88" s="122">
        <f t="shared" si="4"/>
        <v>57760</v>
      </c>
      <c r="K88" s="167">
        <f t="shared" si="5"/>
        <v>36704</v>
      </c>
    </row>
    <row r="89" spans="1:11" x14ac:dyDescent="0.3">
      <c r="A89" s="117" t="s">
        <v>154</v>
      </c>
      <c r="B89" s="118" t="s">
        <v>48</v>
      </c>
      <c r="C89" s="117" t="s">
        <v>44</v>
      </c>
      <c r="D89" s="117" t="s">
        <v>74</v>
      </c>
      <c r="E89" s="119">
        <v>39293</v>
      </c>
      <c r="F89" s="120">
        <f t="shared" ca="1" si="3"/>
        <v>11</v>
      </c>
      <c r="G89" s="120"/>
      <c r="H89" s="121">
        <v>26484</v>
      </c>
      <c r="I89" s="118">
        <v>5</v>
      </c>
      <c r="J89" s="122">
        <f t="shared" si="4"/>
        <v>26484</v>
      </c>
      <c r="K89" s="167">
        <f t="shared" si="5"/>
        <v>39293</v>
      </c>
    </row>
    <row r="90" spans="1:11" x14ac:dyDescent="0.3">
      <c r="A90" s="117" t="s">
        <v>155</v>
      </c>
      <c r="B90" s="118" t="s">
        <v>92</v>
      </c>
      <c r="C90" s="117" t="s">
        <v>3</v>
      </c>
      <c r="D90" s="117" t="s">
        <v>45</v>
      </c>
      <c r="E90" s="119">
        <v>40533</v>
      </c>
      <c r="F90" s="120">
        <f t="shared" ca="1" si="3"/>
        <v>7</v>
      </c>
      <c r="G90" s="120" t="s">
        <v>51</v>
      </c>
      <c r="H90" s="121">
        <v>62180</v>
      </c>
      <c r="I90" s="118">
        <v>2</v>
      </c>
      <c r="J90" s="122">
        <f t="shared" si="4"/>
        <v>62180</v>
      </c>
      <c r="K90" s="167">
        <f t="shared" si="5"/>
        <v>40543</v>
      </c>
    </row>
    <row r="91" spans="1:11" x14ac:dyDescent="0.3">
      <c r="A91" s="117" t="s">
        <v>156</v>
      </c>
      <c r="B91" s="118" t="s">
        <v>43</v>
      </c>
      <c r="C91" s="117" t="s">
        <v>100</v>
      </c>
      <c r="D91" s="117" t="s">
        <v>45</v>
      </c>
      <c r="E91" s="119">
        <v>36463</v>
      </c>
      <c r="F91" s="120">
        <f t="shared" ca="1" si="3"/>
        <v>18</v>
      </c>
      <c r="G91" s="120" t="s">
        <v>46</v>
      </c>
      <c r="H91" s="121">
        <v>44220</v>
      </c>
      <c r="I91" s="118">
        <v>3</v>
      </c>
      <c r="J91" s="122">
        <f t="shared" si="4"/>
        <v>44220</v>
      </c>
      <c r="K91" s="167">
        <f t="shared" si="5"/>
        <v>36464</v>
      </c>
    </row>
    <row r="92" spans="1:11" x14ac:dyDescent="0.3">
      <c r="A92" s="117" t="s">
        <v>157</v>
      </c>
      <c r="B92" s="118" t="s">
        <v>43</v>
      </c>
      <c r="C92" s="117" t="s">
        <v>77</v>
      </c>
      <c r="D92" s="117" t="s">
        <v>58</v>
      </c>
      <c r="E92" s="119">
        <v>39648</v>
      </c>
      <c r="F92" s="120">
        <f t="shared" ca="1" si="3"/>
        <v>10</v>
      </c>
      <c r="G92" s="120"/>
      <c r="H92" s="121">
        <v>45105</v>
      </c>
      <c r="I92" s="118">
        <v>1</v>
      </c>
      <c r="J92" s="122">
        <f t="shared" si="4"/>
        <v>45105</v>
      </c>
      <c r="K92" s="167">
        <f t="shared" si="5"/>
        <v>39648</v>
      </c>
    </row>
    <row r="93" spans="1:11" x14ac:dyDescent="0.3">
      <c r="A93" s="117" t="s">
        <v>158</v>
      </c>
      <c r="B93" s="118" t="s">
        <v>69</v>
      </c>
      <c r="C93" s="117" t="s">
        <v>100</v>
      </c>
      <c r="D93" s="117" t="s">
        <v>45</v>
      </c>
      <c r="E93" s="119">
        <v>41070</v>
      </c>
      <c r="F93" s="120">
        <f t="shared" ca="1" si="3"/>
        <v>6</v>
      </c>
      <c r="G93" s="120" t="s">
        <v>67</v>
      </c>
      <c r="H93" s="121">
        <v>73930</v>
      </c>
      <c r="I93" s="118">
        <v>1</v>
      </c>
      <c r="J93" s="122">
        <f t="shared" si="4"/>
        <v>73930</v>
      </c>
      <c r="K93" s="167">
        <f t="shared" si="5"/>
        <v>41090</v>
      </c>
    </row>
    <row r="94" spans="1:11" x14ac:dyDescent="0.3">
      <c r="A94" s="117" t="s">
        <v>159</v>
      </c>
      <c r="B94" s="118" t="s">
        <v>43</v>
      </c>
      <c r="C94" s="117" t="s">
        <v>116</v>
      </c>
      <c r="D94" s="117" t="s">
        <v>74</v>
      </c>
      <c r="E94" s="119">
        <v>40925</v>
      </c>
      <c r="F94" s="120">
        <f t="shared" ca="1" si="3"/>
        <v>6</v>
      </c>
      <c r="G94" s="120"/>
      <c r="H94" s="121">
        <v>14568</v>
      </c>
      <c r="I94" s="118">
        <v>3</v>
      </c>
      <c r="J94" s="122">
        <f t="shared" si="4"/>
        <v>14568</v>
      </c>
      <c r="K94" s="167">
        <f t="shared" si="5"/>
        <v>40925</v>
      </c>
    </row>
    <row r="95" spans="1:11" x14ac:dyDescent="0.3">
      <c r="A95" s="117" t="s">
        <v>160</v>
      </c>
      <c r="B95" s="118" t="s">
        <v>43</v>
      </c>
      <c r="C95" s="117" t="s">
        <v>60</v>
      </c>
      <c r="D95" s="117" t="s">
        <v>45</v>
      </c>
      <c r="E95" s="119">
        <v>35932</v>
      </c>
      <c r="F95" s="120">
        <f t="shared" ca="1" si="3"/>
        <v>20</v>
      </c>
      <c r="G95" s="120" t="s">
        <v>53</v>
      </c>
      <c r="H95" s="121">
        <v>89740</v>
      </c>
      <c r="I95" s="118">
        <v>5</v>
      </c>
      <c r="J95" s="122">
        <f t="shared" si="4"/>
        <v>89740</v>
      </c>
      <c r="K95" s="167">
        <f t="shared" si="5"/>
        <v>35946</v>
      </c>
    </row>
    <row r="96" spans="1:11" x14ac:dyDescent="0.3">
      <c r="A96" s="117" t="s">
        <v>161</v>
      </c>
      <c r="B96" s="118" t="s">
        <v>69</v>
      </c>
      <c r="C96" s="117" t="s">
        <v>3</v>
      </c>
      <c r="D96" s="117" t="s">
        <v>58</v>
      </c>
      <c r="E96" s="119">
        <v>39011</v>
      </c>
      <c r="F96" s="120">
        <f t="shared" ca="1" si="3"/>
        <v>11</v>
      </c>
      <c r="G96" s="120"/>
      <c r="H96" s="121">
        <v>86470</v>
      </c>
      <c r="I96" s="118">
        <v>4</v>
      </c>
      <c r="J96" s="122">
        <f t="shared" si="4"/>
        <v>86470</v>
      </c>
      <c r="K96" s="167">
        <f t="shared" si="5"/>
        <v>39011</v>
      </c>
    </row>
    <row r="97" spans="1:11" x14ac:dyDescent="0.3">
      <c r="A97" s="117" t="s">
        <v>162</v>
      </c>
      <c r="B97" s="118" t="s">
        <v>48</v>
      </c>
      <c r="C97" s="117" t="s">
        <v>72</v>
      </c>
      <c r="D97" s="117" t="s">
        <v>45</v>
      </c>
      <c r="E97" s="119">
        <v>40624</v>
      </c>
      <c r="F97" s="120">
        <f t="shared" ca="1" si="3"/>
        <v>7</v>
      </c>
      <c r="G97" s="120" t="s">
        <v>51</v>
      </c>
      <c r="H97" s="121">
        <v>86500</v>
      </c>
      <c r="I97" s="118">
        <v>1</v>
      </c>
      <c r="J97" s="122">
        <f t="shared" si="4"/>
        <v>86500</v>
      </c>
      <c r="K97" s="167">
        <f t="shared" si="5"/>
        <v>40633</v>
      </c>
    </row>
    <row r="98" spans="1:11" x14ac:dyDescent="0.3">
      <c r="A98" s="117" t="s">
        <v>163</v>
      </c>
      <c r="B98" s="118" t="s">
        <v>48</v>
      </c>
      <c r="C98" s="117" t="s">
        <v>60</v>
      </c>
      <c r="D98" s="117" t="s">
        <v>74</v>
      </c>
      <c r="E98" s="119">
        <v>40574</v>
      </c>
      <c r="F98" s="120">
        <f t="shared" ca="1" si="3"/>
        <v>7</v>
      </c>
      <c r="G98" s="120"/>
      <c r="H98" s="121">
        <v>28424</v>
      </c>
      <c r="I98" s="118">
        <v>4</v>
      </c>
      <c r="J98" s="122">
        <f t="shared" si="4"/>
        <v>28424</v>
      </c>
      <c r="K98" s="167">
        <f t="shared" si="5"/>
        <v>40574</v>
      </c>
    </row>
    <row r="99" spans="1:11" x14ac:dyDescent="0.3">
      <c r="A99" s="117" t="s">
        <v>164</v>
      </c>
      <c r="B99" s="118" t="s">
        <v>55</v>
      </c>
      <c r="C99" s="117" t="s">
        <v>147</v>
      </c>
      <c r="D99" s="117" t="s">
        <v>45</v>
      </c>
      <c r="E99" s="119">
        <v>39704</v>
      </c>
      <c r="F99" s="120">
        <f t="shared" ca="1" si="3"/>
        <v>9</v>
      </c>
      <c r="G99" s="120" t="s">
        <v>51</v>
      </c>
      <c r="H99" s="121">
        <v>58290</v>
      </c>
      <c r="I99" s="118">
        <v>5</v>
      </c>
      <c r="J99" s="122">
        <f t="shared" si="4"/>
        <v>58290</v>
      </c>
      <c r="K99" s="167">
        <f t="shared" si="5"/>
        <v>39721</v>
      </c>
    </row>
    <row r="100" spans="1:11" x14ac:dyDescent="0.3">
      <c r="A100" s="117" t="s">
        <v>165</v>
      </c>
      <c r="B100" s="118" t="s">
        <v>92</v>
      </c>
      <c r="C100" s="117" t="s">
        <v>100</v>
      </c>
      <c r="D100" s="117" t="s">
        <v>58</v>
      </c>
      <c r="E100" s="119">
        <v>39330</v>
      </c>
      <c r="F100" s="120">
        <f t="shared" ca="1" si="3"/>
        <v>10</v>
      </c>
      <c r="G100" s="120"/>
      <c r="H100" s="121">
        <v>81930</v>
      </c>
      <c r="I100" s="118">
        <v>5</v>
      </c>
      <c r="J100" s="122">
        <f t="shared" si="4"/>
        <v>81930</v>
      </c>
      <c r="K100" s="167">
        <f t="shared" si="5"/>
        <v>39330</v>
      </c>
    </row>
    <row r="101" spans="1:11" x14ac:dyDescent="0.3">
      <c r="A101" s="117" t="s">
        <v>166</v>
      </c>
      <c r="B101" s="118" t="s">
        <v>69</v>
      </c>
      <c r="C101" s="117" t="s">
        <v>60</v>
      </c>
      <c r="D101" s="117" t="s">
        <v>45</v>
      </c>
      <c r="E101" s="119">
        <v>36198</v>
      </c>
      <c r="F101" s="120">
        <f t="shared" ca="1" si="3"/>
        <v>19</v>
      </c>
      <c r="G101" s="120" t="s">
        <v>51</v>
      </c>
      <c r="H101" s="121">
        <v>81400</v>
      </c>
      <c r="I101" s="118">
        <v>2</v>
      </c>
      <c r="J101" s="122">
        <f t="shared" si="4"/>
        <v>81400</v>
      </c>
      <c r="K101" s="167">
        <f t="shared" si="5"/>
        <v>36219</v>
      </c>
    </row>
    <row r="102" spans="1:11" x14ac:dyDescent="0.3">
      <c r="A102" s="117" t="s">
        <v>167</v>
      </c>
      <c r="B102" s="118" t="s">
        <v>71</v>
      </c>
      <c r="C102" s="117" t="s">
        <v>3</v>
      </c>
      <c r="D102" s="117" t="s">
        <v>74</v>
      </c>
      <c r="E102" s="119">
        <v>37827</v>
      </c>
      <c r="F102" s="120">
        <f t="shared" ca="1" si="3"/>
        <v>15</v>
      </c>
      <c r="G102" s="120"/>
      <c r="H102" s="121">
        <v>11044</v>
      </c>
      <c r="I102" s="118">
        <v>2</v>
      </c>
      <c r="J102" s="122">
        <f t="shared" si="4"/>
        <v>11044</v>
      </c>
      <c r="K102" s="167">
        <f t="shared" si="5"/>
        <v>37827</v>
      </c>
    </row>
    <row r="103" spans="1:11" x14ac:dyDescent="0.3">
      <c r="A103" s="117" t="s">
        <v>168</v>
      </c>
      <c r="B103" s="118" t="s">
        <v>48</v>
      </c>
      <c r="C103" s="117" t="s">
        <v>72</v>
      </c>
      <c r="D103" s="117" t="s">
        <v>66</v>
      </c>
      <c r="E103" s="119">
        <v>40166</v>
      </c>
      <c r="F103" s="120">
        <f t="shared" ca="1" si="3"/>
        <v>8</v>
      </c>
      <c r="G103" s="120" t="s">
        <v>51</v>
      </c>
      <c r="H103" s="121">
        <v>25245</v>
      </c>
      <c r="I103" s="118">
        <v>5</v>
      </c>
      <c r="J103" s="122">
        <f t="shared" si="4"/>
        <v>25245</v>
      </c>
      <c r="K103" s="167">
        <f t="shared" si="5"/>
        <v>40166</v>
      </c>
    </row>
    <row r="104" spans="1:11" x14ac:dyDescent="0.3">
      <c r="A104" s="117" t="s">
        <v>169</v>
      </c>
      <c r="B104" s="118" t="s">
        <v>43</v>
      </c>
      <c r="C104" s="117" t="s">
        <v>72</v>
      </c>
      <c r="D104" s="117" t="s">
        <v>45</v>
      </c>
      <c r="E104" s="119">
        <v>39262</v>
      </c>
      <c r="F104" s="120">
        <f t="shared" ca="1" si="3"/>
        <v>11</v>
      </c>
      <c r="G104" s="120" t="s">
        <v>51</v>
      </c>
      <c r="H104" s="121">
        <v>63440</v>
      </c>
      <c r="I104" s="118">
        <v>3</v>
      </c>
      <c r="J104" s="122">
        <f t="shared" si="4"/>
        <v>63440</v>
      </c>
      <c r="K104" s="167">
        <f t="shared" si="5"/>
        <v>39263</v>
      </c>
    </row>
    <row r="105" spans="1:11" x14ac:dyDescent="0.3">
      <c r="A105" s="117" t="s">
        <v>170</v>
      </c>
      <c r="B105" s="118" t="s">
        <v>48</v>
      </c>
      <c r="C105" s="117" t="s">
        <v>100</v>
      </c>
      <c r="D105" s="117" t="s">
        <v>45</v>
      </c>
      <c r="E105" s="119">
        <v>36456</v>
      </c>
      <c r="F105" s="120">
        <f t="shared" ca="1" si="3"/>
        <v>18</v>
      </c>
      <c r="G105" s="120" t="s">
        <v>53</v>
      </c>
      <c r="H105" s="121">
        <v>43460</v>
      </c>
      <c r="I105" s="118">
        <v>5</v>
      </c>
      <c r="J105" s="122">
        <f t="shared" si="4"/>
        <v>43460</v>
      </c>
      <c r="K105" s="167">
        <f t="shared" si="5"/>
        <v>36464</v>
      </c>
    </row>
    <row r="106" spans="1:11" x14ac:dyDescent="0.3">
      <c r="A106" s="117" t="s">
        <v>171</v>
      </c>
      <c r="B106" s="118" t="s">
        <v>43</v>
      </c>
      <c r="C106" s="117" t="s">
        <v>50</v>
      </c>
      <c r="D106" s="117" t="s">
        <v>66</v>
      </c>
      <c r="E106" s="119">
        <v>40184</v>
      </c>
      <c r="F106" s="120">
        <f t="shared" ca="1" si="3"/>
        <v>8</v>
      </c>
      <c r="G106" s="120" t="s">
        <v>51</v>
      </c>
      <c r="H106" s="121">
        <v>21220</v>
      </c>
      <c r="I106" s="118">
        <v>3</v>
      </c>
      <c r="J106" s="122">
        <f t="shared" si="4"/>
        <v>21220</v>
      </c>
      <c r="K106" s="167">
        <f t="shared" si="5"/>
        <v>40184</v>
      </c>
    </row>
    <row r="107" spans="1:11" x14ac:dyDescent="0.3">
      <c r="A107" s="117" t="s">
        <v>172</v>
      </c>
      <c r="B107" s="118" t="s">
        <v>92</v>
      </c>
      <c r="C107" s="117" t="s">
        <v>60</v>
      </c>
      <c r="D107" s="117" t="s">
        <v>45</v>
      </c>
      <c r="E107" s="119">
        <v>39181</v>
      </c>
      <c r="F107" s="120">
        <f t="shared" ca="1" si="3"/>
        <v>11</v>
      </c>
      <c r="G107" s="120" t="s">
        <v>53</v>
      </c>
      <c r="H107" s="121">
        <v>23330</v>
      </c>
      <c r="I107" s="118">
        <v>4</v>
      </c>
      <c r="J107" s="122">
        <f t="shared" si="4"/>
        <v>23330</v>
      </c>
      <c r="K107" s="167">
        <f t="shared" si="5"/>
        <v>39202</v>
      </c>
    </row>
    <row r="108" spans="1:11" x14ac:dyDescent="0.3">
      <c r="A108" s="117" t="s">
        <v>173</v>
      </c>
      <c r="B108" s="118" t="s">
        <v>71</v>
      </c>
      <c r="C108" s="117" t="s">
        <v>60</v>
      </c>
      <c r="D108" s="117" t="s">
        <v>58</v>
      </c>
      <c r="E108" s="119">
        <v>39785</v>
      </c>
      <c r="F108" s="120">
        <f t="shared" ca="1" si="3"/>
        <v>9</v>
      </c>
      <c r="G108" s="120"/>
      <c r="H108" s="121">
        <v>80690</v>
      </c>
      <c r="I108" s="118">
        <v>3</v>
      </c>
      <c r="J108" s="122">
        <f t="shared" si="4"/>
        <v>80690</v>
      </c>
      <c r="K108" s="167">
        <f t="shared" si="5"/>
        <v>39785</v>
      </c>
    </row>
    <row r="109" spans="1:11" x14ac:dyDescent="0.3">
      <c r="A109" s="117" t="s">
        <v>174</v>
      </c>
      <c r="B109" s="118" t="s">
        <v>43</v>
      </c>
      <c r="C109" s="117" t="s">
        <v>72</v>
      </c>
      <c r="D109" s="117" t="s">
        <v>58</v>
      </c>
      <c r="E109" s="119">
        <v>36787</v>
      </c>
      <c r="F109" s="120">
        <f t="shared" ca="1" si="3"/>
        <v>17</v>
      </c>
      <c r="G109" s="120"/>
      <c r="H109" s="121">
        <v>89640</v>
      </c>
      <c r="I109" s="118">
        <v>4</v>
      </c>
      <c r="J109" s="122">
        <f t="shared" si="4"/>
        <v>89640</v>
      </c>
      <c r="K109" s="167">
        <f t="shared" si="5"/>
        <v>36787</v>
      </c>
    </row>
    <row r="110" spans="1:11" x14ac:dyDescent="0.3">
      <c r="A110" s="117" t="s">
        <v>175</v>
      </c>
      <c r="B110" s="118" t="s">
        <v>55</v>
      </c>
      <c r="C110" s="117" t="s">
        <v>100</v>
      </c>
      <c r="D110" s="117" t="s">
        <v>45</v>
      </c>
      <c r="E110" s="119">
        <v>36662</v>
      </c>
      <c r="F110" s="120">
        <f t="shared" ca="1" si="3"/>
        <v>18</v>
      </c>
      <c r="G110" s="120" t="s">
        <v>53</v>
      </c>
      <c r="H110" s="121">
        <v>52490</v>
      </c>
      <c r="I110" s="118">
        <v>4</v>
      </c>
      <c r="J110" s="122">
        <f t="shared" si="4"/>
        <v>52490</v>
      </c>
      <c r="K110" s="167">
        <f t="shared" si="5"/>
        <v>36677</v>
      </c>
    </row>
    <row r="111" spans="1:11" x14ac:dyDescent="0.3">
      <c r="A111" s="117" t="s">
        <v>176</v>
      </c>
      <c r="B111" s="118" t="s">
        <v>48</v>
      </c>
      <c r="C111" s="117" t="s">
        <v>133</v>
      </c>
      <c r="D111" s="117" t="s">
        <v>74</v>
      </c>
      <c r="E111" s="119">
        <v>36519</v>
      </c>
      <c r="F111" s="120">
        <f t="shared" ca="1" si="3"/>
        <v>18</v>
      </c>
      <c r="G111" s="120" t="s">
        <v>53</v>
      </c>
      <c r="H111" s="121">
        <v>61860</v>
      </c>
      <c r="I111" s="118">
        <v>5</v>
      </c>
      <c r="J111" s="122">
        <f t="shared" si="4"/>
        <v>61860</v>
      </c>
      <c r="K111" s="167">
        <f t="shared" si="5"/>
        <v>36519</v>
      </c>
    </row>
    <row r="112" spans="1:11" x14ac:dyDescent="0.3">
      <c r="A112" s="117" t="s">
        <v>177</v>
      </c>
      <c r="B112" s="118" t="s">
        <v>55</v>
      </c>
      <c r="C112" s="117" t="s">
        <v>72</v>
      </c>
      <c r="D112" s="117" t="s">
        <v>58</v>
      </c>
      <c r="E112" s="123">
        <v>40410</v>
      </c>
      <c r="F112" s="120">
        <f t="shared" ca="1" si="3"/>
        <v>7</v>
      </c>
      <c r="G112" s="120"/>
      <c r="H112" s="121">
        <v>57680</v>
      </c>
      <c r="I112" s="118">
        <v>4</v>
      </c>
      <c r="J112" s="122">
        <f t="shared" si="4"/>
        <v>57680</v>
      </c>
      <c r="K112" s="167">
        <f t="shared" si="5"/>
        <v>40410</v>
      </c>
    </row>
    <row r="113" spans="1:11" x14ac:dyDescent="0.3">
      <c r="A113" s="117" t="s">
        <v>178</v>
      </c>
      <c r="B113" s="118" t="s">
        <v>43</v>
      </c>
      <c r="C113" s="117" t="s">
        <v>179</v>
      </c>
      <c r="D113" s="117" t="s">
        <v>66</v>
      </c>
      <c r="E113" s="119">
        <v>40572</v>
      </c>
      <c r="F113" s="120">
        <f t="shared" ca="1" si="3"/>
        <v>7</v>
      </c>
      <c r="G113" s="120" t="s">
        <v>53</v>
      </c>
      <c r="H113" s="121">
        <v>10520</v>
      </c>
      <c r="I113" s="118">
        <v>4</v>
      </c>
      <c r="J113" s="122">
        <f t="shared" si="4"/>
        <v>10520</v>
      </c>
      <c r="K113" s="167">
        <f t="shared" si="5"/>
        <v>40572</v>
      </c>
    </row>
    <row r="114" spans="1:11" x14ac:dyDescent="0.3">
      <c r="A114" s="117" t="s">
        <v>180</v>
      </c>
      <c r="B114" s="118" t="s">
        <v>71</v>
      </c>
      <c r="C114" s="117" t="s">
        <v>44</v>
      </c>
      <c r="D114" s="117" t="s">
        <v>74</v>
      </c>
      <c r="E114" s="119">
        <v>36557</v>
      </c>
      <c r="F114" s="120">
        <f t="shared" ca="1" si="3"/>
        <v>18</v>
      </c>
      <c r="G114" s="120"/>
      <c r="H114" s="121">
        <v>15552</v>
      </c>
      <c r="I114" s="118">
        <v>4</v>
      </c>
      <c r="J114" s="122">
        <f t="shared" si="4"/>
        <v>15552</v>
      </c>
      <c r="K114" s="167">
        <f t="shared" si="5"/>
        <v>36557</v>
      </c>
    </row>
    <row r="115" spans="1:11" x14ac:dyDescent="0.3">
      <c r="A115" s="117" t="s">
        <v>181</v>
      </c>
      <c r="B115" s="118" t="s">
        <v>92</v>
      </c>
      <c r="C115" s="117" t="s">
        <v>57</v>
      </c>
      <c r="D115" s="117" t="s">
        <v>45</v>
      </c>
      <c r="E115" s="119">
        <v>41137</v>
      </c>
      <c r="F115" s="120">
        <f t="shared" ca="1" si="3"/>
        <v>5</v>
      </c>
      <c r="G115" s="120" t="s">
        <v>46</v>
      </c>
      <c r="H115" s="121">
        <v>39160</v>
      </c>
      <c r="I115" s="118">
        <v>3</v>
      </c>
      <c r="J115" s="122">
        <f t="shared" si="4"/>
        <v>39160</v>
      </c>
      <c r="K115" s="167">
        <f t="shared" si="5"/>
        <v>41152</v>
      </c>
    </row>
    <row r="116" spans="1:11" x14ac:dyDescent="0.3">
      <c r="A116" s="117" t="s">
        <v>182</v>
      </c>
      <c r="B116" s="118" t="s">
        <v>43</v>
      </c>
      <c r="C116" s="117" t="s">
        <v>60</v>
      </c>
      <c r="D116" s="117" t="s">
        <v>58</v>
      </c>
      <c r="E116" s="119">
        <v>38044</v>
      </c>
      <c r="F116" s="120">
        <f t="shared" ca="1" si="3"/>
        <v>14</v>
      </c>
      <c r="G116" s="120"/>
      <c r="H116" s="121">
        <v>57410</v>
      </c>
      <c r="I116" s="118">
        <v>2</v>
      </c>
      <c r="J116" s="122">
        <f t="shared" si="4"/>
        <v>57410</v>
      </c>
      <c r="K116" s="167">
        <f t="shared" si="5"/>
        <v>38044</v>
      </c>
    </row>
    <row r="117" spans="1:11" x14ac:dyDescent="0.3">
      <c r="A117" s="117" t="s">
        <v>183</v>
      </c>
      <c r="B117" s="118" t="s">
        <v>55</v>
      </c>
      <c r="C117" s="117" t="s">
        <v>114</v>
      </c>
      <c r="D117" s="117" t="s">
        <v>45</v>
      </c>
      <c r="E117" s="119">
        <v>36619</v>
      </c>
      <c r="F117" s="120">
        <f t="shared" ca="1" si="3"/>
        <v>18</v>
      </c>
      <c r="G117" s="120" t="s">
        <v>63</v>
      </c>
      <c r="H117" s="121">
        <v>56440</v>
      </c>
      <c r="I117" s="118">
        <v>1</v>
      </c>
      <c r="J117" s="122">
        <f t="shared" si="4"/>
        <v>56440</v>
      </c>
      <c r="K117" s="167">
        <f t="shared" si="5"/>
        <v>36646</v>
      </c>
    </row>
    <row r="118" spans="1:11" x14ac:dyDescent="0.3">
      <c r="A118" s="117" t="s">
        <v>184</v>
      </c>
      <c r="B118" s="118" t="s">
        <v>55</v>
      </c>
      <c r="C118" s="117" t="s">
        <v>60</v>
      </c>
      <c r="D118" s="117" t="s">
        <v>45</v>
      </c>
      <c r="E118" s="119">
        <v>36122</v>
      </c>
      <c r="F118" s="120">
        <f t="shared" ca="1" si="3"/>
        <v>19</v>
      </c>
      <c r="G118" s="120" t="s">
        <v>67</v>
      </c>
      <c r="H118" s="121">
        <v>22660</v>
      </c>
      <c r="I118" s="118">
        <v>2</v>
      </c>
      <c r="J118" s="122">
        <f t="shared" si="4"/>
        <v>22660</v>
      </c>
      <c r="K118" s="167">
        <f t="shared" si="5"/>
        <v>36129</v>
      </c>
    </row>
    <row r="119" spans="1:11" x14ac:dyDescent="0.3">
      <c r="A119" s="117" t="s">
        <v>185</v>
      </c>
      <c r="B119" s="118" t="s">
        <v>48</v>
      </c>
      <c r="C119" s="117" t="s">
        <v>72</v>
      </c>
      <c r="D119" s="117" t="s">
        <v>45</v>
      </c>
      <c r="E119" s="119">
        <v>36195</v>
      </c>
      <c r="F119" s="120">
        <f t="shared" ca="1" si="3"/>
        <v>19</v>
      </c>
      <c r="G119" s="120" t="s">
        <v>63</v>
      </c>
      <c r="H119" s="121">
        <v>46360</v>
      </c>
      <c r="I119" s="118">
        <v>5</v>
      </c>
      <c r="J119" s="122">
        <f t="shared" si="4"/>
        <v>46360</v>
      </c>
      <c r="K119" s="167">
        <f t="shared" si="5"/>
        <v>36219</v>
      </c>
    </row>
    <row r="120" spans="1:11" x14ac:dyDescent="0.3">
      <c r="A120" s="117" t="s">
        <v>186</v>
      </c>
      <c r="B120" s="118" t="s">
        <v>69</v>
      </c>
      <c r="C120" s="117" t="s">
        <v>77</v>
      </c>
      <c r="D120" s="117" t="s">
        <v>58</v>
      </c>
      <c r="E120" s="123">
        <v>40638</v>
      </c>
      <c r="F120" s="120">
        <f t="shared" ca="1" si="3"/>
        <v>7</v>
      </c>
      <c r="G120" s="120"/>
      <c r="H120" s="121">
        <v>42990</v>
      </c>
      <c r="I120" s="118">
        <v>4</v>
      </c>
      <c r="J120" s="122">
        <f t="shared" si="4"/>
        <v>42990</v>
      </c>
      <c r="K120" s="167">
        <f t="shared" si="5"/>
        <v>40638</v>
      </c>
    </row>
    <row r="121" spans="1:11" x14ac:dyDescent="0.3">
      <c r="A121" s="117" t="s">
        <v>187</v>
      </c>
      <c r="B121" s="118" t="s">
        <v>69</v>
      </c>
      <c r="C121" s="117" t="s">
        <v>72</v>
      </c>
      <c r="D121" s="117" t="s">
        <v>58</v>
      </c>
      <c r="E121" s="119">
        <v>38986</v>
      </c>
      <c r="F121" s="120">
        <f t="shared" ca="1" si="3"/>
        <v>11</v>
      </c>
      <c r="G121" s="120"/>
      <c r="H121" s="121">
        <v>36230</v>
      </c>
      <c r="I121" s="118">
        <v>2</v>
      </c>
      <c r="J121" s="122">
        <f t="shared" si="4"/>
        <v>36230</v>
      </c>
      <c r="K121" s="167">
        <f t="shared" si="5"/>
        <v>38986</v>
      </c>
    </row>
    <row r="122" spans="1:11" x14ac:dyDescent="0.3">
      <c r="A122" s="117" t="s">
        <v>188</v>
      </c>
      <c r="B122" s="118" t="s">
        <v>48</v>
      </c>
      <c r="C122" s="117" t="s">
        <v>60</v>
      </c>
      <c r="D122" s="117" t="s">
        <v>45</v>
      </c>
      <c r="E122" s="119">
        <v>40936</v>
      </c>
      <c r="F122" s="120">
        <f t="shared" ca="1" si="3"/>
        <v>6</v>
      </c>
      <c r="G122" s="120" t="s">
        <v>46</v>
      </c>
      <c r="H122" s="121">
        <v>52940</v>
      </c>
      <c r="I122" s="118">
        <v>4</v>
      </c>
      <c r="J122" s="122">
        <f t="shared" si="4"/>
        <v>52940</v>
      </c>
      <c r="K122" s="167">
        <f t="shared" si="5"/>
        <v>40939</v>
      </c>
    </row>
    <row r="123" spans="1:11" x14ac:dyDescent="0.3">
      <c r="A123" s="117" t="s">
        <v>189</v>
      </c>
      <c r="B123" s="118" t="s">
        <v>48</v>
      </c>
      <c r="C123" s="117" t="s">
        <v>60</v>
      </c>
      <c r="D123" s="117" t="s">
        <v>58</v>
      </c>
      <c r="E123" s="119">
        <v>35992</v>
      </c>
      <c r="F123" s="120">
        <f t="shared" ca="1" si="3"/>
        <v>20</v>
      </c>
      <c r="G123" s="120"/>
      <c r="H123" s="121">
        <v>68260</v>
      </c>
      <c r="I123" s="118">
        <v>5</v>
      </c>
      <c r="J123" s="122">
        <f t="shared" si="4"/>
        <v>68260</v>
      </c>
      <c r="K123" s="167">
        <f t="shared" si="5"/>
        <v>35992</v>
      </c>
    </row>
    <row r="124" spans="1:11" x14ac:dyDescent="0.3">
      <c r="A124" s="117" t="s">
        <v>190</v>
      </c>
      <c r="B124" s="118" t="s">
        <v>48</v>
      </c>
      <c r="C124" s="117" t="s">
        <v>65</v>
      </c>
      <c r="D124" s="117" t="s">
        <v>74</v>
      </c>
      <c r="E124" s="119">
        <v>36329</v>
      </c>
      <c r="F124" s="120">
        <f t="shared" ca="1" si="3"/>
        <v>19</v>
      </c>
      <c r="G124" s="120"/>
      <c r="H124" s="121">
        <v>39764</v>
      </c>
      <c r="I124" s="118">
        <v>1</v>
      </c>
      <c r="J124" s="122">
        <f t="shared" si="4"/>
        <v>39764</v>
      </c>
      <c r="K124" s="167">
        <f t="shared" si="5"/>
        <v>36329</v>
      </c>
    </row>
    <row r="125" spans="1:11" x14ac:dyDescent="0.3">
      <c r="A125" s="117" t="s">
        <v>191</v>
      </c>
      <c r="B125" s="118" t="s">
        <v>48</v>
      </c>
      <c r="C125" s="117" t="s">
        <v>114</v>
      </c>
      <c r="D125" s="117" t="s">
        <v>66</v>
      </c>
      <c r="E125" s="119">
        <v>40152</v>
      </c>
      <c r="F125" s="120">
        <f t="shared" ca="1" si="3"/>
        <v>8</v>
      </c>
      <c r="G125" s="120" t="s">
        <v>53</v>
      </c>
      <c r="H125" s="121">
        <v>28680</v>
      </c>
      <c r="I125" s="118">
        <v>1</v>
      </c>
      <c r="J125" s="122">
        <f t="shared" si="4"/>
        <v>28680</v>
      </c>
      <c r="K125" s="167">
        <f t="shared" si="5"/>
        <v>40152</v>
      </c>
    </row>
    <row r="126" spans="1:11" x14ac:dyDescent="0.3">
      <c r="A126" s="117" t="s">
        <v>192</v>
      </c>
      <c r="B126" s="118" t="s">
        <v>43</v>
      </c>
      <c r="C126" s="117" t="s">
        <v>72</v>
      </c>
      <c r="D126" s="117" t="s">
        <v>66</v>
      </c>
      <c r="E126" s="119">
        <v>36084</v>
      </c>
      <c r="F126" s="120">
        <f t="shared" ca="1" si="3"/>
        <v>19</v>
      </c>
      <c r="G126" s="120" t="s">
        <v>67</v>
      </c>
      <c r="H126" s="121">
        <v>45750</v>
      </c>
      <c r="I126" s="118">
        <v>5</v>
      </c>
      <c r="J126" s="122">
        <f t="shared" si="4"/>
        <v>45750</v>
      </c>
      <c r="K126" s="167">
        <f t="shared" si="5"/>
        <v>36084</v>
      </c>
    </row>
    <row r="127" spans="1:11" x14ac:dyDescent="0.3">
      <c r="A127" s="117" t="s">
        <v>193</v>
      </c>
      <c r="B127" s="118" t="s">
        <v>69</v>
      </c>
      <c r="C127" s="117" t="s">
        <v>44</v>
      </c>
      <c r="D127" s="117" t="s">
        <v>45</v>
      </c>
      <c r="E127" s="119">
        <v>39134</v>
      </c>
      <c r="F127" s="120">
        <f t="shared" ca="1" si="3"/>
        <v>11</v>
      </c>
      <c r="G127" s="120" t="s">
        <v>53</v>
      </c>
      <c r="H127" s="121">
        <v>45110</v>
      </c>
      <c r="I127" s="118">
        <v>2</v>
      </c>
      <c r="J127" s="122">
        <f t="shared" si="4"/>
        <v>45110</v>
      </c>
      <c r="K127" s="167">
        <f t="shared" si="5"/>
        <v>39141</v>
      </c>
    </row>
    <row r="128" spans="1:11" x14ac:dyDescent="0.3">
      <c r="A128" s="117" t="s">
        <v>194</v>
      </c>
      <c r="B128" s="118" t="s">
        <v>48</v>
      </c>
      <c r="C128" s="117" t="s">
        <v>147</v>
      </c>
      <c r="D128" s="117" t="s">
        <v>45</v>
      </c>
      <c r="E128" s="119">
        <v>38142</v>
      </c>
      <c r="F128" s="120">
        <f t="shared" ca="1" si="3"/>
        <v>14</v>
      </c>
      <c r="G128" s="120" t="s">
        <v>46</v>
      </c>
      <c r="H128" s="121">
        <v>49350</v>
      </c>
      <c r="I128" s="118">
        <v>4</v>
      </c>
      <c r="J128" s="122">
        <f t="shared" si="4"/>
        <v>49350</v>
      </c>
      <c r="K128" s="167">
        <f t="shared" si="5"/>
        <v>38168</v>
      </c>
    </row>
    <row r="129" spans="1:11" x14ac:dyDescent="0.3">
      <c r="A129" s="117" t="s">
        <v>195</v>
      </c>
      <c r="B129" s="118" t="s">
        <v>48</v>
      </c>
      <c r="C129" s="117" t="s">
        <v>100</v>
      </c>
      <c r="D129" s="117" t="s">
        <v>45</v>
      </c>
      <c r="E129" s="119">
        <v>35857</v>
      </c>
      <c r="F129" s="120">
        <f t="shared" ca="1" si="3"/>
        <v>20</v>
      </c>
      <c r="G129" s="120" t="s">
        <v>53</v>
      </c>
      <c r="H129" s="121">
        <v>82110</v>
      </c>
      <c r="I129" s="118">
        <v>3</v>
      </c>
      <c r="J129" s="122">
        <f t="shared" si="4"/>
        <v>82110</v>
      </c>
      <c r="K129" s="167">
        <f t="shared" si="5"/>
        <v>35885</v>
      </c>
    </row>
    <row r="130" spans="1:11" x14ac:dyDescent="0.3">
      <c r="A130" s="117" t="s">
        <v>196</v>
      </c>
      <c r="B130" s="118" t="s">
        <v>69</v>
      </c>
      <c r="C130" s="117" t="s">
        <v>50</v>
      </c>
      <c r="D130" s="117" t="s">
        <v>45</v>
      </c>
      <c r="E130" s="119">
        <v>36082</v>
      </c>
      <c r="F130" s="120">
        <f t="shared" ca="1" si="3"/>
        <v>19</v>
      </c>
      <c r="G130" s="120" t="s">
        <v>53</v>
      </c>
      <c r="H130" s="121">
        <v>82400</v>
      </c>
      <c r="I130" s="118">
        <v>2</v>
      </c>
      <c r="J130" s="122">
        <f t="shared" si="4"/>
        <v>82400</v>
      </c>
      <c r="K130" s="167">
        <f t="shared" si="5"/>
        <v>36099</v>
      </c>
    </row>
    <row r="131" spans="1:11" x14ac:dyDescent="0.3">
      <c r="A131" s="117" t="s">
        <v>197</v>
      </c>
      <c r="B131" s="118" t="s">
        <v>48</v>
      </c>
      <c r="C131" s="117" t="s">
        <v>3</v>
      </c>
      <c r="D131" s="117" t="s">
        <v>74</v>
      </c>
      <c r="E131" s="119">
        <v>40494</v>
      </c>
      <c r="F131" s="120">
        <f t="shared" ca="1" si="3"/>
        <v>7</v>
      </c>
      <c r="G131" s="120"/>
      <c r="H131" s="121">
        <v>35312</v>
      </c>
      <c r="I131" s="118">
        <v>3</v>
      </c>
      <c r="J131" s="122">
        <f t="shared" si="4"/>
        <v>35312</v>
      </c>
      <c r="K131" s="167">
        <f t="shared" si="5"/>
        <v>40494</v>
      </c>
    </row>
    <row r="132" spans="1:11" x14ac:dyDescent="0.3">
      <c r="A132" s="117" t="s">
        <v>198</v>
      </c>
      <c r="B132" s="118" t="s">
        <v>55</v>
      </c>
      <c r="C132" s="117" t="s">
        <v>72</v>
      </c>
      <c r="D132" s="117" t="s">
        <v>45</v>
      </c>
      <c r="E132" s="119">
        <v>39899</v>
      </c>
      <c r="F132" s="120">
        <f t="shared" ca="1" si="3"/>
        <v>9</v>
      </c>
      <c r="G132" s="120" t="s">
        <v>46</v>
      </c>
      <c r="H132" s="121">
        <v>24790</v>
      </c>
      <c r="I132" s="118">
        <v>3</v>
      </c>
      <c r="J132" s="122">
        <f t="shared" si="4"/>
        <v>24790</v>
      </c>
      <c r="K132" s="167">
        <f t="shared" si="5"/>
        <v>39903</v>
      </c>
    </row>
    <row r="133" spans="1:11" x14ac:dyDescent="0.3">
      <c r="A133" s="117" t="s">
        <v>199</v>
      </c>
      <c r="B133" s="118" t="s">
        <v>43</v>
      </c>
      <c r="C133" s="117" t="s">
        <v>44</v>
      </c>
      <c r="D133" s="117" t="s">
        <v>58</v>
      </c>
      <c r="E133" s="119">
        <v>38793</v>
      </c>
      <c r="F133" s="120">
        <f t="shared" ca="1" si="3"/>
        <v>12</v>
      </c>
      <c r="G133" s="120"/>
      <c r="H133" s="121">
        <v>85930</v>
      </c>
      <c r="I133" s="118">
        <v>2</v>
      </c>
      <c r="J133" s="122">
        <f t="shared" si="4"/>
        <v>85930</v>
      </c>
      <c r="K133" s="167">
        <f t="shared" si="5"/>
        <v>38793</v>
      </c>
    </row>
    <row r="134" spans="1:11" x14ac:dyDescent="0.3">
      <c r="A134" s="117" t="s">
        <v>200</v>
      </c>
      <c r="B134" s="118" t="s">
        <v>92</v>
      </c>
      <c r="C134" s="117" t="s">
        <v>50</v>
      </c>
      <c r="D134" s="117" t="s">
        <v>45</v>
      </c>
      <c r="E134" s="119">
        <v>41177</v>
      </c>
      <c r="F134" s="120">
        <f t="shared" ca="1" si="3"/>
        <v>5</v>
      </c>
      <c r="G134" s="120" t="s">
        <v>46</v>
      </c>
      <c r="H134" s="121">
        <v>64510</v>
      </c>
      <c r="I134" s="118">
        <v>3</v>
      </c>
      <c r="J134" s="122">
        <f t="shared" si="4"/>
        <v>64510</v>
      </c>
      <c r="K134" s="167">
        <f t="shared" si="5"/>
        <v>41182</v>
      </c>
    </row>
    <row r="135" spans="1:11" x14ac:dyDescent="0.3">
      <c r="A135" s="117" t="s">
        <v>201</v>
      </c>
      <c r="B135" s="118" t="s">
        <v>71</v>
      </c>
      <c r="C135" s="117" t="s">
        <v>60</v>
      </c>
      <c r="D135" s="117" t="s">
        <v>58</v>
      </c>
      <c r="E135" s="119">
        <v>37820</v>
      </c>
      <c r="F135" s="120">
        <f t="shared" ca="1" si="3"/>
        <v>15</v>
      </c>
      <c r="G135" s="120"/>
      <c r="H135" s="121">
        <v>75420</v>
      </c>
      <c r="I135" s="118">
        <v>1</v>
      </c>
      <c r="J135" s="122">
        <f t="shared" si="4"/>
        <v>75420</v>
      </c>
      <c r="K135" s="167">
        <f t="shared" si="5"/>
        <v>37820</v>
      </c>
    </row>
    <row r="136" spans="1:11" x14ac:dyDescent="0.3">
      <c r="A136" s="117" t="s">
        <v>202</v>
      </c>
      <c r="B136" s="118" t="s">
        <v>43</v>
      </c>
      <c r="C136" s="117" t="s">
        <v>116</v>
      </c>
      <c r="D136" s="117" t="s">
        <v>45</v>
      </c>
      <c r="E136" s="119">
        <v>36506</v>
      </c>
      <c r="F136" s="120">
        <f t="shared" ca="1" si="3"/>
        <v>18</v>
      </c>
      <c r="G136" s="120" t="s">
        <v>53</v>
      </c>
      <c r="H136" s="121">
        <v>32100</v>
      </c>
      <c r="I136" s="118">
        <v>1</v>
      </c>
      <c r="J136" s="122">
        <f t="shared" si="4"/>
        <v>32100</v>
      </c>
      <c r="K136" s="167">
        <f t="shared" si="5"/>
        <v>36525</v>
      </c>
    </row>
    <row r="137" spans="1:11" x14ac:dyDescent="0.3">
      <c r="A137" s="117" t="s">
        <v>203</v>
      </c>
      <c r="B137" s="118" t="s">
        <v>55</v>
      </c>
      <c r="C137" s="117" t="s">
        <v>65</v>
      </c>
      <c r="D137" s="117" t="s">
        <v>45</v>
      </c>
      <c r="E137" s="119">
        <v>40452</v>
      </c>
      <c r="F137" s="120">
        <f t="shared" ref="F137:F200" ca="1" si="6">DATEDIF(E137,TODAY(),"Y")</f>
        <v>7</v>
      </c>
      <c r="G137" s="120" t="s">
        <v>53</v>
      </c>
      <c r="H137" s="121">
        <v>43410</v>
      </c>
      <c r="I137" s="118">
        <v>1</v>
      </c>
      <c r="J137" s="122">
        <f t="shared" ref="J137:J200" si="7">ROUND(H137*$L$5+H137,0)</f>
        <v>43410</v>
      </c>
      <c r="K137" s="167">
        <f t="shared" si="5"/>
        <v>40482</v>
      </c>
    </row>
    <row r="138" spans="1:11" x14ac:dyDescent="0.3">
      <c r="A138" s="117" t="s">
        <v>204</v>
      </c>
      <c r="B138" s="118" t="s">
        <v>43</v>
      </c>
      <c r="C138" s="117" t="s">
        <v>72</v>
      </c>
      <c r="D138" s="117" t="s">
        <v>58</v>
      </c>
      <c r="E138" s="119">
        <v>40259</v>
      </c>
      <c r="F138" s="120">
        <f t="shared" ca="1" si="6"/>
        <v>8</v>
      </c>
      <c r="G138" s="120"/>
      <c r="H138" s="121">
        <v>73190</v>
      </c>
      <c r="I138" s="118">
        <v>1</v>
      </c>
      <c r="J138" s="122">
        <f t="shared" si="7"/>
        <v>73190</v>
      </c>
      <c r="K138" s="167">
        <f t="shared" ref="K138:K201" si="8">IF(D138="Full time",EOMONTH(E138,0),E138)</f>
        <v>40259</v>
      </c>
    </row>
    <row r="139" spans="1:11" x14ac:dyDescent="0.3">
      <c r="A139" s="117" t="s">
        <v>205</v>
      </c>
      <c r="B139" s="118" t="s">
        <v>43</v>
      </c>
      <c r="C139" s="117" t="s">
        <v>77</v>
      </c>
      <c r="D139" s="117" t="s">
        <v>45</v>
      </c>
      <c r="E139" s="119">
        <v>39283</v>
      </c>
      <c r="F139" s="120">
        <f t="shared" ca="1" si="6"/>
        <v>11</v>
      </c>
      <c r="G139" s="120" t="s">
        <v>46</v>
      </c>
      <c r="H139" s="121">
        <v>24980</v>
      </c>
      <c r="I139" s="118">
        <v>3</v>
      </c>
      <c r="J139" s="122">
        <f t="shared" si="7"/>
        <v>24980</v>
      </c>
      <c r="K139" s="167">
        <f t="shared" si="8"/>
        <v>39294</v>
      </c>
    </row>
    <row r="140" spans="1:11" x14ac:dyDescent="0.3">
      <c r="A140" s="117" t="s">
        <v>206</v>
      </c>
      <c r="B140" s="118" t="s">
        <v>69</v>
      </c>
      <c r="C140" s="117" t="s">
        <v>207</v>
      </c>
      <c r="D140" s="117" t="s">
        <v>66</v>
      </c>
      <c r="E140" s="123">
        <v>40505</v>
      </c>
      <c r="F140" s="120">
        <f t="shared" ca="1" si="6"/>
        <v>7</v>
      </c>
      <c r="G140" s="120" t="s">
        <v>53</v>
      </c>
      <c r="H140" s="121">
        <v>46230</v>
      </c>
      <c r="I140" s="118">
        <v>2</v>
      </c>
      <c r="J140" s="122">
        <f t="shared" si="7"/>
        <v>46230</v>
      </c>
      <c r="K140" s="167">
        <f t="shared" si="8"/>
        <v>40505</v>
      </c>
    </row>
    <row r="141" spans="1:11" x14ac:dyDescent="0.3">
      <c r="A141" s="117" t="s">
        <v>208</v>
      </c>
      <c r="B141" s="118" t="s">
        <v>92</v>
      </c>
      <c r="C141" s="117" t="s">
        <v>60</v>
      </c>
      <c r="D141" s="117" t="s">
        <v>58</v>
      </c>
      <c r="E141" s="119">
        <v>36600</v>
      </c>
      <c r="F141" s="120">
        <f t="shared" ca="1" si="6"/>
        <v>18</v>
      </c>
      <c r="G141" s="120"/>
      <c r="H141" s="121">
        <v>41840</v>
      </c>
      <c r="I141" s="118">
        <v>2</v>
      </c>
      <c r="J141" s="122">
        <f t="shared" si="7"/>
        <v>41840</v>
      </c>
      <c r="K141" s="167">
        <f t="shared" si="8"/>
        <v>36600</v>
      </c>
    </row>
    <row r="142" spans="1:11" x14ac:dyDescent="0.3">
      <c r="A142" s="117" t="s">
        <v>209</v>
      </c>
      <c r="B142" s="118" t="s">
        <v>43</v>
      </c>
      <c r="C142" s="117" t="s">
        <v>60</v>
      </c>
      <c r="D142" s="117" t="s">
        <v>45</v>
      </c>
      <c r="E142" s="119">
        <v>39407</v>
      </c>
      <c r="F142" s="120">
        <f t="shared" ca="1" si="6"/>
        <v>10</v>
      </c>
      <c r="G142" s="120" t="s">
        <v>53</v>
      </c>
      <c r="H142" s="121">
        <v>73072</v>
      </c>
      <c r="I142" s="118">
        <v>5</v>
      </c>
      <c r="J142" s="122">
        <f t="shared" si="7"/>
        <v>73072</v>
      </c>
      <c r="K142" s="167">
        <f t="shared" si="8"/>
        <v>39416</v>
      </c>
    </row>
    <row r="143" spans="1:11" x14ac:dyDescent="0.3">
      <c r="A143" s="117" t="s">
        <v>210</v>
      </c>
      <c r="B143" s="118" t="s">
        <v>43</v>
      </c>
      <c r="C143" s="117" t="s">
        <v>44</v>
      </c>
      <c r="D143" s="117" t="s">
        <v>45</v>
      </c>
      <c r="E143" s="119">
        <v>36407</v>
      </c>
      <c r="F143" s="120">
        <f t="shared" ca="1" si="6"/>
        <v>18</v>
      </c>
      <c r="G143" s="120" t="s">
        <v>67</v>
      </c>
      <c r="H143" s="121">
        <v>45880</v>
      </c>
      <c r="I143" s="118">
        <v>5</v>
      </c>
      <c r="J143" s="122">
        <f t="shared" si="7"/>
        <v>45880</v>
      </c>
      <c r="K143" s="167">
        <f t="shared" si="8"/>
        <v>36433</v>
      </c>
    </row>
    <row r="144" spans="1:11" x14ac:dyDescent="0.3">
      <c r="A144" s="117" t="s">
        <v>211</v>
      </c>
      <c r="B144" s="118" t="s">
        <v>55</v>
      </c>
      <c r="C144" s="117" t="s">
        <v>60</v>
      </c>
      <c r="D144" s="117" t="s">
        <v>58</v>
      </c>
      <c r="E144" s="119">
        <v>39633</v>
      </c>
      <c r="F144" s="120">
        <f t="shared" ca="1" si="6"/>
        <v>10</v>
      </c>
      <c r="G144" s="120"/>
      <c r="H144" s="121">
        <v>39680</v>
      </c>
      <c r="I144" s="118">
        <v>1</v>
      </c>
      <c r="J144" s="122">
        <f t="shared" si="7"/>
        <v>39680</v>
      </c>
      <c r="K144" s="167">
        <f t="shared" si="8"/>
        <v>39633</v>
      </c>
    </row>
    <row r="145" spans="1:11" x14ac:dyDescent="0.3">
      <c r="A145" s="117" t="s">
        <v>212</v>
      </c>
      <c r="B145" s="118" t="s">
        <v>43</v>
      </c>
      <c r="C145" s="117" t="s">
        <v>60</v>
      </c>
      <c r="D145" s="117" t="s">
        <v>45</v>
      </c>
      <c r="E145" s="119">
        <v>37394</v>
      </c>
      <c r="F145" s="120">
        <f t="shared" ca="1" si="6"/>
        <v>16</v>
      </c>
      <c r="G145" s="120" t="s">
        <v>46</v>
      </c>
      <c r="H145" s="121">
        <v>28970</v>
      </c>
      <c r="I145" s="118">
        <v>3</v>
      </c>
      <c r="J145" s="122">
        <f t="shared" si="7"/>
        <v>28970</v>
      </c>
      <c r="K145" s="167">
        <f t="shared" si="8"/>
        <v>37407</v>
      </c>
    </row>
    <row r="146" spans="1:11" x14ac:dyDescent="0.3">
      <c r="A146" s="117" t="s">
        <v>213</v>
      </c>
      <c r="B146" s="118" t="s">
        <v>48</v>
      </c>
      <c r="C146" s="117" t="s">
        <v>60</v>
      </c>
      <c r="D146" s="117" t="s">
        <v>58</v>
      </c>
      <c r="E146" s="119">
        <v>39262</v>
      </c>
      <c r="F146" s="120">
        <f t="shared" ca="1" si="6"/>
        <v>11</v>
      </c>
      <c r="G146" s="120"/>
      <c r="H146" s="121">
        <v>45770</v>
      </c>
      <c r="I146" s="118">
        <v>5</v>
      </c>
      <c r="J146" s="122">
        <f t="shared" si="7"/>
        <v>45770</v>
      </c>
      <c r="K146" s="167">
        <f t="shared" si="8"/>
        <v>39262</v>
      </c>
    </row>
    <row r="147" spans="1:11" x14ac:dyDescent="0.3">
      <c r="A147" s="117" t="s">
        <v>214</v>
      </c>
      <c r="B147" s="118" t="s">
        <v>92</v>
      </c>
      <c r="C147" s="117" t="s">
        <v>60</v>
      </c>
      <c r="D147" s="117" t="s">
        <v>45</v>
      </c>
      <c r="E147" s="119">
        <v>39472</v>
      </c>
      <c r="F147" s="120">
        <f t="shared" ca="1" si="6"/>
        <v>10</v>
      </c>
      <c r="G147" s="120" t="s">
        <v>46</v>
      </c>
      <c r="H147" s="121">
        <v>41060</v>
      </c>
      <c r="I147" s="118">
        <v>3</v>
      </c>
      <c r="J147" s="122">
        <f t="shared" si="7"/>
        <v>41060</v>
      </c>
      <c r="K147" s="167">
        <f t="shared" si="8"/>
        <v>39478</v>
      </c>
    </row>
    <row r="148" spans="1:11" x14ac:dyDescent="0.3">
      <c r="A148" s="117" t="s">
        <v>215</v>
      </c>
      <c r="B148" s="118" t="s">
        <v>55</v>
      </c>
      <c r="C148" s="117" t="s">
        <v>60</v>
      </c>
      <c r="D148" s="117" t="s">
        <v>58</v>
      </c>
      <c r="E148" s="119">
        <v>39822</v>
      </c>
      <c r="F148" s="120">
        <f t="shared" ca="1" si="6"/>
        <v>9</v>
      </c>
      <c r="G148" s="120"/>
      <c r="H148" s="121">
        <v>60040</v>
      </c>
      <c r="I148" s="118">
        <v>5</v>
      </c>
      <c r="J148" s="122">
        <f t="shared" si="7"/>
        <v>60040</v>
      </c>
      <c r="K148" s="167">
        <f t="shared" si="8"/>
        <v>39822</v>
      </c>
    </row>
    <row r="149" spans="1:11" x14ac:dyDescent="0.3">
      <c r="A149" s="117" t="s">
        <v>216</v>
      </c>
      <c r="B149" s="118" t="s">
        <v>48</v>
      </c>
      <c r="C149" s="117" t="s">
        <v>104</v>
      </c>
      <c r="D149" s="117" t="s">
        <v>45</v>
      </c>
      <c r="E149" s="119">
        <v>40745</v>
      </c>
      <c r="F149" s="120">
        <f t="shared" ca="1" si="6"/>
        <v>7</v>
      </c>
      <c r="G149" s="120" t="s">
        <v>46</v>
      </c>
      <c r="H149" s="121">
        <v>69400</v>
      </c>
      <c r="I149" s="118">
        <v>5</v>
      </c>
      <c r="J149" s="122">
        <f t="shared" si="7"/>
        <v>69400</v>
      </c>
      <c r="K149" s="167">
        <f t="shared" si="8"/>
        <v>40755</v>
      </c>
    </row>
    <row r="150" spans="1:11" x14ac:dyDescent="0.3">
      <c r="A150" s="117" t="s">
        <v>217</v>
      </c>
      <c r="B150" s="118" t="s">
        <v>92</v>
      </c>
      <c r="C150" s="117" t="s">
        <v>116</v>
      </c>
      <c r="D150" s="117" t="s">
        <v>58</v>
      </c>
      <c r="E150" s="119">
        <v>36038</v>
      </c>
      <c r="F150" s="120">
        <f t="shared" ca="1" si="6"/>
        <v>19</v>
      </c>
      <c r="G150" s="120"/>
      <c r="H150" s="121">
        <v>30340</v>
      </c>
      <c r="I150" s="118">
        <v>3</v>
      </c>
      <c r="J150" s="122">
        <f t="shared" si="7"/>
        <v>30340</v>
      </c>
      <c r="K150" s="167">
        <f t="shared" si="8"/>
        <v>36038</v>
      </c>
    </row>
    <row r="151" spans="1:11" x14ac:dyDescent="0.3">
      <c r="A151" s="117" t="s">
        <v>218</v>
      </c>
      <c r="B151" s="118" t="s">
        <v>71</v>
      </c>
      <c r="C151" s="117" t="s">
        <v>77</v>
      </c>
      <c r="D151" s="117" t="s">
        <v>58</v>
      </c>
      <c r="E151" s="123">
        <v>40334</v>
      </c>
      <c r="F151" s="120">
        <f t="shared" ca="1" si="6"/>
        <v>8</v>
      </c>
      <c r="G151" s="120"/>
      <c r="H151" s="121">
        <v>47280</v>
      </c>
      <c r="I151" s="118">
        <v>1</v>
      </c>
      <c r="J151" s="122">
        <f t="shared" si="7"/>
        <v>47280</v>
      </c>
      <c r="K151" s="167">
        <f t="shared" si="8"/>
        <v>40334</v>
      </c>
    </row>
    <row r="152" spans="1:11" x14ac:dyDescent="0.3">
      <c r="A152" s="117" t="s">
        <v>219</v>
      </c>
      <c r="B152" s="118" t="s">
        <v>43</v>
      </c>
      <c r="C152" s="117" t="s">
        <v>44</v>
      </c>
      <c r="D152" s="117" t="s">
        <v>45</v>
      </c>
      <c r="E152" s="119">
        <v>39745</v>
      </c>
      <c r="F152" s="120">
        <f t="shared" ca="1" si="6"/>
        <v>9</v>
      </c>
      <c r="G152" s="120" t="s">
        <v>53</v>
      </c>
      <c r="H152" s="121">
        <v>29330</v>
      </c>
      <c r="I152" s="118">
        <v>5</v>
      </c>
      <c r="J152" s="122">
        <f t="shared" si="7"/>
        <v>29330</v>
      </c>
      <c r="K152" s="167">
        <f t="shared" si="8"/>
        <v>39752</v>
      </c>
    </row>
    <row r="153" spans="1:11" x14ac:dyDescent="0.3">
      <c r="A153" s="117" t="s">
        <v>220</v>
      </c>
      <c r="B153" s="118" t="s">
        <v>71</v>
      </c>
      <c r="C153" s="117" t="s">
        <v>62</v>
      </c>
      <c r="D153" s="117" t="s">
        <v>58</v>
      </c>
      <c r="E153" s="119">
        <v>36342</v>
      </c>
      <c r="F153" s="120">
        <f t="shared" ca="1" si="6"/>
        <v>19</v>
      </c>
      <c r="G153" s="120"/>
      <c r="H153" s="121">
        <v>86970</v>
      </c>
      <c r="I153" s="118">
        <v>4</v>
      </c>
      <c r="J153" s="122">
        <f t="shared" si="7"/>
        <v>86970</v>
      </c>
      <c r="K153" s="167">
        <f t="shared" si="8"/>
        <v>36342</v>
      </c>
    </row>
    <row r="154" spans="1:11" x14ac:dyDescent="0.3">
      <c r="A154" s="117" t="s">
        <v>221</v>
      </c>
      <c r="B154" s="118" t="s">
        <v>48</v>
      </c>
      <c r="C154" s="117" t="s">
        <v>207</v>
      </c>
      <c r="D154" s="117" t="s">
        <v>45</v>
      </c>
      <c r="E154" s="119">
        <v>39492</v>
      </c>
      <c r="F154" s="120">
        <f t="shared" ca="1" si="6"/>
        <v>10</v>
      </c>
      <c r="G154" s="120" t="s">
        <v>46</v>
      </c>
      <c r="H154" s="121">
        <v>36630</v>
      </c>
      <c r="I154" s="118">
        <v>4</v>
      </c>
      <c r="J154" s="122">
        <f t="shared" si="7"/>
        <v>36630</v>
      </c>
      <c r="K154" s="167">
        <f t="shared" si="8"/>
        <v>39507</v>
      </c>
    </row>
    <row r="155" spans="1:11" x14ac:dyDescent="0.3">
      <c r="A155" s="117" t="s">
        <v>222</v>
      </c>
      <c r="B155" s="118" t="s">
        <v>71</v>
      </c>
      <c r="C155" s="117" t="s">
        <v>60</v>
      </c>
      <c r="D155" s="117" t="s">
        <v>45</v>
      </c>
      <c r="E155" s="119">
        <v>39455</v>
      </c>
      <c r="F155" s="120">
        <f t="shared" ca="1" si="6"/>
        <v>10</v>
      </c>
      <c r="G155" s="120" t="s">
        <v>53</v>
      </c>
      <c r="H155" s="121">
        <v>59420</v>
      </c>
      <c r="I155" s="118">
        <v>4</v>
      </c>
      <c r="J155" s="122">
        <f t="shared" si="7"/>
        <v>59420</v>
      </c>
      <c r="K155" s="167">
        <f t="shared" si="8"/>
        <v>39478</v>
      </c>
    </row>
    <row r="156" spans="1:11" x14ac:dyDescent="0.3">
      <c r="A156" s="117" t="s">
        <v>223</v>
      </c>
      <c r="B156" s="118" t="s">
        <v>48</v>
      </c>
      <c r="C156" s="117" t="s">
        <v>77</v>
      </c>
      <c r="D156" s="117" t="s">
        <v>58</v>
      </c>
      <c r="E156" s="119">
        <v>39768</v>
      </c>
      <c r="F156" s="120">
        <f t="shared" ca="1" si="6"/>
        <v>9</v>
      </c>
      <c r="G156" s="120"/>
      <c r="H156" s="121">
        <v>63610</v>
      </c>
      <c r="I156" s="118">
        <v>5</v>
      </c>
      <c r="J156" s="122">
        <f t="shared" si="7"/>
        <v>63610</v>
      </c>
      <c r="K156" s="167">
        <f t="shared" si="8"/>
        <v>39768</v>
      </c>
    </row>
    <row r="157" spans="1:11" x14ac:dyDescent="0.3">
      <c r="A157" s="117" t="s">
        <v>224</v>
      </c>
      <c r="B157" s="118" t="s">
        <v>43</v>
      </c>
      <c r="C157" s="117" t="s">
        <v>77</v>
      </c>
      <c r="D157" s="117" t="s">
        <v>45</v>
      </c>
      <c r="E157" s="119">
        <v>36025</v>
      </c>
      <c r="F157" s="120">
        <f t="shared" ca="1" si="6"/>
        <v>19</v>
      </c>
      <c r="G157" s="120" t="s">
        <v>67</v>
      </c>
      <c r="H157" s="121">
        <v>64470</v>
      </c>
      <c r="I157" s="118">
        <v>5</v>
      </c>
      <c r="J157" s="122">
        <f t="shared" si="7"/>
        <v>64470</v>
      </c>
      <c r="K157" s="167">
        <f t="shared" si="8"/>
        <v>36038</v>
      </c>
    </row>
    <row r="158" spans="1:11" x14ac:dyDescent="0.3">
      <c r="A158" s="117" t="s">
        <v>225</v>
      </c>
      <c r="B158" s="118" t="s">
        <v>43</v>
      </c>
      <c r="C158" s="117" t="s">
        <v>104</v>
      </c>
      <c r="D158" s="117" t="s">
        <v>74</v>
      </c>
      <c r="E158" s="119">
        <v>39733</v>
      </c>
      <c r="F158" s="120">
        <f t="shared" ca="1" si="6"/>
        <v>9</v>
      </c>
      <c r="G158" s="120"/>
      <c r="H158" s="121">
        <v>33232</v>
      </c>
      <c r="I158" s="118">
        <v>4</v>
      </c>
      <c r="J158" s="122">
        <f t="shared" si="7"/>
        <v>33232</v>
      </c>
      <c r="K158" s="167">
        <f t="shared" si="8"/>
        <v>39733</v>
      </c>
    </row>
    <row r="159" spans="1:11" x14ac:dyDescent="0.3">
      <c r="A159" s="117" t="s">
        <v>226</v>
      </c>
      <c r="B159" s="118" t="s">
        <v>92</v>
      </c>
      <c r="C159" s="117" t="s">
        <v>77</v>
      </c>
      <c r="D159" s="117" t="s">
        <v>66</v>
      </c>
      <c r="E159" s="119">
        <v>36053</v>
      </c>
      <c r="F159" s="120">
        <f t="shared" ca="1" si="6"/>
        <v>19</v>
      </c>
      <c r="G159" s="120" t="s">
        <v>51</v>
      </c>
      <c r="H159" s="121">
        <v>46105</v>
      </c>
      <c r="I159" s="118">
        <v>5</v>
      </c>
      <c r="J159" s="122">
        <f t="shared" si="7"/>
        <v>46105</v>
      </c>
      <c r="K159" s="167">
        <f t="shared" si="8"/>
        <v>36053</v>
      </c>
    </row>
    <row r="160" spans="1:11" x14ac:dyDescent="0.3">
      <c r="A160" s="117" t="s">
        <v>227</v>
      </c>
      <c r="B160" s="118" t="s">
        <v>48</v>
      </c>
      <c r="C160" s="117" t="s">
        <v>50</v>
      </c>
      <c r="D160" s="117" t="s">
        <v>66</v>
      </c>
      <c r="E160" s="119">
        <v>39768</v>
      </c>
      <c r="F160" s="120">
        <f t="shared" ca="1" si="6"/>
        <v>9</v>
      </c>
      <c r="G160" s="120" t="s">
        <v>46</v>
      </c>
      <c r="H160" s="121">
        <v>39515</v>
      </c>
      <c r="I160" s="118">
        <v>5</v>
      </c>
      <c r="J160" s="122">
        <f t="shared" si="7"/>
        <v>39515</v>
      </c>
      <c r="K160" s="167">
        <f t="shared" si="8"/>
        <v>39768</v>
      </c>
    </row>
    <row r="161" spans="1:11" x14ac:dyDescent="0.3">
      <c r="A161" s="117" t="s">
        <v>228</v>
      </c>
      <c r="B161" s="118" t="s">
        <v>48</v>
      </c>
      <c r="C161" s="117" t="s">
        <v>116</v>
      </c>
      <c r="D161" s="117" t="s">
        <v>45</v>
      </c>
      <c r="E161" s="119">
        <v>40200</v>
      </c>
      <c r="F161" s="120">
        <f t="shared" ca="1" si="6"/>
        <v>8</v>
      </c>
      <c r="G161" s="120" t="s">
        <v>63</v>
      </c>
      <c r="H161" s="121">
        <v>77350</v>
      </c>
      <c r="I161" s="118">
        <v>5</v>
      </c>
      <c r="J161" s="122">
        <f t="shared" si="7"/>
        <v>77350</v>
      </c>
      <c r="K161" s="167">
        <f t="shared" si="8"/>
        <v>40209</v>
      </c>
    </row>
    <row r="162" spans="1:11" x14ac:dyDescent="0.3">
      <c r="A162" s="117" t="s">
        <v>229</v>
      </c>
      <c r="B162" s="118" t="s">
        <v>48</v>
      </c>
      <c r="C162" s="117" t="s">
        <v>72</v>
      </c>
      <c r="D162" s="117" t="s">
        <v>66</v>
      </c>
      <c r="E162" s="119">
        <v>37249</v>
      </c>
      <c r="F162" s="120">
        <f t="shared" ca="1" si="6"/>
        <v>16</v>
      </c>
      <c r="G162" s="120" t="s">
        <v>51</v>
      </c>
      <c r="H162" s="121">
        <v>12545</v>
      </c>
      <c r="I162" s="118">
        <v>4</v>
      </c>
      <c r="J162" s="122">
        <f t="shared" si="7"/>
        <v>12545</v>
      </c>
      <c r="K162" s="167">
        <f t="shared" si="8"/>
        <v>37249</v>
      </c>
    </row>
    <row r="163" spans="1:11" x14ac:dyDescent="0.3">
      <c r="A163" s="117" t="s">
        <v>230</v>
      </c>
      <c r="B163" s="118" t="s">
        <v>43</v>
      </c>
      <c r="C163" s="117" t="s">
        <v>50</v>
      </c>
      <c r="D163" s="117" t="s">
        <v>66</v>
      </c>
      <c r="E163" s="119">
        <v>40299</v>
      </c>
      <c r="F163" s="120">
        <f t="shared" ca="1" si="6"/>
        <v>8</v>
      </c>
      <c r="G163" s="120" t="s">
        <v>51</v>
      </c>
      <c r="H163" s="121">
        <v>32835</v>
      </c>
      <c r="I163" s="118">
        <v>2</v>
      </c>
      <c r="J163" s="122">
        <f t="shared" si="7"/>
        <v>32835</v>
      </c>
      <c r="K163" s="167">
        <f t="shared" si="8"/>
        <v>40299</v>
      </c>
    </row>
    <row r="164" spans="1:11" x14ac:dyDescent="0.3">
      <c r="A164" s="117" t="s">
        <v>231</v>
      </c>
      <c r="B164" s="118" t="s">
        <v>55</v>
      </c>
      <c r="C164" s="117" t="s">
        <v>87</v>
      </c>
      <c r="D164" s="117" t="s">
        <v>58</v>
      </c>
      <c r="E164" s="119">
        <v>40692</v>
      </c>
      <c r="F164" s="120">
        <f t="shared" ca="1" si="6"/>
        <v>7</v>
      </c>
      <c r="G164" s="120"/>
      <c r="H164" s="121">
        <v>85510</v>
      </c>
      <c r="I164" s="118">
        <v>4</v>
      </c>
      <c r="J164" s="122">
        <f t="shared" si="7"/>
        <v>85510</v>
      </c>
      <c r="K164" s="167">
        <f t="shared" si="8"/>
        <v>40692</v>
      </c>
    </row>
    <row r="165" spans="1:11" x14ac:dyDescent="0.3">
      <c r="A165" s="117" t="s">
        <v>232</v>
      </c>
      <c r="B165" s="118" t="s">
        <v>43</v>
      </c>
      <c r="C165" s="117" t="s">
        <v>98</v>
      </c>
      <c r="D165" s="117" t="s">
        <v>58</v>
      </c>
      <c r="E165" s="119">
        <v>39623</v>
      </c>
      <c r="F165" s="120">
        <f t="shared" ca="1" si="6"/>
        <v>10</v>
      </c>
      <c r="G165" s="120"/>
      <c r="H165" s="121">
        <v>60060</v>
      </c>
      <c r="I165" s="118">
        <v>2</v>
      </c>
      <c r="J165" s="122">
        <f t="shared" si="7"/>
        <v>60060</v>
      </c>
      <c r="K165" s="167">
        <f t="shared" si="8"/>
        <v>39623</v>
      </c>
    </row>
    <row r="166" spans="1:11" x14ac:dyDescent="0.3">
      <c r="A166" s="117" t="s">
        <v>233</v>
      </c>
      <c r="B166" s="118" t="s">
        <v>43</v>
      </c>
      <c r="C166" s="117" t="s">
        <v>77</v>
      </c>
      <c r="D166" s="117" t="s">
        <v>45</v>
      </c>
      <c r="E166" s="119">
        <v>36956</v>
      </c>
      <c r="F166" s="120">
        <f t="shared" ca="1" si="6"/>
        <v>17</v>
      </c>
      <c r="G166" s="120" t="s">
        <v>51</v>
      </c>
      <c r="H166" s="121">
        <v>49930</v>
      </c>
      <c r="I166" s="118">
        <v>1</v>
      </c>
      <c r="J166" s="122">
        <f t="shared" si="7"/>
        <v>49930</v>
      </c>
      <c r="K166" s="167">
        <f t="shared" si="8"/>
        <v>36981</v>
      </c>
    </row>
    <row r="167" spans="1:11" x14ac:dyDescent="0.3">
      <c r="A167" s="117" t="s">
        <v>234</v>
      </c>
      <c r="B167" s="118" t="s">
        <v>43</v>
      </c>
      <c r="C167" s="117" t="s">
        <v>77</v>
      </c>
      <c r="D167" s="117" t="s">
        <v>45</v>
      </c>
      <c r="E167" s="119">
        <v>37810</v>
      </c>
      <c r="F167" s="120">
        <f t="shared" ca="1" si="6"/>
        <v>15</v>
      </c>
      <c r="G167" s="120" t="s">
        <v>53</v>
      </c>
      <c r="H167" s="121">
        <v>48010</v>
      </c>
      <c r="I167" s="118">
        <v>3</v>
      </c>
      <c r="J167" s="122">
        <f t="shared" si="7"/>
        <v>48010</v>
      </c>
      <c r="K167" s="167">
        <f t="shared" si="8"/>
        <v>37833</v>
      </c>
    </row>
    <row r="168" spans="1:11" x14ac:dyDescent="0.3">
      <c r="A168" s="117" t="s">
        <v>235</v>
      </c>
      <c r="B168" s="118" t="s">
        <v>71</v>
      </c>
      <c r="C168" s="117" t="s">
        <v>60</v>
      </c>
      <c r="D168" s="117" t="s">
        <v>58</v>
      </c>
      <c r="E168" s="119">
        <v>37899</v>
      </c>
      <c r="F168" s="120">
        <f t="shared" ca="1" si="6"/>
        <v>14</v>
      </c>
      <c r="G168" s="120"/>
      <c r="H168" s="121">
        <v>64220</v>
      </c>
      <c r="I168" s="118">
        <v>5</v>
      </c>
      <c r="J168" s="122">
        <f t="shared" si="7"/>
        <v>64220</v>
      </c>
      <c r="K168" s="167">
        <f t="shared" si="8"/>
        <v>37899</v>
      </c>
    </row>
    <row r="169" spans="1:11" x14ac:dyDescent="0.3">
      <c r="A169" s="117" t="s">
        <v>236</v>
      </c>
      <c r="B169" s="118" t="s">
        <v>48</v>
      </c>
      <c r="C169" s="117" t="s">
        <v>77</v>
      </c>
      <c r="D169" s="117" t="s">
        <v>45</v>
      </c>
      <c r="E169" s="119">
        <v>41111</v>
      </c>
      <c r="F169" s="120">
        <f t="shared" ca="1" si="6"/>
        <v>6</v>
      </c>
      <c r="G169" s="120" t="s">
        <v>67</v>
      </c>
      <c r="H169" s="121">
        <v>62780</v>
      </c>
      <c r="I169" s="118">
        <v>3</v>
      </c>
      <c r="J169" s="122">
        <f t="shared" si="7"/>
        <v>62780</v>
      </c>
      <c r="K169" s="167">
        <f t="shared" si="8"/>
        <v>41121</v>
      </c>
    </row>
    <row r="170" spans="1:11" x14ac:dyDescent="0.3">
      <c r="A170" s="117" t="s">
        <v>237</v>
      </c>
      <c r="B170" s="118" t="s">
        <v>55</v>
      </c>
      <c r="C170" s="117" t="s">
        <v>238</v>
      </c>
      <c r="D170" s="117" t="s">
        <v>58</v>
      </c>
      <c r="E170" s="119">
        <v>39147</v>
      </c>
      <c r="F170" s="120">
        <f t="shared" ca="1" si="6"/>
        <v>11</v>
      </c>
      <c r="G170" s="120"/>
      <c r="H170" s="121">
        <v>42540</v>
      </c>
      <c r="I170" s="118">
        <v>5</v>
      </c>
      <c r="J170" s="122">
        <f t="shared" si="7"/>
        <v>42540</v>
      </c>
      <c r="K170" s="167">
        <f t="shared" si="8"/>
        <v>39147</v>
      </c>
    </row>
    <row r="171" spans="1:11" x14ac:dyDescent="0.3">
      <c r="A171" s="117" t="s">
        <v>239</v>
      </c>
      <c r="B171" s="118" t="s">
        <v>48</v>
      </c>
      <c r="C171" s="117" t="s">
        <v>60</v>
      </c>
      <c r="D171" s="117" t="s">
        <v>45</v>
      </c>
      <c r="E171" s="119">
        <v>37943</v>
      </c>
      <c r="F171" s="120">
        <f t="shared" ca="1" si="6"/>
        <v>14</v>
      </c>
      <c r="G171" s="120" t="s">
        <v>46</v>
      </c>
      <c r="H171" s="121">
        <v>75176</v>
      </c>
      <c r="I171" s="118">
        <v>3</v>
      </c>
      <c r="J171" s="122">
        <f t="shared" si="7"/>
        <v>75176</v>
      </c>
      <c r="K171" s="167">
        <f t="shared" si="8"/>
        <v>37955</v>
      </c>
    </row>
    <row r="172" spans="1:11" x14ac:dyDescent="0.3">
      <c r="A172" s="117" t="s">
        <v>240</v>
      </c>
      <c r="B172" s="118" t="s">
        <v>43</v>
      </c>
      <c r="C172" s="117" t="s">
        <v>44</v>
      </c>
      <c r="D172" s="117" t="s">
        <v>58</v>
      </c>
      <c r="E172" s="119">
        <v>36479</v>
      </c>
      <c r="F172" s="120">
        <f t="shared" ca="1" si="6"/>
        <v>18</v>
      </c>
      <c r="G172" s="120"/>
      <c r="H172" s="121">
        <v>54840</v>
      </c>
      <c r="I172" s="118">
        <v>4</v>
      </c>
      <c r="J172" s="122">
        <f t="shared" si="7"/>
        <v>54840</v>
      </c>
      <c r="K172" s="167">
        <f t="shared" si="8"/>
        <v>36479</v>
      </c>
    </row>
    <row r="173" spans="1:11" x14ac:dyDescent="0.3">
      <c r="A173" s="117" t="s">
        <v>241</v>
      </c>
      <c r="B173" s="118" t="s">
        <v>92</v>
      </c>
      <c r="C173" s="117" t="s">
        <v>60</v>
      </c>
      <c r="D173" s="117" t="s">
        <v>45</v>
      </c>
      <c r="E173" s="119">
        <v>36084</v>
      </c>
      <c r="F173" s="120">
        <f t="shared" ca="1" si="6"/>
        <v>19</v>
      </c>
      <c r="G173" s="120" t="s">
        <v>46</v>
      </c>
      <c r="H173" s="121">
        <v>33210</v>
      </c>
      <c r="I173" s="118">
        <v>4</v>
      </c>
      <c r="J173" s="122">
        <f t="shared" si="7"/>
        <v>33210</v>
      </c>
      <c r="K173" s="167">
        <f t="shared" si="8"/>
        <v>36099</v>
      </c>
    </row>
    <row r="174" spans="1:11" x14ac:dyDescent="0.3">
      <c r="A174" s="117" t="s">
        <v>242</v>
      </c>
      <c r="B174" s="118" t="s">
        <v>43</v>
      </c>
      <c r="C174" s="117" t="s">
        <v>116</v>
      </c>
      <c r="D174" s="117" t="s">
        <v>45</v>
      </c>
      <c r="E174" s="119">
        <v>40320</v>
      </c>
      <c r="F174" s="120">
        <f t="shared" ca="1" si="6"/>
        <v>8</v>
      </c>
      <c r="G174" s="120" t="s">
        <v>63</v>
      </c>
      <c r="H174" s="121">
        <v>77580</v>
      </c>
      <c r="I174" s="118">
        <v>3</v>
      </c>
      <c r="J174" s="122">
        <f t="shared" si="7"/>
        <v>77580</v>
      </c>
      <c r="K174" s="167">
        <f t="shared" si="8"/>
        <v>40329</v>
      </c>
    </row>
    <row r="175" spans="1:11" x14ac:dyDescent="0.3">
      <c r="A175" s="117" t="s">
        <v>243</v>
      </c>
      <c r="B175" s="118" t="s">
        <v>43</v>
      </c>
      <c r="C175" s="117" t="s">
        <v>72</v>
      </c>
      <c r="D175" s="117" t="s">
        <v>45</v>
      </c>
      <c r="E175" s="119">
        <v>40438</v>
      </c>
      <c r="F175" s="120">
        <f t="shared" ca="1" si="6"/>
        <v>7</v>
      </c>
      <c r="G175" s="120" t="s">
        <v>63</v>
      </c>
      <c r="H175" s="121">
        <v>59150</v>
      </c>
      <c r="I175" s="118">
        <v>4</v>
      </c>
      <c r="J175" s="122">
        <f t="shared" si="7"/>
        <v>59150</v>
      </c>
      <c r="K175" s="167">
        <f t="shared" si="8"/>
        <v>40451</v>
      </c>
    </row>
    <row r="176" spans="1:11" x14ac:dyDescent="0.3">
      <c r="A176" s="117" t="s">
        <v>244</v>
      </c>
      <c r="B176" s="118" t="s">
        <v>48</v>
      </c>
      <c r="C176" s="117" t="s">
        <v>44</v>
      </c>
      <c r="D176" s="117" t="s">
        <v>58</v>
      </c>
      <c r="E176" s="119">
        <v>36406</v>
      </c>
      <c r="F176" s="120">
        <f t="shared" ca="1" si="6"/>
        <v>18</v>
      </c>
      <c r="G176" s="120"/>
      <c r="H176" s="121">
        <v>60800</v>
      </c>
      <c r="I176" s="118">
        <v>4</v>
      </c>
      <c r="J176" s="122">
        <f t="shared" si="7"/>
        <v>60800</v>
      </c>
      <c r="K176" s="167">
        <f t="shared" si="8"/>
        <v>36406</v>
      </c>
    </row>
    <row r="177" spans="1:11" x14ac:dyDescent="0.3">
      <c r="A177" s="117" t="s">
        <v>245</v>
      </c>
      <c r="B177" s="118" t="s">
        <v>48</v>
      </c>
      <c r="C177" s="117" t="s">
        <v>60</v>
      </c>
      <c r="D177" s="117" t="s">
        <v>58</v>
      </c>
      <c r="E177" s="119">
        <v>36455</v>
      </c>
      <c r="F177" s="120">
        <f t="shared" ca="1" si="6"/>
        <v>18</v>
      </c>
      <c r="G177" s="120"/>
      <c r="H177" s="121">
        <v>23810</v>
      </c>
      <c r="I177" s="118">
        <v>4</v>
      </c>
      <c r="J177" s="122">
        <f t="shared" si="7"/>
        <v>23810</v>
      </c>
      <c r="K177" s="167">
        <f t="shared" si="8"/>
        <v>36455</v>
      </c>
    </row>
    <row r="178" spans="1:11" x14ac:dyDescent="0.3">
      <c r="A178" s="117" t="s">
        <v>246</v>
      </c>
      <c r="B178" s="118" t="s">
        <v>43</v>
      </c>
      <c r="C178" s="117" t="s">
        <v>60</v>
      </c>
      <c r="D178" s="117" t="s">
        <v>74</v>
      </c>
      <c r="E178" s="119">
        <v>37730</v>
      </c>
      <c r="F178" s="120">
        <f t="shared" ca="1" si="6"/>
        <v>15</v>
      </c>
      <c r="G178" s="120"/>
      <c r="H178" s="121">
        <v>8892</v>
      </c>
      <c r="I178" s="118">
        <v>1</v>
      </c>
      <c r="J178" s="122">
        <f t="shared" si="7"/>
        <v>8892</v>
      </c>
      <c r="K178" s="167">
        <f t="shared" si="8"/>
        <v>37730</v>
      </c>
    </row>
    <row r="179" spans="1:11" x14ac:dyDescent="0.3">
      <c r="A179" s="117" t="s">
        <v>247</v>
      </c>
      <c r="B179" s="118" t="s">
        <v>55</v>
      </c>
      <c r="C179" s="117" t="s">
        <v>60</v>
      </c>
      <c r="D179" s="117" t="s">
        <v>45</v>
      </c>
      <c r="E179" s="119">
        <v>38733</v>
      </c>
      <c r="F179" s="120">
        <f t="shared" ca="1" si="6"/>
        <v>12</v>
      </c>
      <c r="G179" s="120" t="s">
        <v>51</v>
      </c>
      <c r="H179" s="121">
        <v>68710</v>
      </c>
      <c r="I179" s="118">
        <v>4</v>
      </c>
      <c r="J179" s="122">
        <f t="shared" si="7"/>
        <v>68710</v>
      </c>
      <c r="K179" s="167">
        <f t="shared" si="8"/>
        <v>38748</v>
      </c>
    </row>
    <row r="180" spans="1:11" x14ac:dyDescent="0.3">
      <c r="A180" s="117" t="s">
        <v>248</v>
      </c>
      <c r="B180" s="118" t="s">
        <v>43</v>
      </c>
      <c r="C180" s="117" t="s">
        <v>104</v>
      </c>
      <c r="D180" s="117" t="s">
        <v>66</v>
      </c>
      <c r="E180" s="119">
        <v>39687</v>
      </c>
      <c r="F180" s="120">
        <f t="shared" ca="1" si="6"/>
        <v>9</v>
      </c>
      <c r="G180" s="120" t="s">
        <v>63</v>
      </c>
      <c r="H180" s="121">
        <v>24815</v>
      </c>
      <c r="I180" s="118">
        <v>1</v>
      </c>
      <c r="J180" s="122">
        <f t="shared" si="7"/>
        <v>24815</v>
      </c>
      <c r="K180" s="167">
        <f t="shared" si="8"/>
        <v>39687</v>
      </c>
    </row>
    <row r="181" spans="1:11" x14ac:dyDescent="0.3">
      <c r="A181" s="117" t="s">
        <v>249</v>
      </c>
      <c r="B181" s="118" t="s">
        <v>43</v>
      </c>
      <c r="C181" s="117" t="s">
        <v>60</v>
      </c>
      <c r="D181" s="117" t="s">
        <v>58</v>
      </c>
      <c r="E181" s="119">
        <v>38321</v>
      </c>
      <c r="F181" s="120">
        <f t="shared" ca="1" si="6"/>
        <v>13</v>
      </c>
      <c r="G181" s="120"/>
      <c r="H181" s="121">
        <v>37980</v>
      </c>
      <c r="I181" s="118">
        <v>4</v>
      </c>
      <c r="J181" s="122">
        <f t="shared" si="7"/>
        <v>37980</v>
      </c>
      <c r="K181" s="167">
        <f t="shared" si="8"/>
        <v>38321</v>
      </c>
    </row>
    <row r="182" spans="1:11" x14ac:dyDescent="0.3">
      <c r="A182" s="117" t="s">
        <v>250</v>
      </c>
      <c r="B182" s="118" t="s">
        <v>48</v>
      </c>
      <c r="C182" s="117" t="s">
        <v>116</v>
      </c>
      <c r="D182" s="117" t="s">
        <v>45</v>
      </c>
      <c r="E182" s="119">
        <v>40501</v>
      </c>
      <c r="F182" s="120">
        <f t="shared" ca="1" si="6"/>
        <v>7</v>
      </c>
      <c r="G182" s="120" t="s">
        <v>63</v>
      </c>
      <c r="H182" s="121">
        <v>77820</v>
      </c>
      <c r="I182" s="118">
        <v>3</v>
      </c>
      <c r="J182" s="122">
        <f t="shared" si="7"/>
        <v>77820</v>
      </c>
      <c r="K182" s="167">
        <f t="shared" si="8"/>
        <v>40512</v>
      </c>
    </row>
    <row r="183" spans="1:11" x14ac:dyDescent="0.3">
      <c r="A183" s="117" t="s">
        <v>251</v>
      </c>
      <c r="B183" s="118" t="s">
        <v>43</v>
      </c>
      <c r="C183" s="117" t="s">
        <v>133</v>
      </c>
      <c r="D183" s="117" t="s">
        <v>74</v>
      </c>
      <c r="E183" s="119">
        <v>37946</v>
      </c>
      <c r="F183" s="120">
        <f t="shared" ca="1" si="6"/>
        <v>14</v>
      </c>
      <c r="G183" s="120" t="s">
        <v>46</v>
      </c>
      <c r="H183" s="121">
        <v>85130</v>
      </c>
      <c r="I183" s="118">
        <v>5</v>
      </c>
      <c r="J183" s="122">
        <f t="shared" si="7"/>
        <v>85130</v>
      </c>
      <c r="K183" s="167">
        <f t="shared" si="8"/>
        <v>37946</v>
      </c>
    </row>
    <row r="184" spans="1:11" x14ac:dyDescent="0.3">
      <c r="A184" s="117" t="s">
        <v>252</v>
      </c>
      <c r="B184" s="118" t="s">
        <v>69</v>
      </c>
      <c r="C184" s="117" t="s">
        <v>72</v>
      </c>
      <c r="D184" s="117" t="s">
        <v>45</v>
      </c>
      <c r="E184" s="119">
        <v>36136</v>
      </c>
      <c r="F184" s="120">
        <f t="shared" ca="1" si="6"/>
        <v>19</v>
      </c>
      <c r="G184" s="120" t="s">
        <v>53</v>
      </c>
      <c r="H184" s="121">
        <v>45000</v>
      </c>
      <c r="I184" s="118">
        <v>4</v>
      </c>
      <c r="J184" s="122">
        <f t="shared" si="7"/>
        <v>45000</v>
      </c>
      <c r="K184" s="167">
        <f t="shared" si="8"/>
        <v>36160</v>
      </c>
    </row>
    <row r="185" spans="1:11" x14ac:dyDescent="0.3">
      <c r="A185" s="117" t="s">
        <v>253</v>
      </c>
      <c r="B185" s="118" t="s">
        <v>92</v>
      </c>
      <c r="C185" s="117" t="s">
        <v>60</v>
      </c>
      <c r="D185" s="117" t="s">
        <v>45</v>
      </c>
      <c r="E185" s="119">
        <v>39348</v>
      </c>
      <c r="F185" s="120">
        <f t="shared" ca="1" si="6"/>
        <v>10</v>
      </c>
      <c r="G185" s="120" t="s">
        <v>46</v>
      </c>
      <c r="H185" s="121">
        <v>46220</v>
      </c>
      <c r="I185" s="118">
        <v>2</v>
      </c>
      <c r="J185" s="122">
        <f t="shared" si="7"/>
        <v>46220</v>
      </c>
      <c r="K185" s="167">
        <f t="shared" si="8"/>
        <v>39355</v>
      </c>
    </row>
    <row r="186" spans="1:11" x14ac:dyDescent="0.3">
      <c r="A186" s="117" t="s">
        <v>254</v>
      </c>
      <c r="B186" s="118" t="s">
        <v>92</v>
      </c>
      <c r="C186" s="117" t="s">
        <v>65</v>
      </c>
      <c r="D186" s="117" t="s">
        <v>58</v>
      </c>
      <c r="E186" s="119">
        <v>35921</v>
      </c>
      <c r="F186" s="120">
        <f t="shared" ca="1" si="6"/>
        <v>20</v>
      </c>
      <c r="G186" s="120"/>
      <c r="H186" s="121">
        <v>63330</v>
      </c>
      <c r="I186" s="118">
        <v>4</v>
      </c>
      <c r="J186" s="122">
        <f t="shared" si="7"/>
        <v>63330</v>
      </c>
      <c r="K186" s="167">
        <f t="shared" si="8"/>
        <v>35921</v>
      </c>
    </row>
    <row r="187" spans="1:11" x14ac:dyDescent="0.3">
      <c r="A187" s="117" t="s">
        <v>255</v>
      </c>
      <c r="B187" s="118" t="s">
        <v>43</v>
      </c>
      <c r="C187" s="117" t="s">
        <v>44</v>
      </c>
      <c r="D187" s="117" t="s">
        <v>45</v>
      </c>
      <c r="E187" s="119">
        <v>39273</v>
      </c>
      <c r="F187" s="120">
        <f t="shared" ca="1" si="6"/>
        <v>11</v>
      </c>
      <c r="G187" s="120" t="s">
        <v>46</v>
      </c>
      <c r="H187" s="121">
        <v>54200</v>
      </c>
      <c r="I187" s="118">
        <v>4</v>
      </c>
      <c r="J187" s="122">
        <f t="shared" si="7"/>
        <v>54200</v>
      </c>
      <c r="K187" s="167">
        <f t="shared" si="8"/>
        <v>39294</v>
      </c>
    </row>
    <row r="188" spans="1:11" x14ac:dyDescent="0.3">
      <c r="A188" s="117" t="s">
        <v>256</v>
      </c>
      <c r="B188" s="118" t="s">
        <v>43</v>
      </c>
      <c r="C188" s="117" t="s">
        <v>114</v>
      </c>
      <c r="D188" s="117" t="s">
        <v>45</v>
      </c>
      <c r="E188" s="119">
        <v>36214</v>
      </c>
      <c r="F188" s="120">
        <f t="shared" ca="1" si="6"/>
        <v>19</v>
      </c>
      <c r="G188" s="120" t="s">
        <v>51</v>
      </c>
      <c r="H188" s="121">
        <v>47850</v>
      </c>
      <c r="I188" s="118">
        <v>1</v>
      </c>
      <c r="J188" s="122">
        <f t="shared" si="7"/>
        <v>47850</v>
      </c>
      <c r="K188" s="167">
        <f t="shared" si="8"/>
        <v>36219</v>
      </c>
    </row>
    <row r="189" spans="1:11" x14ac:dyDescent="0.3">
      <c r="A189" s="117" t="s">
        <v>257</v>
      </c>
      <c r="B189" s="118" t="s">
        <v>69</v>
      </c>
      <c r="C189" s="117" t="s">
        <v>238</v>
      </c>
      <c r="D189" s="117" t="s">
        <v>74</v>
      </c>
      <c r="E189" s="119">
        <v>41151</v>
      </c>
      <c r="F189" s="120">
        <f t="shared" ca="1" si="6"/>
        <v>5</v>
      </c>
      <c r="G189" s="120"/>
      <c r="H189" s="121">
        <v>35680</v>
      </c>
      <c r="I189" s="118">
        <v>2</v>
      </c>
      <c r="J189" s="122">
        <f t="shared" si="7"/>
        <v>35680</v>
      </c>
      <c r="K189" s="167">
        <f t="shared" si="8"/>
        <v>41151</v>
      </c>
    </row>
    <row r="190" spans="1:11" x14ac:dyDescent="0.3">
      <c r="A190" s="117" t="s">
        <v>258</v>
      </c>
      <c r="B190" s="118" t="s">
        <v>92</v>
      </c>
      <c r="C190" s="117" t="s">
        <v>62</v>
      </c>
      <c r="D190" s="117" t="s">
        <v>58</v>
      </c>
      <c r="E190" s="119">
        <v>37667</v>
      </c>
      <c r="F190" s="120">
        <f t="shared" ca="1" si="6"/>
        <v>15</v>
      </c>
      <c r="G190" s="120"/>
      <c r="H190" s="121">
        <v>73390</v>
      </c>
      <c r="I190" s="118">
        <v>2</v>
      </c>
      <c r="J190" s="122">
        <f t="shared" si="7"/>
        <v>73390</v>
      </c>
      <c r="K190" s="167">
        <f t="shared" si="8"/>
        <v>37667</v>
      </c>
    </row>
    <row r="191" spans="1:11" x14ac:dyDescent="0.3">
      <c r="A191" s="117" t="s">
        <v>259</v>
      </c>
      <c r="B191" s="118" t="s">
        <v>43</v>
      </c>
      <c r="C191" s="117" t="s">
        <v>44</v>
      </c>
      <c r="D191" s="117" t="s">
        <v>45</v>
      </c>
      <c r="E191" s="119">
        <v>40990</v>
      </c>
      <c r="F191" s="120">
        <f t="shared" ca="1" si="6"/>
        <v>6</v>
      </c>
      <c r="G191" s="120" t="s">
        <v>46</v>
      </c>
      <c r="H191" s="121">
        <v>65571</v>
      </c>
      <c r="I191" s="118">
        <v>3</v>
      </c>
      <c r="J191" s="122">
        <f t="shared" si="7"/>
        <v>65571</v>
      </c>
      <c r="K191" s="167">
        <f t="shared" si="8"/>
        <v>40999</v>
      </c>
    </row>
    <row r="192" spans="1:11" x14ac:dyDescent="0.3">
      <c r="A192" s="117" t="s">
        <v>260</v>
      </c>
      <c r="B192" s="118" t="s">
        <v>48</v>
      </c>
      <c r="C192" s="117" t="s">
        <v>60</v>
      </c>
      <c r="D192" s="117" t="s">
        <v>45</v>
      </c>
      <c r="E192" s="119">
        <v>40270</v>
      </c>
      <c r="F192" s="120">
        <f t="shared" ca="1" si="6"/>
        <v>8</v>
      </c>
      <c r="G192" s="120" t="s">
        <v>53</v>
      </c>
      <c r="H192" s="121">
        <v>35300</v>
      </c>
      <c r="I192" s="118">
        <v>5</v>
      </c>
      <c r="J192" s="122">
        <f t="shared" si="7"/>
        <v>35300</v>
      </c>
      <c r="K192" s="167">
        <f t="shared" si="8"/>
        <v>40298</v>
      </c>
    </row>
    <row r="193" spans="1:11" x14ac:dyDescent="0.3">
      <c r="A193" s="117" t="s">
        <v>261</v>
      </c>
      <c r="B193" s="118" t="s">
        <v>71</v>
      </c>
      <c r="C193" s="117" t="s">
        <v>72</v>
      </c>
      <c r="D193" s="117" t="s">
        <v>66</v>
      </c>
      <c r="E193" s="119">
        <v>40293</v>
      </c>
      <c r="F193" s="120">
        <f t="shared" ca="1" si="6"/>
        <v>8</v>
      </c>
      <c r="G193" s="120" t="s">
        <v>46</v>
      </c>
      <c r="H193" s="121">
        <v>11810</v>
      </c>
      <c r="I193" s="118">
        <v>1</v>
      </c>
      <c r="J193" s="122">
        <f t="shared" si="7"/>
        <v>11810</v>
      </c>
      <c r="K193" s="167">
        <f t="shared" si="8"/>
        <v>40293</v>
      </c>
    </row>
    <row r="194" spans="1:11" x14ac:dyDescent="0.3">
      <c r="A194" s="117" t="s">
        <v>262</v>
      </c>
      <c r="B194" s="118" t="s">
        <v>69</v>
      </c>
      <c r="C194" s="117" t="s">
        <v>60</v>
      </c>
      <c r="D194" s="117" t="s">
        <v>58</v>
      </c>
      <c r="E194" s="119">
        <v>38912</v>
      </c>
      <c r="F194" s="120">
        <f t="shared" ca="1" si="6"/>
        <v>12</v>
      </c>
      <c r="G194" s="120"/>
      <c r="H194" s="121">
        <v>80330</v>
      </c>
      <c r="I194" s="118">
        <v>4</v>
      </c>
      <c r="J194" s="122">
        <f t="shared" si="7"/>
        <v>80330</v>
      </c>
      <c r="K194" s="167">
        <f t="shared" si="8"/>
        <v>38912</v>
      </c>
    </row>
    <row r="195" spans="1:11" x14ac:dyDescent="0.3">
      <c r="A195" s="117" t="s">
        <v>263</v>
      </c>
      <c r="B195" s="118" t="s">
        <v>55</v>
      </c>
      <c r="C195" s="117" t="s">
        <v>65</v>
      </c>
      <c r="D195" s="117" t="s">
        <v>45</v>
      </c>
      <c r="E195" s="119">
        <v>40925</v>
      </c>
      <c r="F195" s="120">
        <f t="shared" ca="1" si="6"/>
        <v>6</v>
      </c>
      <c r="G195" s="120" t="s">
        <v>53</v>
      </c>
      <c r="H195" s="121">
        <v>43190</v>
      </c>
      <c r="I195" s="118">
        <v>2</v>
      </c>
      <c r="J195" s="122">
        <f t="shared" si="7"/>
        <v>43190</v>
      </c>
      <c r="K195" s="167">
        <f t="shared" si="8"/>
        <v>40939</v>
      </c>
    </row>
    <row r="196" spans="1:11" x14ac:dyDescent="0.3">
      <c r="A196" s="117" t="s">
        <v>264</v>
      </c>
      <c r="B196" s="118" t="s">
        <v>43</v>
      </c>
      <c r="C196" s="117" t="s">
        <v>77</v>
      </c>
      <c r="D196" s="117" t="s">
        <v>66</v>
      </c>
      <c r="E196" s="119">
        <v>39253</v>
      </c>
      <c r="F196" s="120">
        <f t="shared" ca="1" si="6"/>
        <v>11</v>
      </c>
      <c r="G196" s="120" t="s">
        <v>51</v>
      </c>
      <c r="H196" s="121">
        <v>11230</v>
      </c>
      <c r="I196" s="118">
        <v>4</v>
      </c>
      <c r="J196" s="122">
        <f t="shared" si="7"/>
        <v>11230</v>
      </c>
      <c r="K196" s="167">
        <f t="shared" si="8"/>
        <v>39253</v>
      </c>
    </row>
    <row r="197" spans="1:11" x14ac:dyDescent="0.3">
      <c r="A197" s="117" t="s">
        <v>265</v>
      </c>
      <c r="B197" s="118" t="s">
        <v>43</v>
      </c>
      <c r="C197" s="117" t="s">
        <v>60</v>
      </c>
      <c r="D197" s="117" t="s">
        <v>58</v>
      </c>
      <c r="E197" s="119">
        <v>41079</v>
      </c>
      <c r="F197" s="120">
        <f t="shared" ca="1" si="6"/>
        <v>6</v>
      </c>
      <c r="G197" s="120"/>
      <c r="H197" s="121">
        <v>32190</v>
      </c>
      <c r="I197" s="118">
        <v>3</v>
      </c>
      <c r="J197" s="122">
        <f t="shared" si="7"/>
        <v>32190</v>
      </c>
      <c r="K197" s="167">
        <f t="shared" si="8"/>
        <v>41079</v>
      </c>
    </row>
    <row r="198" spans="1:11" x14ac:dyDescent="0.3">
      <c r="A198" s="117" t="s">
        <v>266</v>
      </c>
      <c r="B198" s="118" t="s">
        <v>43</v>
      </c>
      <c r="C198" s="117" t="s">
        <v>77</v>
      </c>
      <c r="D198" s="117" t="s">
        <v>58</v>
      </c>
      <c r="E198" s="119">
        <v>40235</v>
      </c>
      <c r="F198" s="120">
        <f t="shared" ca="1" si="6"/>
        <v>8</v>
      </c>
      <c r="G198" s="120"/>
      <c r="H198" s="121">
        <v>80729</v>
      </c>
      <c r="I198" s="118">
        <v>3</v>
      </c>
      <c r="J198" s="122">
        <f t="shared" si="7"/>
        <v>80729</v>
      </c>
      <c r="K198" s="167">
        <f t="shared" si="8"/>
        <v>40235</v>
      </c>
    </row>
    <row r="199" spans="1:11" x14ac:dyDescent="0.3">
      <c r="A199" s="117" t="s">
        <v>267</v>
      </c>
      <c r="B199" s="118" t="s">
        <v>43</v>
      </c>
      <c r="C199" s="117" t="s">
        <v>72</v>
      </c>
      <c r="D199" s="117" t="s">
        <v>45</v>
      </c>
      <c r="E199" s="119">
        <v>39703</v>
      </c>
      <c r="F199" s="120">
        <f t="shared" ca="1" si="6"/>
        <v>9</v>
      </c>
      <c r="G199" s="120" t="s">
        <v>63</v>
      </c>
      <c r="H199" s="121">
        <v>46110</v>
      </c>
      <c r="I199" s="118">
        <v>4</v>
      </c>
      <c r="J199" s="122">
        <f t="shared" si="7"/>
        <v>46110</v>
      </c>
      <c r="K199" s="167">
        <f t="shared" si="8"/>
        <v>39721</v>
      </c>
    </row>
    <row r="200" spans="1:11" x14ac:dyDescent="0.3">
      <c r="A200" s="117" t="s">
        <v>268</v>
      </c>
      <c r="B200" s="118" t="s">
        <v>43</v>
      </c>
      <c r="C200" s="117" t="s">
        <v>104</v>
      </c>
      <c r="D200" s="117" t="s">
        <v>45</v>
      </c>
      <c r="E200" s="119">
        <v>39761</v>
      </c>
      <c r="F200" s="120">
        <f t="shared" ca="1" si="6"/>
        <v>9</v>
      </c>
      <c r="G200" s="120" t="s">
        <v>46</v>
      </c>
      <c r="H200" s="121">
        <v>40940</v>
      </c>
      <c r="I200" s="118">
        <v>3</v>
      </c>
      <c r="J200" s="122">
        <f t="shared" si="7"/>
        <v>40940</v>
      </c>
      <c r="K200" s="167">
        <f t="shared" si="8"/>
        <v>39782</v>
      </c>
    </row>
    <row r="201" spans="1:11" x14ac:dyDescent="0.3">
      <c r="A201" s="117" t="s">
        <v>269</v>
      </c>
      <c r="B201" s="118" t="s">
        <v>48</v>
      </c>
      <c r="C201" s="117" t="s">
        <v>50</v>
      </c>
      <c r="D201" s="117" t="s">
        <v>45</v>
      </c>
      <c r="E201" s="119">
        <v>40399</v>
      </c>
      <c r="F201" s="120">
        <f t="shared" ref="F201:F264" ca="1" si="9">DATEDIF(E201,TODAY(),"Y")</f>
        <v>8</v>
      </c>
      <c r="G201" s="120" t="s">
        <v>63</v>
      </c>
      <c r="H201" s="121">
        <v>32640</v>
      </c>
      <c r="I201" s="118">
        <v>4</v>
      </c>
      <c r="J201" s="122">
        <f t="shared" ref="J201:J264" si="10">ROUND(H201*$L$5+H201,0)</f>
        <v>32640</v>
      </c>
      <c r="K201" s="167">
        <f t="shared" si="8"/>
        <v>40421</v>
      </c>
    </row>
    <row r="202" spans="1:11" x14ac:dyDescent="0.3">
      <c r="A202" s="117" t="s">
        <v>270</v>
      </c>
      <c r="B202" s="118" t="s">
        <v>43</v>
      </c>
      <c r="C202" s="117" t="s">
        <v>50</v>
      </c>
      <c r="D202" s="117" t="s">
        <v>45</v>
      </c>
      <c r="E202" s="119">
        <v>40366</v>
      </c>
      <c r="F202" s="120">
        <f t="shared" ca="1" si="9"/>
        <v>8</v>
      </c>
      <c r="G202" s="120" t="s">
        <v>46</v>
      </c>
      <c r="H202" s="121">
        <v>63780</v>
      </c>
      <c r="I202" s="118">
        <v>5</v>
      </c>
      <c r="J202" s="122">
        <f t="shared" si="10"/>
        <v>63780</v>
      </c>
      <c r="K202" s="167">
        <f t="shared" ref="K202:K265" si="11">IF(D202="Full time",EOMONTH(E202,0),E202)</f>
        <v>40390</v>
      </c>
    </row>
    <row r="203" spans="1:11" x14ac:dyDescent="0.3">
      <c r="A203" s="117" t="s">
        <v>271</v>
      </c>
      <c r="B203" s="118" t="s">
        <v>48</v>
      </c>
      <c r="C203" s="117" t="s">
        <v>100</v>
      </c>
      <c r="D203" s="117" t="s">
        <v>66</v>
      </c>
      <c r="E203" s="119">
        <v>40351</v>
      </c>
      <c r="F203" s="120">
        <f t="shared" ca="1" si="9"/>
        <v>8</v>
      </c>
      <c r="G203" s="120" t="s">
        <v>53</v>
      </c>
      <c r="H203" s="121">
        <v>20040</v>
      </c>
      <c r="I203" s="118">
        <v>3</v>
      </c>
      <c r="J203" s="122">
        <f t="shared" si="10"/>
        <v>20040</v>
      </c>
      <c r="K203" s="167">
        <f t="shared" si="11"/>
        <v>40351</v>
      </c>
    </row>
    <row r="204" spans="1:11" x14ac:dyDescent="0.3">
      <c r="A204" s="117" t="s">
        <v>272</v>
      </c>
      <c r="B204" s="118" t="s">
        <v>55</v>
      </c>
      <c r="C204" s="117" t="s">
        <v>72</v>
      </c>
      <c r="D204" s="117" t="s">
        <v>45</v>
      </c>
      <c r="E204" s="119">
        <v>35821</v>
      </c>
      <c r="F204" s="120">
        <f t="shared" ca="1" si="9"/>
        <v>20</v>
      </c>
      <c r="G204" s="120" t="s">
        <v>63</v>
      </c>
      <c r="H204" s="121">
        <v>22870</v>
      </c>
      <c r="I204" s="118">
        <v>3</v>
      </c>
      <c r="J204" s="122">
        <f t="shared" si="10"/>
        <v>22870</v>
      </c>
      <c r="K204" s="167">
        <f t="shared" si="11"/>
        <v>35826</v>
      </c>
    </row>
    <row r="205" spans="1:11" x14ac:dyDescent="0.3">
      <c r="A205" s="117" t="s">
        <v>273</v>
      </c>
      <c r="B205" s="118" t="s">
        <v>71</v>
      </c>
      <c r="C205" s="117" t="s">
        <v>116</v>
      </c>
      <c r="D205" s="117" t="s">
        <v>45</v>
      </c>
      <c r="E205" s="119">
        <v>39379</v>
      </c>
      <c r="F205" s="120">
        <f t="shared" ca="1" si="9"/>
        <v>10</v>
      </c>
      <c r="G205" s="120" t="s">
        <v>46</v>
      </c>
      <c r="H205" s="121">
        <v>67890</v>
      </c>
      <c r="I205" s="118">
        <v>5</v>
      </c>
      <c r="J205" s="122">
        <f t="shared" si="10"/>
        <v>67890</v>
      </c>
      <c r="K205" s="167">
        <f t="shared" si="11"/>
        <v>39386</v>
      </c>
    </row>
    <row r="206" spans="1:11" x14ac:dyDescent="0.3">
      <c r="A206" s="117" t="s">
        <v>274</v>
      </c>
      <c r="B206" s="118" t="s">
        <v>48</v>
      </c>
      <c r="C206" s="117" t="s">
        <v>44</v>
      </c>
      <c r="D206" s="117" t="s">
        <v>66</v>
      </c>
      <c r="E206" s="119">
        <v>38975</v>
      </c>
      <c r="F206" s="120">
        <f t="shared" ca="1" si="9"/>
        <v>11</v>
      </c>
      <c r="G206" s="120" t="s">
        <v>53</v>
      </c>
      <c r="H206" s="121">
        <v>42740</v>
      </c>
      <c r="I206" s="118">
        <v>2</v>
      </c>
      <c r="J206" s="122">
        <f t="shared" si="10"/>
        <v>42740</v>
      </c>
      <c r="K206" s="167">
        <f t="shared" si="11"/>
        <v>38975</v>
      </c>
    </row>
    <row r="207" spans="1:11" x14ac:dyDescent="0.3">
      <c r="A207" s="117" t="s">
        <v>275</v>
      </c>
      <c r="B207" s="118" t="s">
        <v>43</v>
      </c>
      <c r="C207" s="117" t="s">
        <v>60</v>
      </c>
      <c r="D207" s="117" t="s">
        <v>45</v>
      </c>
      <c r="E207" s="119">
        <v>38813</v>
      </c>
      <c r="F207" s="120">
        <f t="shared" ca="1" si="9"/>
        <v>12</v>
      </c>
      <c r="G207" s="120" t="s">
        <v>53</v>
      </c>
      <c r="H207" s="121">
        <v>32390</v>
      </c>
      <c r="I207" s="118">
        <v>2</v>
      </c>
      <c r="J207" s="122">
        <f t="shared" si="10"/>
        <v>32390</v>
      </c>
      <c r="K207" s="167">
        <f t="shared" si="11"/>
        <v>38837</v>
      </c>
    </row>
    <row r="208" spans="1:11" x14ac:dyDescent="0.3">
      <c r="A208" s="117" t="s">
        <v>276</v>
      </c>
      <c r="B208" s="118" t="s">
        <v>69</v>
      </c>
      <c r="C208" s="117" t="s">
        <v>60</v>
      </c>
      <c r="D208" s="117" t="s">
        <v>58</v>
      </c>
      <c r="E208" s="119">
        <v>35927</v>
      </c>
      <c r="F208" s="120">
        <f t="shared" ca="1" si="9"/>
        <v>20</v>
      </c>
      <c r="G208" s="120"/>
      <c r="H208" s="121">
        <v>76910</v>
      </c>
      <c r="I208" s="118">
        <v>1</v>
      </c>
      <c r="J208" s="122">
        <f t="shared" si="10"/>
        <v>76910</v>
      </c>
      <c r="K208" s="167">
        <f t="shared" si="11"/>
        <v>35927</v>
      </c>
    </row>
    <row r="209" spans="1:11" x14ac:dyDescent="0.3">
      <c r="A209" s="117" t="s">
        <v>277</v>
      </c>
      <c r="B209" s="118" t="s">
        <v>48</v>
      </c>
      <c r="C209" s="117" t="s">
        <v>62</v>
      </c>
      <c r="D209" s="117" t="s">
        <v>58</v>
      </c>
      <c r="E209" s="119">
        <v>39024</v>
      </c>
      <c r="F209" s="120">
        <f t="shared" ca="1" si="9"/>
        <v>11</v>
      </c>
      <c r="G209" s="120"/>
      <c r="H209" s="121">
        <v>76020</v>
      </c>
      <c r="I209" s="118">
        <v>1</v>
      </c>
      <c r="J209" s="122">
        <f t="shared" si="10"/>
        <v>76020</v>
      </c>
      <c r="K209" s="167">
        <f t="shared" si="11"/>
        <v>39024</v>
      </c>
    </row>
    <row r="210" spans="1:11" x14ac:dyDescent="0.3">
      <c r="A210" s="117" t="s">
        <v>278</v>
      </c>
      <c r="B210" s="118" t="s">
        <v>92</v>
      </c>
      <c r="C210" s="117" t="s">
        <v>60</v>
      </c>
      <c r="D210" s="117" t="s">
        <v>45</v>
      </c>
      <c r="E210" s="119">
        <v>36413</v>
      </c>
      <c r="F210" s="120">
        <f t="shared" ca="1" si="9"/>
        <v>18</v>
      </c>
      <c r="G210" s="120" t="s">
        <v>46</v>
      </c>
      <c r="H210" s="121">
        <v>40060</v>
      </c>
      <c r="I210" s="118">
        <v>3</v>
      </c>
      <c r="J210" s="122">
        <f t="shared" si="10"/>
        <v>40060</v>
      </c>
      <c r="K210" s="167">
        <f t="shared" si="11"/>
        <v>36433</v>
      </c>
    </row>
    <row r="211" spans="1:11" x14ac:dyDescent="0.3">
      <c r="A211" s="117" t="s">
        <v>279</v>
      </c>
      <c r="B211" s="118" t="s">
        <v>43</v>
      </c>
      <c r="C211" s="117" t="s">
        <v>100</v>
      </c>
      <c r="D211" s="117" t="s">
        <v>45</v>
      </c>
      <c r="E211" s="119">
        <v>39258</v>
      </c>
      <c r="F211" s="120">
        <f t="shared" ca="1" si="9"/>
        <v>11</v>
      </c>
      <c r="G211" s="120" t="s">
        <v>51</v>
      </c>
      <c r="H211" s="121">
        <v>66920</v>
      </c>
      <c r="I211" s="118">
        <v>2</v>
      </c>
      <c r="J211" s="122">
        <f t="shared" si="10"/>
        <v>66920</v>
      </c>
      <c r="K211" s="167">
        <f t="shared" si="11"/>
        <v>39263</v>
      </c>
    </row>
    <row r="212" spans="1:11" x14ac:dyDescent="0.3">
      <c r="A212" s="117" t="s">
        <v>280</v>
      </c>
      <c r="B212" s="118" t="s">
        <v>43</v>
      </c>
      <c r="C212" s="117" t="s">
        <v>44</v>
      </c>
      <c r="D212" s="117" t="s">
        <v>45</v>
      </c>
      <c r="E212" s="119">
        <v>40909</v>
      </c>
      <c r="F212" s="120">
        <f t="shared" ca="1" si="9"/>
        <v>6</v>
      </c>
      <c r="G212" s="120" t="s">
        <v>46</v>
      </c>
      <c r="H212" s="121">
        <v>54830</v>
      </c>
      <c r="I212" s="118">
        <v>1</v>
      </c>
      <c r="J212" s="122">
        <f t="shared" si="10"/>
        <v>54830</v>
      </c>
      <c r="K212" s="167">
        <f t="shared" si="11"/>
        <v>40939</v>
      </c>
    </row>
    <row r="213" spans="1:11" x14ac:dyDescent="0.3">
      <c r="A213" s="117" t="s">
        <v>281</v>
      </c>
      <c r="B213" s="118" t="s">
        <v>55</v>
      </c>
      <c r="C213" s="117" t="s">
        <v>72</v>
      </c>
      <c r="D213" s="117" t="s">
        <v>58</v>
      </c>
      <c r="E213" s="119">
        <v>40963</v>
      </c>
      <c r="F213" s="120">
        <f t="shared" ca="1" si="9"/>
        <v>6</v>
      </c>
      <c r="G213" s="120"/>
      <c r="H213" s="121">
        <v>60550</v>
      </c>
      <c r="I213" s="118">
        <v>2</v>
      </c>
      <c r="J213" s="122">
        <f t="shared" si="10"/>
        <v>60550</v>
      </c>
      <c r="K213" s="167">
        <f t="shared" si="11"/>
        <v>40963</v>
      </c>
    </row>
    <row r="214" spans="1:11" x14ac:dyDescent="0.3">
      <c r="A214" s="117" t="s">
        <v>282</v>
      </c>
      <c r="B214" s="118" t="s">
        <v>55</v>
      </c>
      <c r="C214" s="117" t="s">
        <v>114</v>
      </c>
      <c r="D214" s="117" t="s">
        <v>66</v>
      </c>
      <c r="E214" s="119">
        <v>38851</v>
      </c>
      <c r="F214" s="120">
        <f t="shared" ca="1" si="9"/>
        <v>12</v>
      </c>
      <c r="G214" s="120" t="s">
        <v>46</v>
      </c>
      <c r="H214" s="121">
        <v>11025</v>
      </c>
      <c r="I214" s="118">
        <v>1</v>
      </c>
      <c r="J214" s="122">
        <f t="shared" si="10"/>
        <v>11025</v>
      </c>
      <c r="K214" s="167">
        <f t="shared" si="11"/>
        <v>38851</v>
      </c>
    </row>
    <row r="215" spans="1:11" x14ac:dyDescent="0.3">
      <c r="A215" s="117" t="s">
        <v>283</v>
      </c>
      <c r="B215" s="118" t="s">
        <v>48</v>
      </c>
      <c r="C215" s="117" t="s">
        <v>116</v>
      </c>
      <c r="D215" s="117" t="s">
        <v>45</v>
      </c>
      <c r="E215" s="119">
        <v>37176</v>
      </c>
      <c r="F215" s="120">
        <f t="shared" ca="1" si="9"/>
        <v>16</v>
      </c>
      <c r="G215" s="120" t="s">
        <v>63</v>
      </c>
      <c r="H215" s="121">
        <v>62790</v>
      </c>
      <c r="I215" s="118">
        <v>2</v>
      </c>
      <c r="J215" s="122">
        <f t="shared" si="10"/>
        <v>62790</v>
      </c>
      <c r="K215" s="167">
        <f t="shared" si="11"/>
        <v>37195</v>
      </c>
    </row>
    <row r="216" spans="1:11" x14ac:dyDescent="0.3">
      <c r="A216" s="117" t="s">
        <v>284</v>
      </c>
      <c r="B216" s="118" t="s">
        <v>71</v>
      </c>
      <c r="C216" s="117" t="s">
        <v>60</v>
      </c>
      <c r="D216" s="117" t="s">
        <v>45</v>
      </c>
      <c r="E216" s="119">
        <v>38321</v>
      </c>
      <c r="F216" s="120">
        <f t="shared" ca="1" si="9"/>
        <v>13</v>
      </c>
      <c r="G216" s="120" t="s">
        <v>67</v>
      </c>
      <c r="H216" s="121">
        <v>70760</v>
      </c>
      <c r="I216" s="118">
        <v>1</v>
      </c>
      <c r="J216" s="122">
        <f t="shared" si="10"/>
        <v>70760</v>
      </c>
      <c r="K216" s="167">
        <f t="shared" si="11"/>
        <v>38321</v>
      </c>
    </row>
    <row r="217" spans="1:11" x14ac:dyDescent="0.3">
      <c r="A217" s="117" t="s">
        <v>285</v>
      </c>
      <c r="B217" s="118" t="s">
        <v>48</v>
      </c>
      <c r="C217" s="117" t="s">
        <v>116</v>
      </c>
      <c r="D217" s="117" t="s">
        <v>45</v>
      </c>
      <c r="E217" s="119">
        <v>39215</v>
      </c>
      <c r="F217" s="120">
        <f t="shared" ca="1" si="9"/>
        <v>11</v>
      </c>
      <c r="G217" s="120" t="s">
        <v>46</v>
      </c>
      <c r="H217" s="121">
        <v>31910</v>
      </c>
      <c r="I217" s="118">
        <v>5</v>
      </c>
      <c r="J217" s="122">
        <f t="shared" si="10"/>
        <v>31910</v>
      </c>
      <c r="K217" s="167">
        <f t="shared" si="11"/>
        <v>39233</v>
      </c>
    </row>
    <row r="218" spans="1:11" x14ac:dyDescent="0.3">
      <c r="A218" s="117" t="s">
        <v>286</v>
      </c>
      <c r="B218" s="118" t="s">
        <v>69</v>
      </c>
      <c r="C218" s="117" t="s">
        <v>65</v>
      </c>
      <c r="D218" s="117" t="s">
        <v>58</v>
      </c>
      <c r="E218" s="119">
        <v>39616</v>
      </c>
      <c r="F218" s="120">
        <f t="shared" ca="1" si="9"/>
        <v>10</v>
      </c>
      <c r="G218" s="120"/>
      <c r="H218" s="121">
        <v>66710</v>
      </c>
      <c r="I218" s="118">
        <v>2</v>
      </c>
      <c r="J218" s="122">
        <f t="shared" si="10"/>
        <v>66710</v>
      </c>
      <c r="K218" s="167">
        <f t="shared" si="11"/>
        <v>39616</v>
      </c>
    </row>
    <row r="219" spans="1:11" x14ac:dyDescent="0.3">
      <c r="A219" s="117" t="s">
        <v>287</v>
      </c>
      <c r="B219" s="118" t="s">
        <v>71</v>
      </c>
      <c r="C219" s="117" t="s">
        <v>143</v>
      </c>
      <c r="D219" s="117" t="s">
        <v>74</v>
      </c>
      <c r="E219" s="119">
        <v>40543</v>
      </c>
      <c r="F219" s="120">
        <f t="shared" ca="1" si="9"/>
        <v>7</v>
      </c>
      <c r="G219" s="120"/>
      <c r="H219" s="121">
        <v>19044</v>
      </c>
      <c r="I219" s="118">
        <v>1</v>
      </c>
      <c r="J219" s="122">
        <f t="shared" si="10"/>
        <v>19044</v>
      </c>
      <c r="K219" s="167">
        <f t="shared" si="11"/>
        <v>40543</v>
      </c>
    </row>
    <row r="220" spans="1:11" x14ac:dyDescent="0.3">
      <c r="A220" s="117" t="s">
        <v>288</v>
      </c>
      <c r="B220" s="118" t="s">
        <v>48</v>
      </c>
      <c r="C220" s="117" t="s">
        <v>179</v>
      </c>
      <c r="D220" s="117" t="s">
        <v>45</v>
      </c>
      <c r="E220" s="119">
        <v>36249</v>
      </c>
      <c r="F220" s="120">
        <f t="shared" ca="1" si="9"/>
        <v>19</v>
      </c>
      <c r="G220" s="120" t="s">
        <v>46</v>
      </c>
      <c r="H220" s="121">
        <v>49860</v>
      </c>
      <c r="I220" s="118">
        <v>2</v>
      </c>
      <c r="J220" s="122">
        <f t="shared" si="10"/>
        <v>49860</v>
      </c>
      <c r="K220" s="167">
        <f t="shared" si="11"/>
        <v>36250</v>
      </c>
    </row>
    <row r="221" spans="1:11" x14ac:dyDescent="0.3">
      <c r="A221" s="117" t="s">
        <v>289</v>
      </c>
      <c r="B221" s="118" t="s">
        <v>55</v>
      </c>
      <c r="C221" s="117" t="s">
        <v>72</v>
      </c>
      <c r="D221" s="117" t="s">
        <v>58</v>
      </c>
      <c r="E221" s="119">
        <v>40883</v>
      </c>
      <c r="F221" s="120">
        <f t="shared" ca="1" si="9"/>
        <v>6</v>
      </c>
      <c r="G221" s="120"/>
      <c r="H221" s="121">
        <v>50840</v>
      </c>
      <c r="I221" s="118">
        <v>4</v>
      </c>
      <c r="J221" s="122">
        <f t="shared" si="10"/>
        <v>50840</v>
      </c>
      <c r="K221" s="167">
        <f t="shared" si="11"/>
        <v>40883</v>
      </c>
    </row>
    <row r="222" spans="1:11" x14ac:dyDescent="0.3">
      <c r="A222" s="117" t="s">
        <v>290</v>
      </c>
      <c r="B222" s="118" t="s">
        <v>48</v>
      </c>
      <c r="C222" s="117" t="s">
        <v>44</v>
      </c>
      <c r="D222" s="117" t="s">
        <v>74</v>
      </c>
      <c r="E222" s="119">
        <v>39458</v>
      </c>
      <c r="F222" s="120">
        <f t="shared" ca="1" si="9"/>
        <v>10</v>
      </c>
      <c r="G222" s="120"/>
      <c r="H222" s="121">
        <v>36788</v>
      </c>
      <c r="I222" s="118">
        <v>4</v>
      </c>
      <c r="J222" s="122">
        <f t="shared" si="10"/>
        <v>36788</v>
      </c>
      <c r="K222" s="167">
        <f t="shared" si="11"/>
        <v>39458</v>
      </c>
    </row>
    <row r="223" spans="1:11" x14ac:dyDescent="0.3">
      <c r="A223" s="117" t="s">
        <v>291</v>
      </c>
      <c r="B223" s="118" t="s">
        <v>43</v>
      </c>
      <c r="C223" s="117" t="s">
        <v>65</v>
      </c>
      <c r="D223" s="117" t="s">
        <v>45</v>
      </c>
      <c r="E223" s="119">
        <v>38807</v>
      </c>
      <c r="F223" s="120">
        <f t="shared" ca="1" si="9"/>
        <v>12</v>
      </c>
      <c r="G223" s="120" t="s">
        <v>46</v>
      </c>
      <c r="H223" s="121">
        <v>47060</v>
      </c>
      <c r="I223" s="118">
        <v>4</v>
      </c>
      <c r="J223" s="122">
        <f t="shared" si="10"/>
        <v>47060</v>
      </c>
      <c r="K223" s="167">
        <f t="shared" si="11"/>
        <v>38807</v>
      </c>
    </row>
    <row r="224" spans="1:11" x14ac:dyDescent="0.3">
      <c r="A224" s="117" t="s">
        <v>292</v>
      </c>
      <c r="B224" s="118" t="s">
        <v>43</v>
      </c>
      <c r="C224" s="117" t="s">
        <v>72</v>
      </c>
      <c r="D224" s="117" t="s">
        <v>45</v>
      </c>
      <c r="E224" s="119">
        <v>38980</v>
      </c>
      <c r="F224" s="120">
        <f t="shared" ca="1" si="9"/>
        <v>11</v>
      </c>
      <c r="G224" s="120" t="s">
        <v>67</v>
      </c>
      <c r="H224" s="121">
        <v>24340</v>
      </c>
      <c r="I224" s="118">
        <v>4</v>
      </c>
      <c r="J224" s="122">
        <f t="shared" si="10"/>
        <v>24340</v>
      </c>
      <c r="K224" s="167">
        <f t="shared" si="11"/>
        <v>38990</v>
      </c>
    </row>
    <row r="225" spans="1:11" x14ac:dyDescent="0.3">
      <c r="A225" s="117" t="s">
        <v>293</v>
      </c>
      <c r="B225" s="118" t="s">
        <v>48</v>
      </c>
      <c r="C225" s="117" t="s">
        <v>60</v>
      </c>
      <c r="D225" s="117" t="s">
        <v>66</v>
      </c>
      <c r="E225" s="119">
        <v>36269</v>
      </c>
      <c r="F225" s="120">
        <f t="shared" ca="1" si="9"/>
        <v>19</v>
      </c>
      <c r="G225" s="120" t="s">
        <v>53</v>
      </c>
      <c r="H225" s="121">
        <v>48190</v>
      </c>
      <c r="I225" s="118">
        <v>1</v>
      </c>
      <c r="J225" s="122">
        <f t="shared" si="10"/>
        <v>48190</v>
      </c>
      <c r="K225" s="167">
        <f t="shared" si="11"/>
        <v>36269</v>
      </c>
    </row>
    <row r="226" spans="1:11" x14ac:dyDescent="0.3">
      <c r="A226" s="117" t="s">
        <v>294</v>
      </c>
      <c r="B226" s="118" t="s">
        <v>48</v>
      </c>
      <c r="C226" s="117" t="s">
        <v>72</v>
      </c>
      <c r="D226" s="117" t="s">
        <v>45</v>
      </c>
      <c r="E226" s="119">
        <v>40815</v>
      </c>
      <c r="F226" s="120">
        <f t="shared" ca="1" si="9"/>
        <v>6</v>
      </c>
      <c r="G226" s="120" t="s">
        <v>67</v>
      </c>
      <c r="H226" s="121">
        <v>54500</v>
      </c>
      <c r="I226" s="118">
        <v>5</v>
      </c>
      <c r="J226" s="122">
        <f t="shared" si="10"/>
        <v>54500</v>
      </c>
      <c r="K226" s="167">
        <f t="shared" si="11"/>
        <v>40816</v>
      </c>
    </row>
    <row r="227" spans="1:11" x14ac:dyDescent="0.3">
      <c r="A227" s="117" t="s">
        <v>295</v>
      </c>
      <c r="B227" s="118" t="s">
        <v>71</v>
      </c>
      <c r="C227" s="117" t="s">
        <v>3</v>
      </c>
      <c r="D227" s="117" t="s">
        <v>45</v>
      </c>
      <c r="E227" s="119">
        <v>36466</v>
      </c>
      <c r="F227" s="120">
        <f t="shared" ca="1" si="9"/>
        <v>18</v>
      </c>
      <c r="G227" s="120" t="s">
        <v>53</v>
      </c>
      <c r="H227" s="121">
        <v>68410</v>
      </c>
      <c r="I227" s="118">
        <v>5</v>
      </c>
      <c r="J227" s="122">
        <f t="shared" si="10"/>
        <v>68410</v>
      </c>
      <c r="K227" s="167">
        <f t="shared" si="11"/>
        <v>36494</v>
      </c>
    </row>
    <row r="228" spans="1:11" x14ac:dyDescent="0.3">
      <c r="A228" s="117" t="s">
        <v>296</v>
      </c>
      <c r="B228" s="118" t="s">
        <v>48</v>
      </c>
      <c r="C228" s="117" t="s">
        <v>60</v>
      </c>
      <c r="D228" s="117" t="s">
        <v>45</v>
      </c>
      <c r="E228" s="119">
        <v>39518</v>
      </c>
      <c r="F228" s="120">
        <f t="shared" ca="1" si="9"/>
        <v>10</v>
      </c>
      <c r="G228" s="120" t="s">
        <v>53</v>
      </c>
      <c r="H228" s="121">
        <v>24710</v>
      </c>
      <c r="I228" s="118">
        <v>2</v>
      </c>
      <c r="J228" s="122">
        <f t="shared" si="10"/>
        <v>24710</v>
      </c>
      <c r="K228" s="167">
        <f t="shared" si="11"/>
        <v>39538</v>
      </c>
    </row>
    <row r="229" spans="1:11" x14ac:dyDescent="0.3">
      <c r="A229" s="117" t="s">
        <v>297</v>
      </c>
      <c r="B229" s="118" t="s">
        <v>43</v>
      </c>
      <c r="C229" s="117" t="s">
        <v>72</v>
      </c>
      <c r="D229" s="117" t="s">
        <v>45</v>
      </c>
      <c r="E229" s="119">
        <v>38815</v>
      </c>
      <c r="F229" s="120">
        <f t="shared" ca="1" si="9"/>
        <v>12</v>
      </c>
      <c r="G229" s="120" t="s">
        <v>46</v>
      </c>
      <c r="H229" s="121">
        <v>63270</v>
      </c>
      <c r="I229" s="118">
        <v>1</v>
      </c>
      <c r="J229" s="122">
        <f t="shared" si="10"/>
        <v>63270</v>
      </c>
      <c r="K229" s="167">
        <f t="shared" si="11"/>
        <v>38837</v>
      </c>
    </row>
    <row r="230" spans="1:11" x14ac:dyDescent="0.3">
      <c r="A230" s="117" t="s">
        <v>298</v>
      </c>
      <c r="B230" s="118" t="s">
        <v>55</v>
      </c>
      <c r="C230" s="117" t="s">
        <v>72</v>
      </c>
      <c r="D230" s="117" t="s">
        <v>58</v>
      </c>
      <c r="E230" s="119">
        <v>38828</v>
      </c>
      <c r="F230" s="120">
        <f t="shared" ca="1" si="9"/>
        <v>12</v>
      </c>
      <c r="G230" s="120"/>
      <c r="H230" s="121">
        <v>49530</v>
      </c>
      <c r="I230" s="118">
        <v>4</v>
      </c>
      <c r="J230" s="122">
        <f t="shared" si="10"/>
        <v>49530</v>
      </c>
      <c r="K230" s="167">
        <f t="shared" si="11"/>
        <v>38828</v>
      </c>
    </row>
    <row r="231" spans="1:11" x14ac:dyDescent="0.3">
      <c r="A231" s="117" t="s">
        <v>299</v>
      </c>
      <c r="B231" s="118" t="s">
        <v>55</v>
      </c>
      <c r="C231" s="117" t="s">
        <v>72</v>
      </c>
      <c r="D231" s="117" t="s">
        <v>58</v>
      </c>
      <c r="E231" s="119">
        <v>40943</v>
      </c>
      <c r="F231" s="120">
        <f t="shared" ca="1" si="9"/>
        <v>6</v>
      </c>
      <c r="G231" s="120"/>
      <c r="H231" s="121">
        <v>47590</v>
      </c>
      <c r="I231" s="118">
        <v>3</v>
      </c>
      <c r="J231" s="122">
        <f t="shared" si="10"/>
        <v>47590</v>
      </c>
      <c r="K231" s="167">
        <f t="shared" si="11"/>
        <v>40943</v>
      </c>
    </row>
    <row r="232" spans="1:11" x14ac:dyDescent="0.3">
      <c r="A232" s="117" t="s">
        <v>300</v>
      </c>
      <c r="B232" s="118" t="s">
        <v>48</v>
      </c>
      <c r="C232" s="117" t="s">
        <v>60</v>
      </c>
      <c r="D232" s="117" t="s">
        <v>45</v>
      </c>
      <c r="E232" s="119">
        <v>41026</v>
      </c>
      <c r="F232" s="120">
        <f t="shared" ca="1" si="9"/>
        <v>6</v>
      </c>
      <c r="G232" s="120" t="s">
        <v>53</v>
      </c>
      <c r="H232" s="121">
        <v>26190</v>
      </c>
      <c r="I232" s="118">
        <v>5</v>
      </c>
      <c r="J232" s="122">
        <f t="shared" si="10"/>
        <v>26190</v>
      </c>
      <c r="K232" s="167">
        <f t="shared" si="11"/>
        <v>41029</v>
      </c>
    </row>
    <row r="233" spans="1:11" x14ac:dyDescent="0.3">
      <c r="A233" s="117" t="s">
        <v>301</v>
      </c>
      <c r="B233" s="118" t="s">
        <v>43</v>
      </c>
      <c r="C233" s="117" t="s">
        <v>44</v>
      </c>
      <c r="D233" s="117" t="s">
        <v>45</v>
      </c>
      <c r="E233" s="119">
        <v>36312</v>
      </c>
      <c r="F233" s="120">
        <f t="shared" ca="1" si="9"/>
        <v>19</v>
      </c>
      <c r="G233" s="120" t="s">
        <v>46</v>
      </c>
      <c r="H233" s="121">
        <v>69200</v>
      </c>
      <c r="I233" s="118">
        <v>4</v>
      </c>
      <c r="J233" s="122">
        <f t="shared" si="10"/>
        <v>69200</v>
      </c>
      <c r="K233" s="167">
        <f t="shared" si="11"/>
        <v>36341</v>
      </c>
    </row>
    <row r="234" spans="1:11" x14ac:dyDescent="0.3">
      <c r="A234" s="117" t="s">
        <v>302</v>
      </c>
      <c r="B234" s="118" t="s">
        <v>55</v>
      </c>
      <c r="C234" s="117" t="s">
        <v>147</v>
      </c>
      <c r="D234" s="117" t="s">
        <v>74</v>
      </c>
      <c r="E234" s="119">
        <v>40126</v>
      </c>
      <c r="F234" s="120">
        <f t="shared" ca="1" si="9"/>
        <v>8</v>
      </c>
      <c r="G234" s="120"/>
      <c r="H234" s="121">
        <v>10636</v>
      </c>
      <c r="I234" s="118">
        <v>4</v>
      </c>
      <c r="J234" s="122">
        <f t="shared" si="10"/>
        <v>10636</v>
      </c>
      <c r="K234" s="167">
        <f t="shared" si="11"/>
        <v>40126</v>
      </c>
    </row>
    <row r="235" spans="1:11" x14ac:dyDescent="0.3">
      <c r="A235" s="117" t="s">
        <v>303</v>
      </c>
      <c r="B235" s="118" t="s">
        <v>48</v>
      </c>
      <c r="C235" s="117" t="s">
        <v>50</v>
      </c>
      <c r="D235" s="117" t="s">
        <v>58</v>
      </c>
      <c r="E235" s="119">
        <v>35939</v>
      </c>
      <c r="F235" s="120">
        <f t="shared" ca="1" si="9"/>
        <v>20</v>
      </c>
      <c r="G235" s="120"/>
      <c r="H235" s="121">
        <v>25120</v>
      </c>
      <c r="I235" s="118">
        <v>5</v>
      </c>
      <c r="J235" s="122">
        <f t="shared" si="10"/>
        <v>25120</v>
      </c>
      <c r="K235" s="167">
        <f t="shared" si="11"/>
        <v>35939</v>
      </c>
    </row>
    <row r="236" spans="1:11" x14ac:dyDescent="0.3">
      <c r="A236" s="117" t="s">
        <v>304</v>
      </c>
      <c r="B236" s="118" t="s">
        <v>48</v>
      </c>
      <c r="C236" s="117" t="s">
        <v>77</v>
      </c>
      <c r="D236" s="117" t="s">
        <v>45</v>
      </c>
      <c r="E236" s="119">
        <v>41262</v>
      </c>
      <c r="F236" s="120">
        <f t="shared" ca="1" si="9"/>
        <v>5</v>
      </c>
      <c r="G236" s="120" t="s">
        <v>67</v>
      </c>
      <c r="H236" s="121">
        <v>59490</v>
      </c>
      <c r="I236" s="118">
        <v>3</v>
      </c>
      <c r="J236" s="122">
        <f t="shared" si="10"/>
        <v>59490</v>
      </c>
      <c r="K236" s="167">
        <f t="shared" si="11"/>
        <v>41274</v>
      </c>
    </row>
    <row r="237" spans="1:11" x14ac:dyDescent="0.3">
      <c r="A237" s="117" t="s">
        <v>305</v>
      </c>
      <c r="B237" s="118" t="s">
        <v>48</v>
      </c>
      <c r="C237" s="117" t="s">
        <v>116</v>
      </c>
      <c r="D237" s="117" t="s">
        <v>58</v>
      </c>
      <c r="E237" s="119">
        <v>39803</v>
      </c>
      <c r="F237" s="120">
        <f t="shared" ca="1" si="9"/>
        <v>9</v>
      </c>
      <c r="G237" s="120"/>
      <c r="H237" s="121">
        <v>42940</v>
      </c>
      <c r="I237" s="118">
        <v>1</v>
      </c>
      <c r="J237" s="122">
        <f t="shared" si="10"/>
        <v>42940</v>
      </c>
      <c r="K237" s="167">
        <f t="shared" si="11"/>
        <v>39803</v>
      </c>
    </row>
    <row r="238" spans="1:11" x14ac:dyDescent="0.3">
      <c r="A238" s="117" t="s">
        <v>306</v>
      </c>
      <c r="B238" s="118" t="s">
        <v>71</v>
      </c>
      <c r="C238" s="117" t="s">
        <v>62</v>
      </c>
      <c r="D238" s="117" t="s">
        <v>45</v>
      </c>
      <c r="E238" s="119">
        <v>38774</v>
      </c>
      <c r="F238" s="120">
        <f t="shared" ca="1" si="9"/>
        <v>12</v>
      </c>
      <c r="G238" s="120" t="s">
        <v>46</v>
      </c>
      <c r="H238" s="121">
        <v>80120</v>
      </c>
      <c r="I238" s="118">
        <v>4</v>
      </c>
      <c r="J238" s="122">
        <f t="shared" si="10"/>
        <v>80120</v>
      </c>
      <c r="K238" s="167">
        <f t="shared" si="11"/>
        <v>38776</v>
      </c>
    </row>
    <row r="239" spans="1:11" x14ac:dyDescent="0.3">
      <c r="A239" s="117" t="s">
        <v>307</v>
      </c>
      <c r="B239" s="118" t="s">
        <v>55</v>
      </c>
      <c r="C239" s="117" t="s">
        <v>77</v>
      </c>
      <c r="D239" s="117" t="s">
        <v>45</v>
      </c>
      <c r="E239" s="119">
        <v>39602</v>
      </c>
      <c r="F239" s="120">
        <f t="shared" ca="1" si="9"/>
        <v>10</v>
      </c>
      <c r="G239" s="120" t="s">
        <v>46</v>
      </c>
      <c r="H239" s="121">
        <v>79380</v>
      </c>
      <c r="I239" s="118">
        <v>5</v>
      </c>
      <c r="J239" s="122">
        <f t="shared" si="10"/>
        <v>79380</v>
      </c>
      <c r="K239" s="167">
        <f t="shared" si="11"/>
        <v>39629</v>
      </c>
    </row>
    <row r="240" spans="1:11" x14ac:dyDescent="0.3">
      <c r="A240" s="117" t="s">
        <v>308</v>
      </c>
      <c r="B240" s="118" t="s">
        <v>43</v>
      </c>
      <c r="C240" s="117" t="s">
        <v>65</v>
      </c>
      <c r="D240" s="117" t="s">
        <v>45</v>
      </c>
      <c r="E240" s="119">
        <v>35903</v>
      </c>
      <c r="F240" s="120">
        <f t="shared" ca="1" si="9"/>
        <v>20</v>
      </c>
      <c r="G240" s="120" t="s">
        <v>46</v>
      </c>
      <c r="H240" s="121">
        <v>68520</v>
      </c>
      <c r="I240" s="118">
        <v>5</v>
      </c>
      <c r="J240" s="122">
        <f t="shared" si="10"/>
        <v>68520</v>
      </c>
      <c r="K240" s="167">
        <f t="shared" si="11"/>
        <v>35915</v>
      </c>
    </row>
    <row r="241" spans="1:11" x14ac:dyDescent="0.3">
      <c r="A241" s="117" t="s">
        <v>309</v>
      </c>
      <c r="B241" s="118" t="s">
        <v>48</v>
      </c>
      <c r="C241" s="117" t="s">
        <v>104</v>
      </c>
      <c r="D241" s="117" t="s">
        <v>45</v>
      </c>
      <c r="E241" s="119">
        <v>40841</v>
      </c>
      <c r="F241" s="120">
        <f t="shared" ca="1" si="9"/>
        <v>6</v>
      </c>
      <c r="G241" s="120" t="s">
        <v>46</v>
      </c>
      <c r="H241" s="121">
        <v>81530</v>
      </c>
      <c r="I241" s="118">
        <v>5</v>
      </c>
      <c r="J241" s="122">
        <f t="shared" si="10"/>
        <v>81530</v>
      </c>
      <c r="K241" s="167">
        <f t="shared" si="11"/>
        <v>40847</v>
      </c>
    </row>
    <row r="242" spans="1:11" x14ac:dyDescent="0.3">
      <c r="A242" s="117" t="s">
        <v>310</v>
      </c>
      <c r="B242" s="118" t="s">
        <v>71</v>
      </c>
      <c r="C242" s="117" t="s">
        <v>50</v>
      </c>
      <c r="D242" s="117" t="s">
        <v>58</v>
      </c>
      <c r="E242" s="119">
        <v>40259</v>
      </c>
      <c r="F242" s="120">
        <f t="shared" ca="1" si="9"/>
        <v>8</v>
      </c>
      <c r="G242" s="120"/>
      <c r="H242" s="121">
        <v>45710</v>
      </c>
      <c r="I242" s="118">
        <v>3</v>
      </c>
      <c r="J242" s="122">
        <f t="shared" si="10"/>
        <v>45710</v>
      </c>
      <c r="K242" s="167">
        <f t="shared" si="11"/>
        <v>40259</v>
      </c>
    </row>
    <row r="243" spans="1:11" x14ac:dyDescent="0.3">
      <c r="A243" s="117" t="s">
        <v>311</v>
      </c>
      <c r="B243" s="118" t="s">
        <v>43</v>
      </c>
      <c r="C243" s="117" t="s">
        <v>104</v>
      </c>
      <c r="D243" s="117" t="s">
        <v>45</v>
      </c>
      <c r="E243" s="119">
        <v>40585</v>
      </c>
      <c r="F243" s="120">
        <f t="shared" ca="1" si="9"/>
        <v>7</v>
      </c>
      <c r="G243" s="120" t="s">
        <v>46</v>
      </c>
      <c r="H243" s="121">
        <v>87950</v>
      </c>
      <c r="I243" s="118">
        <v>4</v>
      </c>
      <c r="J243" s="122">
        <f t="shared" si="10"/>
        <v>87950</v>
      </c>
      <c r="K243" s="167">
        <f t="shared" si="11"/>
        <v>40602</v>
      </c>
    </row>
    <row r="244" spans="1:11" x14ac:dyDescent="0.3">
      <c r="A244" s="117" t="s">
        <v>312</v>
      </c>
      <c r="B244" s="118" t="s">
        <v>43</v>
      </c>
      <c r="C244" s="117" t="s">
        <v>77</v>
      </c>
      <c r="D244" s="117" t="s">
        <v>58</v>
      </c>
      <c r="E244" s="119">
        <v>39087</v>
      </c>
      <c r="F244" s="120">
        <f t="shared" ca="1" si="9"/>
        <v>11</v>
      </c>
      <c r="G244" s="120"/>
      <c r="H244" s="121">
        <v>70150</v>
      </c>
      <c r="I244" s="118">
        <v>2</v>
      </c>
      <c r="J244" s="122">
        <f t="shared" si="10"/>
        <v>70150</v>
      </c>
      <c r="K244" s="167">
        <f t="shared" si="11"/>
        <v>39087</v>
      </c>
    </row>
    <row r="245" spans="1:11" x14ac:dyDescent="0.3">
      <c r="A245" s="117" t="s">
        <v>313</v>
      </c>
      <c r="B245" s="118" t="s">
        <v>43</v>
      </c>
      <c r="C245" s="117" t="s">
        <v>60</v>
      </c>
      <c r="D245" s="117" t="s">
        <v>45</v>
      </c>
      <c r="E245" s="123">
        <v>40603</v>
      </c>
      <c r="F245" s="120">
        <f t="shared" ca="1" si="9"/>
        <v>7</v>
      </c>
      <c r="G245" s="120" t="s">
        <v>63</v>
      </c>
      <c r="H245" s="121">
        <v>44260</v>
      </c>
      <c r="I245" s="118">
        <v>1</v>
      </c>
      <c r="J245" s="122">
        <f t="shared" si="10"/>
        <v>44260</v>
      </c>
      <c r="K245" s="167">
        <f t="shared" si="11"/>
        <v>40633</v>
      </c>
    </row>
    <row r="246" spans="1:11" x14ac:dyDescent="0.3">
      <c r="A246" s="117" t="s">
        <v>314</v>
      </c>
      <c r="B246" s="118" t="s">
        <v>43</v>
      </c>
      <c r="C246" s="117" t="s">
        <v>77</v>
      </c>
      <c r="D246" s="117" t="s">
        <v>58</v>
      </c>
      <c r="E246" s="119">
        <v>39719</v>
      </c>
      <c r="F246" s="120">
        <f t="shared" ca="1" si="9"/>
        <v>9</v>
      </c>
      <c r="G246" s="120"/>
      <c r="H246" s="121">
        <v>23340</v>
      </c>
      <c r="I246" s="118">
        <v>4</v>
      </c>
      <c r="J246" s="122">
        <f t="shared" si="10"/>
        <v>23340</v>
      </c>
      <c r="K246" s="167">
        <f t="shared" si="11"/>
        <v>39719</v>
      </c>
    </row>
    <row r="247" spans="1:11" x14ac:dyDescent="0.3">
      <c r="A247" s="117" t="s">
        <v>315</v>
      </c>
      <c r="B247" s="118" t="s">
        <v>71</v>
      </c>
      <c r="C247" s="117" t="s">
        <v>72</v>
      </c>
      <c r="D247" s="117" t="s">
        <v>45</v>
      </c>
      <c r="E247" s="119">
        <v>38790</v>
      </c>
      <c r="F247" s="120">
        <f t="shared" ca="1" si="9"/>
        <v>12</v>
      </c>
      <c r="G247" s="120" t="s">
        <v>67</v>
      </c>
      <c r="H247" s="121">
        <v>62688</v>
      </c>
      <c r="I247" s="118">
        <v>3</v>
      </c>
      <c r="J247" s="122">
        <f t="shared" si="10"/>
        <v>62688</v>
      </c>
      <c r="K247" s="167">
        <f t="shared" si="11"/>
        <v>38807</v>
      </c>
    </row>
    <row r="248" spans="1:11" x14ac:dyDescent="0.3">
      <c r="A248" s="117" t="s">
        <v>316</v>
      </c>
      <c r="B248" s="118" t="s">
        <v>92</v>
      </c>
      <c r="C248" s="117" t="s">
        <v>77</v>
      </c>
      <c r="D248" s="117" t="s">
        <v>45</v>
      </c>
      <c r="E248" s="119">
        <v>39091</v>
      </c>
      <c r="F248" s="120">
        <f t="shared" ca="1" si="9"/>
        <v>11</v>
      </c>
      <c r="G248" s="120" t="s">
        <v>53</v>
      </c>
      <c r="H248" s="121">
        <v>46410</v>
      </c>
      <c r="I248" s="118">
        <v>2</v>
      </c>
      <c r="J248" s="122">
        <f t="shared" si="10"/>
        <v>46410</v>
      </c>
      <c r="K248" s="167">
        <f t="shared" si="11"/>
        <v>39113</v>
      </c>
    </row>
    <row r="249" spans="1:11" x14ac:dyDescent="0.3">
      <c r="A249" s="117" t="s">
        <v>317</v>
      </c>
      <c r="B249" s="118" t="s">
        <v>43</v>
      </c>
      <c r="C249" s="117" t="s">
        <v>100</v>
      </c>
      <c r="D249" s="117" t="s">
        <v>45</v>
      </c>
      <c r="E249" s="119">
        <v>39147</v>
      </c>
      <c r="F249" s="120">
        <f t="shared" ca="1" si="9"/>
        <v>11</v>
      </c>
      <c r="G249" s="120" t="s">
        <v>63</v>
      </c>
      <c r="H249" s="121">
        <v>45180</v>
      </c>
      <c r="I249" s="118">
        <v>5</v>
      </c>
      <c r="J249" s="122">
        <f t="shared" si="10"/>
        <v>45180</v>
      </c>
      <c r="K249" s="167">
        <f t="shared" si="11"/>
        <v>39172</v>
      </c>
    </row>
    <row r="250" spans="1:11" x14ac:dyDescent="0.3">
      <c r="A250" s="117" t="s">
        <v>318</v>
      </c>
      <c r="B250" s="118" t="s">
        <v>43</v>
      </c>
      <c r="C250" s="117" t="s">
        <v>133</v>
      </c>
      <c r="D250" s="117" t="s">
        <v>66</v>
      </c>
      <c r="E250" s="119">
        <v>37505</v>
      </c>
      <c r="F250" s="120">
        <f t="shared" ca="1" si="9"/>
        <v>15</v>
      </c>
      <c r="G250" s="120" t="s">
        <v>51</v>
      </c>
      <c r="H250" s="121">
        <v>51800</v>
      </c>
      <c r="I250" s="118">
        <v>1</v>
      </c>
      <c r="J250" s="122">
        <f t="shared" si="10"/>
        <v>51800</v>
      </c>
      <c r="K250" s="167">
        <f t="shared" si="11"/>
        <v>37505</v>
      </c>
    </row>
    <row r="251" spans="1:11" x14ac:dyDescent="0.3">
      <c r="A251" s="117" t="s">
        <v>319</v>
      </c>
      <c r="B251" s="118" t="s">
        <v>48</v>
      </c>
      <c r="C251" s="117" t="s">
        <v>72</v>
      </c>
      <c r="D251" s="117" t="s">
        <v>58</v>
      </c>
      <c r="E251" s="119">
        <v>39809</v>
      </c>
      <c r="F251" s="120">
        <f t="shared" ca="1" si="9"/>
        <v>9</v>
      </c>
      <c r="G251" s="120"/>
      <c r="H251" s="121">
        <v>58650</v>
      </c>
      <c r="I251" s="118">
        <v>4</v>
      </c>
      <c r="J251" s="122">
        <f t="shared" si="10"/>
        <v>58650</v>
      </c>
      <c r="K251" s="167">
        <f t="shared" si="11"/>
        <v>39809</v>
      </c>
    </row>
    <row r="252" spans="1:11" x14ac:dyDescent="0.3">
      <c r="A252" s="117" t="s">
        <v>320</v>
      </c>
      <c r="B252" s="118" t="s">
        <v>92</v>
      </c>
      <c r="C252" s="117" t="s">
        <v>44</v>
      </c>
      <c r="D252" s="117" t="s">
        <v>66</v>
      </c>
      <c r="E252" s="119">
        <v>37815</v>
      </c>
      <c r="F252" s="120">
        <f t="shared" ca="1" si="9"/>
        <v>15</v>
      </c>
      <c r="G252" s="120" t="s">
        <v>46</v>
      </c>
      <c r="H252" s="121">
        <v>48740</v>
      </c>
      <c r="I252" s="118">
        <v>1</v>
      </c>
      <c r="J252" s="122">
        <f t="shared" si="10"/>
        <v>48740</v>
      </c>
      <c r="K252" s="167">
        <f t="shared" si="11"/>
        <v>37815</v>
      </c>
    </row>
    <row r="253" spans="1:11" x14ac:dyDescent="0.3">
      <c r="A253" s="117" t="s">
        <v>321</v>
      </c>
      <c r="B253" s="118" t="s">
        <v>48</v>
      </c>
      <c r="C253" s="117" t="s">
        <v>60</v>
      </c>
      <c r="D253" s="117" t="s">
        <v>66</v>
      </c>
      <c r="E253" s="119">
        <v>36503</v>
      </c>
      <c r="F253" s="120">
        <f t="shared" ca="1" si="9"/>
        <v>18</v>
      </c>
      <c r="G253" s="120" t="s">
        <v>63</v>
      </c>
      <c r="H253" s="121">
        <v>41615</v>
      </c>
      <c r="I253" s="118">
        <v>1</v>
      </c>
      <c r="J253" s="122">
        <f t="shared" si="10"/>
        <v>41615</v>
      </c>
      <c r="K253" s="167">
        <f t="shared" si="11"/>
        <v>36503</v>
      </c>
    </row>
    <row r="254" spans="1:11" x14ac:dyDescent="0.3">
      <c r="A254" s="117" t="s">
        <v>322</v>
      </c>
      <c r="B254" s="118" t="s">
        <v>69</v>
      </c>
      <c r="C254" s="117" t="s">
        <v>60</v>
      </c>
      <c r="D254" s="117" t="s">
        <v>45</v>
      </c>
      <c r="E254" s="119">
        <v>39597</v>
      </c>
      <c r="F254" s="120">
        <f t="shared" ca="1" si="9"/>
        <v>10</v>
      </c>
      <c r="G254" s="120" t="s">
        <v>46</v>
      </c>
      <c r="H254" s="121">
        <v>81010</v>
      </c>
      <c r="I254" s="118">
        <v>4</v>
      </c>
      <c r="J254" s="122">
        <f t="shared" si="10"/>
        <v>81010</v>
      </c>
      <c r="K254" s="167">
        <f t="shared" si="11"/>
        <v>39599</v>
      </c>
    </row>
    <row r="255" spans="1:11" x14ac:dyDescent="0.3">
      <c r="A255" s="117" t="s">
        <v>323</v>
      </c>
      <c r="B255" s="118" t="s">
        <v>92</v>
      </c>
      <c r="C255" s="117" t="s">
        <v>179</v>
      </c>
      <c r="D255" s="117" t="s">
        <v>45</v>
      </c>
      <c r="E255" s="119">
        <v>36182</v>
      </c>
      <c r="F255" s="120">
        <f t="shared" ca="1" si="9"/>
        <v>19</v>
      </c>
      <c r="G255" s="120" t="s">
        <v>53</v>
      </c>
      <c r="H255" s="121">
        <v>68300</v>
      </c>
      <c r="I255" s="118">
        <v>5</v>
      </c>
      <c r="J255" s="122">
        <f t="shared" si="10"/>
        <v>68300</v>
      </c>
      <c r="K255" s="167">
        <f t="shared" si="11"/>
        <v>36191</v>
      </c>
    </row>
    <row r="256" spans="1:11" x14ac:dyDescent="0.3">
      <c r="A256" s="117" t="s">
        <v>324</v>
      </c>
      <c r="B256" s="118" t="s">
        <v>48</v>
      </c>
      <c r="C256" s="117" t="s">
        <v>100</v>
      </c>
      <c r="D256" s="117" t="s">
        <v>45</v>
      </c>
      <c r="E256" s="119">
        <v>40361</v>
      </c>
      <c r="F256" s="120">
        <f t="shared" ca="1" si="9"/>
        <v>8</v>
      </c>
      <c r="G256" s="120" t="s">
        <v>63</v>
      </c>
      <c r="H256" s="121">
        <v>75780</v>
      </c>
      <c r="I256" s="118">
        <v>2</v>
      </c>
      <c r="J256" s="122">
        <f t="shared" si="10"/>
        <v>75780</v>
      </c>
      <c r="K256" s="167">
        <f t="shared" si="11"/>
        <v>40390</v>
      </c>
    </row>
    <row r="257" spans="1:11" x14ac:dyDescent="0.3">
      <c r="A257" s="117" t="s">
        <v>325</v>
      </c>
      <c r="B257" s="118" t="s">
        <v>69</v>
      </c>
      <c r="C257" s="117" t="s">
        <v>77</v>
      </c>
      <c r="D257" s="117" t="s">
        <v>45</v>
      </c>
      <c r="E257" s="119">
        <v>36843</v>
      </c>
      <c r="F257" s="120">
        <f t="shared" ca="1" si="9"/>
        <v>17</v>
      </c>
      <c r="G257" s="120" t="s">
        <v>53</v>
      </c>
      <c r="H257" s="121">
        <v>47630</v>
      </c>
      <c r="I257" s="118">
        <v>3</v>
      </c>
      <c r="J257" s="122">
        <f t="shared" si="10"/>
        <v>47630</v>
      </c>
      <c r="K257" s="167">
        <f t="shared" si="11"/>
        <v>36860</v>
      </c>
    </row>
    <row r="258" spans="1:11" x14ac:dyDescent="0.3">
      <c r="A258" s="117" t="s">
        <v>326</v>
      </c>
      <c r="B258" s="118" t="s">
        <v>43</v>
      </c>
      <c r="C258" s="117" t="s">
        <v>116</v>
      </c>
      <c r="D258" s="117" t="s">
        <v>66</v>
      </c>
      <c r="E258" s="119">
        <v>40777</v>
      </c>
      <c r="F258" s="120">
        <f t="shared" ca="1" si="9"/>
        <v>6</v>
      </c>
      <c r="G258" s="120" t="s">
        <v>67</v>
      </c>
      <c r="H258" s="121">
        <v>13800</v>
      </c>
      <c r="I258" s="118">
        <v>3</v>
      </c>
      <c r="J258" s="122">
        <f t="shared" si="10"/>
        <v>13800</v>
      </c>
      <c r="K258" s="167">
        <f t="shared" si="11"/>
        <v>40777</v>
      </c>
    </row>
    <row r="259" spans="1:11" x14ac:dyDescent="0.3">
      <c r="A259" s="117" t="s">
        <v>327</v>
      </c>
      <c r="B259" s="118" t="s">
        <v>43</v>
      </c>
      <c r="C259" s="117" t="s">
        <v>77</v>
      </c>
      <c r="D259" s="117" t="s">
        <v>66</v>
      </c>
      <c r="E259" s="119">
        <v>36462</v>
      </c>
      <c r="F259" s="120">
        <f t="shared" ca="1" si="9"/>
        <v>18</v>
      </c>
      <c r="G259" s="120" t="s">
        <v>53</v>
      </c>
      <c r="H259" s="121">
        <v>26185</v>
      </c>
      <c r="I259" s="118">
        <v>5</v>
      </c>
      <c r="J259" s="122">
        <f t="shared" si="10"/>
        <v>26185</v>
      </c>
      <c r="K259" s="167">
        <f t="shared" si="11"/>
        <v>36462</v>
      </c>
    </row>
    <row r="260" spans="1:11" x14ac:dyDescent="0.3">
      <c r="A260" s="117" t="s">
        <v>328</v>
      </c>
      <c r="B260" s="118" t="s">
        <v>92</v>
      </c>
      <c r="C260" s="117" t="s">
        <v>72</v>
      </c>
      <c r="D260" s="117" t="s">
        <v>58</v>
      </c>
      <c r="E260" s="119">
        <v>39298</v>
      </c>
      <c r="F260" s="120">
        <f t="shared" ca="1" si="9"/>
        <v>11</v>
      </c>
      <c r="G260" s="120"/>
      <c r="H260" s="121">
        <v>76870</v>
      </c>
      <c r="I260" s="118">
        <v>5</v>
      </c>
      <c r="J260" s="122">
        <f t="shared" si="10"/>
        <v>76870</v>
      </c>
      <c r="K260" s="167">
        <f t="shared" si="11"/>
        <v>39298</v>
      </c>
    </row>
    <row r="261" spans="1:11" x14ac:dyDescent="0.3">
      <c r="A261" s="117" t="s">
        <v>329</v>
      </c>
      <c r="B261" s="118" t="s">
        <v>43</v>
      </c>
      <c r="C261" s="117" t="s">
        <v>77</v>
      </c>
      <c r="D261" s="117" t="s">
        <v>58</v>
      </c>
      <c r="E261" s="119">
        <v>40800</v>
      </c>
      <c r="F261" s="120">
        <f t="shared" ca="1" si="9"/>
        <v>6</v>
      </c>
      <c r="G261" s="120"/>
      <c r="H261" s="121">
        <v>62480</v>
      </c>
      <c r="I261" s="118">
        <v>5</v>
      </c>
      <c r="J261" s="122">
        <f t="shared" si="10"/>
        <v>62480</v>
      </c>
      <c r="K261" s="167">
        <f t="shared" si="11"/>
        <v>40800</v>
      </c>
    </row>
    <row r="262" spans="1:11" x14ac:dyDescent="0.3">
      <c r="A262" s="117" t="s">
        <v>330</v>
      </c>
      <c r="B262" s="118" t="s">
        <v>92</v>
      </c>
      <c r="C262" s="117" t="s">
        <v>72</v>
      </c>
      <c r="D262" s="117" t="s">
        <v>66</v>
      </c>
      <c r="E262" s="119">
        <v>35826</v>
      </c>
      <c r="F262" s="120">
        <f t="shared" ca="1" si="9"/>
        <v>20</v>
      </c>
      <c r="G262" s="120" t="s">
        <v>46</v>
      </c>
      <c r="H262" s="121">
        <v>31205</v>
      </c>
      <c r="I262" s="118">
        <v>2</v>
      </c>
      <c r="J262" s="122">
        <f t="shared" si="10"/>
        <v>31205</v>
      </c>
      <c r="K262" s="167">
        <f t="shared" si="11"/>
        <v>35826</v>
      </c>
    </row>
    <row r="263" spans="1:11" x14ac:dyDescent="0.3">
      <c r="A263" s="117" t="s">
        <v>331</v>
      </c>
      <c r="B263" s="118" t="s">
        <v>43</v>
      </c>
      <c r="C263" s="117" t="s">
        <v>77</v>
      </c>
      <c r="D263" s="117" t="s">
        <v>45</v>
      </c>
      <c r="E263" s="119">
        <v>36967</v>
      </c>
      <c r="F263" s="120">
        <f t="shared" ca="1" si="9"/>
        <v>17</v>
      </c>
      <c r="G263" s="120" t="s">
        <v>46</v>
      </c>
      <c r="H263" s="121">
        <v>63060</v>
      </c>
      <c r="I263" s="118">
        <v>4</v>
      </c>
      <c r="J263" s="122">
        <f t="shared" si="10"/>
        <v>63060</v>
      </c>
      <c r="K263" s="167">
        <f t="shared" si="11"/>
        <v>36981</v>
      </c>
    </row>
    <row r="264" spans="1:11" x14ac:dyDescent="0.3">
      <c r="A264" s="117" t="s">
        <v>332</v>
      </c>
      <c r="B264" s="118" t="s">
        <v>69</v>
      </c>
      <c r="C264" s="117" t="s">
        <v>77</v>
      </c>
      <c r="D264" s="117" t="s">
        <v>45</v>
      </c>
      <c r="E264" s="119">
        <v>39722</v>
      </c>
      <c r="F264" s="120">
        <f t="shared" ca="1" si="9"/>
        <v>9</v>
      </c>
      <c r="G264" s="120" t="s">
        <v>46</v>
      </c>
      <c r="H264" s="121">
        <v>44530</v>
      </c>
      <c r="I264" s="118">
        <v>2</v>
      </c>
      <c r="J264" s="122">
        <f t="shared" si="10"/>
        <v>44530</v>
      </c>
      <c r="K264" s="167">
        <f t="shared" si="11"/>
        <v>39752</v>
      </c>
    </row>
    <row r="265" spans="1:11" x14ac:dyDescent="0.3">
      <c r="A265" s="117" t="s">
        <v>333</v>
      </c>
      <c r="B265" s="118" t="s">
        <v>71</v>
      </c>
      <c r="C265" s="117" t="s">
        <v>143</v>
      </c>
      <c r="D265" s="117" t="s">
        <v>66</v>
      </c>
      <c r="E265" s="119">
        <v>36557</v>
      </c>
      <c r="F265" s="120">
        <f t="shared" ref="F265:F328" ca="1" si="12">DATEDIF(E265,TODAY(),"Y")</f>
        <v>18</v>
      </c>
      <c r="G265" s="120" t="s">
        <v>46</v>
      </c>
      <c r="H265" s="121">
        <v>31250</v>
      </c>
      <c r="I265" s="118">
        <v>2</v>
      </c>
      <c r="J265" s="122">
        <f t="shared" ref="J265:J328" si="13">ROUND(H265*$L$5+H265,0)</f>
        <v>31250</v>
      </c>
      <c r="K265" s="167">
        <f t="shared" si="11"/>
        <v>36557</v>
      </c>
    </row>
    <row r="266" spans="1:11" x14ac:dyDescent="0.3">
      <c r="A266" s="117" t="s">
        <v>334</v>
      </c>
      <c r="B266" s="118" t="s">
        <v>55</v>
      </c>
      <c r="C266" s="117" t="s">
        <v>60</v>
      </c>
      <c r="D266" s="117" t="s">
        <v>45</v>
      </c>
      <c r="E266" s="119">
        <v>41025</v>
      </c>
      <c r="F266" s="120">
        <f t="shared" ca="1" si="12"/>
        <v>6</v>
      </c>
      <c r="G266" s="120" t="s">
        <v>53</v>
      </c>
      <c r="H266" s="121">
        <v>58910</v>
      </c>
      <c r="I266" s="118">
        <v>1</v>
      </c>
      <c r="J266" s="122">
        <f t="shared" si="13"/>
        <v>58910</v>
      </c>
      <c r="K266" s="167">
        <f t="shared" ref="K266:K329" si="14">IF(D266="Full time",EOMONTH(E266,0),E266)</f>
        <v>41029</v>
      </c>
    </row>
    <row r="267" spans="1:11" x14ac:dyDescent="0.3">
      <c r="A267" s="117" t="s">
        <v>335</v>
      </c>
      <c r="B267" s="118" t="s">
        <v>69</v>
      </c>
      <c r="C267" s="117" t="s">
        <v>65</v>
      </c>
      <c r="D267" s="117" t="s">
        <v>58</v>
      </c>
      <c r="E267" s="123">
        <v>40620</v>
      </c>
      <c r="F267" s="120">
        <f t="shared" ca="1" si="12"/>
        <v>7</v>
      </c>
      <c r="G267" s="120"/>
      <c r="H267" s="121">
        <v>84300</v>
      </c>
      <c r="I267" s="118">
        <v>1</v>
      </c>
      <c r="J267" s="122">
        <f t="shared" si="13"/>
        <v>84300</v>
      </c>
      <c r="K267" s="167">
        <f t="shared" si="14"/>
        <v>40620</v>
      </c>
    </row>
    <row r="268" spans="1:11" x14ac:dyDescent="0.3">
      <c r="A268" s="117" t="s">
        <v>336</v>
      </c>
      <c r="B268" s="118" t="s">
        <v>55</v>
      </c>
      <c r="C268" s="117" t="s">
        <v>98</v>
      </c>
      <c r="D268" s="117" t="s">
        <v>45</v>
      </c>
      <c r="E268" s="123">
        <v>40400</v>
      </c>
      <c r="F268" s="120">
        <f t="shared" ca="1" si="12"/>
        <v>8</v>
      </c>
      <c r="G268" s="120" t="s">
        <v>53</v>
      </c>
      <c r="H268" s="121">
        <v>79150</v>
      </c>
      <c r="I268" s="118">
        <v>2</v>
      </c>
      <c r="J268" s="122">
        <f t="shared" si="13"/>
        <v>79150</v>
      </c>
      <c r="K268" s="167">
        <f t="shared" si="14"/>
        <v>40421</v>
      </c>
    </row>
    <row r="269" spans="1:11" x14ac:dyDescent="0.3">
      <c r="A269" s="117" t="s">
        <v>337</v>
      </c>
      <c r="B269" s="118" t="s">
        <v>48</v>
      </c>
      <c r="C269" s="117" t="s">
        <v>100</v>
      </c>
      <c r="D269" s="117" t="s">
        <v>45</v>
      </c>
      <c r="E269" s="119">
        <v>40447</v>
      </c>
      <c r="F269" s="120">
        <f t="shared" ca="1" si="12"/>
        <v>7</v>
      </c>
      <c r="G269" s="120" t="s">
        <v>46</v>
      </c>
      <c r="H269" s="121">
        <v>33970</v>
      </c>
      <c r="I269" s="118">
        <v>4</v>
      </c>
      <c r="J269" s="122">
        <f t="shared" si="13"/>
        <v>33970</v>
      </c>
      <c r="K269" s="167">
        <f t="shared" si="14"/>
        <v>40451</v>
      </c>
    </row>
    <row r="270" spans="1:11" x14ac:dyDescent="0.3">
      <c r="A270" s="117" t="s">
        <v>338</v>
      </c>
      <c r="B270" s="118" t="s">
        <v>92</v>
      </c>
      <c r="C270" s="117" t="s">
        <v>116</v>
      </c>
      <c r="D270" s="117" t="s">
        <v>58</v>
      </c>
      <c r="E270" s="119">
        <v>40233</v>
      </c>
      <c r="F270" s="120">
        <f t="shared" ca="1" si="12"/>
        <v>8</v>
      </c>
      <c r="G270" s="120"/>
      <c r="H270" s="121">
        <v>64390</v>
      </c>
      <c r="I270" s="118">
        <v>2</v>
      </c>
      <c r="J270" s="122">
        <f t="shared" si="13"/>
        <v>64390</v>
      </c>
      <c r="K270" s="167">
        <f t="shared" si="14"/>
        <v>40233</v>
      </c>
    </row>
    <row r="271" spans="1:11" x14ac:dyDescent="0.3">
      <c r="A271" s="117" t="s">
        <v>339</v>
      </c>
      <c r="B271" s="118" t="s">
        <v>43</v>
      </c>
      <c r="C271" s="117" t="s">
        <v>77</v>
      </c>
      <c r="D271" s="117" t="s">
        <v>74</v>
      </c>
      <c r="E271" s="119">
        <v>39208</v>
      </c>
      <c r="F271" s="120">
        <f t="shared" ca="1" si="12"/>
        <v>11</v>
      </c>
      <c r="G271" s="120"/>
      <c r="H271" s="121">
        <v>26944</v>
      </c>
      <c r="I271" s="118">
        <v>4</v>
      </c>
      <c r="J271" s="122">
        <f t="shared" si="13"/>
        <v>26944</v>
      </c>
      <c r="K271" s="167">
        <f t="shared" si="14"/>
        <v>39208</v>
      </c>
    </row>
    <row r="272" spans="1:11" x14ac:dyDescent="0.3">
      <c r="A272" s="117" t="s">
        <v>340</v>
      </c>
      <c r="B272" s="118" t="s">
        <v>48</v>
      </c>
      <c r="C272" s="117" t="s">
        <v>50</v>
      </c>
      <c r="D272" s="117" t="s">
        <v>45</v>
      </c>
      <c r="E272" s="119">
        <v>40710</v>
      </c>
      <c r="F272" s="120">
        <f t="shared" ca="1" si="12"/>
        <v>7</v>
      </c>
      <c r="G272" s="120" t="s">
        <v>53</v>
      </c>
      <c r="H272" s="121">
        <v>32140</v>
      </c>
      <c r="I272" s="118">
        <v>2</v>
      </c>
      <c r="J272" s="122">
        <f t="shared" si="13"/>
        <v>32140</v>
      </c>
      <c r="K272" s="167">
        <f t="shared" si="14"/>
        <v>40724</v>
      </c>
    </row>
    <row r="273" spans="1:11" x14ac:dyDescent="0.3">
      <c r="A273" s="117" t="s">
        <v>341</v>
      </c>
      <c r="B273" s="118" t="s">
        <v>92</v>
      </c>
      <c r="C273" s="117" t="s">
        <v>65</v>
      </c>
      <c r="D273" s="117" t="s">
        <v>58</v>
      </c>
      <c r="E273" s="119">
        <v>39783</v>
      </c>
      <c r="F273" s="120">
        <f t="shared" ca="1" si="12"/>
        <v>9</v>
      </c>
      <c r="G273" s="120"/>
      <c r="H273" s="121">
        <v>54000</v>
      </c>
      <c r="I273" s="118">
        <v>3</v>
      </c>
      <c r="J273" s="122">
        <f t="shared" si="13"/>
        <v>54000</v>
      </c>
      <c r="K273" s="167">
        <f t="shared" si="14"/>
        <v>39783</v>
      </c>
    </row>
    <row r="274" spans="1:11" x14ac:dyDescent="0.3">
      <c r="A274" s="117" t="s">
        <v>342</v>
      </c>
      <c r="B274" s="118" t="s">
        <v>69</v>
      </c>
      <c r="C274" s="117" t="s">
        <v>65</v>
      </c>
      <c r="D274" s="117" t="s">
        <v>66</v>
      </c>
      <c r="E274" s="119">
        <v>39299</v>
      </c>
      <c r="F274" s="120">
        <f t="shared" ca="1" si="12"/>
        <v>11</v>
      </c>
      <c r="G274" s="120" t="s">
        <v>51</v>
      </c>
      <c r="H274" s="121">
        <v>47760</v>
      </c>
      <c r="I274" s="118">
        <v>3</v>
      </c>
      <c r="J274" s="122">
        <f t="shared" si="13"/>
        <v>47760</v>
      </c>
      <c r="K274" s="167">
        <f t="shared" si="14"/>
        <v>39299</v>
      </c>
    </row>
    <row r="275" spans="1:11" x14ac:dyDescent="0.3">
      <c r="A275" s="117" t="s">
        <v>343</v>
      </c>
      <c r="B275" s="118" t="s">
        <v>48</v>
      </c>
      <c r="C275" s="117" t="s">
        <v>72</v>
      </c>
      <c r="D275" s="117" t="s">
        <v>58</v>
      </c>
      <c r="E275" s="119">
        <v>39109</v>
      </c>
      <c r="F275" s="120">
        <f t="shared" ca="1" si="12"/>
        <v>11</v>
      </c>
      <c r="G275" s="120"/>
      <c r="H275" s="121">
        <v>33120</v>
      </c>
      <c r="I275" s="118">
        <v>2</v>
      </c>
      <c r="J275" s="122">
        <f t="shared" si="13"/>
        <v>33120</v>
      </c>
      <c r="K275" s="167">
        <f t="shared" si="14"/>
        <v>39109</v>
      </c>
    </row>
    <row r="276" spans="1:11" x14ac:dyDescent="0.3">
      <c r="A276" s="117" t="s">
        <v>344</v>
      </c>
      <c r="B276" s="118" t="s">
        <v>48</v>
      </c>
      <c r="C276" s="117" t="s">
        <v>44</v>
      </c>
      <c r="D276" s="117" t="s">
        <v>58</v>
      </c>
      <c r="E276" s="119">
        <v>36642</v>
      </c>
      <c r="F276" s="120">
        <f t="shared" ca="1" si="12"/>
        <v>18</v>
      </c>
      <c r="G276" s="120"/>
      <c r="H276" s="121">
        <v>77760</v>
      </c>
      <c r="I276" s="118">
        <v>3</v>
      </c>
      <c r="J276" s="122">
        <f t="shared" si="13"/>
        <v>77760</v>
      </c>
      <c r="K276" s="167">
        <f t="shared" si="14"/>
        <v>36642</v>
      </c>
    </row>
    <row r="277" spans="1:11" x14ac:dyDescent="0.3">
      <c r="A277" s="117" t="s">
        <v>345</v>
      </c>
      <c r="B277" s="118" t="s">
        <v>48</v>
      </c>
      <c r="C277" s="117" t="s">
        <v>50</v>
      </c>
      <c r="D277" s="117" t="s">
        <v>74</v>
      </c>
      <c r="E277" s="119">
        <v>39893</v>
      </c>
      <c r="F277" s="120">
        <f t="shared" ca="1" si="12"/>
        <v>9</v>
      </c>
      <c r="G277" s="120"/>
      <c r="H277" s="121">
        <v>15744</v>
      </c>
      <c r="I277" s="118">
        <v>3</v>
      </c>
      <c r="J277" s="122">
        <f t="shared" si="13"/>
        <v>15744</v>
      </c>
      <c r="K277" s="167">
        <f t="shared" si="14"/>
        <v>39893</v>
      </c>
    </row>
    <row r="278" spans="1:11" x14ac:dyDescent="0.3">
      <c r="A278" s="117" t="s">
        <v>346</v>
      </c>
      <c r="B278" s="118" t="s">
        <v>92</v>
      </c>
      <c r="C278" s="117" t="s">
        <v>77</v>
      </c>
      <c r="D278" s="117" t="s">
        <v>58</v>
      </c>
      <c r="E278" s="119">
        <v>40451</v>
      </c>
      <c r="F278" s="120">
        <f t="shared" ca="1" si="12"/>
        <v>7</v>
      </c>
      <c r="G278" s="120"/>
      <c r="H278" s="121">
        <v>87830</v>
      </c>
      <c r="I278" s="118">
        <v>2</v>
      </c>
      <c r="J278" s="122">
        <f t="shared" si="13"/>
        <v>87830</v>
      </c>
      <c r="K278" s="167">
        <f t="shared" si="14"/>
        <v>40451</v>
      </c>
    </row>
    <row r="279" spans="1:11" x14ac:dyDescent="0.3">
      <c r="A279" s="117" t="s">
        <v>347</v>
      </c>
      <c r="B279" s="118" t="s">
        <v>69</v>
      </c>
      <c r="C279" s="117" t="s">
        <v>100</v>
      </c>
      <c r="D279" s="117" t="s">
        <v>45</v>
      </c>
      <c r="E279" s="119">
        <v>40712</v>
      </c>
      <c r="F279" s="120">
        <f t="shared" ca="1" si="12"/>
        <v>7</v>
      </c>
      <c r="G279" s="120" t="s">
        <v>46</v>
      </c>
      <c r="H279" s="121">
        <v>22900</v>
      </c>
      <c r="I279" s="118">
        <v>1</v>
      </c>
      <c r="J279" s="122">
        <f t="shared" si="13"/>
        <v>22900</v>
      </c>
      <c r="K279" s="167">
        <f t="shared" si="14"/>
        <v>40724</v>
      </c>
    </row>
    <row r="280" spans="1:11" x14ac:dyDescent="0.3">
      <c r="A280" s="117" t="s">
        <v>348</v>
      </c>
      <c r="B280" s="118" t="s">
        <v>48</v>
      </c>
      <c r="C280" s="117" t="s">
        <v>116</v>
      </c>
      <c r="D280" s="117" t="s">
        <v>45</v>
      </c>
      <c r="E280" s="119">
        <v>40880</v>
      </c>
      <c r="F280" s="120">
        <f t="shared" ca="1" si="12"/>
        <v>6</v>
      </c>
      <c r="G280" s="120" t="s">
        <v>67</v>
      </c>
      <c r="H280" s="121">
        <v>61400</v>
      </c>
      <c r="I280" s="118">
        <v>5</v>
      </c>
      <c r="J280" s="122">
        <f t="shared" si="13"/>
        <v>61400</v>
      </c>
      <c r="K280" s="167">
        <f t="shared" si="14"/>
        <v>40908</v>
      </c>
    </row>
    <row r="281" spans="1:11" x14ac:dyDescent="0.3">
      <c r="A281" s="117" t="s">
        <v>349</v>
      </c>
      <c r="B281" s="118" t="s">
        <v>48</v>
      </c>
      <c r="C281" s="117" t="s">
        <v>60</v>
      </c>
      <c r="D281" s="117" t="s">
        <v>45</v>
      </c>
      <c r="E281" s="119">
        <v>39264</v>
      </c>
      <c r="F281" s="120">
        <f t="shared" ca="1" si="12"/>
        <v>11</v>
      </c>
      <c r="G281" s="120" t="s">
        <v>53</v>
      </c>
      <c r="H281" s="121">
        <v>81980</v>
      </c>
      <c r="I281" s="118">
        <v>2</v>
      </c>
      <c r="J281" s="122">
        <f t="shared" si="13"/>
        <v>81980</v>
      </c>
      <c r="K281" s="167">
        <f t="shared" si="14"/>
        <v>39294</v>
      </c>
    </row>
    <row r="282" spans="1:11" x14ac:dyDescent="0.3">
      <c r="A282" s="117" t="s">
        <v>350</v>
      </c>
      <c r="B282" s="118" t="s">
        <v>43</v>
      </c>
      <c r="C282" s="117" t="s">
        <v>65</v>
      </c>
      <c r="D282" s="117" t="s">
        <v>45</v>
      </c>
      <c r="E282" s="119">
        <v>39120</v>
      </c>
      <c r="F282" s="120">
        <f t="shared" ca="1" si="12"/>
        <v>11</v>
      </c>
      <c r="G282" s="120" t="s">
        <v>46</v>
      </c>
      <c r="H282" s="121">
        <v>88850</v>
      </c>
      <c r="I282" s="118">
        <v>3</v>
      </c>
      <c r="J282" s="122">
        <f t="shared" si="13"/>
        <v>88850</v>
      </c>
      <c r="K282" s="167">
        <f t="shared" si="14"/>
        <v>39141</v>
      </c>
    </row>
    <row r="283" spans="1:11" x14ac:dyDescent="0.3">
      <c r="A283" s="117" t="s">
        <v>351</v>
      </c>
      <c r="B283" s="118" t="s">
        <v>43</v>
      </c>
      <c r="C283" s="117" t="s">
        <v>77</v>
      </c>
      <c r="D283" s="117" t="s">
        <v>66</v>
      </c>
      <c r="E283" s="119">
        <v>40696</v>
      </c>
      <c r="F283" s="120">
        <f t="shared" ca="1" si="12"/>
        <v>7</v>
      </c>
      <c r="G283" s="120" t="s">
        <v>53</v>
      </c>
      <c r="H283" s="121">
        <v>13455</v>
      </c>
      <c r="I283" s="118">
        <v>2</v>
      </c>
      <c r="J283" s="122">
        <f t="shared" si="13"/>
        <v>13455</v>
      </c>
      <c r="K283" s="167">
        <f t="shared" si="14"/>
        <v>40696</v>
      </c>
    </row>
    <row r="284" spans="1:11" x14ac:dyDescent="0.3">
      <c r="A284" s="117" t="s">
        <v>352</v>
      </c>
      <c r="B284" s="118" t="s">
        <v>71</v>
      </c>
      <c r="C284" s="117" t="s">
        <v>57</v>
      </c>
      <c r="D284" s="117" t="s">
        <v>58</v>
      </c>
      <c r="E284" s="123">
        <v>40292</v>
      </c>
      <c r="F284" s="120">
        <f t="shared" ca="1" si="12"/>
        <v>8</v>
      </c>
      <c r="G284" s="120"/>
      <c r="H284" s="121">
        <v>61890</v>
      </c>
      <c r="I284" s="118">
        <v>2</v>
      </c>
      <c r="J284" s="122">
        <f t="shared" si="13"/>
        <v>61890</v>
      </c>
      <c r="K284" s="167">
        <f t="shared" si="14"/>
        <v>40292</v>
      </c>
    </row>
    <row r="285" spans="1:11" x14ac:dyDescent="0.3">
      <c r="A285" s="117" t="s">
        <v>353</v>
      </c>
      <c r="B285" s="118" t="s">
        <v>43</v>
      </c>
      <c r="C285" s="117" t="s">
        <v>207</v>
      </c>
      <c r="D285" s="117" t="s">
        <v>58</v>
      </c>
      <c r="E285" s="119">
        <v>38755</v>
      </c>
      <c r="F285" s="120">
        <f t="shared" ca="1" si="12"/>
        <v>12</v>
      </c>
      <c r="G285" s="120"/>
      <c r="H285" s="121">
        <v>78860</v>
      </c>
      <c r="I285" s="118">
        <v>2</v>
      </c>
      <c r="J285" s="122">
        <f t="shared" si="13"/>
        <v>78860</v>
      </c>
      <c r="K285" s="167">
        <f t="shared" si="14"/>
        <v>38755</v>
      </c>
    </row>
    <row r="286" spans="1:11" x14ac:dyDescent="0.3">
      <c r="A286" s="117" t="s">
        <v>354</v>
      </c>
      <c r="B286" s="118" t="s">
        <v>55</v>
      </c>
      <c r="C286" s="117" t="s">
        <v>116</v>
      </c>
      <c r="D286" s="117" t="s">
        <v>45</v>
      </c>
      <c r="E286" s="119">
        <v>35965</v>
      </c>
      <c r="F286" s="120">
        <f t="shared" ca="1" si="12"/>
        <v>20</v>
      </c>
      <c r="G286" s="120" t="s">
        <v>63</v>
      </c>
      <c r="H286" s="121">
        <v>34780</v>
      </c>
      <c r="I286" s="118">
        <v>4</v>
      </c>
      <c r="J286" s="122">
        <f t="shared" si="13"/>
        <v>34780</v>
      </c>
      <c r="K286" s="167">
        <f t="shared" si="14"/>
        <v>35976</v>
      </c>
    </row>
    <row r="287" spans="1:11" x14ac:dyDescent="0.3">
      <c r="A287" s="117" t="s">
        <v>355</v>
      </c>
      <c r="B287" s="118" t="s">
        <v>55</v>
      </c>
      <c r="C287" s="117" t="s">
        <v>50</v>
      </c>
      <c r="D287" s="117" t="s">
        <v>58</v>
      </c>
      <c r="E287" s="119">
        <v>39144</v>
      </c>
      <c r="F287" s="120">
        <f t="shared" ca="1" si="12"/>
        <v>11</v>
      </c>
      <c r="G287" s="120"/>
      <c r="H287" s="121">
        <v>45040</v>
      </c>
      <c r="I287" s="118">
        <v>5</v>
      </c>
      <c r="J287" s="122">
        <f t="shared" si="13"/>
        <v>45040</v>
      </c>
      <c r="K287" s="167">
        <f t="shared" si="14"/>
        <v>39144</v>
      </c>
    </row>
    <row r="288" spans="1:11" x14ac:dyDescent="0.3">
      <c r="A288" s="117" t="s">
        <v>356</v>
      </c>
      <c r="B288" s="118" t="s">
        <v>43</v>
      </c>
      <c r="C288" s="117" t="s">
        <v>116</v>
      </c>
      <c r="D288" s="117" t="s">
        <v>45</v>
      </c>
      <c r="E288" s="119">
        <v>37348</v>
      </c>
      <c r="F288" s="120">
        <f t="shared" ca="1" si="12"/>
        <v>16</v>
      </c>
      <c r="G288" s="120" t="s">
        <v>67</v>
      </c>
      <c r="H288" s="121">
        <v>85880</v>
      </c>
      <c r="I288" s="118">
        <v>3</v>
      </c>
      <c r="J288" s="122">
        <f t="shared" si="13"/>
        <v>85880</v>
      </c>
      <c r="K288" s="167">
        <f t="shared" si="14"/>
        <v>37376</v>
      </c>
    </row>
    <row r="289" spans="1:11" x14ac:dyDescent="0.3">
      <c r="A289" s="117" t="s">
        <v>357</v>
      </c>
      <c r="B289" s="118" t="s">
        <v>43</v>
      </c>
      <c r="C289" s="117" t="s">
        <v>72</v>
      </c>
      <c r="D289" s="117" t="s">
        <v>45</v>
      </c>
      <c r="E289" s="119">
        <v>38903</v>
      </c>
      <c r="F289" s="120">
        <f t="shared" ca="1" si="12"/>
        <v>12</v>
      </c>
      <c r="G289" s="120" t="s">
        <v>53</v>
      </c>
      <c r="H289" s="121">
        <v>34060</v>
      </c>
      <c r="I289" s="118">
        <v>2</v>
      </c>
      <c r="J289" s="122">
        <f t="shared" si="13"/>
        <v>34060</v>
      </c>
      <c r="K289" s="167">
        <f t="shared" si="14"/>
        <v>38929</v>
      </c>
    </row>
    <row r="290" spans="1:11" x14ac:dyDescent="0.3">
      <c r="A290" s="117" t="s">
        <v>358</v>
      </c>
      <c r="B290" s="118" t="s">
        <v>43</v>
      </c>
      <c r="C290" s="117" t="s">
        <v>44</v>
      </c>
      <c r="D290" s="117" t="s">
        <v>45</v>
      </c>
      <c r="E290" s="119">
        <v>40581</v>
      </c>
      <c r="F290" s="120">
        <f t="shared" ca="1" si="12"/>
        <v>7</v>
      </c>
      <c r="G290" s="120" t="s">
        <v>63</v>
      </c>
      <c r="H290" s="121">
        <v>80260</v>
      </c>
      <c r="I290" s="118">
        <v>3</v>
      </c>
      <c r="J290" s="122">
        <f t="shared" si="13"/>
        <v>80260</v>
      </c>
      <c r="K290" s="167">
        <f t="shared" si="14"/>
        <v>40602</v>
      </c>
    </row>
    <row r="291" spans="1:11" x14ac:dyDescent="0.3">
      <c r="A291" s="117" t="s">
        <v>359</v>
      </c>
      <c r="B291" s="118" t="s">
        <v>71</v>
      </c>
      <c r="C291" s="117" t="s">
        <v>44</v>
      </c>
      <c r="D291" s="117" t="s">
        <v>66</v>
      </c>
      <c r="E291" s="119">
        <v>41195</v>
      </c>
      <c r="F291" s="120">
        <f t="shared" ca="1" si="12"/>
        <v>5</v>
      </c>
      <c r="G291" s="120" t="s">
        <v>53</v>
      </c>
      <c r="H291" s="121">
        <v>25885</v>
      </c>
      <c r="I291" s="118">
        <v>5</v>
      </c>
      <c r="J291" s="122">
        <f t="shared" si="13"/>
        <v>25885</v>
      </c>
      <c r="K291" s="167">
        <f t="shared" si="14"/>
        <v>41195</v>
      </c>
    </row>
    <row r="292" spans="1:11" x14ac:dyDescent="0.3">
      <c r="A292" s="117" t="s">
        <v>360</v>
      </c>
      <c r="B292" s="118" t="s">
        <v>55</v>
      </c>
      <c r="C292" s="117" t="s">
        <v>60</v>
      </c>
      <c r="D292" s="117" t="s">
        <v>45</v>
      </c>
      <c r="E292" s="119">
        <v>38809</v>
      </c>
      <c r="F292" s="120">
        <f t="shared" ca="1" si="12"/>
        <v>12</v>
      </c>
      <c r="G292" s="120" t="s">
        <v>67</v>
      </c>
      <c r="H292" s="121">
        <v>76584</v>
      </c>
      <c r="I292" s="118">
        <v>1</v>
      </c>
      <c r="J292" s="122">
        <f t="shared" si="13"/>
        <v>76584</v>
      </c>
      <c r="K292" s="167">
        <f t="shared" si="14"/>
        <v>38837</v>
      </c>
    </row>
    <row r="293" spans="1:11" x14ac:dyDescent="0.3">
      <c r="A293" s="117" t="s">
        <v>361</v>
      </c>
      <c r="B293" s="118" t="s">
        <v>71</v>
      </c>
      <c r="C293" s="117" t="s">
        <v>60</v>
      </c>
      <c r="D293" s="117" t="s">
        <v>74</v>
      </c>
      <c r="E293" s="119">
        <v>39747</v>
      </c>
      <c r="F293" s="120">
        <f t="shared" ca="1" si="12"/>
        <v>9</v>
      </c>
      <c r="G293" s="120"/>
      <c r="H293" s="121">
        <v>10572</v>
      </c>
      <c r="I293" s="118">
        <v>4</v>
      </c>
      <c r="J293" s="122">
        <f t="shared" si="13"/>
        <v>10572</v>
      </c>
      <c r="K293" s="167">
        <f t="shared" si="14"/>
        <v>39747</v>
      </c>
    </row>
    <row r="294" spans="1:11" x14ac:dyDescent="0.3">
      <c r="A294" s="117" t="s">
        <v>362</v>
      </c>
      <c r="B294" s="118" t="s">
        <v>71</v>
      </c>
      <c r="C294" s="117" t="s">
        <v>77</v>
      </c>
      <c r="D294" s="117" t="s">
        <v>45</v>
      </c>
      <c r="E294" s="119">
        <v>39063</v>
      </c>
      <c r="F294" s="120">
        <f t="shared" ca="1" si="12"/>
        <v>11</v>
      </c>
      <c r="G294" s="120" t="s">
        <v>46</v>
      </c>
      <c r="H294" s="121">
        <v>86320</v>
      </c>
      <c r="I294" s="118">
        <v>4</v>
      </c>
      <c r="J294" s="122">
        <f t="shared" si="13"/>
        <v>86320</v>
      </c>
      <c r="K294" s="167">
        <f t="shared" si="14"/>
        <v>39082</v>
      </c>
    </row>
    <row r="295" spans="1:11" x14ac:dyDescent="0.3">
      <c r="A295" s="117" t="s">
        <v>363</v>
      </c>
      <c r="B295" s="118" t="s">
        <v>55</v>
      </c>
      <c r="C295" s="117" t="s">
        <v>104</v>
      </c>
      <c r="D295" s="117" t="s">
        <v>45</v>
      </c>
      <c r="E295" s="119">
        <v>40893</v>
      </c>
      <c r="F295" s="120">
        <f t="shared" ca="1" si="12"/>
        <v>6</v>
      </c>
      <c r="G295" s="120" t="s">
        <v>53</v>
      </c>
      <c r="H295" s="121">
        <v>44620</v>
      </c>
      <c r="I295" s="118">
        <v>5</v>
      </c>
      <c r="J295" s="122">
        <f t="shared" si="13"/>
        <v>44620</v>
      </c>
      <c r="K295" s="167">
        <f t="shared" si="14"/>
        <v>40908</v>
      </c>
    </row>
    <row r="296" spans="1:11" x14ac:dyDescent="0.3">
      <c r="A296" s="117" t="s">
        <v>364</v>
      </c>
      <c r="B296" s="118" t="s">
        <v>43</v>
      </c>
      <c r="C296" s="117" t="s">
        <v>77</v>
      </c>
      <c r="D296" s="117" t="s">
        <v>45</v>
      </c>
      <c r="E296" s="119">
        <v>40389</v>
      </c>
      <c r="F296" s="120">
        <f t="shared" ca="1" si="12"/>
        <v>8</v>
      </c>
      <c r="G296" s="120" t="s">
        <v>46</v>
      </c>
      <c r="H296" s="121">
        <v>58370</v>
      </c>
      <c r="I296" s="118">
        <v>5</v>
      </c>
      <c r="J296" s="122">
        <f t="shared" si="13"/>
        <v>58370</v>
      </c>
      <c r="K296" s="167">
        <f t="shared" si="14"/>
        <v>40390</v>
      </c>
    </row>
    <row r="297" spans="1:11" x14ac:dyDescent="0.3">
      <c r="A297" s="117" t="s">
        <v>365</v>
      </c>
      <c r="B297" s="118" t="s">
        <v>48</v>
      </c>
      <c r="C297" s="117" t="s">
        <v>44</v>
      </c>
      <c r="D297" s="117" t="s">
        <v>45</v>
      </c>
      <c r="E297" s="119">
        <v>40469</v>
      </c>
      <c r="F297" s="120">
        <f t="shared" ca="1" si="12"/>
        <v>7</v>
      </c>
      <c r="G297" s="120" t="s">
        <v>67</v>
      </c>
      <c r="H297" s="121">
        <v>63030</v>
      </c>
      <c r="I297" s="118">
        <v>1</v>
      </c>
      <c r="J297" s="122">
        <f t="shared" si="13"/>
        <v>63030</v>
      </c>
      <c r="K297" s="167">
        <f t="shared" si="14"/>
        <v>40482</v>
      </c>
    </row>
    <row r="298" spans="1:11" x14ac:dyDescent="0.3">
      <c r="A298" s="117" t="s">
        <v>366</v>
      </c>
      <c r="B298" s="118" t="s">
        <v>48</v>
      </c>
      <c r="C298" s="117" t="s">
        <v>179</v>
      </c>
      <c r="D298" s="117" t="s">
        <v>66</v>
      </c>
      <c r="E298" s="123">
        <v>40516</v>
      </c>
      <c r="F298" s="120">
        <f t="shared" ca="1" si="12"/>
        <v>7</v>
      </c>
      <c r="G298" s="120" t="s">
        <v>53</v>
      </c>
      <c r="H298" s="121">
        <v>28625</v>
      </c>
      <c r="I298" s="118">
        <v>1</v>
      </c>
      <c r="J298" s="122">
        <f t="shared" si="13"/>
        <v>28625</v>
      </c>
      <c r="K298" s="167">
        <f t="shared" si="14"/>
        <v>40516</v>
      </c>
    </row>
    <row r="299" spans="1:11" x14ac:dyDescent="0.3">
      <c r="A299" s="117" t="s">
        <v>367</v>
      </c>
      <c r="B299" s="118" t="s">
        <v>48</v>
      </c>
      <c r="C299" s="117" t="s">
        <v>72</v>
      </c>
      <c r="D299" s="117" t="s">
        <v>45</v>
      </c>
      <c r="E299" s="119">
        <v>36536</v>
      </c>
      <c r="F299" s="120">
        <f t="shared" ca="1" si="12"/>
        <v>18</v>
      </c>
      <c r="G299" s="120" t="s">
        <v>46</v>
      </c>
      <c r="H299" s="121">
        <v>62400</v>
      </c>
      <c r="I299" s="118">
        <v>4</v>
      </c>
      <c r="J299" s="122">
        <f t="shared" si="13"/>
        <v>62400</v>
      </c>
      <c r="K299" s="167">
        <f t="shared" si="14"/>
        <v>36556</v>
      </c>
    </row>
    <row r="300" spans="1:11" x14ac:dyDescent="0.3">
      <c r="A300" s="117" t="s">
        <v>368</v>
      </c>
      <c r="B300" s="118" t="s">
        <v>55</v>
      </c>
      <c r="C300" s="117" t="s">
        <v>60</v>
      </c>
      <c r="D300" s="117" t="s">
        <v>66</v>
      </c>
      <c r="E300" s="119">
        <v>37620</v>
      </c>
      <c r="F300" s="120">
        <f t="shared" ca="1" si="12"/>
        <v>15</v>
      </c>
      <c r="G300" s="120" t="s">
        <v>46</v>
      </c>
      <c r="H300" s="121">
        <v>24460</v>
      </c>
      <c r="I300" s="118">
        <v>1</v>
      </c>
      <c r="J300" s="122">
        <f t="shared" si="13"/>
        <v>24460</v>
      </c>
      <c r="K300" s="167">
        <f t="shared" si="14"/>
        <v>37620</v>
      </c>
    </row>
    <row r="301" spans="1:11" x14ac:dyDescent="0.3">
      <c r="A301" s="117" t="s">
        <v>369</v>
      </c>
      <c r="B301" s="118" t="s">
        <v>71</v>
      </c>
      <c r="C301" s="117" t="s">
        <v>60</v>
      </c>
      <c r="D301" s="117" t="s">
        <v>45</v>
      </c>
      <c r="E301" s="119">
        <v>37936</v>
      </c>
      <c r="F301" s="120">
        <f t="shared" ca="1" si="12"/>
        <v>14</v>
      </c>
      <c r="G301" s="120" t="s">
        <v>53</v>
      </c>
      <c r="H301" s="121">
        <v>30920</v>
      </c>
      <c r="I301" s="118">
        <v>5</v>
      </c>
      <c r="J301" s="122">
        <f t="shared" si="13"/>
        <v>30920</v>
      </c>
      <c r="K301" s="167">
        <f t="shared" si="14"/>
        <v>37955</v>
      </c>
    </row>
    <row r="302" spans="1:11" x14ac:dyDescent="0.3">
      <c r="A302" s="117" t="s">
        <v>370</v>
      </c>
      <c r="B302" s="118" t="s">
        <v>92</v>
      </c>
      <c r="C302" s="117" t="s">
        <v>77</v>
      </c>
      <c r="D302" s="117" t="s">
        <v>45</v>
      </c>
      <c r="E302" s="119">
        <v>39441</v>
      </c>
      <c r="F302" s="120">
        <f t="shared" ca="1" si="12"/>
        <v>10</v>
      </c>
      <c r="G302" s="120" t="s">
        <v>67</v>
      </c>
      <c r="H302" s="121">
        <v>68860</v>
      </c>
      <c r="I302" s="118">
        <v>2</v>
      </c>
      <c r="J302" s="122">
        <f t="shared" si="13"/>
        <v>68860</v>
      </c>
      <c r="K302" s="167">
        <f t="shared" si="14"/>
        <v>39447</v>
      </c>
    </row>
    <row r="303" spans="1:11" x14ac:dyDescent="0.3">
      <c r="A303" s="117" t="s">
        <v>371</v>
      </c>
      <c r="B303" s="118" t="s">
        <v>43</v>
      </c>
      <c r="C303" s="117" t="s">
        <v>44</v>
      </c>
      <c r="D303" s="117" t="s">
        <v>45</v>
      </c>
      <c r="E303" s="119">
        <v>35896</v>
      </c>
      <c r="F303" s="120">
        <f t="shared" ca="1" si="12"/>
        <v>20</v>
      </c>
      <c r="G303" s="120" t="s">
        <v>53</v>
      </c>
      <c r="H303" s="121">
        <v>70280</v>
      </c>
      <c r="I303" s="118">
        <v>3</v>
      </c>
      <c r="J303" s="122">
        <f t="shared" si="13"/>
        <v>70280</v>
      </c>
      <c r="K303" s="167">
        <f t="shared" si="14"/>
        <v>35915</v>
      </c>
    </row>
    <row r="304" spans="1:11" x14ac:dyDescent="0.3">
      <c r="A304" s="117" t="s">
        <v>372</v>
      </c>
      <c r="B304" s="118" t="s">
        <v>43</v>
      </c>
      <c r="C304" s="117" t="s">
        <v>77</v>
      </c>
      <c r="D304" s="117" t="s">
        <v>66</v>
      </c>
      <c r="E304" s="119">
        <v>38753</v>
      </c>
      <c r="F304" s="120">
        <f t="shared" ca="1" si="12"/>
        <v>12</v>
      </c>
      <c r="G304" s="120" t="s">
        <v>67</v>
      </c>
      <c r="H304" s="121">
        <v>37660</v>
      </c>
      <c r="I304" s="118">
        <v>4</v>
      </c>
      <c r="J304" s="122">
        <f t="shared" si="13"/>
        <v>37660</v>
      </c>
      <c r="K304" s="167">
        <f t="shared" si="14"/>
        <v>38753</v>
      </c>
    </row>
    <row r="305" spans="1:11" x14ac:dyDescent="0.3">
      <c r="A305" s="117" t="s">
        <v>373</v>
      </c>
      <c r="B305" s="118" t="s">
        <v>43</v>
      </c>
      <c r="C305" s="117" t="s">
        <v>72</v>
      </c>
      <c r="D305" s="117" t="s">
        <v>45</v>
      </c>
      <c r="E305" s="119">
        <v>39864</v>
      </c>
      <c r="F305" s="120">
        <f t="shared" ca="1" si="12"/>
        <v>9</v>
      </c>
      <c r="G305" s="120" t="s">
        <v>46</v>
      </c>
      <c r="H305" s="121">
        <v>64320</v>
      </c>
      <c r="I305" s="118">
        <v>5</v>
      </c>
      <c r="J305" s="122">
        <f t="shared" si="13"/>
        <v>64320</v>
      </c>
      <c r="K305" s="167">
        <f t="shared" si="14"/>
        <v>39872</v>
      </c>
    </row>
    <row r="306" spans="1:11" x14ac:dyDescent="0.3">
      <c r="A306" s="117" t="s">
        <v>374</v>
      </c>
      <c r="B306" s="118" t="s">
        <v>48</v>
      </c>
      <c r="C306" s="117" t="s">
        <v>60</v>
      </c>
      <c r="D306" s="117" t="s">
        <v>45</v>
      </c>
      <c r="E306" s="119">
        <v>40953</v>
      </c>
      <c r="F306" s="120">
        <f t="shared" ca="1" si="12"/>
        <v>6</v>
      </c>
      <c r="G306" s="120" t="s">
        <v>51</v>
      </c>
      <c r="H306" s="121">
        <v>60380</v>
      </c>
      <c r="I306" s="118">
        <v>4</v>
      </c>
      <c r="J306" s="122">
        <f t="shared" si="13"/>
        <v>60380</v>
      </c>
      <c r="K306" s="167">
        <f t="shared" si="14"/>
        <v>40968</v>
      </c>
    </row>
    <row r="307" spans="1:11" x14ac:dyDescent="0.3">
      <c r="A307" s="117" t="s">
        <v>375</v>
      </c>
      <c r="B307" s="118" t="s">
        <v>43</v>
      </c>
      <c r="C307" s="117" t="s">
        <v>57</v>
      </c>
      <c r="D307" s="117" t="s">
        <v>45</v>
      </c>
      <c r="E307" s="119">
        <v>37936</v>
      </c>
      <c r="F307" s="120">
        <f t="shared" ca="1" si="12"/>
        <v>14</v>
      </c>
      <c r="G307" s="120" t="s">
        <v>53</v>
      </c>
      <c r="H307" s="121">
        <v>53870</v>
      </c>
      <c r="I307" s="118">
        <v>2</v>
      </c>
      <c r="J307" s="122">
        <f t="shared" si="13"/>
        <v>53870</v>
      </c>
      <c r="K307" s="167">
        <f t="shared" si="14"/>
        <v>37955</v>
      </c>
    </row>
    <row r="308" spans="1:11" x14ac:dyDescent="0.3">
      <c r="A308" s="117" t="s">
        <v>376</v>
      </c>
      <c r="B308" s="118" t="s">
        <v>48</v>
      </c>
      <c r="C308" s="117" t="s">
        <v>72</v>
      </c>
      <c r="D308" s="117" t="s">
        <v>45</v>
      </c>
      <c r="E308" s="119">
        <v>40831</v>
      </c>
      <c r="F308" s="120">
        <f t="shared" ca="1" si="12"/>
        <v>6</v>
      </c>
      <c r="G308" s="120" t="s">
        <v>63</v>
      </c>
      <c r="H308" s="121">
        <v>79400</v>
      </c>
      <c r="I308" s="118">
        <v>4</v>
      </c>
      <c r="J308" s="122">
        <f t="shared" si="13"/>
        <v>79400</v>
      </c>
      <c r="K308" s="167">
        <f t="shared" si="14"/>
        <v>40847</v>
      </c>
    </row>
    <row r="309" spans="1:11" x14ac:dyDescent="0.3">
      <c r="A309" s="117" t="s">
        <v>377</v>
      </c>
      <c r="B309" s="118" t="s">
        <v>43</v>
      </c>
      <c r="C309" s="117" t="s">
        <v>60</v>
      </c>
      <c r="D309" s="117" t="s">
        <v>58</v>
      </c>
      <c r="E309" s="119">
        <v>40298</v>
      </c>
      <c r="F309" s="120">
        <f t="shared" ca="1" si="12"/>
        <v>8</v>
      </c>
      <c r="G309" s="120"/>
      <c r="H309" s="121">
        <v>24410</v>
      </c>
      <c r="I309" s="118">
        <v>3</v>
      </c>
      <c r="J309" s="122">
        <f t="shared" si="13"/>
        <v>24410</v>
      </c>
      <c r="K309" s="167">
        <f t="shared" si="14"/>
        <v>40298</v>
      </c>
    </row>
    <row r="310" spans="1:11" x14ac:dyDescent="0.3">
      <c r="A310" s="117" t="s">
        <v>378</v>
      </c>
      <c r="B310" s="118" t="s">
        <v>43</v>
      </c>
      <c r="C310" s="117" t="s">
        <v>65</v>
      </c>
      <c r="D310" s="117" t="s">
        <v>45</v>
      </c>
      <c r="E310" s="119">
        <v>38916</v>
      </c>
      <c r="F310" s="120">
        <f t="shared" ca="1" si="12"/>
        <v>12</v>
      </c>
      <c r="G310" s="120" t="s">
        <v>67</v>
      </c>
      <c r="H310" s="121">
        <v>27560</v>
      </c>
      <c r="I310" s="118">
        <v>2</v>
      </c>
      <c r="J310" s="122">
        <f t="shared" si="13"/>
        <v>27560</v>
      </c>
      <c r="K310" s="167">
        <f t="shared" si="14"/>
        <v>38929</v>
      </c>
    </row>
    <row r="311" spans="1:11" x14ac:dyDescent="0.3">
      <c r="A311" s="117" t="s">
        <v>379</v>
      </c>
      <c r="B311" s="118" t="s">
        <v>55</v>
      </c>
      <c r="C311" s="117" t="s">
        <v>116</v>
      </c>
      <c r="D311" s="117" t="s">
        <v>45</v>
      </c>
      <c r="E311" s="119">
        <v>41091</v>
      </c>
      <c r="F311" s="120">
        <f t="shared" ca="1" si="12"/>
        <v>6</v>
      </c>
      <c r="G311" s="120" t="s">
        <v>46</v>
      </c>
      <c r="H311" s="121">
        <v>71150</v>
      </c>
      <c r="I311" s="118">
        <v>2</v>
      </c>
      <c r="J311" s="122">
        <f t="shared" si="13"/>
        <v>71150</v>
      </c>
      <c r="K311" s="167">
        <f t="shared" si="14"/>
        <v>41121</v>
      </c>
    </row>
    <row r="312" spans="1:11" x14ac:dyDescent="0.3">
      <c r="A312" s="117" t="s">
        <v>380</v>
      </c>
      <c r="B312" s="118" t="s">
        <v>92</v>
      </c>
      <c r="C312" s="117" t="s">
        <v>77</v>
      </c>
      <c r="D312" s="117" t="s">
        <v>58</v>
      </c>
      <c r="E312" s="119">
        <v>39534</v>
      </c>
      <c r="F312" s="120">
        <f t="shared" ca="1" si="12"/>
        <v>10</v>
      </c>
      <c r="G312" s="120"/>
      <c r="H312" s="121">
        <v>32880</v>
      </c>
      <c r="I312" s="118">
        <v>3</v>
      </c>
      <c r="J312" s="122">
        <f t="shared" si="13"/>
        <v>32880</v>
      </c>
      <c r="K312" s="167">
        <f t="shared" si="14"/>
        <v>39534</v>
      </c>
    </row>
    <row r="313" spans="1:11" x14ac:dyDescent="0.3">
      <c r="A313" s="117" t="s">
        <v>381</v>
      </c>
      <c r="B313" s="118" t="s">
        <v>55</v>
      </c>
      <c r="C313" s="117" t="s">
        <v>72</v>
      </c>
      <c r="D313" s="117" t="s">
        <v>66</v>
      </c>
      <c r="E313" s="119">
        <v>40976</v>
      </c>
      <c r="F313" s="120">
        <f t="shared" ca="1" si="12"/>
        <v>6</v>
      </c>
      <c r="G313" s="120" t="s">
        <v>46</v>
      </c>
      <c r="H313" s="121">
        <v>46380</v>
      </c>
      <c r="I313" s="118">
        <v>3</v>
      </c>
      <c r="J313" s="122">
        <f t="shared" si="13"/>
        <v>46380</v>
      </c>
      <c r="K313" s="167">
        <f t="shared" si="14"/>
        <v>40976</v>
      </c>
    </row>
    <row r="314" spans="1:11" x14ac:dyDescent="0.3">
      <c r="A314" s="117" t="s">
        <v>382</v>
      </c>
      <c r="B314" s="118" t="s">
        <v>48</v>
      </c>
      <c r="C314" s="117" t="s">
        <v>179</v>
      </c>
      <c r="D314" s="117" t="s">
        <v>74</v>
      </c>
      <c r="E314" s="123">
        <v>40313</v>
      </c>
      <c r="F314" s="120">
        <f t="shared" ca="1" si="12"/>
        <v>8</v>
      </c>
      <c r="G314" s="120"/>
      <c r="H314" s="121">
        <v>27484</v>
      </c>
      <c r="I314" s="118">
        <v>4</v>
      </c>
      <c r="J314" s="122">
        <f t="shared" si="13"/>
        <v>27484</v>
      </c>
      <c r="K314" s="167">
        <f t="shared" si="14"/>
        <v>40313</v>
      </c>
    </row>
    <row r="315" spans="1:11" x14ac:dyDescent="0.3">
      <c r="A315" s="117" t="s">
        <v>383</v>
      </c>
      <c r="B315" s="118" t="s">
        <v>48</v>
      </c>
      <c r="C315" s="117" t="s">
        <v>65</v>
      </c>
      <c r="D315" s="117" t="s">
        <v>74</v>
      </c>
      <c r="E315" s="123">
        <v>40452</v>
      </c>
      <c r="F315" s="120">
        <f t="shared" ca="1" si="12"/>
        <v>7</v>
      </c>
      <c r="G315" s="120"/>
      <c r="H315" s="121">
        <v>9180</v>
      </c>
      <c r="I315" s="118">
        <v>3</v>
      </c>
      <c r="J315" s="122">
        <f t="shared" si="13"/>
        <v>9180</v>
      </c>
      <c r="K315" s="167">
        <f t="shared" si="14"/>
        <v>40452</v>
      </c>
    </row>
    <row r="316" spans="1:11" x14ac:dyDescent="0.3">
      <c r="A316" s="117" t="s">
        <v>384</v>
      </c>
      <c r="B316" s="118" t="s">
        <v>43</v>
      </c>
      <c r="C316" s="117" t="s">
        <v>60</v>
      </c>
      <c r="D316" s="117" t="s">
        <v>45</v>
      </c>
      <c r="E316" s="119">
        <v>38832</v>
      </c>
      <c r="F316" s="120">
        <f t="shared" ca="1" si="12"/>
        <v>12</v>
      </c>
      <c r="G316" s="120" t="s">
        <v>51</v>
      </c>
      <c r="H316" s="121">
        <v>29420</v>
      </c>
      <c r="I316" s="118">
        <v>5</v>
      </c>
      <c r="J316" s="122">
        <f t="shared" si="13"/>
        <v>29420</v>
      </c>
      <c r="K316" s="167">
        <f t="shared" si="14"/>
        <v>38837</v>
      </c>
    </row>
    <row r="317" spans="1:11" x14ac:dyDescent="0.3">
      <c r="A317" s="117" t="s">
        <v>385</v>
      </c>
      <c r="B317" s="118" t="s">
        <v>71</v>
      </c>
      <c r="C317" s="117" t="s">
        <v>44</v>
      </c>
      <c r="D317" s="117" t="s">
        <v>74</v>
      </c>
      <c r="E317" s="119">
        <v>39417</v>
      </c>
      <c r="F317" s="120">
        <f t="shared" ca="1" si="12"/>
        <v>10</v>
      </c>
      <c r="G317" s="120"/>
      <c r="H317" s="121">
        <v>23692</v>
      </c>
      <c r="I317" s="118">
        <v>4</v>
      </c>
      <c r="J317" s="122">
        <f t="shared" si="13"/>
        <v>23692</v>
      </c>
      <c r="K317" s="167">
        <f t="shared" si="14"/>
        <v>39417</v>
      </c>
    </row>
    <row r="318" spans="1:11" x14ac:dyDescent="0.3">
      <c r="A318" s="117" t="s">
        <v>386</v>
      </c>
      <c r="B318" s="118" t="s">
        <v>43</v>
      </c>
      <c r="C318" s="117" t="s">
        <v>65</v>
      </c>
      <c r="D318" s="117" t="s">
        <v>45</v>
      </c>
      <c r="E318" s="119">
        <v>40762</v>
      </c>
      <c r="F318" s="120">
        <f t="shared" ca="1" si="12"/>
        <v>7</v>
      </c>
      <c r="G318" s="120" t="s">
        <v>63</v>
      </c>
      <c r="H318" s="121">
        <v>61470</v>
      </c>
      <c r="I318" s="118">
        <v>5</v>
      </c>
      <c r="J318" s="122">
        <f t="shared" si="13"/>
        <v>61470</v>
      </c>
      <c r="K318" s="167">
        <f t="shared" si="14"/>
        <v>40786</v>
      </c>
    </row>
    <row r="319" spans="1:11" x14ac:dyDescent="0.3">
      <c r="A319" s="117" t="s">
        <v>387</v>
      </c>
      <c r="B319" s="118" t="s">
        <v>43</v>
      </c>
      <c r="C319" s="117" t="s">
        <v>44</v>
      </c>
      <c r="D319" s="117" t="s">
        <v>58</v>
      </c>
      <c r="E319" s="119">
        <v>36214</v>
      </c>
      <c r="F319" s="120">
        <f t="shared" ca="1" si="12"/>
        <v>19</v>
      </c>
      <c r="G319" s="120"/>
      <c r="H319" s="121">
        <v>53310</v>
      </c>
      <c r="I319" s="118">
        <v>5</v>
      </c>
      <c r="J319" s="122">
        <f t="shared" si="13"/>
        <v>53310</v>
      </c>
      <c r="K319" s="167">
        <f t="shared" si="14"/>
        <v>36214</v>
      </c>
    </row>
    <row r="320" spans="1:11" x14ac:dyDescent="0.3">
      <c r="A320" s="117" t="s">
        <v>388</v>
      </c>
      <c r="B320" s="118" t="s">
        <v>43</v>
      </c>
      <c r="C320" s="117" t="s">
        <v>100</v>
      </c>
      <c r="D320" s="117" t="s">
        <v>45</v>
      </c>
      <c r="E320" s="119">
        <v>41000</v>
      </c>
      <c r="F320" s="120">
        <f t="shared" ca="1" si="12"/>
        <v>6</v>
      </c>
      <c r="G320" s="120" t="s">
        <v>67</v>
      </c>
      <c r="H320" s="121">
        <v>60560</v>
      </c>
      <c r="I320" s="118">
        <v>4</v>
      </c>
      <c r="J320" s="122">
        <f t="shared" si="13"/>
        <v>60560</v>
      </c>
      <c r="K320" s="167">
        <f t="shared" si="14"/>
        <v>41029</v>
      </c>
    </row>
    <row r="321" spans="1:11" x14ac:dyDescent="0.3">
      <c r="A321" s="117" t="s">
        <v>389</v>
      </c>
      <c r="B321" s="118" t="s">
        <v>92</v>
      </c>
      <c r="C321" s="117" t="s">
        <v>147</v>
      </c>
      <c r="D321" s="117" t="s">
        <v>74</v>
      </c>
      <c r="E321" s="119">
        <v>40787</v>
      </c>
      <c r="F321" s="120">
        <f t="shared" ca="1" si="12"/>
        <v>6</v>
      </c>
      <c r="G321" s="120" t="s">
        <v>46</v>
      </c>
      <c r="H321" s="121">
        <v>29070</v>
      </c>
      <c r="I321" s="118">
        <v>3</v>
      </c>
      <c r="J321" s="122">
        <f t="shared" si="13"/>
        <v>29070</v>
      </c>
      <c r="K321" s="167">
        <f t="shared" si="14"/>
        <v>40787</v>
      </c>
    </row>
    <row r="322" spans="1:11" x14ac:dyDescent="0.3">
      <c r="A322" s="117" t="s">
        <v>390</v>
      </c>
      <c r="B322" s="118" t="s">
        <v>43</v>
      </c>
      <c r="C322" s="117" t="s">
        <v>72</v>
      </c>
      <c r="D322" s="117" t="s">
        <v>58</v>
      </c>
      <c r="E322" s="119">
        <v>39772</v>
      </c>
      <c r="F322" s="120">
        <f t="shared" ca="1" si="12"/>
        <v>9</v>
      </c>
      <c r="G322" s="120"/>
      <c r="H322" s="121">
        <v>85980</v>
      </c>
      <c r="I322" s="118">
        <v>2</v>
      </c>
      <c r="J322" s="122">
        <f t="shared" si="13"/>
        <v>85980</v>
      </c>
      <c r="K322" s="167">
        <f t="shared" si="14"/>
        <v>39772</v>
      </c>
    </row>
    <row r="323" spans="1:11" x14ac:dyDescent="0.3">
      <c r="A323" s="117" t="s">
        <v>391</v>
      </c>
      <c r="B323" s="118" t="s">
        <v>48</v>
      </c>
      <c r="C323" s="117" t="s">
        <v>100</v>
      </c>
      <c r="D323" s="117" t="s">
        <v>66</v>
      </c>
      <c r="E323" s="119">
        <v>40624</v>
      </c>
      <c r="F323" s="120">
        <f t="shared" ca="1" si="12"/>
        <v>7</v>
      </c>
      <c r="G323" s="120" t="s">
        <v>63</v>
      </c>
      <c r="H323" s="121">
        <v>13090</v>
      </c>
      <c r="I323" s="118">
        <v>4</v>
      </c>
      <c r="J323" s="122">
        <f t="shared" si="13"/>
        <v>13090</v>
      </c>
      <c r="K323" s="167">
        <f t="shared" si="14"/>
        <v>40624</v>
      </c>
    </row>
    <row r="324" spans="1:11" x14ac:dyDescent="0.3">
      <c r="A324" s="117" t="s">
        <v>392</v>
      </c>
      <c r="B324" s="118" t="s">
        <v>43</v>
      </c>
      <c r="C324" s="117" t="s">
        <v>44</v>
      </c>
      <c r="D324" s="117" t="s">
        <v>45</v>
      </c>
      <c r="E324" s="119">
        <v>39797</v>
      </c>
      <c r="F324" s="120">
        <f t="shared" ca="1" si="12"/>
        <v>9</v>
      </c>
      <c r="G324" s="120" t="s">
        <v>46</v>
      </c>
      <c r="H324" s="121">
        <v>53900</v>
      </c>
      <c r="I324" s="118">
        <v>5</v>
      </c>
      <c r="J324" s="122">
        <f t="shared" si="13"/>
        <v>53900</v>
      </c>
      <c r="K324" s="167">
        <f t="shared" si="14"/>
        <v>39813</v>
      </c>
    </row>
    <row r="325" spans="1:11" x14ac:dyDescent="0.3">
      <c r="A325" s="117" t="s">
        <v>393</v>
      </c>
      <c r="B325" s="118" t="s">
        <v>43</v>
      </c>
      <c r="C325" s="117" t="s">
        <v>116</v>
      </c>
      <c r="D325" s="117" t="s">
        <v>45</v>
      </c>
      <c r="E325" s="119">
        <v>37785</v>
      </c>
      <c r="F325" s="120">
        <f t="shared" ca="1" si="12"/>
        <v>15</v>
      </c>
      <c r="G325" s="120" t="s">
        <v>53</v>
      </c>
      <c r="H325" s="121">
        <v>87280</v>
      </c>
      <c r="I325" s="118">
        <v>4</v>
      </c>
      <c r="J325" s="122">
        <f t="shared" si="13"/>
        <v>87280</v>
      </c>
      <c r="K325" s="167">
        <f t="shared" si="14"/>
        <v>37802</v>
      </c>
    </row>
    <row r="326" spans="1:11" x14ac:dyDescent="0.3">
      <c r="A326" s="117" t="s">
        <v>394</v>
      </c>
      <c r="B326" s="118" t="s">
        <v>48</v>
      </c>
      <c r="C326" s="117" t="s">
        <v>44</v>
      </c>
      <c r="D326" s="117" t="s">
        <v>45</v>
      </c>
      <c r="E326" s="119">
        <v>40486</v>
      </c>
      <c r="F326" s="120">
        <f t="shared" ca="1" si="12"/>
        <v>7</v>
      </c>
      <c r="G326" s="120" t="s">
        <v>53</v>
      </c>
      <c r="H326" s="121">
        <v>66440</v>
      </c>
      <c r="I326" s="118">
        <v>3</v>
      </c>
      <c r="J326" s="122">
        <f t="shared" si="13"/>
        <v>66440</v>
      </c>
      <c r="K326" s="167">
        <f t="shared" si="14"/>
        <v>40512</v>
      </c>
    </row>
    <row r="327" spans="1:11" x14ac:dyDescent="0.3">
      <c r="A327" s="117" t="s">
        <v>395</v>
      </c>
      <c r="B327" s="118" t="s">
        <v>43</v>
      </c>
      <c r="C327" s="117" t="s">
        <v>77</v>
      </c>
      <c r="D327" s="117" t="s">
        <v>58</v>
      </c>
      <c r="E327" s="119">
        <v>40867</v>
      </c>
      <c r="F327" s="120">
        <f t="shared" ca="1" si="12"/>
        <v>6</v>
      </c>
      <c r="G327" s="120"/>
      <c r="H327" s="121">
        <v>57500</v>
      </c>
      <c r="I327" s="118">
        <v>1</v>
      </c>
      <c r="J327" s="122">
        <f t="shared" si="13"/>
        <v>57500</v>
      </c>
      <c r="K327" s="167">
        <f t="shared" si="14"/>
        <v>40867</v>
      </c>
    </row>
    <row r="328" spans="1:11" x14ac:dyDescent="0.3">
      <c r="A328" s="117" t="s">
        <v>396</v>
      </c>
      <c r="B328" s="118" t="s">
        <v>71</v>
      </c>
      <c r="C328" s="117" t="s">
        <v>72</v>
      </c>
      <c r="D328" s="117" t="s">
        <v>66</v>
      </c>
      <c r="E328" s="119">
        <v>38723</v>
      </c>
      <c r="F328" s="120">
        <f t="shared" ca="1" si="12"/>
        <v>12</v>
      </c>
      <c r="G328" s="120" t="s">
        <v>53</v>
      </c>
      <c r="H328" s="121">
        <v>10630</v>
      </c>
      <c r="I328" s="118">
        <v>3</v>
      </c>
      <c r="J328" s="122">
        <f t="shared" si="13"/>
        <v>10630</v>
      </c>
      <c r="K328" s="167">
        <f t="shared" si="14"/>
        <v>38723</v>
      </c>
    </row>
    <row r="329" spans="1:11" x14ac:dyDescent="0.3">
      <c r="A329" s="117" t="s">
        <v>397</v>
      </c>
      <c r="B329" s="118" t="s">
        <v>48</v>
      </c>
      <c r="C329" s="117" t="s">
        <v>44</v>
      </c>
      <c r="D329" s="117" t="s">
        <v>58</v>
      </c>
      <c r="E329" s="119">
        <v>40350</v>
      </c>
      <c r="F329" s="120">
        <f t="shared" ref="F329:F392" ca="1" si="15">DATEDIF(E329,TODAY(),"Y")</f>
        <v>8</v>
      </c>
      <c r="G329" s="120"/>
      <c r="H329" s="121">
        <v>21580</v>
      </c>
      <c r="I329" s="118">
        <v>3</v>
      </c>
      <c r="J329" s="122">
        <f t="shared" ref="J329:J392" si="16">ROUND(H329*$L$5+H329,0)</f>
        <v>21580</v>
      </c>
      <c r="K329" s="167">
        <f t="shared" si="14"/>
        <v>40350</v>
      </c>
    </row>
    <row r="330" spans="1:11" x14ac:dyDescent="0.3">
      <c r="A330" s="117" t="s">
        <v>398</v>
      </c>
      <c r="B330" s="118" t="s">
        <v>92</v>
      </c>
      <c r="C330" s="117" t="s">
        <v>60</v>
      </c>
      <c r="D330" s="117" t="s">
        <v>58</v>
      </c>
      <c r="E330" s="119">
        <v>38874</v>
      </c>
      <c r="F330" s="120">
        <f t="shared" ca="1" si="15"/>
        <v>12</v>
      </c>
      <c r="G330" s="120"/>
      <c r="H330" s="121">
        <v>59330</v>
      </c>
      <c r="I330" s="118">
        <v>4</v>
      </c>
      <c r="J330" s="122">
        <f t="shared" si="16"/>
        <v>59330</v>
      </c>
      <c r="K330" s="167">
        <f t="shared" ref="K330:K393" si="17">IF(D330="Full time",EOMONTH(E330,0),E330)</f>
        <v>38874</v>
      </c>
    </row>
    <row r="331" spans="1:11" x14ac:dyDescent="0.3">
      <c r="A331" s="117" t="s">
        <v>399</v>
      </c>
      <c r="B331" s="118" t="s">
        <v>92</v>
      </c>
      <c r="C331" s="117" t="s">
        <v>60</v>
      </c>
      <c r="D331" s="117" t="s">
        <v>45</v>
      </c>
      <c r="E331" s="119">
        <v>38816</v>
      </c>
      <c r="F331" s="120">
        <f t="shared" ca="1" si="15"/>
        <v>12</v>
      </c>
      <c r="G331" s="120" t="s">
        <v>63</v>
      </c>
      <c r="H331" s="121">
        <v>44920</v>
      </c>
      <c r="I331" s="118">
        <v>1</v>
      </c>
      <c r="J331" s="122">
        <f t="shared" si="16"/>
        <v>44920</v>
      </c>
      <c r="K331" s="167">
        <f t="shared" si="17"/>
        <v>38837</v>
      </c>
    </row>
    <row r="332" spans="1:11" x14ac:dyDescent="0.3">
      <c r="A332" s="117" t="s">
        <v>400</v>
      </c>
      <c r="B332" s="118" t="s">
        <v>48</v>
      </c>
      <c r="C332" s="117" t="s">
        <v>100</v>
      </c>
      <c r="D332" s="117" t="s">
        <v>45</v>
      </c>
      <c r="E332" s="119">
        <v>40209</v>
      </c>
      <c r="F332" s="120">
        <f t="shared" ca="1" si="15"/>
        <v>8</v>
      </c>
      <c r="G332" s="120" t="s">
        <v>53</v>
      </c>
      <c r="H332" s="121">
        <v>45260</v>
      </c>
      <c r="I332" s="118">
        <v>4</v>
      </c>
      <c r="J332" s="122">
        <f t="shared" si="16"/>
        <v>45260</v>
      </c>
      <c r="K332" s="167">
        <f t="shared" si="17"/>
        <v>40209</v>
      </c>
    </row>
    <row r="333" spans="1:11" x14ac:dyDescent="0.3">
      <c r="A333" s="117" t="s">
        <v>401</v>
      </c>
      <c r="B333" s="118" t="s">
        <v>48</v>
      </c>
      <c r="C333" s="117" t="s">
        <v>72</v>
      </c>
      <c r="D333" s="117" t="s">
        <v>74</v>
      </c>
      <c r="E333" s="119">
        <v>36380</v>
      </c>
      <c r="F333" s="120">
        <f t="shared" ca="1" si="15"/>
        <v>19</v>
      </c>
      <c r="G333" s="120"/>
      <c r="H333" s="121">
        <v>36052</v>
      </c>
      <c r="I333" s="118">
        <v>5</v>
      </c>
      <c r="J333" s="122">
        <f t="shared" si="16"/>
        <v>36052</v>
      </c>
      <c r="K333" s="167">
        <f t="shared" si="17"/>
        <v>36380</v>
      </c>
    </row>
    <row r="334" spans="1:11" x14ac:dyDescent="0.3">
      <c r="A334" s="117" t="s">
        <v>402</v>
      </c>
      <c r="B334" s="118" t="s">
        <v>48</v>
      </c>
      <c r="C334" s="117" t="s">
        <v>77</v>
      </c>
      <c r="D334" s="117" t="s">
        <v>66</v>
      </c>
      <c r="E334" s="119">
        <v>39267</v>
      </c>
      <c r="F334" s="120">
        <f t="shared" ca="1" si="15"/>
        <v>11</v>
      </c>
      <c r="G334" s="120" t="s">
        <v>46</v>
      </c>
      <c r="H334" s="121">
        <v>49545</v>
      </c>
      <c r="I334" s="118">
        <v>2</v>
      </c>
      <c r="J334" s="122">
        <f t="shared" si="16"/>
        <v>49545</v>
      </c>
      <c r="K334" s="167">
        <f t="shared" si="17"/>
        <v>39267</v>
      </c>
    </row>
    <row r="335" spans="1:11" x14ac:dyDescent="0.3">
      <c r="A335" s="117" t="s">
        <v>403</v>
      </c>
      <c r="B335" s="118" t="s">
        <v>55</v>
      </c>
      <c r="C335" s="117" t="s">
        <v>116</v>
      </c>
      <c r="D335" s="117" t="s">
        <v>58</v>
      </c>
      <c r="E335" s="119">
        <v>36470</v>
      </c>
      <c r="F335" s="120">
        <f t="shared" ca="1" si="15"/>
        <v>18</v>
      </c>
      <c r="G335" s="120"/>
      <c r="H335" s="121">
        <v>23560</v>
      </c>
      <c r="I335" s="118">
        <v>3</v>
      </c>
      <c r="J335" s="122">
        <f t="shared" si="16"/>
        <v>23560</v>
      </c>
      <c r="K335" s="167">
        <f t="shared" si="17"/>
        <v>36470</v>
      </c>
    </row>
    <row r="336" spans="1:11" x14ac:dyDescent="0.3">
      <c r="A336" s="117" t="s">
        <v>404</v>
      </c>
      <c r="B336" s="118" t="s">
        <v>69</v>
      </c>
      <c r="C336" s="117" t="s">
        <v>116</v>
      </c>
      <c r="D336" s="117" t="s">
        <v>45</v>
      </c>
      <c r="E336" s="119">
        <v>40310</v>
      </c>
      <c r="F336" s="120">
        <f t="shared" ca="1" si="15"/>
        <v>8</v>
      </c>
      <c r="G336" s="120" t="s">
        <v>51</v>
      </c>
      <c r="H336" s="121">
        <v>82120</v>
      </c>
      <c r="I336" s="118">
        <v>5</v>
      </c>
      <c r="J336" s="122">
        <f t="shared" si="16"/>
        <v>82120</v>
      </c>
      <c r="K336" s="167">
        <f t="shared" si="17"/>
        <v>40329</v>
      </c>
    </row>
    <row r="337" spans="1:11" x14ac:dyDescent="0.3">
      <c r="A337" s="117" t="s">
        <v>405</v>
      </c>
      <c r="B337" s="118" t="s">
        <v>43</v>
      </c>
      <c r="C337" s="117" t="s">
        <v>60</v>
      </c>
      <c r="D337" s="117" t="s">
        <v>58</v>
      </c>
      <c r="E337" s="119">
        <v>36718</v>
      </c>
      <c r="F337" s="120">
        <f t="shared" ca="1" si="15"/>
        <v>18</v>
      </c>
      <c r="G337" s="120"/>
      <c r="H337" s="121">
        <v>89520</v>
      </c>
      <c r="I337" s="118">
        <v>5</v>
      </c>
      <c r="J337" s="122">
        <f t="shared" si="16"/>
        <v>89520</v>
      </c>
      <c r="K337" s="167">
        <f t="shared" si="17"/>
        <v>36718</v>
      </c>
    </row>
    <row r="338" spans="1:11" x14ac:dyDescent="0.3">
      <c r="A338" s="117" t="s">
        <v>406</v>
      </c>
      <c r="B338" s="118" t="s">
        <v>92</v>
      </c>
      <c r="C338" s="117" t="s">
        <v>44</v>
      </c>
      <c r="D338" s="117" t="s">
        <v>45</v>
      </c>
      <c r="E338" s="119">
        <v>40078</v>
      </c>
      <c r="F338" s="120">
        <f t="shared" ca="1" si="15"/>
        <v>8</v>
      </c>
      <c r="G338" s="120" t="s">
        <v>53</v>
      </c>
      <c r="H338" s="121">
        <v>23190</v>
      </c>
      <c r="I338" s="118">
        <v>5</v>
      </c>
      <c r="J338" s="122">
        <f t="shared" si="16"/>
        <v>23190</v>
      </c>
      <c r="K338" s="167">
        <f t="shared" si="17"/>
        <v>40086</v>
      </c>
    </row>
    <row r="339" spans="1:11" x14ac:dyDescent="0.3">
      <c r="A339" s="117" t="s">
        <v>407</v>
      </c>
      <c r="B339" s="118" t="s">
        <v>55</v>
      </c>
      <c r="C339" s="117" t="s">
        <v>100</v>
      </c>
      <c r="D339" s="117" t="s">
        <v>45</v>
      </c>
      <c r="E339" s="119">
        <v>39157</v>
      </c>
      <c r="F339" s="120">
        <f t="shared" ca="1" si="15"/>
        <v>11</v>
      </c>
      <c r="G339" s="120" t="s">
        <v>53</v>
      </c>
      <c r="H339" s="121">
        <v>47610</v>
      </c>
      <c r="I339" s="118">
        <v>4</v>
      </c>
      <c r="J339" s="122">
        <f t="shared" si="16"/>
        <v>47610</v>
      </c>
      <c r="K339" s="167">
        <f t="shared" si="17"/>
        <v>39172</v>
      </c>
    </row>
    <row r="340" spans="1:11" x14ac:dyDescent="0.3">
      <c r="A340" s="117" t="s">
        <v>408</v>
      </c>
      <c r="B340" s="118" t="s">
        <v>55</v>
      </c>
      <c r="C340" s="117" t="s">
        <v>60</v>
      </c>
      <c r="D340" s="117" t="s">
        <v>45</v>
      </c>
      <c r="E340" s="119">
        <v>36698</v>
      </c>
      <c r="F340" s="120">
        <f t="shared" ca="1" si="15"/>
        <v>18</v>
      </c>
      <c r="G340" s="120" t="s">
        <v>63</v>
      </c>
      <c r="H340" s="121">
        <v>23650</v>
      </c>
      <c r="I340" s="118">
        <v>1</v>
      </c>
      <c r="J340" s="122">
        <f t="shared" si="16"/>
        <v>23650</v>
      </c>
      <c r="K340" s="167">
        <f t="shared" si="17"/>
        <v>36707</v>
      </c>
    </row>
    <row r="341" spans="1:11" x14ac:dyDescent="0.3">
      <c r="A341" s="117" t="s">
        <v>409</v>
      </c>
      <c r="B341" s="118" t="s">
        <v>48</v>
      </c>
      <c r="C341" s="117" t="s">
        <v>77</v>
      </c>
      <c r="D341" s="117" t="s">
        <v>45</v>
      </c>
      <c r="E341" s="119">
        <v>40637</v>
      </c>
      <c r="F341" s="120">
        <f t="shared" ca="1" si="15"/>
        <v>7</v>
      </c>
      <c r="G341" s="120" t="s">
        <v>46</v>
      </c>
      <c r="H341" s="121">
        <v>86640</v>
      </c>
      <c r="I341" s="118">
        <v>3</v>
      </c>
      <c r="J341" s="122">
        <f t="shared" si="16"/>
        <v>86640</v>
      </c>
      <c r="K341" s="167">
        <f t="shared" si="17"/>
        <v>40663</v>
      </c>
    </row>
    <row r="342" spans="1:11" x14ac:dyDescent="0.3">
      <c r="A342" s="117" t="s">
        <v>410</v>
      </c>
      <c r="B342" s="118" t="s">
        <v>55</v>
      </c>
      <c r="C342" s="117" t="s">
        <v>72</v>
      </c>
      <c r="D342" s="117" t="s">
        <v>45</v>
      </c>
      <c r="E342" s="119">
        <v>39372</v>
      </c>
      <c r="F342" s="120">
        <f t="shared" ca="1" si="15"/>
        <v>10</v>
      </c>
      <c r="G342" s="120" t="s">
        <v>46</v>
      </c>
      <c r="H342" s="121">
        <v>50570</v>
      </c>
      <c r="I342" s="118">
        <v>4</v>
      </c>
      <c r="J342" s="122">
        <f t="shared" si="16"/>
        <v>50570</v>
      </c>
      <c r="K342" s="167">
        <f t="shared" si="17"/>
        <v>39386</v>
      </c>
    </row>
    <row r="343" spans="1:11" x14ac:dyDescent="0.3">
      <c r="A343" s="117" t="s">
        <v>411</v>
      </c>
      <c r="B343" s="118" t="s">
        <v>48</v>
      </c>
      <c r="C343" s="117" t="s">
        <v>60</v>
      </c>
      <c r="D343" s="117" t="s">
        <v>74</v>
      </c>
      <c r="E343" s="119">
        <v>36305</v>
      </c>
      <c r="F343" s="120">
        <f t="shared" ca="1" si="15"/>
        <v>19</v>
      </c>
      <c r="G343" s="120"/>
      <c r="H343" s="121">
        <v>9424</v>
      </c>
      <c r="I343" s="118">
        <v>4</v>
      </c>
      <c r="J343" s="122">
        <f t="shared" si="16"/>
        <v>9424</v>
      </c>
      <c r="K343" s="167">
        <f t="shared" si="17"/>
        <v>36305</v>
      </c>
    </row>
    <row r="344" spans="1:11" x14ac:dyDescent="0.3">
      <c r="A344" s="117" t="s">
        <v>412</v>
      </c>
      <c r="B344" s="118" t="s">
        <v>71</v>
      </c>
      <c r="C344" s="117" t="s">
        <v>62</v>
      </c>
      <c r="D344" s="117" t="s">
        <v>45</v>
      </c>
      <c r="E344" s="119">
        <v>37612</v>
      </c>
      <c r="F344" s="120">
        <f t="shared" ca="1" si="15"/>
        <v>15</v>
      </c>
      <c r="G344" s="120" t="s">
        <v>63</v>
      </c>
      <c r="H344" s="121">
        <v>39740</v>
      </c>
      <c r="I344" s="118">
        <v>1</v>
      </c>
      <c r="J344" s="122">
        <f t="shared" si="16"/>
        <v>39740</v>
      </c>
      <c r="K344" s="167">
        <f t="shared" si="17"/>
        <v>37621</v>
      </c>
    </row>
    <row r="345" spans="1:11" x14ac:dyDescent="0.3">
      <c r="A345" s="117" t="s">
        <v>413</v>
      </c>
      <c r="B345" s="118" t="s">
        <v>55</v>
      </c>
      <c r="C345" s="117" t="s">
        <v>100</v>
      </c>
      <c r="D345" s="117" t="s">
        <v>45</v>
      </c>
      <c r="E345" s="119">
        <v>40367</v>
      </c>
      <c r="F345" s="120">
        <f t="shared" ca="1" si="15"/>
        <v>8</v>
      </c>
      <c r="G345" s="120" t="s">
        <v>46</v>
      </c>
      <c r="H345" s="121">
        <v>48800</v>
      </c>
      <c r="I345" s="118">
        <v>4</v>
      </c>
      <c r="J345" s="122">
        <f t="shared" si="16"/>
        <v>48800</v>
      </c>
      <c r="K345" s="167">
        <f t="shared" si="17"/>
        <v>40390</v>
      </c>
    </row>
    <row r="346" spans="1:11" x14ac:dyDescent="0.3">
      <c r="A346" s="117" t="s">
        <v>414</v>
      </c>
      <c r="B346" s="118" t="s">
        <v>43</v>
      </c>
      <c r="C346" s="117" t="s">
        <v>72</v>
      </c>
      <c r="D346" s="117" t="s">
        <v>45</v>
      </c>
      <c r="E346" s="119">
        <v>35958</v>
      </c>
      <c r="F346" s="120">
        <f t="shared" ca="1" si="15"/>
        <v>20</v>
      </c>
      <c r="G346" s="120" t="s">
        <v>53</v>
      </c>
      <c r="H346" s="121">
        <v>61420</v>
      </c>
      <c r="I346" s="118">
        <v>4</v>
      </c>
      <c r="J346" s="122">
        <f t="shared" si="16"/>
        <v>61420</v>
      </c>
      <c r="K346" s="167">
        <f t="shared" si="17"/>
        <v>35976</v>
      </c>
    </row>
    <row r="347" spans="1:11" x14ac:dyDescent="0.3">
      <c r="A347" s="117" t="s">
        <v>415</v>
      </c>
      <c r="B347" s="118" t="s">
        <v>48</v>
      </c>
      <c r="C347" s="117" t="s">
        <v>60</v>
      </c>
      <c r="D347" s="117" t="s">
        <v>45</v>
      </c>
      <c r="E347" s="119">
        <v>35996</v>
      </c>
      <c r="F347" s="120">
        <f t="shared" ca="1" si="15"/>
        <v>20</v>
      </c>
      <c r="G347" s="120" t="s">
        <v>46</v>
      </c>
      <c r="H347" s="121">
        <v>40340</v>
      </c>
      <c r="I347" s="118">
        <v>2</v>
      </c>
      <c r="J347" s="122">
        <f t="shared" si="16"/>
        <v>40340</v>
      </c>
      <c r="K347" s="167">
        <f t="shared" si="17"/>
        <v>36007</v>
      </c>
    </row>
    <row r="348" spans="1:11" x14ac:dyDescent="0.3">
      <c r="A348" s="117" t="s">
        <v>416</v>
      </c>
      <c r="B348" s="118" t="s">
        <v>55</v>
      </c>
      <c r="C348" s="117" t="s">
        <v>116</v>
      </c>
      <c r="D348" s="117" t="s">
        <v>58</v>
      </c>
      <c r="E348" s="119">
        <v>38970</v>
      </c>
      <c r="F348" s="120">
        <f t="shared" ca="1" si="15"/>
        <v>11</v>
      </c>
      <c r="G348" s="120"/>
      <c r="H348" s="121">
        <v>83070</v>
      </c>
      <c r="I348" s="118">
        <v>3</v>
      </c>
      <c r="J348" s="122">
        <f t="shared" si="16"/>
        <v>83070</v>
      </c>
      <c r="K348" s="167">
        <f t="shared" si="17"/>
        <v>38970</v>
      </c>
    </row>
    <row r="349" spans="1:11" x14ac:dyDescent="0.3">
      <c r="A349" s="117" t="s">
        <v>417</v>
      </c>
      <c r="B349" s="118" t="s">
        <v>69</v>
      </c>
      <c r="C349" s="117" t="s">
        <v>72</v>
      </c>
      <c r="D349" s="117" t="s">
        <v>45</v>
      </c>
      <c r="E349" s="119">
        <v>35918</v>
      </c>
      <c r="F349" s="120">
        <f t="shared" ca="1" si="15"/>
        <v>20</v>
      </c>
      <c r="G349" s="120" t="s">
        <v>67</v>
      </c>
      <c r="H349" s="121">
        <v>73740</v>
      </c>
      <c r="I349" s="118">
        <v>4</v>
      </c>
      <c r="J349" s="122">
        <f t="shared" si="16"/>
        <v>73740</v>
      </c>
      <c r="K349" s="167">
        <f t="shared" si="17"/>
        <v>35946</v>
      </c>
    </row>
    <row r="350" spans="1:11" x14ac:dyDescent="0.3">
      <c r="A350" s="117" t="s">
        <v>418</v>
      </c>
      <c r="B350" s="118" t="s">
        <v>48</v>
      </c>
      <c r="C350" s="117" t="s">
        <v>72</v>
      </c>
      <c r="D350" s="117" t="s">
        <v>45</v>
      </c>
      <c r="E350" s="119">
        <v>40137</v>
      </c>
      <c r="F350" s="120">
        <f t="shared" ca="1" si="15"/>
        <v>8</v>
      </c>
      <c r="G350" s="120" t="s">
        <v>46</v>
      </c>
      <c r="H350" s="121">
        <v>54190</v>
      </c>
      <c r="I350" s="118">
        <v>4</v>
      </c>
      <c r="J350" s="122">
        <f t="shared" si="16"/>
        <v>54190</v>
      </c>
      <c r="K350" s="167">
        <f t="shared" si="17"/>
        <v>40147</v>
      </c>
    </row>
    <row r="351" spans="1:11" x14ac:dyDescent="0.3">
      <c r="A351" s="117" t="s">
        <v>419</v>
      </c>
      <c r="B351" s="118" t="s">
        <v>43</v>
      </c>
      <c r="C351" s="117" t="s">
        <v>72</v>
      </c>
      <c r="D351" s="117" t="s">
        <v>45</v>
      </c>
      <c r="E351" s="119">
        <v>37568</v>
      </c>
      <c r="F351" s="120">
        <f t="shared" ca="1" si="15"/>
        <v>15</v>
      </c>
      <c r="G351" s="120" t="s">
        <v>67</v>
      </c>
      <c r="H351" s="121">
        <v>45100</v>
      </c>
      <c r="I351" s="118">
        <v>2</v>
      </c>
      <c r="J351" s="122">
        <f t="shared" si="16"/>
        <v>45100</v>
      </c>
      <c r="K351" s="167">
        <f t="shared" si="17"/>
        <v>37590</v>
      </c>
    </row>
    <row r="352" spans="1:11" x14ac:dyDescent="0.3">
      <c r="A352" s="117" t="s">
        <v>420</v>
      </c>
      <c r="B352" s="118" t="s">
        <v>55</v>
      </c>
      <c r="C352" s="117" t="s">
        <v>100</v>
      </c>
      <c r="D352" s="117" t="s">
        <v>66</v>
      </c>
      <c r="E352" s="119">
        <v>36121</v>
      </c>
      <c r="F352" s="120">
        <f t="shared" ca="1" si="15"/>
        <v>19</v>
      </c>
      <c r="G352" s="120" t="s">
        <v>53</v>
      </c>
      <c r="H352" s="121">
        <v>28880</v>
      </c>
      <c r="I352" s="118">
        <v>3</v>
      </c>
      <c r="J352" s="122">
        <f t="shared" si="16"/>
        <v>28880</v>
      </c>
      <c r="K352" s="167">
        <f t="shared" si="17"/>
        <v>36121</v>
      </c>
    </row>
    <row r="353" spans="1:11" x14ac:dyDescent="0.3">
      <c r="A353" s="117" t="s">
        <v>421</v>
      </c>
      <c r="B353" s="118" t="s">
        <v>71</v>
      </c>
      <c r="C353" s="117" t="s">
        <v>77</v>
      </c>
      <c r="D353" s="117" t="s">
        <v>58</v>
      </c>
      <c r="E353" s="119">
        <v>37141</v>
      </c>
      <c r="F353" s="120">
        <f t="shared" ca="1" si="15"/>
        <v>16</v>
      </c>
      <c r="G353" s="120"/>
      <c r="H353" s="121">
        <v>25530</v>
      </c>
      <c r="I353" s="118">
        <v>3</v>
      </c>
      <c r="J353" s="122">
        <f t="shared" si="16"/>
        <v>25530</v>
      </c>
      <c r="K353" s="167">
        <f t="shared" si="17"/>
        <v>37141</v>
      </c>
    </row>
    <row r="354" spans="1:11" x14ac:dyDescent="0.3">
      <c r="A354" s="117" t="s">
        <v>422</v>
      </c>
      <c r="B354" s="118" t="s">
        <v>71</v>
      </c>
      <c r="C354" s="117" t="s">
        <v>100</v>
      </c>
      <c r="D354" s="117" t="s">
        <v>45</v>
      </c>
      <c r="E354" s="119">
        <v>40083</v>
      </c>
      <c r="F354" s="120">
        <f t="shared" ca="1" si="15"/>
        <v>8</v>
      </c>
      <c r="G354" s="120" t="s">
        <v>53</v>
      </c>
      <c r="H354" s="121">
        <v>44150</v>
      </c>
      <c r="I354" s="118">
        <v>4</v>
      </c>
      <c r="J354" s="122">
        <f t="shared" si="16"/>
        <v>44150</v>
      </c>
      <c r="K354" s="167">
        <f t="shared" si="17"/>
        <v>40086</v>
      </c>
    </row>
    <row r="355" spans="1:11" x14ac:dyDescent="0.3">
      <c r="A355" s="117" t="s">
        <v>423</v>
      </c>
      <c r="B355" s="118" t="s">
        <v>92</v>
      </c>
      <c r="C355" s="117" t="s">
        <v>44</v>
      </c>
      <c r="D355" s="117" t="s">
        <v>45</v>
      </c>
      <c r="E355" s="119">
        <v>39448</v>
      </c>
      <c r="F355" s="120">
        <f t="shared" ca="1" si="15"/>
        <v>10</v>
      </c>
      <c r="G355" s="120" t="s">
        <v>53</v>
      </c>
      <c r="H355" s="121">
        <v>83710</v>
      </c>
      <c r="I355" s="118">
        <v>3</v>
      </c>
      <c r="J355" s="122">
        <f t="shared" si="16"/>
        <v>83710</v>
      </c>
      <c r="K355" s="167">
        <f t="shared" si="17"/>
        <v>39478</v>
      </c>
    </row>
    <row r="356" spans="1:11" x14ac:dyDescent="0.3">
      <c r="A356" s="117" t="s">
        <v>424</v>
      </c>
      <c r="B356" s="118" t="s">
        <v>55</v>
      </c>
      <c r="C356" s="117" t="s">
        <v>100</v>
      </c>
      <c r="D356" s="117" t="s">
        <v>66</v>
      </c>
      <c r="E356" s="119">
        <v>37138</v>
      </c>
      <c r="F356" s="120">
        <f t="shared" ca="1" si="15"/>
        <v>16</v>
      </c>
      <c r="G356" s="120" t="s">
        <v>67</v>
      </c>
      <c r="H356" s="121">
        <v>31110</v>
      </c>
      <c r="I356" s="118">
        <v>1</v>
      </c>
      <c r="J356" s="122">
        <f t="shared" si="16"/>
        <v>31110</v>
      </c>
      <c r="K356" s="167">
        <f t="shared" si="17"/>
        <v>37138</v>
      </c>
    </row>
    <row r="357" spans="1:11" x14ac:dyDescent="0.3">
      <c r="A357" s="117" t="s">
        <v>425</v>
      </c>
      <c r="B357" s="118" t="s">
        <v>69</v>
      </c>
      <c r="C357" s="117" t="s">
        <v>100</v>
      </c>
      <c r="D357" s="117" t="s">
        <v>45</v>
      </c>
      <c r="E357" s="119">
        <v>36392</v>
      </c>
      <c r="F357" s="120">
        <f t="shared" ca="1" si="15"/>
        <v>18</v>
      </c>
      <c r="G357" s="120" t="s">
        <v>53</v>
      </c>
      <c r="H357" s="121">
        <v>51410</v>
      </c>
      <c r="I357" s="118">
        <v>4</v>
      </c>
      <c r="J357" s="122">
        <f t="shared" si="16"/>
        <v>51410</v>
      </c>
      <c r="K357" s="167">
        <f t="shared" si="17"/>
        <v>36403</v>
      </c>
    </row>
    <row r="358" spans="1:11" x14ac:dyDescent="0.3">
      <c r="A358" s="117" t="s">
        <v>426</v>
      </c>
      <c r="B358" s="118" t="s">
        <v>43</v>
      </c>
      <c r="C358" s="117" t="s">
        <v>50</v>
      </c>
      <c r="D358" s="117" t="s">
        <v>58</v>
      </c>
      <c r="E358" s="119">
        <v>40729</v>
      </c>
      <c r="F358" s="120">
        <f t="shared" ca="1" si="15"/>
        <v>7</v>
      </c>
      <c r="G358" s="120"/>
      <c r="H358" s="121">
        <v>22320</v>
      </c>
      <c r="I358" s="118">
        <v>2</v>
      </c>
      <c r="J358" s="122">
        <f t="shared" si="16"/>
        <v>22320</v>
      </c>
      <c r="K358" s="167">
        <f t="shared" si="17"/>
        <v>40729</v>
      </c>
    </row>
    <row r="359" spans="1:11" x14ac:dyDescent="0.3">
      <c r="A359" s="117" t="s">
        <v>427</v>
      </c>
      <c r="B359" s="118" t="s">
        <v>92</v>
      </c>
      <c r="C359" s="117" t="s">
        <v>60</v>
      </c>
      <c r="D359" s="117" t="s">
        <v>74</v>
      </c>
      <c r="E359" s="119">
        <v>41056</v>
      </c>
      <c r="F359" s="120">
        <f t="shared" ca="1" si="15"/>
        <v>6</v>
      </c>
      <c r="G359" s="120"/>
      <c r="H359" s="121">
        <v>22344</v>
      </c>
      <c r="I359" s="118">
        <v>4</v>
      </c>
      <c r="J359" s="122">
        <f t="shared" si="16"/>
        <v>22344</v>
      </c>
      <c r="K359" s="167">
        <f t="shared" si="17"/>
        <v>41056</v>
      </c>
    </row>
    <row r="360" spans="1:11" x14ac:dyDescent="0.3">
      <c r="A360" s="117" t="s">
        <v>428</v>
      </c>
      <c r="B360" s="118" t="s">
        <v>43</v>
      </c>
      <c r="C360" s="117" t="s">
        <v>207</v>
      </c>
      <c r="D360" s="117" t="s">
        <v>45</v>
      </c>
      <c r="E360" s="119">
        <v>37883</v>
      </c>
      <c r="F360" s="120">
        <f t="shared" ca="1" si="15"/>
        <v>14</v>
      </c>
      <c r="G360" s="120" t="s">
        <v>46</v>
      </c>
      <c r="H360" s="121">
        <v>86530</v>
      </c>
      <c r="I360" s="118">
        <v>1</v>
      </c>
      <c r="J360" s="122">
        <f t="shared" si="16"/>
        <v>86530</v>
      </c>
      <c r="K360" s="167">
        <f t="shared" si="17"/>
        <v>37894</v>
      </c>
    </row>
    <row r="361" spans="1:11" x14ac:dyDescent="0.3">
      <c r="A361" s="117" t="s">
        <v>429</v>
      </c>
      <c r="B361" s="118" t="s">
        <v>71</v>
      </c>
      <c r="C361" s="117" t="s">
        <v>77</v>
      </c>
      <c r="D361" s="117" t="s">
        <v>58</v>
      </c>
      <c r="E361" s="119">
        <v>37065</v>
      </c>
      <c r="F361" s="120">
        <f t="shared" ca="1" si="15"/>
        <v>17</v>
      </c>
      <c r="G361" s="120"/>
      <c r="H361" s="121">
        <v>77136</v>
      </c>
      <c r="I361" s="118">
        <v>5</v>
      </c>
      <c r="J361" s="122">
        <f t="shared" si="16"/>
        <v>77136</v>
      </c>
      <c r="K361" s="167">
        <f t="shared" si="17"/>
        <v>37065</v>
      </c>
    </row>
    <row r="362" spans="1:11" x14ac:dyDescent="0.3">
      <c r="A362" s="117" t="s">
        <v>430</v>
      </c>
      <c r="B362" s="118" t="s">
        <v>43</v>
      </c>
      <c r="C362" s="117" t="s">
        <v>77</v>
      </c>
      <c r="D362" s="117" t="s">
        <v>58</v>
      </c>
      <c r="E362" s="123">
        <v>40563</v>
      </c>
      <c r="F362" s="120">
        <f t="shared" ca="1" si="15"/>
        <v>7</v>
      </c>
      <c r="G362" s="120"/>
      <c r="H362" s="121">
        <v>55510</v>
      </c>
      <c r="I362" s="118">
        <v>3</v>
      </c>
      <c r="J362" s="122">
        <f t="shared" si="16"/>
        <v>55510</v>
      </c>
      <c r="K362" s="167">
        <f t="shared" si="17"/>
        <v>40563</v>
      </c>
    </row>
    <row r="363" spans="1:11" x14ac:dyDescent="0.3">
      <c r="A363" s="117" t="s">
        <v>431</v>
      </c>
      <c r="B363" s="118" t="s">
        <v>48</v>
      </c>
      <c r="C363" s="117" t="s">
        <v>77</v>
      </c>
      <c r="D363" s="117" t="s">
        <v>58</v>
      </c>
      <c r="E363" s="119">
        <v>39106</v>
      </c>
      <c r="F363" s="120">
        <f t="shared" ca="1" si="15"/>
        <v>11</v>
      </c>
      <c r="G363" s="120"/>
      <c r="H363" s="121">
        <v>64263</v>
      </c>
      <c r="I363" s="118">
        <v>3</v>
      </c>
      <c r="J363" s="122">
        <f t="shared" si="16"/>
        <v>64263</v>
      </c>
      <c r="K363" s="167">
        <f t="shared" si="17"/>
        <v>39106</v>
      </c>
    </row>
    <row r="364" spans="1:11" x14ac:dyDescent="0.3">
      <c r="A364" s="117" t="s">
        <v>432</v>
      </c>
      <c r="B364" s="118" t="s">
        <v>92</v>
      </c>
      <c r="C364" s="117" t="s">
        <v>3</v>
      </c>
      <c r="D364" s="117" t="s">
        <v>45</v>
      </c>
      <c r="E364" s="119">
        <v>36567</v>
      </c>
      <c r="F364" s="120">
        <f t="shared" ca="1" si="15"/>
        <v>18</v>
      </c>
      <c r="G364" s="120" t="s">
        <v>51</v>
      </c>
      <c r="H364" s="121">
        <v>45450</v>
      </c>
      <c r="I364" s="118">
        <v>5</v>
      </c>
      <c r="J364" s="122">
        <f t="shared" si="16"/>
        <v>45450</v>
      </c>
      <c r="K364" s="167">
        <f t="shared" si="17"/>
        <v>36585</v>
      </c>
    </row>
    <row r="365" spans="1:11" x14ac:dyDescent="0.3">
      <c r="A365" s="117" t="s">
        <v>433</v>
      </c>
      <c r="B365" s="118" t="s">
        <v>71</v>
      </c>
      <c r="C365" s="117" t="s">
        <v>60</v>
      </c>
      <c r="D365" s="117" t="s">
        <v>45</v>
      </c>
      <c r="E365" s="119">
        <v>39312</v>
      </c>
      <c r="F365" s="120">
        <f t="shared" ca="1" si="15"/>
        <v>10</v>
      </c>
      <c r="G365" s="120" t="s">
        <v>67</v>
      </c>
      <c r="H365" s="121">
        <v>71030</v>
      </c>
      <c r="I365" s="118">
        <v>3</v>
      </c>
      <c r="J365" s="122">
        <f t="shared" si="16"/>
        <v>71030</v>
      </c>
      <c r="K365" s="167">
        <f t="shared" si="17"/>
        <v>39325</v>
      </c>
    </row>
    <row r="366" spans="1:11" x14ac:dyDescent="0.3">
      <c r="A366" s="117" t="s">
        <v>434</v>
      </c>
      <c r="B366" s="118" t="s">
        <v>48</v>
      </c>
      <c r="C366" s="117" t="s">
        <v>77</v>
      </c>
      <c r="D366" s="117" t="s">
        <v>58</v>
      </c>
      <c r="E366" s="119">
        <v>37099</v>
      </c>
      <c r="F366" s="120">
        <f t="shared" ca="1" si="15"/>
        <v>17</v>
      </c>
      <c r="G366" s="120"/>
      <c r="H366" s="121">
        <v>28270</v>
      </c>
      <c r="I366" s="118">
        <v>5</v>
      </c>
      <c r="J366" s="122">
        <f t="shared" si="16"/>
        <v>28270</v>
      </c>
      <c r="K366" s="167">
        <f t="shared" si="17"/>
        <v>37099</v>
      </c>
    </row>
    <row r="367" spans="1:11" x14ac:dyDescent="0.3">
      <c r="A367" s="117" t="s">
        <v>435</v>
      </c>
      <c r="B367" s="118" t="s">
        <v>43</v>
      </c>
      <c r="C367" s="117" t="s">
        <v>116</v>
      </c>
      <c r="D367" s="117" t="s">
        <v>58</v>
      </c>
      <c r="E367" s="119">
        <v>38856</v>
      </c>
      <c r="F367" s="120">
        <f t="shared" ca="1" si="15"/>
        <v>12</v>
      </c>
      <c r="G367" s="120"/>
      <c r="H367" s="121">
        <v>84200</v>
      </c>
      <c r="I367" s="118">
        <v>2</v>
      </c>
      <c r="J367" s="122">
        <f t="shared" si="16"/>
        <v>84200</v>
      </c>
      <c r="K367" s="167">
        <f t="shared" si="17"/>
        <v>38856</v>
      </c>
    </row>
    <row r="368" spans="1:11" x14ac:dyDescent="0.3">
      <c r="A368" s="117" t="s">
        <v>436</v>
      </c>
      <c r="B368" s="118" t="s">
        <v>43</v>
      </c>
      <c r="C368" s="117" t="s">
        <v>207</v>
      </c>
      <c r="D368" s="117" t="s">
        <v>45</v>
      </c>
      <c r="E368" s="119">
        <v>39923</v>
      </c>
      <c r="F368" s="120">
        <f t="shared" ca="1" si="15"/>
        <v>9</v>
      </c>
      <c r="G368" s="120" t="s">
        <v>46</v>
      </c>
      <c r="H368" s="121">
        <v>76440</v>
      </c>
      <c r="I368" s="118">
        <v>3</v>
      </c>
      <c r="J368" s="122">
        <f t="shared" si="16"/>
        <v>76440</v>
      </c>
      <c r="K368" s="167">
        <f t="shared" si="17"/>
        <v>39933</v>
      </c>
    </row>
    <row r="369" spans="1:11" x14ac:dyDescent="0.3">
      <c r="A369" s="117" t="s">
        <v>437</v>
      </c>
      <c r="B369" s="118" t="s">
        <v>71</v>
      </c>
      <c r="C369" s="117" t="s">
        <v>179</v>
      </c>
      <c r="D369" s="117" t="s">
        <v>45</v>
      </c>
      <c r="E369" s="119">
        <v>38801</v>
      </c>
      <c r="F369" s="120">
        <f t="shared" ca="1" si="15"/>
        <v>12</v>
      </c>
      <c r="G369" s="120" t="s">
        <v>63</v>
      </c>
      <c r="H369" s="121">
        <v>26510</v>
      </c>
      <c r="I369" s="118">
        <v>1</v>
      </c>
      <c r="J369" s="122">
        <f t="shared" si="16"/>
        <v>26510</v>
      </c>
      <c r="K369" s="167">
        <f t="shared" si="17"/>
        <v>38807</v>
      </c>
    </row>
    <row r="370" spans="1:11" x14ac:dyDescent="0.3">
      <c r="A370" s="117" t="s">
        <v>438</v>
      </c>
      <c r="B370" s="118" t="s">
        <v>55</v>
      </c>
      <c r="C370" s="117" t="s">
        <v>44</v>
      </c>
      <c r="D370" s="117" t="s">
        <v>74</v>
      </c>
      <c r="E370" s="119">
        <v>40561</v>
      </c>
      <c r="F370" s="120">
        <f t="shared" ca="1" si="15"/>
        <v>7</v>
      </c>
      <c r="G370" s="120"/>
      <c r="H370" s="121">
        <v>30468</v>
      </c>
      <c r="I370" s="118">
        <v>2</v>
      </c>
      <c r="J370" s="122">
        <f t="shared" si="16"/>
        <v>30468</v>
      </c>
      <c r="K370" s="167">
        <f t="shared" si="17"/>
        <v>40561</v>
      </c>
    </row>
    <row r="371" spans="1:11" x14ac:dyDescent="0.3">
      <c r="A371" s="117" t="s">
        <v>439</v>
      </c>
      <c r="B371" s="118" t="s">
        <v>92</v>
      </c>
      <c r="C371" s="117" t="s">
        <v>72</v>
      </c>
      <c r="D371" s="117" t="s">
        <v>66</v>
      </c>
      <c r="E371" s="119">
        <v>36217</v>
      </c>
      <c r="F371" s="120">
        <f t="shared" ca="1" si="15"/>
        <v>19</v>
      </c>
      <c r="G371" s="120" t="s">
        <v>53</v>
      </c>
      <c r="H371" s="121">
        <v>22475</v>
      </c>
      <c r="I371" s="118">
        <v>4</v>
      </c>
      <c r="J371" s="122">
        <f t="shared" si="16"/>
        <v>22475</v>
      </c>
      <c r="K371" s="167">
        <f t="shared" si="17"/>
        <v>36217</v>
      </c>
    </row>
    <row r="372" spans="1:11" x14ac:dyDescent="0.3">
      <c r="A372" s="117" t="s">
        <v>440</v>
      </c>
      <c r="B372" s="118" t="s">
        <v>48</v>
      </c>
      <c r="C372" s="117" t="s">
        <v>44</v>
      </c>
      <c r="D372" s="117" t="s">
        <v>66</v>
      </c>
      <c r="E372" s="119">
        <v>36531</v>
      </c>
      <c r="F372" s="120">
        <f t="shared" ca="1" si="15"/>
        <v>18</v>
      </c>
      <c r="G372" s="120" t="s">
        <v>63</v>
      </c>
      <c r="H372" s="121">
        <v>20990</v>
      </c>
      <c r="I372" s="118">
        <v>4</v>
      </c>
      <c r="J372" s="122">
        <f t="shared" si="16"/>
        <v>20990</v>
      </c>
      <c r="K372" s="167">
        <f t="shared" si="17"/>
        <v>36531</v>
      </c>
    </row>
    <row r="373" spans="1:11" x14ac:dyDescent="0.3">
      <c r="A373" s="117" t="s">
        <v>441</v>
      </c>
      <c r="B373" s="118" t="s">
        <v>48</v>
      </c>
      <c r="C373" s="117" t="s">
        <v>77</v>
      </c>
      <c r="D373" s="117" t="s">
        <v>45</v>
      </c>
      <c r="E373" s="119">
        <v>39784</v>
      </c>
      <c r="F373" s="120">
        <f t="shared" ca="1" si="15"/>
        <v>9</v>
      </c>
      <c r="G373" s="120" t="s">
        <v>46</v>
      </c>
      <c r="H373" s="121">
        <v>69510</v>
      </c>
      <c r="I373" s="118">
        <v>5</v>
      </c>
      <c r="J373" s="122">
        <f t="shared" si="16"/>
        <v>69510</v>
      </c>
      <c r="K373" s="167">
        <f t="shared" si="17"/>
        <v>39813</v>
      </c>
    </row>
    <row r="374" spans="1:11" x14ac:dyDescent="0.3">
      <c r="A374" s="117" t="s">
        <v>442</v>
      </c>
      <c r="B374" s="118" t="s">
        <v>55</v>
      </c>
      <c r="C374" s="117" t="s">
        <v>98</v>
      </c>
      <c r="D374" s="117" t="s">
        <v>58</v>
      </c>
      <c r="E374" s="119">
        <v>38738</v>
      </c>
      <c r="F374" s="120">
        <f t="shared" ca="1" si="15"/>
        <v>12</v>
      </c>
      <c r="G374" s="120"/>
      <c r="H374" s="121">
        <v>25120</v>
      </c>
      <c r="I374" s="118">
        <v>2</v>
      </c>
      <c r="J374" s="122">
        <f t="shared" si="16"/>
        <v>25120</v>
      </c>
      <c r="K374" s="167">
        <f t="shared" si="17"/>
        <v>38738</v>
      </c>
    </row>
    <row r="375" spans="1:11" x14ac:dyDescent="0.3">
      <c r="A375" s="117" t="s">
        <v>443</v>
      </c>
      <c r="B375" s="118" t="s">
        <v>43</v>
      </c>
      <c r="C375" s="117" t="s">
        <v>100</v>
      </c>
      <c r="D375" s="117" t="s">
        <v>45</v>
      </c>
      <c r="E375" s="119">
        <v>40911</v>
      </c>
      <c r="F375" s="120">
        <f t="shared" ca="1" si="15"/>
        <v>6</v>
      </c>
      <c r="G375" s="120" t="s">
        <v>67</v>
      </c>
      <c r="H375" s="121">
        <v>87120</v>
      </c>
      <c r="I375" s="118">
        <v>3</v>
      </c>
      <c r="J375" s="122">
        <f t="shared" si="16"/>
        <v>87120</v>
      </c>
      <c r="K375" s="167">
        <f t="shared" si="17"/>
        <v>40939</v>
      </c>
    </row>
    <row r="376" spans="1:11" x14ac:dyDescent="0.3">
      <c r="A376" s="117" t="s">
        <v>444</v>
      </c>
      <c r="B376" s="118" t="s">
        <v>71</v>
      </c>
      <c r="C376" s="117" t="s">
        <v>100</v>
      </c>
      <c r="D376" s="117" t="s">
        <v>58</v>
      </c>
      <c r="E376" s="119">
        <v>39167</v>
      </c>
      <c r="F376" s="120">
        <f t="shared" ca="1" si="15"/>
        <v>11</v>
      </c>
      <c r="G376" s="120"/>
      <c r="H376" s="121">
        <v>29000</v>
      </c>
      <c r="I376" s="118">
        <v>5</v>
      </c>
      <c r="J376" s="122">
        <f t="shared" si="16"/>
        <v>29000</v>
      </c>
      <c r="K376" s="167">
        <f t="shared" si="17"/>
        <v>39167</v>
      </c>
    </row>
    <row r="377" spans="1:11" x14ac:dyDescent="0.3">
      <c r="A377" s="117" t="s">
        <v>445</v>
      </c>
      <c r="B377" s="118" t="s">
        <v>55</v>
      </c>
      <c r="C377" s="117" t="s">
        <v>77</v>
      </c>
      <c r="D377" s="117" t="s">
        <v>66</v>
      </c>
      <c r="E377" s="119">
        <v>38805</v>
      </c>
      <c r="F377" s="120">
        <f t="shared" ca="1" si="15"/>
        <v>12</v>
      </c>
      <c r="G377" s="120" t="s">
        <v>67</v>
      </c>
      <c r="H377" s="121">
        <v>13690</v>
      </c>
      <c r="I377" s="118">
        <v>5</v>
      </c>
      <c r="J377" s="122">
        <f t="shared" si="16"/>
        <v>13690</v>
      </c>
      <c r="K377" s="167">
        <f t="shared" si="17"/>
        <v>38805</v>
      </c>
    </row>
    <row r="378" spans="1:11" x14ac:dyDescent="0.3">
      <c r="A378" s="117" t="s">
        <v>446</v>
      </c>
      <c r="B378" s="118" t="s">
        <v>48</v>
      </c>
      <c r="C378" s="117" t="s">
        <v>104</v>
      </c>
      <c r="D378" s="117" t="s">
        <v>45</v>
      </c>
      <c r="E378" s="119">
        <v>40625</v>
      </c>
      <c r="F378" s="120">
        <f t="shared" ca="1" si="15"/>
        <v>7</v>
      </c>
      <c r="G378" s="120" t="s">
        <v>51</v>
      </c>
      <c r="H378" s="121">
        <v>35320</v>
      </c>
      <c r="I378" s="118">
        <v>3</v>
      </c>
      <c r="J378" s="122">
        <f t="shared" si="16"/>
        <v>35320</v>
      </c>
      <c r="K378" s="167">
        <f t="shared" si="17"/>
        <v>40633</v>
      </c>
    </row>
    <row r="379" spans="1:11" x14ac:dyDescent="0.3">
      <c r="A379" s="117" t="s">
        <v>447</v>
      </c>
      <c r="B379" s="118" t="s">
        <v>55</v>
      </c>
      <c r="C379" s="117" t="s">
        <v>100</v>
      </c>
      <c r="D379" s="117" t="s">
        <v>66</v>
      </c>
      <c r="E379" s="119">
        <v>39871</v>
      </c>
      <c r="F379" s="120">
        <f t="shared" ca="1" si="15"/>
        <v>9</v>
      </c>
      <c r="G379" s="120" t="s">
        <v>63</v>
      </c>
      <c r="H379" s="121">
        <v>38575</v>
      </c>
      <c r="I379" s="118">
        <v>2</v>
      </c>
      <c r="J379" s="122">
        <f t="shared" si="16"/>
        <v>38575</v>
      </c>
      <c r="K379" s="167">
        <f t="shared" si="17"/>
        <v>39871</v>
      </c>
    </row>
    <row r="380" spans="1:11" x14ac:dyDescent="0.3">
      <c r="A380" s="117" t="s">
        <v>448</v>
      </c>
      <c r="B380" s="118" t="s">
        <v>43</v>
      </c>
      <c r="C380" s="117" t="s">
        <v>179</v>
      </c>
      <c r="D380" s="117" t="s">
        <v>45</v>
      </c>
      <c r="E380" s="119">
        <v>39147</v>
      </c>
      <c r="F380" s="120">
        <f t="shared" ca="1" si="15"/>
        <v>11</v>
      </c>
      <c r="G380" s="120" t="s">
        <v>53</v>
      </c>
      <c r="H380" s="121">
        <v>43680</v>
      </c>
      <c r="I380" s="118">
        <v>5</v>
      </c>
      <c r="J380" s="122">
        <f t="shared" si="16"/>
        <v>43680</v>
      </c>
      <c r="K380" s="167">
        <f t="shared" si="17"/>
        <v>39172</v>
      </c>
    </row>
    <row r="381" spans="1:11" x14ac:dyDescent="0.3">
      <c r="A381" s="117" t="s">
        <v>449</v>
      </c>
      <c r="B381" s="118" t="s">
        <v>48</v>
      </c>
      <c r="C381" s="117" t="s">
        <v>44</v>
      </c>
      <c r="D381" s="117" t="s">
        <v>58</v>
      </c>
      <c r="E381" s="119">
        <v>40726</v>
      </c>
      <c r="F381" s="120">
        <f t="shared" ca="1" si="15"/>
        <v>7</v>
      </c>
      <c r="G381" s="120"/>
      <c r="H381" s="121">
        <v>46650</v>
      </c>
      <c r="I381" s="118">
        <v>2</v>
      </c>
      <c r="J381" s="122">
        <f t="shared" si="16"/>
        <v>46650</v>
      </c>
      <c r="K381" s="167">
        <f t="shared" si="17"/>
        <v>40726</v>
      </c>
    </row>
    <row r="382" spans="1:11" x14ac:dyDescent="0.3">
      <c r="A382" s="117" t="s">
        <v>450</v>
      </c>
      <c r="B382" s="118" t="s">
        <v>48</v>
      </c>
      <c r="C382" s="117" t="s">
        <v>77</v>
      </c>
      <c r="D382" s="117" t="s">
        <v>45</v>
      </c>
      <c r="E382" s="119">
        <v>40584</v>
      </c>
      <c r="F382" s="120">
        <f t="shared" ca="1" si="15"/>
        <v>7</v>
      </c>
      <c r="G382" s="120" t="s">
        <v>46</v>
      </c>
      <c r="H382" s="121">
        <v>24200</v>
      </c>
      <c r="I382" s="118">
        <v>5</v>
      </c>
      <c r="J382" s="122">
        <f t="shared" si="16"/>
        <v>24200</v>
      </c>
      <c r="K382" s="167">
        <f t="shared" si="17"/>
        <v>40602</v>
      </c>
    </row>
    <row r="383" spans="1:11" x14ac:dyDescent="0.3">
      <c r="A383" s="117" t="s">
        <v>451</v>
      </c>
      <c r="B383" s="118" t="s">
        <v>55</v>
      </c>
      <c r="C383" s="117" t="s">
        <v>50</v>
      </c>
      <c r="D383" s="117" t="s">
        <v>66</v>
      </c>
      <c r="E383" s="119">
        <v>41014</v>
      </c>
      <c r="F383" s="120">
        <f t="shared" ca="1" si="15"/>
        <v>6</v>
      </c>
      <c r="G383" s="120" t="s">
        <v>46</v>
      </c>
      <c r="H383" s="121">
        <v>34110</v>
      </c>
      <c r="I383" s="118">
        <v>4</v>
      </c>
      <c r="J383" s="122">
        <f t="shared" si="16"/>
        <v>34110</v>
      </c>
      <c r="K383" s="167">
        <f t="shared" si="17"/>
        <v>41014</v>
      </c>
    </row>
    <row r="384" spans="1:11" x14ac:dyDescent="0.3">
      <c r="A384" s="117" t="s">
        <v>452</v>
      </c>
      <c r="B384" s="118" t="s">
        <v>71</v>
      </c>
      <c r="C384" s="117" t="s">
        <v>77</v>
      </c>
      <c r="D384" s="117" t="s">
        <v>74</v>
      </c>
      <c r="E384" s="119">
        <v>36458</v>
      </c>
      <c r="F384" s="120">
        <f t="shared" ca="1" si="15"/>
        <v>18</v>
      </c>
      <c r="G384" s="120"/>
      <c r="H384" s="121">
        <v>32536</v>
      </c>
      <c r="I384" s="118">
        <v>2</v>
      </c>
      <c r="J384" s="122">
        <f t="shared" si="16"/>
        <v>32536</v>
      </c>
      <c r="K384" s="167">
        <f t="shared" si="17"/>
        <v>36458</v>
      </c>
    </row>
    <row r="385" spans="1:11" x14ac:dyDescent="0.3">
      <c r="A385" s="117" t="s">
        <v>453</v>
      </c>
      <c r="B385" s="118" t="s">
        <v>43</v>
      </c>
      <c r="C385" s="117" t="s">
        <v>60</v>
      </c>
      <c r="D385" s="117" t="s">
        <v>58</v>
      </c>
      <c r="E385" s="119">
        <v>36977</v>
      </c>
      <c r="F385" s="120">
        <f t="shared" ca="1" si="15"/>
        <v>17</v>
      </c>
      <c r="G385" s="120"/>
      <c r="H385" s="121">
        <v>68510</v>
      </c>
      <c r="I385" s="118">
        <v>5</v>
      </c>
      <c r="J385" s="122">
        <f t="shared" si="16"/>
        <v>68510</v>
      </c>
      <c r="K385" s="167">
        <f t="shared" si="17"/>
        <v>36977</v>
      </c>
    </row>
    <row r="386" spans="1:11" x14ac:dyDescent="0.3">
      <c r="A386" s="117" t="s">
        <v>454</v>
      </c>
      <c r="B386" s="118" t="s">
        <v>48</v>
      </c>
      <c r="C386" s="117" t="s">
        <v>116</v>
      </c>
      <c r="D386" s="117" t="s">
        <v>58</v>
      </c>
      <c r="E386" s="119">
        <v>35902</v>
      </c>
      <c r="F386" s="120">
        <f t="shared" ca="1" si="15"/>
        <v>20</v>
      </c>
      <c r="G386" s="120"/>
      <c r="H386" s="121">
        <v>63340</v>
      </c>
      <c r="I386" s="118">
        <v>3</v>
      </c>
      <c r="J386" s="122">
        <f t="shared" si="16"/>
        <v>63340</v>
      </c>
      <c r="K386" s="167">
        <f t="shared" si="17"/>
        <v>35902</v>
      </c>
    </row>
    <row r="387" spans="1:11" x14ac:dyDescent="0.3">
      <c r="A387" s="117" t="s">
        <v>455</v>
      </c>
      <c r="B387" s="118" t="s">
        <v>48</v>
      </c>
      <c r="C387" s="117" t="s">
        <v>72</v>
      </c>
      <c r="D387" s="117" t="s">
        <v>45</v>
      </c>
      <c r="E387" s="119">
        <v>39282</v>
      </c>
      <c r="F387" s="120">
        <f t="shared" ca="1" si="15"/>
        <v>11</v>
      </c>
      <c r="G387" s="120" t="s">
        <v>63</v>
      </c>
      <c r="H387" s="121">
        <v>69420</v>
      </c>
      <c r="I387" s="118">
        <v>2</v>
      </c>
      <c r="J387" s="122">
        <f t="shared" si="16"/>
        <v>69420</v>
      </c>
      <c r="K387" s="167">
        <f t="shared" si="17"/>
        <v>39294</v>
      </c>
    </row>
    <row r="388" spans="1:11" x14ac:dyDescent="0.3">
      <c r="A388" s="117" t="s">
        <v>456</v>
      </c>
      <c r="B388" s="118" t="s">
        <v>43</v>
      </c>
      <c r="C388" s="117" t="s">
        <v>100</v>
      </c>
      <c r="D388" s="117" t="s">
        <v>74</v>
      </c>
      <c r="E388" s="119">
        <v>40610</v>
      </c>
      <c r="F388" s="120">
        <f t="shared" ca="1" si="15"/>
        <v>7</v>
      </c>
      <c r="G388" s="120"/>
      <c r="H388" s="121">
        <v>36844</v>
      </c>
      <c r="I388" s="118">
        <v>4</v>
      </c>
      <c r="J388" s="122">
        <f t="shared" si="16"/>
        <v>36844</v>
      </c>
      <c r="K388" s="167">
        <f t="shared" si="17"/>
        <v>40610</v>
      </c>
    </row>
    <row r="389" spans="1:11" x14ac:dyDescent="0.3">
      <c r="A389" s="117" t="s">
        <v>457</v>
      </c>
      <c r="B389" s="118" t="s">
        <v>55</v>
      </c>
      <c r="C389" s="117" t="s">
        <v>87</v>
      </c>
      <c r="D389" s="117" t="s">
        <v>45</v>
      </c>
      <c r="E389" s="119">
        <v>37073</v>
      </c>
      <c r="F389" s="120">
        <f t="shared" ca="1" si="15"/>
        <v>17</v>
      </c>
      <c r="G389" s="120" t="s">
        <v>51</v>
      </c>
      <c r="H389" s="121">
        <v>40680</v>
      </c>
      <c r="I389" s="118">
        <v>5</v>
      </c>
      <c r="J389" s="122">
        <f t="shared" si="16"/>
        <v>40680</v>
      </c>
      <c r="K389" s="167">
        <f t="shared" si="17"/>
        <v>37103</v>
      </c>
    </row>
    <row r="390" spans="1:11" x14ac:dyDescent="0.3">
      <c r="A390" s="117" t="s">
        <v>458</v>
      </c>
      <c r="B390" s="118" t="s">
        <v>55</v>
      </c>
      <c r="C390" s="117" t="s">
        <v>50</v>
      </c>
      <c r="D390" s="117" t="s">
        <v>45</v>
      </c>
      <c r="E390" s="119">
        <v>36643</v>
      </c>
      <c r="F390" s="120">
        <f t="shared" ca="1" si="15"/>
        <v>18</v>
      </c>
      <c r="G390" s="120" t="s">
        <v>53</v>
      </c>
      <c r="H390" s="121">
        <v>71380</v>
      </c>
      <c r="I390" s="118">
        <v>2</v>
      </c>
      <c r="J390" s="122">
        <f t="shared" si="16"/>
        <v>71380</v>
      </c>
      <c r="K390" s="167">
        <f t="shared" si="17"/>
        <v>36646</v>
      </c>
    </row>
    <row r="391" spans="1:11" x14ac:dyDescent="0.3">
      <c r="A391" s="117" t="s">
        <v>459</v>
      </c>
      <c r="B391" s="118" t="s">
        <v>48</v>
      </c>
      <c r="C391" s="117" t="s">
        <v>3</v>
      </c>
      <c r="D391" s="117" t="s">
        <v>45</v>
      </c>
      <c r="E391" s="119">
        <v>36175</v>
      </c>
      <c r="F391" s="120">
        <f t="shared" ca="1" si="15"/>
        <v>19</v>
      </c>
      <c r="G391" s="120" t="s">
        <v>53</v>
      </c>
      <c r="H391" s="121">
        <v>23520</v>
      </c>
      <c r="I391" s="118">
        <v>2</v>
      </c>
      <c r="J391" s="122">
        <f t="shared" si="16"/>
        <v>23520</v>
      </c>
      <c r="K391" s="167">
        <f t="shared" si="17"/>
        <v>36191</v>
      </c>
    </row>
    <row r="392" spans="1:11" x14ac:dyDescent="0.3">
      <c r="A392" s="117" t="s">
        <v>460</v>
      </c>
      <c r="B392" s="118" t="s">
        <v>43</v>
      </c>
      <c r="C392" s="117" t="s">
        <v>77</v>
      </c>
      <c r="D392" s="117" t="s">
        <v>45</v>
      </c>
      <c r="E392" s="119">
        <v>40986</v>
      </c>
      <c r="F392" s="120">
        <f t="shared" ca="1" si="15"/>
        <v>6</v>
      </c>
      <c r="G392" s="120" t="s">
        <v>67</v>
      </c>
      <c r="H392" s="121">
        <v>46550</v>
      </c>
      <c r="I392" s="118">
        <v>4</v>
      </c>
      <c r="J392" s="122">
        <f t="shared" si="16"/>
        <v>46550</v>
      </c>
      <c r="K392" s="167">
        <f t="shared" si="17"/>
        <v>40999</v>
      </c>
    </row>
    <row r="393" spans="1:11" x14ac:dyDescent="0.3">
      <c r="A393" s="117" t="s">
        <v>461</v>
      </c>
      <c r="B393" s="118" t="s">
        <v>43</v>
      </c>
      <c r="C393" s="117" t="s">
        <v>77</v>
      </c>
      <c r="D393" s="117" t="s">
        <v>58</v>
      </c>
      <c r="E393" s="119">
        <v>40523</v>
      </c>
      <c r="F393" s="120">
        <f t="shared" ref="F393:F456" ca="1" si="18">DATEDIF(E393,TODAY(),"Y")</f>
        <v>7</v>
      </c>
      <c r="G393" s="120"/>
      <c r="H393" s="121">
        <v>46570</v>
      </c>
      <c r="I393" s="118">
        <v>4</v>
      </c>
      <c r="J393" s="122">
        <f t="shared" ref="J393:J456" si="19">ROUND(H393*$L$5+H393,0)</f>
        <v>46570</v>
      </c>
      <c r="K393" s="167">
        <f t="shared" si="17"/>
        <v>40523</v>
      </c>
    </row>
    <row r="394" spans="1:11" x14ac:dyDescent="0.3">
      <c r="A394" s="117" t="s">
        <v>462</v>
      </c>
      <c r="B394" s="118" t="s">
        <v>55</v>
      </c>
      <c r="C394" s="117" t="s">
        <v>77</v>
      </c>
      <c r="D394" s="117" t="s">
        <v>45</v>
      </c>
      <c r="E394" s="119">
        <v>38347</v>
      </c>
      <c r="F394" s="120">
        <f t="shared" ca="1" si="18"/>
        <v>13</v>
      </c>
      <c r="G394" s="120" t="s">
        <v>53</v>
      </c>
      <c r="H394" s="121">
        <v>81340</v>
      </c>
      <c r="I394" s="118">
        <v>2</v>
      </c>
      <c r="J394" s="122">
        <f t="shared" si="19"/>
        <v>81340</v>
      </c>
      <c r="K394" s="167">
        <f t="shared" ref="K394:K457" si="20">IF(D394="Full time",EOMONTH(E394,0),E394)</f>
        <v>38352</v>
      </c>
    </row>
    <row r="395" spans="1:11" x14ac:dyDescent="0.3">
      <c r="A395" s="117" t="s">
        <v>463</v>
      </c>
      <c r="B395" s="118" t="s">
        <v>43</v>
      </c>
      <c r="C395" s="117" t="s">
        <v>72</v>
      </c>
      <c r="D395" s="117" t="s">
        <v>74</v>
      </c>
      <c r="E395" s="119">
        <v>36340</v>
      </c>
      <c r="F395" s="120">
        <f t="shared" ca="1" si="18"/>
        <v>19</v>
      </c>
      <c r="G395" s="120"/>
      <c r="H395" s="121">
        <v>37016</v>
      </c>
      <c r="I395" s="118">
        <v>4</v>
      </c>
      <c r="J395" s="122">
        <f t="shared" si="19"/>
        <v>37016</v>
      </c>
      <c r="K395" s="167">
        <f t="shared" si="20"/>
        <v>36340</v>
      </c>
    </row>
    <row r="396" spans="1:11" x14ac:dyDescent="0.3">
      <c r="A396" s="117" t="s">
        <v>464</v>
      </c>
      <c r="B396" s="118" t="s">
        <v>48</v>
      </c>
      <c r="C396" s="117" t="s">
        <v>60</v>
      </c>
      <c r="D396" s="117" t="s">
        <v>45</v>
      </c>
      <c r="E396" s="119">
        <v>37436</v>
      </c>
      <c r="F396" s="120">
        <f t="shared" ca="1" si="18"/>
        <v>16</v>
      </c>
      <c r="G396" s="120" t="s">
        <v>63</v>
      </c>
      <c r="H396" s="121">
        <v>64130</v>
      </c>
      <c r="I396" s="118">
        <v>1</v>
      </c>
      <c r="J396" s="122">
        <f t="shared" si="19"/>
        <v>64130</v>
      </c>
      <c r="K396" s="167">
        <f t="shared" si="20"/>
        <v>37437</v>
      </c>
    </row>
    <row r="397" spans="1:11" x14ac:dyDescent="0.3">
      <c r="A397" s="117" t="s">
        <v>465</v>
      </c>
      <c r="B397" s="118" t="s">
        <v>69</v>
      </c>
      <c r="C397" s="117" t="s">
        <v>3</v>
      </c>
      <c r="D397" s="117" t="s">
        <v>58</v>
      </c>
      <c r="E397" s="119">
        <v>40333</v>
      </c>
      <c r="F397" s="120">
        <f t="shared" ca="1" si="18"/>
        <v>8</v>
      </c>
      <c r="G397" s="120"/>
      <c r="H397" s="121">
        <v>74020</v>
      </c>
      <c r="I397" s="118">
        <v>2</v>
      </c>
      <c r="J397" s="122">
        <f t="shared" si="19"/>
        <v>74020</v>
      </c>
      <c r="K397" s="167">
        <f t="shared" si="20"/>
        <v>40333</v>
      </c>
    </row>
    <row r="398" spans="1:11" x14ac:dyDescent="0.3">
      <c r="A398" s="117" t="s">
        <v>466</v>
      </c>
      <c r="B398" s="118" t="s">
        <v>43</v>
      </c>
      <c r="C398" s="117" t="s">
        <v>62</v>
      </c>
      <c r="D398" s="117" t="s">
        <v>45</v>
      </c>
      <c r="E398" s="119">
        <v>41128</v>
      </c>
      <c r="F398" s="120">
        <f t="shared" ca="1" si="18"/>
        <v>6</v>
      </c>
      <c r="G398" s="120" t="s">
        <v>53</v>
      </c>
      <c r="H398" s="121">
        <v>82760</v>
      </c>
      <c r="I398" s="118">
        <v>4</v>
      </c>
      <c r="J398" s="122">
        <f t="shared" si="19"/>
        <v>82760</v>
      </c>
      <c r="K398" s="167">
        <f t="shared" si="20"/>
        <v>41152</v>
      </c>
    </row>
    <row r="399" spans="1:11" x14ac:dyDescent="0.3">
      <c r="A399" s="117" t="s">
        <v>467</v>
      </c>
      <c r="B399" s="118" t="s">
        <v>48</v>
      </c>
      <c r="C399" s="117" t="s">
        <v>60</v>
      </c>
      <c r="D399" s="117" t="s">
        <v>58</v>
      </c>
      <c r="E399" s="119">
        <v>38738</v>
      </c>
      <c r="F399" s="120">
        <f t="shared" ca="1" si="18"/>
        <v>12</v>
      </c>
      <c r="G399" s="120"/>
      <c r="H399" s="121">
        <v>42150</v>
      </c>
      <c r="I399" s="118">
        <v>5</v>
      </c>
      <c r="J399" s="122">
        <f t="shared" si="19"/>
        <v>42150</v>
      </c>
      <c r="K399" s="167">
        <f t="shared" si="20"/>
        <v>38738</v>
      </c>
    </row>
    <row r="400" spans="1:11" x14ac:dyDescent="0.3">
      <c r="A400" s="117" t="s">
        <v>468</v>
      </c>
      <c r="B400" s="118" t="s">
        <v>92</v>
      </c>
      <c r="C400" s="117" t="s">
        <v>72</v>
      </c>
      <c r="D400" s="117" t="s">
        <v>45</v>
      </c>
      <c r="E400" s="119">
        <v>37848</v>
      </c>
      <c r="F400" s="120">
        <f t="shared" ca="1" si="18"/>
        <v>14</v>
      </c>
      <c r="G400" s="120" t="s">
        <v>67</v>
      </c>
      <c r="H400" s="121">
        <v>76910</v>
      </c>
      <c r="I400" s="118">
        <v>2</v>
      </c>
      <c r="J400" s="122">
        <f t="shared" si="19"/>
        <v>76910</v>
      </c>
      <c r="K400" s="167">
        <f t="shared" si="20"/>
        <v>37864</v>
      </c>
    </row>
    <row r="401" spans="1:11" x14ac:dyDescent="0.3">
      <c r="A401" s="117" t="s">
        <v>469</v>
      </c>
      <c r="B401" s="118" t="s">
        <v>48</v>
      </c>
      <c r="C401" s="117" t="s">
        <v>77</v>
      </c>
      <c r="D401" s="117" t="s">
        <v>58</v>
      </c>
      <c r="E401" s="119">
        <v>40811</v>
      </c>
      <c r="F401" s="120">
        <f t="shared" ca="1" si="18"/>
        <v>6</v>
      </c>
      <c r="G401" s="120"/>
      <c r="H401" s="121">
        <v>61134</v>
      </c>
      <c r="I401" s="118">
        <v>4</v>
      </c>
      <c r="J401" s="122">
        <f t="shared" si="19"/>
        <v>61134</v>
      </c>
      <c r="K401" s="167">
        <f t="shared" si="20"/>
        <v>40811</v>
      </c>
    </row>
    <row r="402" spans="1:11" x14ac:dyDescent="0.3">
      <c r="A402" s="117" t="s">
        <v>470</v>
      </c>
      <c r="B402" s="118" t="s">
        <v>71</v>
      </c>
      <c r="C402" s="117" t="s">
        <v>100</v>
      </c>
      <c r="D402" s="117" t="s">
        <v>45</v>
      </c>
      <c r="E402" s="119">
        <v>36297</v>
      </c>
      <c r="F402" s="120">
        <f t="shared" ca="1" si="18"/>
        <v>19</v>
      </c>
      <c r="G402" s="120" t="s">
        <v>46</v>
      </c>
      <c r="H402" s="121">
        <v>46030</v>
      </c>
      <c r="I402" s="118">
        <v>2</v>
      </c>
      <c r="J402" s="122">
        <f t="shared" si="19"/>
        <v>46030</v>
      </c>
      <c r="K402" s="167">
        <f t="shared" si="20"/>
        <v>36311</v>
      </c>
    </row>
    <row r="403" spans="1:11" x14ac:dyDescent="0.3">
      <c r="A403" s="117" t="s">
        <v>471</v>
      </c>
      <c r="B403" s="118" t="s">
        <v>69</v>
      </c>
      <c r="C403" s="117" t="s">
        <v>50</v>
      </c>
      <c r="D403" s="117" t="s">
        <v>45</v>
      </c>
      <c r="E403" s="119">
        <v>41228</v>
      </c>
      <c r="F403" s="120">
        <f t="shared" ca="1" si="18"/>
        <v>5</v>
      </c>
      <c r="G403" s="120" t="s">
        <v>53</v>
      </c>
      <c r="H403" s="121">
        <v>46340</v>
      </c>
      <c r="I403" s="118">
        <v>5</v>
      </c>
      <c r="J403" s="122">
        <f t="shared" si="19"/>
        <v>46340</v>
      </c>
      <c r="K403" s="167">
        <f t="shared" si="20"/>
        <v>41243</v>
      </c>
    </row>
    <row r="404" spans="1:11" x14ac:dyDescent="0.3">
      <c r="A404" s="117" t="s">
        <v>472</v>
      </c>
      <c r="B404" s="118" t="s">
        <v>48</v>
      </c>
      <c r="C404" s="117" t="s">
        <v>100</v>
      </c>
      <c r="D404" s="117" t="s">
        <v>58</v>
      </c>
      <c r="E404" s="119">
        <v>39283</v>
      </c>
      <c r="F404" s="120">
        <f t="shared" ca="1" si="18"/>
        <v>11</v>
      </c>
      <c r="G404" s="120"/>
      <c r="H404" s="121">
        <v>74470</v>
      </c>
      <c r="I404" s="118">
        <v>3</v>
      </c>
      <c r="J404" s="122">
        <f t="shared" si="19"/>
        <v>74470</v>
      </c>
      <c r="K404" s="167">
        <f t="shared" si="20"/>
        <v>39283</v>
      </c>
    </row>
    <row r="405" spans="1:11" x14ac:dyDescent="0.3">
      <c r="A405" s="117" t="s">
        <v>473</v>
      </c>
      <c r="B405" s="118" t="s">
        <v>43</v>
      </c>
      <c r="C405" s="117" t="s">
        <v>3</v>
      </c>
      <c r="D405" s="117" t="s">
        <v>58</v>
      </c>
      <c r="E405" s="119">
        <v>37803</v>
      </c>
      <c r="F405" s="120">
        <f t="shared" ca="1" si="18"/>
        <v>15</v>
      </c>
      <c r="G405" s="120"/>
      <c r="H405" s="121">
        <v>78100</v>
      </c>
      <c r="I405" s="118">
        <v>3</v>
      </c>
      <c r="J405" s="122">
        <f t="shared" si="19"/>
        <v>78100</v>
      </c>
      <c r="K405" s="167">
        <f t="shared" si="20"/>
        <v>37803</v>
      </c>
    </row>
    <row r="406" spans="1:11" x14ac:dyDescent="0.3">
      <c r="A406" s="117" t="s">
        <v>474</v>
      </c>
      <c r="B406" s="118" t="s">
        <v>43</v>
      </c>
      <c r="C406" s="117" t="s">
        <v>65</v>
      </c>
      <c r="D406" s="117" t="s">
        <v>45</v>
      </c>
      <c r="E406" s="119">
        <v>39404</v>
      </c>
      <c r="F406" s="120">
        <f t="shared" ca="1" si="18"/>
        <v>10</v>
      </c>
      <c r="G406" s="120" t="s">
        <v>63</v>
      </c>
      <c r="H406" s="121">
        <v>50990</v>
      </c>
      <c r="I406" s="118">
        <v>4</v>
      </c>
      <c r="J406" s="122">
        <f t="shared" si="19"/>
        <v>50990</v>
      </c>
      <c r="K406" s="167">
        <f t="shared" si="20"/>
        <v>39416</v>
      </c>
    </row>
    <row r="407" spans="1:11" x14ac:dyDescent="0.3">
      <c r="A407" s="117" t="s">
        <v>475</v>
      </c>
      <c r="B407" s="118" t="s">
        <v>48</v>
      </c>
      <c r="C407" s="117" t="s">
        <v>72</v>
      </c>
      <c r="D407" s="117" t="s">
        <v>45</v>
      </c>
      <c r="E407" s="119">
        <v>40666</v>
      </c>
      <c r="F407" s="120">
        <f t="shared" ca="1" si="18"/>
        <v>7</v>
      </c>
      <c r="G407" s="120" t="s">
        <v>46</v>
      </c>
      <c r="H407" s="121">
        <v>24090</v>
      </c>
      <c r="I407" s="118">
        <v>4</v>
      </c>
      <c r="J407" s="122">
        <f t="shared" si="19"/>
        <v>24090</v>
      </c>
      <c r="K407" s="167">
        <f t="shared" si="20"/>
        <v>40694</v>
      </c>
    </row>
    <row r="408" spans="1:11" x14ac:dyDescent="0.3">
      <c r="A408" s="117" t="s">
        <v>476</v>
      </c>
      <c r="B408" s="118" t="s">
        <v>69</v>
      </c>
      <c r="C408" s="117" t="s">
        <v>60</v>
      </c>
      <c r="D408" s="117" t="s">
        <v>66</v>
      </c>
      <c r="E408" s="119">
        <v>40456</v>
      </c>
      <c r="F408" s="120">
        <f t="shared" ca="1" si="18"/>
        <v>7</v>
      </c>
      <c r="G408" s="120" t="s">
        <v>46</v>
      </c>
      <c r="H408" s="121">
        <v>46645</v>
      </c>
      <c r="I408" s="118">
        <v>5</v>
      </c>
      <c r="J408" s="122">
        <f t="shared" si="19"/>
        <v>46645</v>
      </c>
      <c r="K408" s="167">
        <f t="shared" si="20"/>
        <v>40456</v>
      </c>
    </row>
    <row r="409" spans="1:11" x14ac:dyDescent="0.3">
      <c r="A409" s="117" t="s">
        <v>477</v>
      </c>
      <c r="B409" s="118" t="s">
        <v>48</v>
      </c>
      <c r="C409" s="117" t="s">
        <v>65</v>
      </c>
      <c r="D409" s="117" t="s">
        <v>45</v>
      </c>
      <c r="E409" s="119">
        <v>40525</v>
      </c>
      <c r="F409" s="120">
        <f t="shared" ca="1" si="18"/>
        <v>7</v>
      </c>
      <c r="G409" s="120" t="s">
        <v>67</v>
      </c>
      <c r="H409" s="121">
        <v>77950</v>
      </c>
      <c r="I409" s="118">
        <v>4</v>
      </c>
      <c r="J409" s="122">
        <f t="shared" si="19"/>
        <v>77950</v>
      </c>
      <c r="K409" s="167">
        <f t="shared" si="20"/>
        <v>40543</v>
      </c>
    </row>
    <row r="410" spans="1:11" x14ac:dyDescent="0.3">
      <c r="A410" s="117" t="s">
        <v>478</v>
      </c>
      <c r="B410" s="118" t="s">
        <v>71</v>
      </c>
      <c r="C410" s="117" t="s">
        <v>104</v>
      </c>
      <c r="D410" s="117" t="s">
        <v>45</v>
      </c>
      <c r="E410" s="119">
        <v>39754</v>
      </c>
      <c r="F410" s="120">
        <f t="shared" ca="1" si="18"/>
        <v>9</v>
      </c>
      <c r="G410" s="120" t="s">
        <v>53</v>
      </c>
      <c r="H410" s="121">
        <v>43110</v>
      </c>
      <c r="I410" s="118">
        <v>2</v>
      </c>
      <c r="J410" s="122">
        <f t="shared" si="19"/>
        <v>43110</v>
      </c>
      <c r="K410" s="167">
        <f t="shared" si="20"/>
        <v>39782</v>
      </c>
    </row>
    <row r="411" spans="1:11" x14ac:dyDescent="0.3">
      <c r="A411" s="117" t="s">
        <v>479</v>
      </c>
      <c r="B411" s="118" t="s">
        <v>43</v>
      </c>
      <c r="C411" s="117" t="s">
        <v>179</v>
      </c>
      <c r="D411" s="117" t="s">
        <v>45</v>
      </c>
      <c r="E411" s="119">
        <v>39646</v>
      </c>
      <c r="F411" s="120">
        <f t="shared" ca="1" si="18"/>
        <v>10</v>
      </c>
      <c r="G411" s="120" t="s">
        <v>53</v>
      </c>
      <c r="H411" s="121">
        <v>69060</v>
      </c>
      <c r="I411" s="118">
        <v>1</v>
      </c>
      <c r="J411" s="122">
        <f t="shared" si="19"/>
        <v>69060</v>
      </c>
      <c r="K411" s="167">
        <f t="shared" si="20"/>
        <v>39660</v>
      </c>
    </row>
    <row r="412" spans="1:11" x14ac:dyDescent="0.3">
      <c r="A412" s="117" t="s">
        <v>480</v>
      </c>
      <c r="B412" s="118" t="s">
        <v>48</v>
      </c>
      <c r="C412" s="117" t="s">
        <v>72</v>
      </c>
      <c r="D412" s="117" t="s">
        <v>58</v>
      </c>
      <c r="E412" s="119">
        <v>40820</v>
      </c>
      <c r="F412" s="120">
        <f t="shared" ca="1" si="18"/>
        <v>6</v>
      </c>
      <c r="G412" s="120"/>
      <c r="H412" s="121">
        <v>52750</v>
      </c>
      <c r="I412" s="118">
        <v>1</v>
      </c>
      <c r="J412" s="122">
        <f t="shared" si="19"/>
        <v>52750</v>
      </c>
      <c r="K412" s="167">
        <f t="shared" si="20"/>
        <v>40820</v>
      </c>
    </row>
    <row r="413" spans="1:11" x14ac:dyDescent="0.3">
      <c r="A413" s="117" t="s">
        <v>481</v>
      </c>
      <c r="B413" s="118" t="s">
        <v>55</v>
      </c>
      <c r="C413" s="117" t="s">
        <v>60</v>
      </c>
      <c r="D413" s="117" t="s">
        <v>58</v>
      </c>
      <c r="E413" s="119">
        <v>38289</v>
      </c>
      <c r="F413" s="120">
        <f t="shared" ca="1" si="18"/>
        <v>13</v>
      </c>
      <c r="G413" s="120"/>
      <c r="H413" s="121">
        <v>71830</v>
      </c>
      <c r="I413" s="118">
        <v>3</v>
      </c>
      <c r="J413" s="122">
        <f t="shared" si="19"/>
        <v>71830</v>
      </c>
      <c r="K413" s="167">
        <f t="shared" si="20"/>
        <v>38289</v>
      </c>
    </row>
    <row r="414" spans="1:11" x14ac:dyDescent="0.3">
      <c r="A414" s="117" t="s">
        <v>482</v>
      </c>
      <c r="B414" s="118" t="s">
        <v>43</v>
      </c>
      <c r="C414" s="117" t="s">
        <v>44</v>
      </c>
      <c r="D414" s="117" t="s">
        <v>45</v>
      </c>
      <c r="E414" s="119">
        <v>38856</v>
      </c>
      <c r="F414" s="120">
        <f t="shared" ca="1" si="18"/>
        <v>12</v>
      </c>
      <c r="G414" s="120" t="s">
        <v>53</v>
      </c>
      <c r="H414" s="121">
        <v>37770</v>
      </c>
      <c r="I414" s="118">
        <v>5</v>
      </c>
      <c r="J414" s="122">
        <f t="shared" si="19"/>
        <v>37770</v>
      </c>
      <c r="K414" s="167">
        <f t="shared" si="20"/>
        <v>38868</v>
      </c>
    </row>
    <row r="415" spans="1:11" x14ac:dyDescent="0.3">
      <c r="A415" s="117" t="s">
        <v>483</v>
      </c>
      <c r="B415" s="118" t="s">
        <v>55</v>
      </c>
      <c r="C415" s="117" t="s">
        <v>100</v>
      </c>
      <c r="D415" s="117" t="s">
        <v>58</v>
      </c>
      <c r="E415" s="119">
        <v>36192</v>
      </c>
      <c r="F415" s="120">
        <f t="shared" ca="1" si="18"/>
        <v>19</v>
      </c>
      <c r="G415" s="120"/>
      <c r="H415" s="121">
        <v>47620</v>
      </c>
      <c r="I415" s="118">
        <v>5</v>
      </c>
      <c r="J415" s="122">
        <f t="shared" si="19"/>
        <v>47620</v>
      </c>
      <c r="K415" s="167">
        <f t="shared" si="20"/>
        <v>36192</v>
      </c>
    </row>
    <row r="416" spans="1:11" x14ac:dyDescent="0.3">
      <c r="A416" s="117" t="s">
        <v>484</v>
      </c>
      <c r="B416" s="118" t="s">
        <v>43</v>
      </c>
      <c r="C416" s="117" t="s">
        <v>77</v>
      </c>
      <c r="D416" s="117" t="s">
        <v>45</v>
      </c>
      <c r="E416" s="119">
        <v>39728</v>
      </c>
      <c r="F416" s="120">
        <f t="shared" ca="1" si="18"/>
        <v>9</v>
      </c>
      <c r="G416" s="120" t="s">
        <v>46</v>
      </c>
      <c r="H416" s="121">
        <v>82370</v>
      </c>
      <c r="I416" s="118">
        <v>5</v>
      </c>
      <c r="J416" s="122">
        <f t="shared" si="19"/>
        <v>82370</v>
      </c>
      <c r="K416" s="167">
        <f t="shared" si="20"/>
        <v>39752</v>
      </c>
    </row>
    <row r="417" spans="1:11" x14ac:dyDescent="0.3">
      <c r="A417" s="117" t="s">
        <v>485</v>
      </c>
      <c r="B417" s="118" t="s">
        <v>43</v>
      </c>
      <c r="C417" s="117" t="s">
        <v>60</v>
      </c>
      <c r="D417" s="117" t="s">
        <v>58</v>
      </c>
      <c r="E417" s="119">
        <v>36729</v>
      </c>
      <c r="F417" s="120">
        <f t="shared" ca="1" si="18"/>
        <v>18</v>
      </c>
      <c r="G417" s="120"/>
      <c r="H417" s="121">
        <v>45420</v>
      </c>
      <c r="I417" s="118">
        <v>1</v>
      </c>
      <c r="J417" s="122">
        <f t="shared" si="19"/>
        <v>45420</v>
      </c>
      <c r="K417" s="167">
        <f t="shared" si="20"/>
        <v>36729</v>
      </c>
    </row>
    <row r="418" spans="1:11" x14ac:dyDescent="0.3">
      <c r="A418" s="117" t="s">
        <v>486</v>
      </c>
      <c r="B418" s="118" t="s">
        <v>55</v>
      </c>
      <c r="C418" s="117" t="s">
        <v>77</v>
      </c>
      <c r="D418" s="117" t="s">
        <v>58</v>
      </c>
      <c r="E418" s="119">
        <v>39728</v>
      </c>
      <c r="F418" s="120">
        <f t="shared" ca="1" si="18"/>
        <v>9</v>
      </c>
      <c r="G418" s="120"/>
      <c r="H418" s="121">
        <v>86040</v>
      </c>
      <c r="I418" s="118">
        <v>5</v>
      </c>
      <c r="J418" s="122">
        <f t="shared" si="19"/>
        <v>86040</v>
      </c>
      <c r="K418" s="167">
        <f t="shared" si="20"/>
        <v>39728</v>
      </c>
    </row>
    <row r="419" spans="1:11" x14ac:dyDescent="0.3">
      <c r="A419" s="117" t="s">
        <v>487</v>
      </c>
      <c r="B419" s="118" t="s">
        <v>48</v>
      </c>
      <c r="C419" s="117" t="s">
        <v>116</v>
      </c>
      <c r="D419" s="117" t="s">
        <v>45</v>
      </c>
      <c r="E419" s="119">
        <v>37241</v>
      </c>
      <c r="F419" s="120">
        <f t="shared" ca="1" si="18"/>
        <v>16</v>
      </c>
      <c r="G419" s="120" t="s">
        <v>46</v>
      </c>
      <c r="H419" s="121">
        <v>71950</v>
      </c>
      <c r="I419" s="118">
        <v>5</v>
      </c>
      <c r="J419" s="122">
        <f t="shared" si="19"/>
        <v>71950</v>
      </c>
      <c r="K419" s="167">
        <f t="shared" si="20"/>
        <v>37256</v>
      </c>
    </row>
    <row r="420" spans="1:11" x14ac:dyDescent="0.3">
      <c r="A420" s="117" t="s">
        <v>488</v>
      </c>
      <c r="B420" s="118" t="s">
        <v>48</v>
      </c>
      <c r="C420" s="117" t="s">
        <v>44</v>
      </c>
      <c r="D420" s="117" t="s">
        <v>45</v>
      </c>
      <c r="E420" s="119">
        <v>39141</v>
      </c>
      <c r="F420" s="120">
        <f t="shared" ca="1" si="18"/>
        <v>11</v>
      </c>
      <c r="G420" s="120" t="s">
        <v>53</v>
      </c>
      <c r="H420" s="121">
        <v>66824</v>
      </c>
      <c r="I420" s="118">
        <v>2</v>
      </c>
      <c r="J420" s="122">
        <f t="shared" si="19"/>
        <v>66824</v>
      </c>
      <c r="K420" s="167">
        <f t="shared" si="20"/>
        <v>39141</v>
      </c>
    </row>
    <row r="421" spans="1:11" x14ac:dyDescent="0.3">
      <c r="A421" s="117" t="s">
        <v>489</v>
      </c>
      <c r="B421" s="118" t="s">
        <v>55</v>
      </c>
      <c r="C421" s="117" t="s">
        <v>44</v>
      </c>
      <c r="D421" s="117" t="s">
        <v>45</v>
      </c>
      <c r="E421" s="119">
        <v>36081</v>
      </c>
      <c r="F421" s="120">
        <f t="shared" ca="1" si="18"/>
        <v>19</v>
      </c>
      <c r="G421" s="120" t="s">
        <v>53</v>
      </c>
      <c r="H421" s="121">
        <v>67407</v>
      </c>
      <c r="I421" s="118">
        <v>5</v>
      </c>
      <c r="J421" s="122">
        <f t="shared" si="19"/>
        <v>67407</v>
      </c>
      <c r="K421" s="167">
        <f t="shared" si="20"/>
        <v>36099</v>
      </c>
    </row>
    <row r="422" spans="1:11" x14ac:dyDescent="0.3">
      <c r="A422" s="117" t="s">
        <v>490</v>
      </c>
      <c r="B422" s="118" t="s">
        <v>71</v>
      </c>
      <c r="C422" s="117" t="s">
        <v>65</v>
      </c>
      <c r="D422" s="117" t="s">
        <v>45</v>
      </c>
      <c r="E422" s="119">
        <v>39123</v>
      </c>
      <c r="F422" s="120">
        <f t="shared" ca="1" si="18"/>
        <v>11</v>
      </c>
      <c r="G422" s="120" t="s">
        <v>63</v>
      </c>
      <c r="H422" s="121">
        <v>77840</v>
      </c>
      <c r="I422" s="118">
        <v>2</v>
      </c>
      <c r="J422" s="122">
        <f t="shared" si="19"/>
        <v>77840</v>
      </c>
      <c r="K422" s="167">
        <f t="shared" si="20"/>
        <v>39141</v>
      </c>
    </row>
    <row r="423" spans="1:11" x14ac:dyDescent="0.3">
      <c r="A423" s="117" t="s">
        <v>491</v>
      </c>
      <c r="B423" s="118" t="s">
        <v>92</v>
      </c>
      <c r="C423" s="117" t="s">
        <v>50</v>
      </c>
      <c r="D423" s="117" t="s">
        <v>45</v>
      </c>
      <c r="E423" s="119">
        <v>36414</v>
      </c>
      <c r="F423" s="120">
        <f t="shared" ca="1" si="18"/>
        <v>18</v>
      </c>
      <c r="G423" s="120" t="s">
        <v>51</v>
      </c>
      <c r="H423" s="121">
        <v>39680</v>
      </c>
      <c r="I423" s="118">
        <v>5</v>
      </c>
      <c r="J423" s="122">
        <f t="shared" si="19"/>
        <v>39680</v>
      </c>
      <c r="K423" s="167">
        <f t="shared" si="20"/>
        <v>36433</v>
      </c>
    </row>
    <row r="424" spans="1:11" x14ac:dyDescent="0.3">
      <c r="A424" s="117" t="s">
        <v>492</v>
      </c>
      <c r="B424" s="118" t="s">
        <v>43</v>
      </c>
      <c r="C424" s="117" t="s">
        <v>116</v>
      </c>
      <c r="D424" s="117" t="s">
        <v>74</v>
      </c>
      <c r="E424" s="119">
        <v>36602</v>
      </c>
      <c r="F424" s="120">
        <f t="shared" ca="1" si="18"/>
        <v>18</v>
      </c>
      <c r="G424" s="120"/>
      <c r="H424" s="121">
        <v>30080</v>
      </c>
      <c r="I424" s="118">
        <v>3</v>
      </c>
      <c r="J424" s="122">
        <f t="shared" si="19"/>
        <v>30080</v>
      </c>
      <c r="K424" s="167">
        <f t="shared" si="20"/>
        <v>36602</v>
      </c>
    </row>
    <row r="425" spans="1:11" x14ac:dyDescent="0.3">
      <c r="A425" s="117" t="s">
        <v>493</v>
      </c>
      <c r="B425" s="118" t="s">
        <v>69</v>
      </c>
      <c r="C425" s="117" t="s">
        <v>62</v>
      </c>
      <c r="D425" s="117" t="s">
        <v>58</v>
      </c>
      <c r="E425" s="119">
        <v>36176</v>
      </c>
      <c r="F425" s="120">
        <f t="shared" ca="1" si="18"/>
        <v>19</v>
      </c>
      <c r="G425" s="120"/>
      <c r="H425" s="121">
        <v>32940</v>
      </c>
      <c r="I425" s="118">
        <v>5</v>
      </c>
      <c r="J425" s="122">
        <f t="shared" si="19"/>
        <v>32940</v>
      </c>
      <c r="K425" s="167">
        <f t="shared" si="20"/>
        <v>36176</v>
      </c>
    </row>
    <row r="426" spans="1:11" x14ac:dyDescent="0.3">
      <c r="A426" s="117" t="s">
        <v>494</v>
      </c>
      <c r="B426" s="118" t="s">
        <v>55</v>
      </c>
      <c r="C426" s="117" t="s">
        <v>116</v>
      </c>
      <c r="D426" s="117" t="s">
        <v>74</v>
      </c>
      <c r="E426" s="119">
        <v>36487</v>
      </c>
      <c r="F426" s="120">
        <f t="shared" ca="1" si="18"/>
        <v>18</v>
      </c>
      <c r="G426" s="120"/>
      <c r="H426" s="121">
        <v>33056</v>
      </c>
      <c r="I426" s="118">
        <v>5</v>
      </c>
      <c r="J426" s="122">
        <f t="shared" si="19"/>
        <v>33056</v>
      </c>
      <c r="K426" s="167">
        <f t="shared" si="20"/>
        <v>36487</v>
      </c>
    </row>
    <row r="427" spans="1:11" x14ac:dyDescent="0.3">
      <c r="A427" s="117" t="s">
        <v>495</v>
      </c>
      <c r="B427" s="118" t="s">
        <v>92</v>
      </c>
      <c r="C427" s="117" t="s">
        <v>3</v>
      </c>
      <c r="D427" s="117" t="s">
        <v>45</v>
      </c>
      <c r="E427" s="119">
        <v>40922</v>
      </c>
      <c r="F427" s="120">
        <f t="shared" ca="1" si="18"/>
        <v>6</v>
      </c>
      <c r="G427" s="120" t="s">
        <v>46</v>
      </c>
      <c r="H427" s="121">
        <v>39110</v>
      </c>
      <c r="I427" s="118">
        <v>5</v>
      </c>
      <c r="J427" s="122">
        <f t="shared" si="19"/>
        <v>39110</v>
      </c>
      <c r="K427" s="167">
        <f t="shared" si="20"/>
        <v>40939</v>
      </c>
    </row>
    <row r="428" spans="1:11" x14ac:dyDescent="0.3">
      <c r="A428" s="117" t="s">
        <v>496</v>
      </c>
      <c r="B428" s="118" t="s">
        <v>43</v>
      </c>
      <c r="C428" s="117" t="s">
        <v>60</v>
      </c>
      <c r="D428" s="117" t="s">
        <v>45</v>
      </c>
      <c r="E428" s="119">
        <v>40312</v>
      </c>
      <c r="F428" s="120">
        <f t="shared" ca="1" si="18"/>
        <v>8</v>
      </c>
      <c r="G428" s="120" t="s">
        <v>46</v>
      </c>
      <c r="H428" s="121">
        <v>73450</v>
      </c>
      <c r="I428" s="118">
        <v>3</v>
      </c>
      <c r="J428" s="122">
        <f t="shared" si="19"/>
        <v>73450</v>
      </c>
      <c r="K428" s="167">
        <f t="shared" si="20"/>
        <v>40329</v>
      </c>
    </row>
    <row r="429" spans="1:11" x14ac:dyDescent="0.3">
      <c r="A429" s="117" t="s">
        <v>497</v>
      </c>
      <c r="B429" s="118" t="s">
        <v>43</v>
      </c>
      <c r="C429" s="117" t="s">
        <v>60</v>
      </c>
      <c r="D429" s="117" t="s">
        <v>45</v>
      </c>
      <c r="E429" s="119">
        <v>40203</v>
      </c>
      <c r="F429" s="120">
        <f t="shared" ca="1" si="18"/>
        <v>8</v>
      </c>
      <c r="G429" s="120" t="s">
        <v>46</v>
      </c>
      <c r="H429" s="121">
        <v>35600</v>
      </c>
      <c r="I429" s="118">
        <v>5</v>
      </c>
      <c r="J429" s="122">
        <f t="shared" si="19"/>
        <v>35600</v>
      </c>
      <c r="K429" s="167">
        <f t="shared" si="20"/>
        <v>40209</v>
      </c>
    </row>
    <row r="430" spans="1:11" x14ac:dyDescent="0.3">
      <c r="A430" s="117" t="s">
        <v>498</v>
      </c>
      <c r="B430" s="118" t="s">
        <v>55</v>
      </c>
      <c r="C430" s="117" t="s">
        <v>3</v>
      </c>
      <c r="D430" s="117" t="s">
        <v>58</v>
      </c>
      <c r="E430" s="119">
        <v>36047</v>
      </c>
      <c r="F430" s="120">
        <f t="shared" ca="1" si="18"/>
        <v>19</v>
      </c>
      <c r="G430" s="120"/>
      <c r="H430" s="121">
        <v>72480</v>
      </c>
      <c r="I430" s="118">
        <v>2</v>
      </c>
      <c r="J430" s="122">
        <f t="shared" si="19"/>
        <v>72480</v>
      </c>
      <c r="K430" s="167">
        <f t="shared" si="20"/>
        <v>36047</v>
      </c>
    </row>
    <row r="431" spans="1:11" x14ac:dyDescent="0.3">
      <c r="A431" s="117" t="s">
        <v>499</v>
      </c>
      <c r="B431" s="118" t="s">
        <v>55</v>
      </c>
      <c r="C431" s="117" t="s">
        <v>65</v>
      </c>
      <c r="D431" s="117" t="s">
        <v>45</v>
      </c>
      <c r="E431" s="119">
        <v>39657</v>
      </c>
      <c r="F431" s="120">
        <f t="shared" ca="1" si="18"/>
        <v>10</v>
      </c>
      <c r="G431" s="120" t="s">
        <v>51</v>
      </c>
      <c r="H431" s="121">
        <v>80880</v>
      </c>
      <c r="I431" s="118">
        <v>1</v>
      </c>
      <c r="J431" s="122">
        <f t="shared" si="19"/>
        <v>80880</v>
      </c>
      <c r="K431" s="167">
        <f t="shared" si="20"/>
        <v>39660</v>
      </c>
    </row>
    <row r="432" spans="1:11" x14ac:dyDescent="0.3">
      <c r="A432" s="117" t="s">
        <v>500</v>
      </c>
      <c r="B432" s="118" t="s">
        <v>43</v>
      </c>
      <c r="C432" s="117" t="s">
        <v>77</v>
      </c>
      <c r="D432" s="117" t="s">
        <v>45</v>
      </c>
      <c r="E432" s="119">
        <v>38328</v>
      </c>
      <c r="F432" s="120">
        <f t="shared" ca="1" si="18"/>
        <v>13</v>
      </c>
      <c r="G432" s="120" t="s">
        <v>67</v>
      </c>
      <c r="H432" s="121">
        <v>48280</v>
      </c>
      <c r="I432" s="118">
        <v>4</v>
      </c>
      <c r="J432" s="122">
        <f t="shared" si="19"/>
        <v>48280</v>
      </c>
      <c r="K432" s="167">
        <f t="shared" si="20"/>
        <v>38352</v>
      </c>
    </row>
    <row r="433" spans="1:11" x14ac:dyDescent="0.3">
      <c r="A433" s="117" t="s">
        <v>501</v>
      </c>
      <c r="B433" s="118" t="s">
        <v>48</v>
      </c>
      <c r="C433" s="117" t="s">
        <v>60</v>
      </c>
      <c r="D433" s="117" t="s">
        <v>58</v>
      </c>
      <c r="E433" s="119">
        <v>39539</v>
      </c>
      <c r="F433" s="120">
        <f t="shared" ca="1" si="18"/>
        <v>10</v>
      </c>
      <c r="G433" s="120"/>
      <c r="H433" s="121">
        <v>63310</v>
      </c>
      <c r="I433" s="118">
        <v>3</v>
      </c>
      <c r="J433" s="122">
        <f t="shared" si="19"/>
        <v>63310</v>
      </c>
      <c r="K433" s="167">
        <f t="shared" si="20"/>
        <v>39539</v>
      </c>
    </row>
    <row r="434" spans="1:11" x14ac:dyDescent="0.3">
      <c r="A434" s="117" t="s">
        <v>502</v>
      </c>
      <c r="B434" s="118" t="s">
        <v>55</v>
      </c>
      <c r="C434" s="117" t="s">
        <v>44</v>
      </c>
      <c r="D434" s="117" t="s">
        <v>58</v>
      </c>
      <c r="E434" s="119">
        <v>36070</v>
      </c>
      <c r="F434" s="120">
        <f t="shared" ca="1" si="18"/>
        <v>19</v>
      </c>
      <c r="G434" s="120"/>
      <c r="H434" s="121">
        <v>59050</v>
      </c>
      <c r="I434" s="118">
        <v>4</v>
      </c>
      <c r="J434" s="122">
        <f t="shared" si="19"/>
        <v>59050</v>
      </c>
      <c r="K434" s="167">
        <f t="shared" si="20"/>
        <v>36070</v>
      </c>
    </row>
    <row r="435" spans="1:11" x14ac:dyDescent="0.3">
      <c r="A435" s="117" t="s">
        <v>503</v>
      </c>
      <c r="B435" s="118" t="s">
        <v>43</v>
      </c>
      <c r="C435" s="117" t="s">
        <v>62</v>
      </c>
      <c r="D435" s="117" t="s">
        <v>66</v>
      </c>
      <c r="E435" s="119">
        <v>39107</v>
      </c>
      <c r="F435" s="120">
        <f t="shared" ca="1" si="18"/>
        <v>11</v>
      </c>
      <c r="G435" s="120" t="s">
        <v>51</v>
      </c>
      <c r="H435" s="121">
        <v>18655</v>
      </c>
      <c r="I435" s="118">
        <v>4</v>
      </c>
      <c r="J435" s="122">
        <f t="shared" si="19"/>
        <v>18655</v>
      </c>
      <c r="K435" s="167">
        <f t="shared" si="20"/>
        <v>39107</v>
      </c>
    </row>
    <row r="436" spans="1:11" x14ac:dyDescent="0.3">
      <c r="A436" s="117" t="s">
        <v>504</v>
      </c>
      <c r="B436" s="118" t="s">
        <v>43</v>
      </c>
      <c r="C436" s="117" t="s">
        <v>3</v>
      </c>
      <c r="D436" s="117" t="s">
        <v>45</v>
      </c>
      <c r="E436" s="119">
        <v>41046</v>
      </c>
      <c r="F436" s="120">
        <f t="shared" ca="1" si="18"/>
        <v>6</v>
      </c>
      <c r="G436" s="120" t="s">
        <v>46</v>
      </c>
      <c r="H436" s="121">
        <v>48550</v>
      </c>
      <c r="I436" s="118">
        <v>5</v>
      </c>
      <c r="J436" s="122">
        <f t="shared" si="19"/>
        <v>48550</v>
      </c>
      <c r="K436" s="167">
        <f t="shared" si="20"/>
        <v>41060</v>
      </c>
    </row>
    <row r="437" spans="1:11" x14ac:dyDescent="0.3">
      <c r="A437" s="117" t="s">
        <v>505</v>
      </c>
      <c r="B437" s="118" t="s">
        <v>48</v>
      </c>
      <c r="C437" s="117" t="s">
        <v>44</v>
      </c>
      <c r="D437" s="117" t="s">
        <v>66</v>
      </c>
      <c r="E437" s="119">
        <v>36196</v>
      </c>
      <c r="F437" s="120">
        <f t="shared" ca="1" si="18"/>
        <v>19</v>
      </c>
      <c r="G437" s="120" t="s">
        <v>46</v>
      </c>
      <c r="H437" s="121">
        <v>34980</v>
      </c>
      <c r="I437" s="118">
        <v>2</v>
      </c>
      <c r="J437" s="122">
        <f t="shared" si="19"/>
        <v>34980</v>
      </c>
      <c r="K437" s="167">
        <f t="shared" si="20"/>
        <v>36196</v>
      </c>
    </row>
    <row r="438" spans="1:11" x14ac:dyDescent="0.3">
      <c r="A438" s="117" t="s">
        <v>506</v>
      </c>
      <c r="B438" s="118" t="s">
        <v>43</v>
      </c>
      <c r="C438" s="117" t="s">
        <v>116</v>
      </c>
      <c r="D438" s="117" t="s">
        <v>45</v>
      </c>
      <c r="E438" s="119">
        <v>40596</v>
      </c>
      <c r="F438" s="120">
        <f t="shared" ca="1" si="18"/>
        <v>7</v>
      </c>
      <c r="G438" s="120" t="s">
        <v>63</v>
      </c>
      <c r="H438" s="121">
        <v>68910</v>
      </c>
      <c r="I438" s="118">
        <v>5</v>
      </c>
      <c r="J438" s="122">
        <f t="shared" si="19"/>
        <v>68910</v>
      </c>
      <c r="K438" s="167">
        <f t="shared" si="20"/>
        <v>40602</v>
      </c>
    </row>
    <row r="439" spans="1:11" x14ac:dyDescent="0.3">
      <c r="A439" s="117" t="s">
        <v>507</v>
      </c>
      <c r="B439" s="118" t="s">
        <v>48</v>
      </c>
      <c r="C439" s="117" t="s">
        <v>62</v>
      </c>
      <c r="D439" s="117" t="s">
        <v>45</v>
      </c>
      <c r="E439" s="119">
        <v>36077</v>
      </c>
      <c r="F439" s="120">
        <f t="shared" ca="1" si="18"/>
        <v>19</v>
      </c>
      <c r="G439" s="120" t="s">
        <v>53</v>
      </c>
      <c r="H439" s="121">
        <v>50110</v>
      </c>
      <c r="I439" s="118">
        <v>1</v>
      </c>
      <c r="J439" s="122">
        <f t="shared" si="19"/>
        <v>50110</v>
      </c>
      <c r="K439" s="167">
        <f t="shared" si="20"/>
        <v>36099</v>
      </c>
    </row>
    <row r="440" spans="1:11" x14ac:dyDescent="0.3">
      <c r="A440" s="117" t="s">
        <v>508</v>
      </c>
      <c r="B440" s="118" t="s">
        <v>43</v>
      </c>
      <c r="C440" s="117" t="s">
        <v>60</v>
      </c>
      <c r="D440" s="117" t="s">
        <v>45</v>
      </c>
      <c r="E440" s="119">
        <v>38821</v>
      </c>
      <c r="F440" s="120">
        <f t="shared" ca="1" si="18"/>
        <v>12</v>
      </c>
      <c r="G440" s="120" t="s">
        <v>53</v>
      </c>
      <c r="H440" s="121">
        <v>65720</v>
      </c>
      <c r="I440" s="118">
        <v>1</v>
      </c>
      <c r="J440" s="122">
        <f t="shared" si="19"/>
        <v>65720</v>
      </c>
      <c r="K440" s="167">
        <f t="shared" si="20"/>
        <v>38837</v>
      </c>
    </row>
    <row r="441" spans="1:11" x14ac:dyDescent="0.3">
      <c r="A441" s="117" t="s">
        <v>509</v>
      </c>
      <c r="B441" s="118" t="s">
        <v>71</v>
      </c>
      <c r="C441" s="117" t="s">
        <v>60</v>
      </c>
      <c r="D441" s="117" t="s">
        <v>45</v>
      </c>
      <c r="E441" s="119">
        <v>40474</v>
      </c>
      <c r="F441" s="120">
        <f t="shared" ca="1" si="18"/>
        <v>7</v>
      </c>
      <c r="G441" s="120" t="s">
        <v>46</v>
      </c>
      <c r="H441" s="121">
        <v>59320</v>
      </c>
      <c r="I441" s="118">
        <v>4</v>
      </c>
      <c r="J441" s="122">
        <f t="shared" si="19"/>
        <v>59320</v>
      </c>
      <c r="K441" s="167">
        <f t="shared" si="20"/>
        <v>40482</v>
      </c>
    </row>
    <row r="442" spans="1:11" x14ac:dyDescent="0.3">
      <c r="A442" s="117" t="s">
        <v>510</v>
      </c>
      <c r="B442" s="118" t="s">
        <v>48</v>
      </c>
      <c r="C442" s="117" t="s">
        <v>77</v>
      </c>
      <c r="D442" s="117" t="s">
        <v>66</v>
      </c>
      <c r="E442" s="119">
        <v>39155</v>
      </c>
      <c r="F442" s="120">
        <f t="shared" ca="1" si="18"/>
        <v>11</v>
      </c>
      <c r="G442" s="120" t="s">
        <v>63</v>
      </c>
      <c r="H442" s="121">
        <v>27710</v>
      </c>
      <c r="I442" s="118">
        <v>3</v>
      </c>
      <c r="J442" s="122">
        <f t="shared" si="19"/>
        <v>27710</v>
      </c>
      <c r="K442" s="167">
        <f t="shared" si="20"/>
        <v>39155</v>
      </c>
    </row>
    <row r="443" spans="1:11" x14ac:dyDescent="0.3">
      <c r="A443" s="117" t="s">
        <v>511</v>
      </c>
      <c r="B443" s="118" t="s">
        <v>92</v>
      </c>
      <c r="C443" s="117" t="s">
        <v>60</v>
      </c>
      <c r="D443" s="117" t="s">
        <v>74</v>
      </c>
      <c r="E443" s="119">
        <v>39278</v>
      </c>
      <c r="F443" s="120">
        <f t="shared" ca="1" si="18"/>
        <v>11</v>
      </c>
      <c r="G443" s="120"/>
      <c r="H443" s="121">
        <v>30416</v>
      </c>
      <c r="I443" s="118">
        <v>1</v>
      </c>
      <c r="J443" s="122">
        <f t="shared" si="19"/>
        <v>30416</v>
      </c>
      <c r="K443" s="167">
        <f t="shared" si="20"/>
        <v>39278</v>
      </c>
    </row>
    <row r="444" spans="1:11" x14ac:dyDescent="0.3">
      <c r="A444" s="117" t="s">
        <v>512</v>
      </c>
      <c r="B444" s="118" t="s">
        <v>48</v>
      </c>
      <c r="C444" s="117" t="s">
        <v>114</v>
      </c>
      <c r="D444" s="117" t="s">
        <v>45</v>
      </c>
      <c r="E444" s="119">
        <v>38746</v>
      </c>
      <c r="F444" s="120">
        <f t="shared" ca="1" si="18"/>
        <v>12</v>
      </c>
      <c r="G444" s="120" t="s">
        <v>53</v>
      </c>
      <c r="H444" s="121">
        <v>49360</v>
      </c>
      <c r="I444" s="118">
        <v>2</v>
      </c>
      <c r="J444" s="122">
        <f t="shared" si="19"/>
        <v>49360</v>
      </c>
      <c r="K444" s="167">
        <f t="shared" si="20"/>
        <v>38748</v>
      </c>
    </row>
    <row r="445" spans="1:11" x14ac:dyDescent="0.3">
      <c r="A445" s="117" t="s">
        <v>513</v>
      </c>
      <c r="B445" s="118" t="s">
        <v>43</v>
      </c>
      <c r="C445" s="117" t="s">
        <v>60</v>
      </c>
      <c r="D445" s="117" t="s">
        <v>45</v>
      </c>
      <c r="E445" s="119">
        <v>36431</v>
      </c>
      <c r="F445" s="120">
        <f t="shared" ca="1" si="18"/>
        <v>18</v>
      </c>
      <c r="G445" s="120" t="s">
        <v>46</v>
      </c>
      <c r="H445" s="121">
        <v>35820</v>
      </c>
      <c r="I445" s="118">
        <v>2</v>
      </c>
      <c r="J445" s="122">
        <f t="shared" si="19"/>
        <v>35820</v>
      </c>
      <c r="K445" s="167">
        <f t="shared" si="20"/>
        <v>36433</v>
      </c>
    </row>
    <row r="446" spans="1:11" x14ac:dyDescent="0.3">
      <c r="A446" s="117" t="s">
        <v>514</v>
      </c>
      <c r="B446" s="118" t="s">
        <v>55</v>
      </c>
      <c r="C446" s="117" t="s">
        <v>60</v>
      </c>
      <c r="D446" s="117" t="s">
        <v>45</v>
      </c>
      <c r="E446" s="119">
        <v>36444</v>
      </c>
      <c r="F446" s="120">
        <f t="shared" ca="1" si="18"/>
        <v>18</v>
      </c>
      <c r="G446" s="120" t="s">
        <v>46</v>
      </c>
      <c r="H446" s="121">
        <v>67280</v>
      </c>
      <c r="I446" s="118">
        <v>3</v>
      </c>
      <c r="J446" s="122">
        <f t="shared" si="19"/>
        <v>67280</v>
      </c>
      <c r="K446" s="167">
        <f t="shared" si="20"/>
        <v>36464</v>
      </c>
    </row>
    <row r="447" spans="1:11" x14ac:dyDescent="0.3">
      <c r="A447" s="117" t="s">
        <v>515</v>
      </c>
      <c r="B447" s="118" t="s">
        <v>43</v>
      </c>
      <c r="C447" s="117" t="s">
        <v>100</v>
      </c>
      <c r="D447" s="117" t="s">
        <v>58</v>
      </c>
      <c r="E447" s="119">
        <v>36703</v>
      </c>
      <c r="F447" s="120">
        <f t="shared" ca="1" si="18"/>
        <v>18</v>
      </c>
      <c r="G447" s="120"/>
      <c r="H447" s="121">
        <v>50200</v>
      </c>
      <c r="I447" s="118">
        <v>4</v>
      </c>
      <c r="J447" s="122">
        <f t="shared" si="19"/>
        <v>50200</v>
      </c>
      <c r="K447" s="167">
        <f t="shared" si="20"/>
        <v>36703</v>
      </c>
    </row>
    <row r="448" spans="1:11" x14ac:dyDescent="0.3">
      <c r="A448" s="117" t="s">
        <v>516</v>
      </c>
      <c r="B448" s="118" t="s">
        <v>43</v>
      </c>
      <c r="C448" s="117" t="s">
        <v>98</v>
      </c>
      <c r="D448" s="117" t="s">
        <v>45</v>
      </c>
      <c r="E448" s="119">
        <v>39197</v>
      </c>
      <c r="F448" s="120">
        <f t="shared" ca="1" si="18"/>
        <v>11</v>
      </c>
      <c r="G448" s="120" t="s">
        <v>46</v>
      </c>
      <c r="H448" s="121">
        <v>63190</v>
      </c>
      <c r="I448" s="118">
        <v>1</v>
      </c>
      <c r="J448" s="122">
        <f t="shared" si="19"/>
        <v>63190</v>
      </c>
      <c r="K448" s="167">
        <f t="shared" si="20"/>
        <v>39202</v>
      </c>
    </row>
    <row r="449" spans="1:11" x14ac:dyDescent="0.3">
      <c r="A449" s="117" t="s">
        <v>517</v>
      </c>
      <c r="B449" s="118" t="s">
        <v>55</v>
      </c>
      <c r="C449" s="117" t="s">
        <v>60</v>
      </c>
      <c r="D449" s="117" t="s">
        <v>45</v>
      </c>
      <c r="E449" s="119">
        <v>35938</v>
      </c>
      <c r="F449" s="120">
        <f t="shared" ca="1" si="18"/>
        <v>20</v>
      </c>
      <c r="G449" s="120" t="s">
        <v>63</v>
      </c>
      <c r="H449" s="121">
        <v>55450</v>
      </c>
      <c r="I449" s="118">
        <v>5</v>
      </c>
      <c r="J449" s="122">
        <f t="shared" si="19"/>
        <v>55450</v>
      </c>
      <c r="K449" s="167">
        <f t="shared" si="20"/>
        <v>35946</v>
      </c>
    </row>
    <row r="450" spans="1:11" x14ac:dyDescent="0.3">
      <c r="A450" s="117" t="s">
        <v>518</v>
      </c>
      <c r="B450" s="118" t="s">
        <v>43</v>
      </c>
      <c r="C450" s="117" t="s">
        <v>60</v>
      </c>
      <c r="D450" s="117" t="s">
        <v>45</v>
      </c>
      <c r="E450" s="119">
        <v>39354</v>
      </c>
      <c r="F450" s="120">
        <f t="shared" ca="1" si="18"/>
        <v>10</v>
      </c>
      <c r="G450" s="120" t="s">
        <v>53</v>
      </c>
      <c r="H450" s="121">
        <v>67050</v>
      </c>
      <c r="I450" s="118">
        <v>4</v>
      </c>
      <c r="J450" s="122">
        <f t="shared" si="19"/>
        <v>67050</v>
      </c>
      <c r="K450" s="167">
        <f t="shared" si="20"/>
        <v>39355</v>
      </c>
    </row>
    <row r="451" spans="1:11" x14ac:dyDescent="0.3">
      <c r="A451" s="117" t="s">
        <v>519</v>
      </c>
      <c r="B451" s="118" t="s">
        <v>55</v>
      </c>
      <c r="C451" s="117" t="s">
        <v>116</v>
      </c>
      <c r="D451" s="117" t="s">
        <v>74</v>
      </c>
      <c r="E451" s="119">
        <v>36059</v>
      </c>
      <c r="F451" s="120">
        <f t="shared" ca="1" si="18"/>
        <v>19</v>
      </c>
      <c r="G451" s="120"/>
      <c r="H451" s="121">
        <v>18500</v>
      </c>
      <c r="I451" s="118">
        <v>5</v>
      </c>
      <c r="J451" s="122">
        <f t="shared" si="19"/>
        <v>18500</v>
      </c>
      <c r="K451" s="167">
        <f t="shared" si="20"/>
        <v>36059</v>
      </c>
    </row>
    <row r="452" spans="1:11" x14ac:dyDescent="0.3">
      <c r="A452" s="117" t="s">
        <v>520</v>
      </c>
      <c r="B452" s="118" t="s">
        <v>48</v>
      </c>
      <c r="C452" s="117" t="s">
        <v>60</v>
      </c>
      <c r="D452" s="117" t="s">
        <v>66</v>
      </c>
      <c r="E452" s="119">
        <v>36177</v>
      </c>
      <c r="F452" s="120">
        <f t="shared" ca="1" si="18"/>
        <v>19</v>
      </c>
      <c r="G452" s="120" t="s">
        <v>63</v>
      </c>
      <c r="H452" s="121">
        <v>21670</v>
      </c>
      <c r="I452" s="118">
        <v>2</v>
      </c>
      <c r="J452" s="122">
        <f t="shared" si="19"/>
        <v>21670</v>
      </c>
      <c r="K452" s="167">
        <f t="shared" si="20"/>
        <v>36177</v>
      </c>
    </row>
    <row r="453" spans="1:11" x14ac:dyDescent="0.3">
      <c r="A453" s="117" t="s">
        <v>521</v>
      </c>
      <c r="B453" s="118" t="s">
        <v>43</v>
      </c>
      <c r="C453" s="117" t="s">
        <v>60</v>
      </c>
      <c r="D453" s="117" t="s">
        <v>58</v>
      </c>
      <c r="E453" s="119">
        <v>39189</v>
      </c>
      <c r="F453" s="120">
        <f t="shared" ca="1" si="18"/>
        <v>11</v>
      </c>
      <c r="G453" s="120"/>
      <c r="H453" s="121">
        <v>63850</v>
      </c>
      <c r="I453" s="118">
        <v>2</v>
      </c>
      <c r="J453" s="122">
        <f t="shared" si="19"/>
        <v>63850</v>
      </c>
      <c r="K453" s="167">
        <f t="shared" si="20"/>
        <v>39189</v>
      </c>
    </row>
    <row r="454" spans="1:11" x14ac:dyDescent="0.3">
      <c r="A454" s="117" t="s">
        <v>522</v>
      </c>
      <c r="B454" s="118" t="s">
        <v>92</v>
      </c>
      <c r="C454" s="117" t="s">
        <v>60</v>
      </c>
      <c r="D454" s="117" t="s">
        <v>45</v>
      </c>
      <c r="E454" s="119">
        <v>37229</v>
      </c>
      <c r="F454" s="120">
        <f t="shared" ca="1" si="18"/>
        <v>16</v>
      </c>
      <c r="G454" s="120" t="s">
        <v>53</v>
      </c>
      <c r="H454" s="121">
        <v>25310</v>
      </c>
      <c r="I454" s="118">
        <v>4</v>
      </c>
      <c r="J454" s="122">
        <f t="shared" si="19"/>
        <v>25310</v>
      </c>
      <c r="K454" s="167">
        <f t="shared" si="20"/>
        <v>37256</v>
      </c>
    </row>
    <row r="455" spans="1:11" x14ac:dyDescent="0.3">
      <c r="A455" s="117" t="s">
        <v>523</v>
      </c>
      <c r="B455" s="118" t="s">
        <v>55</v>
      </c>
      <c r="C455" s="117" t="s">
        <v>60</v>
      </c>
      <c r="D455" s="117" t="s">
        <v>74</v>
      </c>
      <c r="E455" s="119">
        <v>35829</v>
      </c>
      <c r="F455" s="120">
        <f t="shared" ca="1" si="18"/>
        <v>20</v>
      </c>
      <c r="G455" s="120"/>
      <c r="H455" s="121">
        <v>29176</v>
      </c>
      <c r="I455" s="118">
        <v>3</v>
      </c>
      <c r="J455" s="122">
        <f t="shared" si="19"/>
        <v>29176</v>
      </c>
      <c r="K455" s="167">
        <f t="shared" si="20"/>
        <v>35829</v>
      </c>
    </row>
    <row r="456" spans="1:11" x14ac:dyDescent="0.3">
      <c r="A456" s="117" t="s">
        <v>524</v>
      </c>
      <c r="B456" s="118" t="s">
        <v>48</v>
      </c>
      <c r="C456" s="117" t="s">
        <v>44</v>
      </c>
      <c r="D456" s="117" t="s">
        <v>45</v>
      </c>
      <c r="E456" s="119">
        <v>36012</v>
      </c>
      <c r="F456" s="120">
        <f t="shared" ca="1" si="18"/>
        <v>20</v>
      </c>
      <c r="G456" s="120" t="s">
        <v>67</v>
      </c>
      <c r="H456" s="121">
        <v>78950</v>
      </c>
      <c r="I456" s="118">
        <v>1</v>
      </c>
      <c r="J456" s="122">
        <f t="shared" si="19"/>
        <v>78950</v>
      </c>
      <c r="K456" s="167">
        <f t="shared" si="20"/>
        <v>36038</v>
      </c>
    </row>
    <row r="457" spans="1:11" x14ac:dyDescent="0.3">
      <c r="A457" s="117" t="s">
        <v>525</v>
      </c>
      <c r="B457" s="118" t="s">
        <v>48</v>
      </c>
      <c r="C457" s="117" t="s">
        <v>44</v>
      </c>
      <c r="D457" s="117" t="s">
        <v>45</v>
      </c>
      <c r="E457" s="119">
        <v>36078</v>
      </c>
      <c r="F457" s="120">
        <f t="shared" ref="F457:F520" ca="1" si="21">DATEDIF(E457,TODAY(),"Y")</f>
        <v>19</v>
      </c>
      <c r="G457" s="120" t="s">
        <v>51</v>
      </c>
      <c r="H457" s="121">
        <v>79610</v>
      </c>
      <c r="I457" s="118">
        <v>2</v>
      </c>
      <c r="J457" s="122">
        <f t="shared" ref="J457:J520" si="22">ROUND(H457*$L$5+H457,0)</f>
        <v>79610</v>
      </c>
      <c r="K457" s="167">
        <f t="shared" si="20"/>
        <v>36099</v>
      </c>
    </row>
    <row r="458" spans="1:11" x14ac:dyDescent="0.3">
      <c r="A458" s="117" t="s">
        <v>526</v>
      </c>
      <c r="B458" s="118" t="s">
        <v>55</v>
      </c>
      <c r="C458" s="117" t="s">
        <v>60</v>
      </c>
      <c r="D458" s="117" t="s">
        <v>66</v>
      </c>
      <c r="E458" s="119">
        <v>39276</v>
      </c>
      <c r="F458" s="120">
        <f t="shared" ca="1" si="21"/>
        <v>11</v>
      </c>
      <c r="G458" s="120" t="s">
        <v>67</v>
      </c>
      <c r="H458" s="121">
        <v>18895</v>
      </c>
      <c r="I458" s="118">
        <v>4</v>
      </c>
      <c r="J458" s="122">
        <f t="shared" si="22"/>
        <v>18895</v>
      </c>
      <c r="K458" s="167">
        <f t="shared" ref="K458:K521" si="23">IF(D458="Full time",EOMONTH(E458,0),E458)</f>
        <v>39276</v>
      </c>
    </row>
    <row r="459" spans="1:11" x14ac:dyDescent="0.3">
      <c r="A459" s="117" t="s">
        <v>527</v>
      </c>
      <c r="B459" s="118" t="s">
        <v>43</v>
      </c>
      <c r="C459" s="117" t="s">
        <v>77</v>
      </c>
      <c r="D459" s="117" t="s">
        <v>58</v>
      </c>
      <c r="E459" s="119">
        <v>39239</v>
      </c>
      <c r="F459" s="120">
        <f t="shared" ca="1" si="21"/>
        <v>11</v>
      </c>
      <c r="G459" s="120"/>
      <c r="H459" s="121">
        <v>75550</v>
      </c>
      <c r="I459" s="118">
        <v>3</v>
      </c>
      <c r="J459" s="122">
        <f t="shared" si="22"/>
        <v>75550</v>
      </c>
      <c r="K459" s="167">
        <f t="shared" si="23"/>
        <v>39239</v>
      </c>
    </row>
    <row r="460" spans="1:11" x14ac:dyDescent="0.3">
      <c r="A460" s="117" t="s">
        <v>528</v>
      </c>
      <c r="B460" s="118" t="s">
        <v>92</v>
      </c>
      <c r="C460" s="117" t="s">
        <v>133</v>
      </c>
      <c r="D460" s="117" t="s">
        <v>45</v>
      </c>
      <c r="E460" s="119">
        <v>37043</v>
      </c>
      <c r="F460" s="120">
        <f t="shared" ca="1" si="21"/>
        <v>17</v>
      </c>
      <c r="G460" s="120" t="s">
        <v>67</v>
      </c>
      <c r="H460" s="121">
        <v>45150</v>
      </c>
      <c r="I460" s="118">
        <v>1</v>
      </c>
      <c r="J460" s="122">
        <f t="shared" si="22"/>
        <v>45150</v>
      </c>
      <c r="K460" s="167">
        <f t="shared" si="23"/>
        <v>37072</v>
      </c>
    </row>
    <row r="461" spans="1:11" x14ac:dyDescent="0.3">
      <c r="A461" s="117" t="s">
        <v>529</v>
      </c>
      <c r="B461" s="118" t="s">
        <v>48</v>
      </c>
      <c r="C461" s="117" t="s">
        <v>60</v>
      </c>
      <c r="D461" s="117" t="s">
        <v>58</v>
      </c>
      <c r="E461" s="119">
        <v>41124</v>
      </c>
      <c r="F461" s="120">
        <f t="shared" ca="1" si="21"/>
        <v>6</v>
      </c>
      <c r="G461" s="120"/>
      <c r="H461" s="121">
        <v>49530</v>
      </c>
      <c r="I461" s="118">
        <v>2</v>
      </c>
      <c r="J461" s="122">
        <f t="shared" si="22"/>
        <v>49530</v>
      </c>
      <c r="K461" s="167">
        <f t="shared" si="23"/>
        <v>41124</v>
      </c>
    </row>
    <row r="462" spans="1:11" x14ac:dyDescent="0.3">
      <c r="A462" s="117" t="s">
        <v>530</v>
      </c>
      <c r="B462" s="118" t="s">
        <v>48</v>
      </c>
      <c r="C462" s="117" t="s">
        <v>62</v>
      </c>
      <c r="D462" s="117" t="s">
        <v>45</v>
      </c>
      <c r="E462" s="119">
        <v>37113</v>
      </c>
      <c r="F462" s="120">
        <f t="shared" ca="1" si="21"/>
        <v>17</v>
      </c>
      <c r="G462" s="120" t="s">
        <v>63</v>
      </c>
      <c r="H462" s="121">
        <v>61150</v>
      </c>
      <c r="I462" s="118">
        <v>4</v>
      </c>
      <c r="J462" s="122">
        <f t="shared" si="22"/>
        <v>61150</v>
      </c>
      <c r="K462" s="167">
        <f t="shared" si="23"/>
        <v>37134</v>
      </c>
    </row>
    <row r="463" spans="1:11" x14ac:dyDescent="0.3">
      <c r="A463" s="117" t="s">
        <v>531</v>
      </c>
      <c r="B463" s="118" t="s">
        <v>71</v>
      </c>
      <c r="C463" s="117" t="s">
        <v>44</v>
      </c>
      <c r="D463" s="117" t="s">
        <v>45</v>
      </c>
      <c r="E463" s="119">
        <v>40853</v>
      </c>
      <c r="F463" s="120">
        <f t="shared" ca="1" si="21"/>
        <v>6</v>
      </c>
      <c r="G463" s="120" t="s">
        <v>53</v>
      </c>
      <c r="H463" s="121">
        <v>63050</v>
      </c>
      <c r="I463" s="118">
        <v>3</v>
      </c>
      <c r="J463" s="122">
        <f t="shared" si="22"/>
        <v>63050</v>
      </c>
      <c r="K463" s="167">
        <f t="shared" si="23"/>
        <v>40877</v>
      </c>
    </row>
    <row r="464" spans="1:11" x14ac:dyDescent="0.3">
      <c r="A464" s="117" t="s">
        <v>532</v>
      </c>
      <c r="B464" s="118" t="s">
        <v>92</v>
      </c>
      <c r="C464" s="117" t="s">
        <v>50</v>
      </c>
      <c r="D464" s="117" t="s">
        <v>74</v>
      </c>
      <c r="E464" s="119">
        <v>36263</v>
      </c>
      <c r="F464" s="120">
        <f t="shared" ca="1" si="21"/>
        <v>19</v>
      </c>
      <c r="G464" s="120"/>
      <c r="H464" s="121">
        <v>38768</v>
      </c>
      <c r="I464" s="118">
        <v>4</v>
      </c>
      <c r="J464" s="122">
        <f t="shared" si="22"/>
        <v>38768</v>
      </c>
      <c r="K464" s="167">
        <f t="shared" si="23"/>
        <v>36263</v>
      </c>
    </row>
    <row r="465" spans="1:11" x14ac:dyDescent="0.3">
      <c r="A465" s="117" t="s">
        <v>533</v>
      </c>
      <c r="B465" s="118" t="s">
        <v>48</v>
      </c>
      <c r="C465" s="117" t="s">
        <v>87</v>
      </c>
      <c r="D465" s="117" t="s">
        <v>45</v>
      </c>
      <c r="E465" s="119">
        <v>36991</v>
      </c>
      <c r="F465" s="120">
        <f t="shared" ca="1" si="21"/>
        <v>17</v>
      </c>
      <c r="G465" s="120" t="s">
        <v>46</v>
      </c>
      <c r="H465" s="121">
        <v>63670</v>
      </c>
      <c r="I465" s="118">
        <v>5</v>
      </c>
      <c r="J465" s="122">
        <f t="shared" si="22"/>
        <v>63670</v>
      </c>
      <c r="K465" s="167">
        <f t="shared" si="23"/>
        <v>37011</v>
      </c>
    </row>
    <row r="466" spans="1:11" x14ac:dyDescent="0.3">
      <c r="A466" s="117" t="s">
        <v>534</v>
      </c>
      <c r="B466" s="118" t="s">
        <v>55</v>
      </c>
      <c r="C466" s="117" t="s">
        <v>3</v>
      </c>
      <c r="D466" s="117" t="s">
        <v>58</v>
      </c>
      <c r="E466" s="119">
        <v>37236</v>
      </c>
      <c r="F466" s="120">
        <f t="shared" ca="1" si="21"/>
        <v>16</v>
      </c>
      <c r="G466" s="120"/>
      <c r="H466" s="121">
        <v>29540</v>
      </c>
      <c r="I466" s="118">
        <v>3</v>
      </c>
      <c r="J466" s="122">
        <f t="shared" si="22"/>
        <v>29540</v>
      </c>
      <c r="K466" s="167">
        <f t="shared" si="23"/>
        <v>37236</v>
      </c>
    </row>
    <row r="467" spans="1:11" x14ac:dyDescent="0.3">
      <c r="A467" s="117" t="s">
        <v>535</v>
      </c>
      <c r="B467" s="118" t="s">
        <v>55</v>
      </c>
      <c r="C467" s="117" t="s">
        <v>100</v>
      </c>
      <c r="D467" s="117" t="s">
        <v>45</v>
      </c>
      <c r="E467" s="119">
        <v>36145</v>
      </c>
      <c r="F467" s="120">
        <f t="shared" ca="1" si="21"/>
        <v>19</v>
      </c>
      <c r="G467" s="120" t="s">
        <v>67</v>
      </c>
      <c r="H467" s="121">
        <v>31260</v>
      </c>
      <c r="I467" s="118">
        <v>5</v>
      </c>
      <c r="J467" s="122">
        <f t="shared" si="22"/>
        <v>31260</v>
      </c>
      <c r="K467" s="167">
        <f t="shared" si="23"/>
        <v>36160</v>
      </c>
    </row>
    <row r="468" spans="1:11" x14ac:dyDescent="0.3">
      <c r="A468" s="117" t="s">
        <v>536</v>
      </c>
      <c r="B468" s="118" t="s">
        <v>55</v>
      </c>
      <c r="C468" s="117" t="s">
        <v>77</v>
      </c>
      <c r="D468" s="117" t="s">
        <v>58</v>
      </c>
      <c r="E468" s="119">
        <v>40706</v>
      </c>
      <c r="F468" s="120">
        <f t="shared" ca="1" si="21"/>
        <v>7</v>
      </c>
      <c r="G468" s="120"/>
      <c r="H468" s="121">
        <v>34680</v>
      </c>
      <c r="I468" s="118">
        <v>5</v>
      </c>
      <c r="J468" s="122">
        <f t="shared" si="22"/>
        <v>34680</v>
      </c>
      <c r="K468" s="167">
        <f t="shared" si="23"/>
        <v>40706</v>
      </c>
    </row>
    <row r="469" spans="1:11" x14ac:dyDescent="0.3">
      <c r="A469" s="117" t="s">
        <v>537</v>
      </c>
      <c r="B469" s="118" t="s">
        <v>43</v>
      </c>
      <c r="C469" s="117" t="s">
        <v>60</v>
      </c>
      <c r="D469" s="117" t="s">
        <v>66</v>
      </c>
      <c r="E469" s="119">
        <v>36360</v>
      </c>
      <c r="F469" s="120">
        <f t="shared" ca="1" si="21"/>
        <v>19</v>
      </c>
      <c r="G469" s="120" t="s">
        <v>53</v>
      </c>
      <c r="H469" s="121">
        <v>11065</v>
      </c>
      <c r="I469" s="118">
        <v>1</v>
      </c>
      <c r="J469" s="122">
        <f t="shared" si="22"/>
        <v>11065</v>
      </c>
      <c r="K469" s="167">
        <f t="shared" si="23"/>
        <v>36360</v>
      </c>
    </row>
    <row r="470" spans="1:11" x14ac:dyDescent="0.3">
      <c r="A470" s="117" t="s">
        <v>538</v>
      </c>
      <c r="B470" s="118" t="s">
        <v>55</v>
      </c>
      <c r="C470" s="117" t="s">
        <v>44</v>
      </c>
      <c r="D470" s="117" t="s">
        <v>45</v>
      </c>
      <c r="E470" s="119">
        <v>39815</v>
      </c>
      <c r="F470" s="120">
        <f t="shared" ca="1" si="21"/>
        <v>9</v>
      </c>
      <c r="G470" s="120" t="s">
        <v>53</v>
      </c>
      <c r="H470" s="121">
        <v>72060</v>
      </c>
      <c r="I470" s="118">
        <v>2</v>
      </c>
      <c r="J470" s="122">
        <f t="shared" si="22"/>
        <v>72060</v>
      </c>
      <c r="K470" s="167">
        <f t="shared" si="23"/>
        <v>39844</v>
      </c>
    </row>
    <row r="471" spans="1:11" x14ac:dyDescent="0.3">
      <c r="A471" s="117" t="s">
        <v>539</v>
      </c>
      <c r="B471" s="118" t="s">
        <v>43</v>
      </c>
      <c r="C471" s="117" t="s">
        <v>116</v>
      </c>
      <c r="D471" s="117" t="s">
        <v>58</v>
      </c>
      <c r="E471" s="119">
        <v>39959</v>
      </c>
      <c r="F471" s="120">
        <f t="shared" ca="1" si="21"/>
        <v>9</v>
      </c>
      <c r="G471" s="120"/>
      <c r="H471" s="121">
        <v>79460</v>
      </c>
      <c r="I471" s="118">
        <v>5</v>
      </c>
      <c r="J471" s="122">
        <f t="shared" si="22"/>
        <v>79460</v>
      </c>
      <c r="K471" s="167">
        <f t="shared" si="23"/>
        <v>39959</v>
      </c>
    </row>
    <row r="472" spans="1:11" x14ac:dyDescent="0.3">
      <c r="A472" s="117" t="s">
        <v>540</v>
      </c>
      <c r="B472" s="118" t="s">
        <v>48</v>
      </c>
      <c r="C472" s="117" t="s">
        <v>65</v>
      </c>
      <c r="D472" s="117" t="s">
        <v>45</v>
      </c>
      <c r="E472" s="119">
        <v>39284</v>
      </c>
      <c r="F472" s="120">
        <f t="shared" ca="1" si="21"/>
        <v>11</v>
      </c>
      <c r="G472" s="120" t="s">
        <v>46</v>
      </c>
      <c r="H472" s="121">
        <v>25830</v>
      </c>
      <c r="I472" s="118">
        <v>5</v>
      </c>
      <c r="J472" s="122">
        <f t="shared" si="22"/>
        <v>25830</v>
      </c>
      <c r="K472" s="167">
        <f t="shared" si="23"/>
        <v>39294</v>
      </c>
    </row>
    <row r="473" spans="1:11" x14ac:dyDescent="0.3">
      <c r="A473" s="117" t="s">
        <v>541</v>
      </c>
      <c r="B473" s="118" t="s">
        <v>48</v>
      </c>
      <c r="C473" s="117" t="s">
        <v>77</v>
      </c>
      <c r="D473" s="117" t="s">
        <v>45</v>
      </c>
      <c r="E473" s="123">
        <v>40680</v>
      </c>
      <c r="F473" s="120">
        <f t="shared" ca="1" si="21"/>
        <v>7</v>
      </c>
      <c r="G473" s="120" t="s">
        <v>46</v>
      </c>
      <c r="H473" s="121">
        <v>23030</v>
      </c>
      <c r="I473" s="118">
        <v>4</v>
      </c>
      <c r="J473" s="122">
        <f t="shared" si="22"/>
        <v>23030</v>
      </c>
      <c r="K473" s="167">
        <f t="shared" si="23"/>
        <v>40694</v>
      </c>
    </row>
    <row r="474" spans="1:11" x14ac:dyDescent="0.3">
      <c r="A474" s="117" t="s">
        <v>542</v>
      </c>
      <c r="B474" s="118" t="s">
        <v>43</v>
      </c>
      <c r="C474" s="117" t="s">
        <v>72</v>
      </c>
      <c r="D474" s="117" t="s">
        <v>58</v>
      </c>
      <c r="E474" s="119">
        <v>40414</v>
      </c>
      <c r="F474" s="120">
        <f t="shared" ca="1" si="21"/>
        <v>7</v>
      </c>
      <c r="G474" s="120"/>
      <c r="H474" s="121">
        <v>60070</v>
      </c>
      <c r="I474" s="118">
        <v>2</v>
      </c>
      <c r="J474" s="122">
        <f t="shared" si="22"/>
        <v>60070</v>
      </c>
      <c r="K474" s="167">
        <f t="shared" si="23"/>
        <v>40414</v>
      </c>
    </row>
    <row r="475" spans="1:11" x14ac:dyDescent="0.3">
      <c r="A475" s="117" t="s">
        <v>543</v>
      </c>
      <c r="B475" s="118" t="s">
        <v>43</v>
      </c>
      <c r="C475" s="117" t="s">
        <v>50</v>
      </c>
      <c r="D475" s="117" t="s">
        <v>45</v>
      </c>
      <c r="E475" s="119">
        <v>38135</v>
      </c>
      <c r="F475" s="120">
        <f t="shared" ca="1" si="21"/>
        <v>14</v>
      </c>
      <c r="G475" s="120" t="s">
        <v>63</v>
      </c>
      <c r="H475" s="121">
        <v>65560</v>
      </c>
      <c r="I475" s="118">
        <v>1</v>
      </c>
      <c r="J475" s="122">
        <f t="shared" si="22"/>
        <v>65560</v>
      </c>
      <c r="K475" s="167">
        <f t="shared" si="23"/>
        <v>38138</v>
      </c>
    </row>
    <row r="476" spans="1:11" x14ac:dyDescent="0.3">
      <c r="A476" s="117" t="s">
        <v>544</v>
      </c>
      <c r="B476" s="118" t="s">
        <v>43</v>
      </c>
      <c r="C476" s="117" t="s">
        <v>72</v>
      </c>
      <c r="D476" s="117" t="s">
        <v>58</v>
      </c>
      <c r="E476" s="119">
        <v>37526</v>
      </c>
      <c r="F476" s="120">
        <f t="shared" ca="1" si="21"/>
        <v>15</v>
      </c>
      <c r="G476" s="120"/>
      <c r="H476" s="121">
        <v>61580</v>
      </c>
      <c r="I476" s="118">
        <v>3</v>
      </c>
      <c r="J476" s="122">
        <f t="shared" si="22"/>
        <v>61580</v>
      </c>
      <c r="K476" s="167">
        <f t="shared" si="23"/>
        <v>37526</v>
      </c>
    </row>
    <row r="477" spans="1:11" x14ac:dyDescent="0.3">
      <c r="A477" s="117" t="s">
        <v>545</v>
      </c>
      <c r="B477" s="118" t="s">
        <v>48</v>
      </c>
      <c r="C477" s="117" t="s">
        <v>72</v>
      </c>
      <c r="D477" s="117" t="s">
        <v>45</v>
      </c>
      <c r="E477" s="119">
        <v>36088</v>
      </c>
      <c r="F477" s="120">
        <f t="shared" ca="1" si="21"/>
        <v>19</v>
      </c>
      <c r="G477" s="120" t="s">
        <v>63</v>
      </c>
      <c r="H477" s="121">
        <v>54580</v>
      </c>
      <c r="I477" s="118">
        <v>4</v>
      </c>
      <c r="J477" s="122">
        <f t="shared" si="22"/>
        <v>54580</v>
      </c>
      <c r="K477" s="167">
        <f t="shared" si="23"/>
        <v>36099</v>
      </c>
    </row>
    <row r="478" spans="1:11" x14ac:dyDescent="0.3">
      <c r="A478" s="117" t="s">
        <v>546</v>
      </c>
      <c r="B478" s="118" t="s">
        <v>43</v>
      </c>
      <c r="C478" s="117" t="s">
        <v>65</v>
      </c>
      <c r="D478" s="117" t="s">
        <v>66</v>
      </c>
      <c r="E478" s="119">
        <v>36695</v>
      </c>
      <c r="F478" s="120">
        <f t="shared" ca="1" si="21"/>
        <v>18</v>
      </c>
      <c r="G478" s="120" t="s">
        <v>53</v>
      </c>
      <c r="H478" s="121">
        <v>29005</v>
      </c>
      <c r="I478" s="118">
        <v>1</v>
      </c>
      <c r="J478" s="122">
        <f t="shared" si="22"/>
        <v>29005</v>
      </c>
      <c r="K478" s="167">
        <f t="shared" si="23"/>
        <v>36695</v>
      </c>
    </row>
    <row r="479" spans="1:11" x14ac:dyDescent="0.3">
      <c r="A479" s="117" t="s">
        <v>547</v>
      </c>
      <c r="B479" s="118" t="s">
        <v>48</v>
      </c>
      <c r="C479" s="117" t="s">
        <v>60</v>
      </c>
      <c r="D479" s="117" t="s">
        <v>58</v>
      </c>
      <c r="E479" s="119">
        <v>40470</v>
      </c>
      <c r="F479" s="120">
        <f t="shared" ca="1" si="21"/>
        <v>7</v>
      </c>
      <c r="G479" s="120"/>
      <c r="H479" s="121">
        <v>37840</v>
      </c>
      <c r="I479" s="118">
        <v>1</v>
      </c>
      <c r="J479" s="122">
        <f t="shared" si="22"/>
        <v>37840</v>
      </c>
      <c r="K479" s="167">
        <f t="shared" si="23"/>
        <v>40470</v>
      </c>
    </row>
    <row r="480" spans="1:11" x14ac:dyDescent="0.3">
      <c r="A480" s="117" t="s">
        <v>548</v>
      </c>
      <c r="B480" s="118" t="s">
        <v>69</v>
      </c>
      <c r="C480" s="117" t="s">
        <v>77</v>
      </c>
      <c r="D480" s="117" t="s">
        <v>45</v>
      </c>
      <c r="E480" s="119">
        <v>37495</v>
      </c>
      <c r="F480" s="120">
        <f t="shared" ca="1" si="21"/>
        <v>15</v>
      </c>
      <c r="G480" s="120" t="s">
        <v>51</v>
      </c>
      <c r="H480" s="121">
        <v>60300</v>
      </c>
      <c r="I480" s="118">
        <v>2</v>
      </c>
      <c r="J480" s="122">
        <f t="shared" si="22"/>
        <v>60300</v>
      </c>
      <c r="K480" s="167">
        <f t="shared" si="23"/>
        <v>37499</v>
      </c>
    </row>
    <row r="481" spans="1:11" x14ac:dyDescent="0.3">
      <c r="A481" s="117" t="s">
        <v>549</v>
      </c>
      <c r="B481" s="118" t="s">
        <v>48</v>
      </c>
      <c r="C481" s="117" t="s">
        <v>116</v>
      </c>
      <c r="D481" s="117" t="s">
        <v>45</v>
      </c>
      <c r="E481" s="119">
        <v>40832</v>
      </c>
      <c r="F481" s="120">
        <f t="shared" ca="1" si="21"/>
        <v>6</v>
      </c>
      <c r="G481" s="120" t="s">
        <v>53</v>
      </c>
      <c r="H481" s="121">
        <v>85920</v>
      </c>
      <c r="I481" s="118">
        <v>4</v>
      </c>
      <c r="J481" s="122">
        <f t="shared" si="22"/>
        <v>85920</v>
      </c>
      <c r="K481" s="167">
        <f t="shared" si="23"/>
        <v>40847</v>
      </c>
    </row>
    <row r="482" spans="1:11" x14ac:dyDescent="0.3">
      <c r="A482" s="117" t="s">
        <v>550</v>
      </c>
      <c r="B482" s="118" t="s">
        <v>92</v>
      </c>
      <c r="C482" s="117" t="s">
        <v>44</v>
      </c>
      <c r="D482" s="117" t="s">
        <v>45</v>
      </c>
      <c r="E482" s="119">
        <v>37793</v>
      </c>
      <c r="F482" s="120">
        <f t="shared" ca="1" si="21"/>
        <v>15</v>
      </c>
      <c r="G482" s="120" t="s">
        <v>46</v>
      </c>
      <c r="H482" s="121">
        <v>29210</v>
      </c>
      <c r="I482" s="118">
        <v>5</v>
      </c>
      <c r="J482" s="122">
        <f t="shared" si="22"/>
        <v>29210</v>
      </c>
      <c r="K482" s="167">
        <f t="shared" si="23"/>
        <v>37802</v>
      </c>
    </row>
    <row r="483" spans="1:11" x14ac:dyDescent="0.3">
      <c r="A483" s="117" t="s">
        <v>551</v>
      </c>
      <c r="B483" s="118" t="s">
        <v>69</v>
      </c>
      <c r="C483" s="117" t="s">
        <v>44</v>
      </c>
      <c r="D483" s="117" t="s">
        <v>45</v>
      </c>
      <c r="E483" s="119">
        <v>40759</v>
      </c>
      <c r="F483" s="120">
        <f t="shared" ca="1" si="21"/>
        <v>7</v>
      </c>
      <c r="G483" s="120" t="s">
        <v>46</v>
      </c>
      <c r="H483" s="121">
        <v>67920</v>
      </c>
      <c r="I483" s="118">
        <v>4</v>
      </c>
      <c r="J483" s="122">
        <f t="shared" si="22"/>
        <v>67920</v>
      </c>
      <c r="K483" s="167">
        <f t="shared" si="23"/>
        <v>40786</v>
      </c>
    </row>
    <row r="484" spans="1:11" x14ac:dyDescent="0.3">
      <c r="A484" s="117" t="s">
        <v>552</v>
      </c>
      <c r="B484" s="118" t="s">
        <v>71</v>
      </c>
      <c r="C484" s="117" t="s">
        <v>65</v>
      </c>
      <c r="D484" s="117" t="s">
        <v>45</v>
      </c>
      <c r="E484" s="119">
        <v>39678</v>
      </c>
      <c r="F484" s="120">
        <f t="shared" ca="1" si="21"/>
        <v>9</v>
      </c>
      <c r="G484" s="120" t="s">
        <v>53</v>
      </c>
      <c r="H484" s="121">
        <v>80090</v>
      </c>
      <c r="I484" s="118">
        <v>2</v>
      </c>
      <c r="J484" s="122">
        <f t="shared" si="22"/>
        <v>80090</v>
      </c>
      <c r="K484" s="167">
        <f t="shared" si="23"/>
        <v>39691</v>
      </c>
    </row>
    <row r="485" spans="1:11" x14ac:dyDescent="0.3">
      <c r="A485" s="117" t="s">
        <v>553</v>
      </c>
      <c r="B485" s="118" t="s">
        <v>92</v>
      </c>
      <c r="C485" s="117" t="s">
        <v>77</v>
      </c>
      <c r="D485" s="117" t="s">
        <v>58</v>
      </c>
      <c r="E485" s="119">
        <v>40393</v>
      </c>
      <c r="F485" s="120">
        <f t="shared" ca="1" si="21"/>
        <v>8</v>
      </c>
      <c r="G485" s="120"/>
      <c r="H485" s="121">
        <v>41770</v>
      </c>
      <c r="I485" s="118">
        <v>5</v>
      </c>
      <c r="J485" s="122">
        <f t="shared" si="22"/>
        <v>41770</v>
      </c>
      <c r="K485" s="167">
        <f t="shared" si="23"/>
        <v>40393</v>
      </c>
    </row>
    <row r="486" spans="1:11" x14ac:dyDescent="0.3">
      <c r="A486" s="117" t="s">
        <v>554</v>
      </c>
      <c r="B486" s="118" t="s">
        <v>48</v>
      </c>
      <c r="C486" s="117" t="s">
        <v>60</v>
      </c>
      <c r="D486" s="117" t="s">
        <v>45</v>
      </c>
      <c r="E486" s="119">
        <v>39390</v>
      </c>
      <c r="F486" s="120">
        <f t="shared" ca="1" si="21"/>
        <v>10</v>
      </c>
      <c r="G486" s="120" t="s">
        <v>63</v>
      </c>
      <c r="H486" s="121">
        <v>71490</v>
      </c>
      <c r="I486" s="118">
        <v>5</v>
      </c>
      <c r="J486" s="122">
        <f t="shared" si="22"/>
        <v>71490</v>
      </c>
      <c r="K486" s="167">
        <f t="shared" si="23"/>
        <v>39416</v>
      </c>
    </row>
    <row r="487" spans="1:11" x14ac:dyDescent="0.3">
      <c r="A487" s="117" t="s">
        <v>555</v>
      </c>
      <c r="B487" s="118" t="s">
        <v>48</v>
      </c>
      <c r="C487" s="117" t="s">
        <v>116</v>
      </c>
      <c r="D487" s="117" t="s">
        <v>66</v>
      </c>
      <c r="E487" s="119">
        <v>35842</v>
      </c>
      <c r="F487" s="120">
        <f t="shared" ca="1" si="21"/>
        <v>20</v>
      </c>
      <c r="G487" s="120" t="s">
        <v>51</v>
      </c>
      <c r="H487" s="121">
        <v>23380</v>
      </c>
      <c r="I487" s="118">
        <v>4</v>
      </c>
      <c r="J487" s="122">
        <f t="shared" si="22"/>
        <v>23380</v>
      </c>
      <c r="K487" s="167">
        <f t="shared" si="23"/>
        <v>35842</v>
      </c>
    </row>
    <row r="488" spans="1:11" x14ac:dyDescent="0.3">
      <c r="A488" s="117" t="s">
        <v>556</v>
      </c>
      <c r="B488" s="118" t="s">
        <v>43</v>
      </c>
      <c r="C488" s="117" t="s">
        <v>72</v>
      </c>
      <c r="D488" s="117" t="s">
        <v>45</v>
      </c>
      <c r="E488" s="119">
        <v>40282</v>
      </c>
      <c r="F488" s="120">
        <f t="shared" ca="1" si="21"/>
        <v>8</v>
      </c>
      <c r="G488" s="120" t="s">
        <v>51</v>
      </c>
      <c r="H488" s="121">
        <v>72640</v>
      </c>
      <c r="I488" s="118">
        <v>3</v>
      </c>
      <c r="J488" s="122">
        <f t="shared" si="22"/>
        <v>72640</v>
      </c>
      <c r="K488" s="167">
        <f t="shared" si="23"/>
        <v>40298</v>
      </c>
    </row>
    <row r="489" spans="1:11" x14ac:dyDescent="0.3">
      <c r="A489" s="117" t="s">
        <v>557</v>
      </c>
      <c r="B489" s="118" t="s">
        <v>55</v>
      </c>
      <c r="C489" s="117" t="s">
        <v>98</v>
      </c>
      <c r="D489" s="117" t="s">
        <v>45</v>
      </c>
      <c r="E489" s="119">
        <v>36569</v>
      </c>
      <c r="F489" s="120">
        <f t="shared" ca="1" si="21"/>
        <v>18</v>
      </c>
      <c r="G489" s="120" t="s">
        <v>53</v>
      </c>
      <c r="H489" s="121">
        <v>75060</v>
      </c>
      <c r="I489" s="118">
        <v>5</v>
      </c>
      <c r="J489" s="122">
        <f t="shared" si="22"/>
        <v>75060</v>
      </c>
      <c r="K489" s="167">
        <f t="shared" si="23"/>
        <v>36585</v>
      </c>
    </row>
    <row r="490" spans="1:11" x14ac:dyDescent="0.3">
      <c r="A490" s="117" t="s">
        <v>558</v>
      </c>
      <c r="B490" s="118" t="s">
        <v>92</v>
      </c>
      <c r="C490" s="117" t="s">
        <v>77</v>
      </c>
      <c r="D490" s="117" t="s">
        <v>45</v>
      </c>
      <c r="E490" s="119">
        <v>39171</v>
      </c>
      <c r="F490" s="120">
        <f t="shared" ca="1" si="21"/>
        <v>11</v>
      </c>
      <c r="G490" s="120" t="s">
        <v>63</v>
      </c>
      <c r="H490" s="121">
        <v>25690</v>
      </c>
      <c r="I490" s="118">
        <v>2</v>
      </c>
      <c r="J490" s="122">
        <f t="shared" si="22"/>
        <v>25690</v>
      </c>
      <c r="K490" s="167">
        <f t="shared" si="23"/>
        <v>39172</v>
      </c>
    </row>
    <row r="491" spans="1:11" x14ac:dyDescent="0.3">
      <c r="A491" s="117" t="s">
        <v>559</v>
      </c>
      <c r="B491" s="118" t="s">
        <v>48</v>
      </c>
      <c r="C491" s="117" t="s">
        <v>50</v>
      </c>
      <c r="D491" s="117" t="s">
        <v>45</v>
      </c>
      <c r="E491" s="119">
        <v>38892</v>
      </c>
      <c r="F491" s="120">
        <f t="shared" ca="1" si="21"/>
        <v>12</v>
      </c>
      <c r="G491" s="120" t="s">
        <v>53</v>
      </c>
      <c r="H491" s="121">
        <v>56870</v>
      </c>
      <c r="I491" s="118">
        <v>1</v>
      </c>
      <c r="J491" s="122">
        <f t="shared" si="22"/>
        <v>56870</v>
      </c>
      <c r="K491" s="167">
        <f t="shared" si="23"/>
        <v>38898</v>
      </c>
    </row>
    <row r="492" spans="1:11" x14ac:dyDescent="0.3">
      <c r="A492" s="117" t="s">
        <v>560</v>
      </c>
      <c r="B492" s="118" t="s">
        <v>48</v>
      </c>
      <c r="C492" s="117" t="s">
        <v>114</v>
      </c>
      <c r="D492" s="117" t="s">
        <v>74</v>
      </c>
      <c r="E492" s="119">
        <v>38961</v>
      </c>
      <c r="F492" s="120">
        <f t="shared" ca="1" si="21"/>
        <v>11</v>
      </c>
      <c r="G492" s="120"/>
      <c r="H492" s="121">
        <v>20028</v>
      </c>
      <c r="I492" s="118">
        <v>4</v>
      </c>
      <c r="J492" s="122">
        <f t="shared" si="22"/>
        <v>20028</v>
      </c>
      <c r="K492" s="167">
        <f t="shared" si="23"/>
        <v>38961</v>
      </c>
    </row>
    <row r="493" spans="1:11" x14ac:dyDescent="0.3">
      <c r="A493" s="117" t="s">
        <v>561</v>
      </c>
      <c r="B493" s="118" t="s">
        <v>43</v>
      </c>
      <c r="C493" s="117" t="s">
        <v>116</v>
      </c>
      <c r="D493" s="117" t="s">
        <v>45</v>
      </c>
      <c r="E493" s="119">
        <v>37018</v>
      </c>
      <c r="F493" s="120">
        <f t="shared" ca="1" si="21"/>
        <v>17</v>
      </c>
      <c r="G493" s="120" t="s">
        <v>53</v>
      </c>
      <c r="H493" s="121">
        <v>28650</v>
      </c>
      <c r="I493" s="118">
        <v>4</v>
      </c>
      <c r="J493" s="122">
        <f t="shared" si="22"/>
        <v>28650</v>
      </c>
      <c r="K493" s="167">
        <f t="shared" si="23"/>
        <v>37042</v>
      </c>
    </row>
    <row r="494" spans="1:11" x14ac:dyDescent="0.3">
      <c r="A494" s="117" t="s">
        <v>562</v>
      </c>
      <c r="B494" s="118" t="s">
        <v>55</v>
      </c>
      <c r="C494" s="117" t="s">
        <v>116</v>
      </c>
      <c r="D494" s="117" t="s">
        <v>66</v>
      </c>
      <c r="E494" s="119">
        <v>38804</v>
      </c>
      <c r="F494" s="120">
        <f t="shared" ca="1" si="21"/>
        <v>12</v>
      </c>
      <c r="G494" s="120" t="s">
        <v>63</v>
      </c>
      <c r="H494" s="121">
        <v>48415</v>
      </c>
      <c r="I494" s="118">
        <v>4</v>
      </c>
      <c r="J494" s="122">
        <f t="shared" si="22"/>
        <v>48415</v>
      </c>
      <c r="K494" s="167">
        <f t="shared" si="23"/>
        <v>38804</v>
      </c>
    </row>
    <row r="495" spans="1:11" x14ac:dyDescent="0.3">
      <c r="A495" s="117" t="s">
        <v>563</v>
      </c>
      <c r="B495" s="118" t="s">
        <v>43</v>
      </c>
      <c r="C495" s="117" t="s">
        <v>62</v>
      </c>
      <c r="D495" s="117" t="s">
        <v>74</v>
      </c>
      <c r="E495" s="119">
        <v>39758</v>
      </c>
      <c r="F495" s="120">
        <f t="shared" ca="1" si="21"/>
        <v>9</v>
      </c>
      <c r="G495" s="120"/>
      <c r="H495" s="121">
        <v>14712</v>
      </c>
      <c r="I495" s="118">
        <v>5</v>
      </c>
      <c r="J495" s="122">
        <f t="shared" si="22"/>
        <v>14712</v>
      </c>
      <c r="K495" s="167">
        <f t="shared" si="23"/>
        <v>39758</v>
      </c>
    </row>
    <row r="496" spans="1:11" x14ac:dyDescent="0.3">
      <c r="A496" s="117" t="s">
        <v>564</v>
      </c>
      <c r="B496" s="118" t="s">
        <v>92</v>
      </c>
      <c r="C496" s="117" t="s">
        <v>50</v>
      </c>
      <c r="D496" s="117" t="s">
        <v>45</v>
      </c>
      <c r="E496" s="119">
        <v>39654</v>
      </c>
      <c r="F496" s="120">
        <f t="shared" ca="1" si="21"/>
        <v>10</v>
      </c>
      <c r="G496" s="120" t="s">
        <v>51</v>
      </c>
      <c r="H496" s="121">
        <v>32360</v>
      </c>
      <c r="I496" s="118">
        <v>4</v>
      </c>
      <c r="J496" s="122">
        <f t="shared" si="22"/>
        <v>32360</v>
      </c>
      <c r="K496" s="167">
        <f t="shared" si="23"/>
        <v>39660</v>
      </c>
    </row>
    <row r="497" spans="1:11" x14ac:dyDescent="0.3">
      <c r="A497" s="117" t="s">
        <v>565</v>
      </c>
      <c r="B497" s="118" t="s">
        <v>43</v>
      </c>
      <c r="C497" s="117" t="s">
        <v>3</v>
      </c>
      <c r="D497" s="117" t="s">
        <v>58</v>
      </c>
      <c r="E497" s="119">
        <v>38734</v>
      </c>
      <c r="F497" s="120">
        <f t="shared" ca="1" si="21"/>
        <v>12</v>
      </c>
      <c r="G497" s="120"/>
      <c r="H497" s="121">
        <v>54190</v>
      </c>
      <c r="I497" s="118">
        <v>4</v>
      </c>
      <c r="J497" s="122">
        <f t="shared" si="22"/>
        <v>54190</v>
      </c>
      <c r="K497" s="167">
        <f t="shared" si="23"/>
        <v>38734</v>
      </c>
    </row>
    <row r="498" spans="1:11" x14ac:dyDescent="0.3">
      <c r="A498" s="117" t="s">
        <v>566</v>
      </c>
      <c r="B498" s="118" t="s">
        <v>55</v>
      </c>
      <c r="C498" s="117" t="s">
        <v>116</v>
      </c>
      <c r="D498" s="117" t="s">
        <v>45</v>
      </c>
      <c r="E498" s="119">
        <v>40653</v>
      </c>
      <c r="F498" s="120">
        <f t="shared" ca="1" si="21"/>
        <v>7</v>
      </c>
      <c r="G498" s="120" t="s">
        <v>51</v>
      </c>
      <c r="H498" s="121">
        <v>49810</v>
      </c>
      <c r="I498" s="118">
        <v>2</v>
      </c>
      <c r="J498" s="122">
        <f t="shared" si="22"/>
        <v>49810</v>
      </c>
      <c r="K498" s="167">
        <f t="shared" si="23"/>
        <v>40663</v>
      </c>
    </row>
    <row r="499" spans="1:11" x14ac:dyDescent="0.3">
      <c r="A499" s="117" t="s">
        <v>567</v>
      </c>
      <c r="B499" s="118" t="s">
        <v>48</v>
      </c>
      <c r="C499" s="117" t="s">
        <v>179</v>
      </c>
      <c r="D499" s="117" t="s">
        <v>45</v>
      </c>
      <c r="E499" s="119">
        <v>38736</v>
      </c>
      <c r="F499" s="120">
        <f t="shared" ca="1" si="21"/>
        <v>12</v>
      </c>
      <c r="G499" s="120" t="s">
        <v>53</v>
      </c>
      <c r="H499" s="121">
        <v>22920</v>
      </c>
      <c r="I499" s="118">
        <v>3</v>
      </c>
      <c r="J499" s="122">
        <f t="shared" si="22"/>
        <v>22920</v>
      </c>
      <c r="K499" s="167">
        <f t="shared" si="23"/>
        <v>38748</v>
      </c>
    </row>
    <row r="500" spans="1:11" x14ac:dyDescent="0.3">
      <c r="A500" s="117" t="s">
        <v>568</v>
      </c>
      <c r="B500" s="118" t="s">
        <v>43</v>
      </c>
      <c r="C500" s="117" t="s">
        <v>50</v>
      </c>
      <c r="D500" s="117" t="s">
        <v>45</v>
      </c>
      <c r="E500" s="119">
        <v>38753</v>
      </c>
      <c r="F500" s="120">
        <f t="shared" ca="1" si="21"/>
        <v>12</v>
      </c>
      <c r="G500" s="120" t="s">
        <v>46</v>
      </c>
      <c r="H500" s="121">
        <v>22410</v>
      </c>
      <c r="I500" s="118">
        <v>4</v>
      </c>
      <c r="J500" s="122">
        <f t="shared" si="22"/>
        <v>22410</v>
      </c>
      <c r="K500" s="167">
        <f t="shared" si="23"/>
        <v>38776</v>
      </c>
    </row>
    <row r="501" spans="1:11" x14ac:dyDescent="0.3">
      <c r="A501" s="117" t="s">
        <v>569</v>
      </c>
      <c r="B501" s="118" t="s">
        <v>43</v>
      </c>
      <c r="C501" s="117" t="s">
        <v>44</v>
      </c>
      <c r="D501" s="117" t="s">
        <v>58</v>
      </c>
      <c r="E501" s="119">
        <v>41219</v>
      </c>
      <c r="F501" s="120">
        <f t="shared" ca="1" si="21"/>
        <v>5</v>
      </c>
      <c r="G501" s="120"/>
      <c r="H501" s="121">
        <v>55690</v>
      </c>
      <c r="I501" s="118">
        <v>2</v>
      </c>
      <c r="J501" s="122">
        <f t="shared" si="22"/>
        <v>55690</v>
      </c>
      <c r="K501" s="167">
        <f t="shared" si="23"/>
        <v>41219</v>
      </c>
    </row>
    <row r="502" spans="1:11" x14ac:dyDescent="0.3">
      <c r="A502" s="117" t="s">
        <v>570</v>
      </c>
      <c r="B502" s="118" t="s">
        <v>69</v>
      </c>
      <c r="C502" s="117" t="s">
        <v>147</v>
      </c>
      <c r="D502" s="117" t="s">
        <v>66</v>
      </c>
      <c r="E502" s="119">
        <v>36217</v>
      </c>
      <c r="F502" s="120">
        <f t="shared" ca="1" si="21"/>
        <v>19</v>
      </c>
      <c r="G502" s="120" t="s">
        <v>46</v>
      </c>
      <c r="H502" s="121">
        <v>15240</v>
      </c>
      <c r="I502" s="118">
        <v>1</v>
      </c>
      <c r="J502" s="122">
        <f t="shared" si="22"/>
        <v>15240</v>
      </c>
      <c r="K502" s="167">
        <f t="shared" si="23"/>
        <v>36217</v>
      </c>
    </row>
    <row r="503" spans="1:11" x14ac:dyDescent="0.3">
      <c r="A503" s="117" t="s">
        <v>571</v>
      </c>
      <c r="B503" s="118" t="s">
        <v>48</v>
      </c>
      <c r="C503" s="117" t="s">
        <v>50</v>
      </c>
      <c r="D503" s="117" t="s">
        <v>45</v>
      </c>
      <c r="E503" s="119">
        <v>39692</v>
      </c>
      <c r="F503" s="120">
        <f t="shared" ca="1" si="21"/>
        <v>9</v>
      </c>
      <c r="G503" s="120" t="s">
        <v>63</v>
      </c>
      <c r="H503" s="121">
        <v>35360</v>
      </c>
      <c r="I503" s="118">
        <v>5</v>
      </c>
      <c r="J503" s="122">
        <f t="shared" si="22"/>
        <v>35360</v>
      </c>
      <c r="K503" s="167">
        <f t="shared" si="23"/>
        <v>39721</v>
      </c>
    </row>
    <row r="504" spans="1:11" x14ac:dyDescent="0.3">
      <c r="A504" s="117" t="s">
        <v>572</v>
      </c>
      <c r="B504" s="118" t="s">
        <v>43</v>
      </c>
      <c r="C504" s="117" t="s">
        <v>143</v>
      </c>
      <c r="D504" s="117" t="s">
        <v>58</v>
      </c>
      <c r="E504" s="119">
        <v>39116</v>
      </c>
      <c r="F504" s="120">
        <f t="shared" ca="1" si="21"/>
        <v>11</v>
      </c>
      <c r="G504" s="120"/>
      <c r="H504" s="121">
        <v>60760</v>
      </c>
      <c r="I504" s="118">
        <v>2</v>
      </c>
      <c r="J504" s="122">
        <f t="shared" si="22"/>
        <v>60760</v>
      </c>
      <c r="K504" s="167">
        <f t="shared" si="23"/>
        <v>39116</v>
      </c>
    </row>
    <row r="505" spans="1:11" x14ac:dyDescent="0.3">
      <c r="A505" s="117" t="s">
        <v>573</v>
      </c>
      <c r="B505" s="118" t="s">
        <v>43</v>
      </c>
      <c r="C505" s="117" t="s">
        <v>65</v>
      </c>
      <c r="D505" s="117" t="s">
        <v>45</v>
      </c>
      <c r="E505" s="119">
        <v>41183</v>
      </c>
      <c r="F505" s="120">
        <f t="shared" ca="1" si="21"/>
        <v>5</v>
      </c>
      <c r="G505" s="120" t="s">
        <v>51</v>
      </c>
      <c r="H505" s="121">
        <v>75370</v>
      </c>
      <c r="I505" s="118">
        <v>2</v>
      </c>
      <c r="J505" s="122">
        <f t="shared" si="22"/>
        <v>75370</v>
      </c>
      <c r="K505" s="167">
        <f t="shared" si="23"/>
        <v>41213</v>
      </c>
    </row>
    <row r="506" spans="1:11" x14ac:dyDescent="0.3">
      <c r="A506" s="117" t="s">
        <v>574</v>
      </c>
      <c r="B506" s="118" t="s">
        <v>55</v>
      </c>
      <c r="C506" s="117" t="s">
        <v>60</v>
      </c>
      <c r="D506" s="117" t="s">
        <v>58</v>
      </c>
      <c r="E506" s="119">
        <v>39166</v>
      </c>
      <c r="F506" s="120">
        <f t="shared" ca="1" si="21"/>
        <v>11</v>
      </c>
      <c r="G506" s="120"/>
      <c r="H506" s="121">
        <v>79220</v>
      </c>
      <c r="I506" s="118">
        <v>4</v>
      </c>
      <c r="J506" s="122">
        <f t="shared" si="22"/>
        <v>79220</v>
      </c>
      <c r="K506" s="167">
        <f t="shared" si="23"/>
        <v>39166</v>
      </c>
    </row>
    <row r="507" spans="1:11" x14ac:dyDescent="0.3">
      <c r="A507" s="117" t="s">
        <v>575</v>
      </c>
      <c r="B507" s="118" t="s">
        <v>69</v>
      </c>
      <c r="C507" s="117" t="s">
        <v>65</v>
      </c>
      <c r="D507" s="117" t="s">
        <v>66</v>
      </c>
      <c r="E507" s="119">
        <v>39731</v>
      </c>
      <c r="F507" s="120">
        <f t="shared" ca="1" si="21"/>
        <v>9</v>
      </c>
      <c r="G507" s="120" t="s">
        <v>46</v>
      </c>
      <c r="H507" s="121">
        <v>13435</v>
      </c>
      <c r="I507" s="118">
        <v>1</v>
      </c>
      <c r="J507" s="122">
        <f t="shared" si="22"/>
        <v>13435</v>
      </c>
      <c r="K507" s="167">
        <f t="shared" si="23"/>
        <v>39731</v>
      </c>
    </row>
    <row r="508" spans="1:11" x14ac:dyDescent="0.3">
      <c r="A508" s="117" t="s">
        <v>576</v>
      </c>
      <c r="B508" s="118" t="s">
        <v>92</v>
      </c>
      <c r="C508" s="117" t="s">
        <v>77</v>
      </c>
      <c r="D508" s="117" t="s">
        <v>58</v>
      </c>
      <c r="E508" s="119">
        <v>40718</v>
      </c>
      <c r="F508" s="120">
        <f t="shared" ca="1" si="21"/>
        <v>7</v>
      </c>
      <c r="G508" s="120"/>
      <c r="H508" s="121">
        <v>26020</v>
      </c>
      <c r="I508" s="118">
        <v>5</v>
      </c>
      <c r="J508" s="122">
        <f t="shared" si="22"/>
        <v>26020</v>
      </c>
      <c r="K508" s="167">
        <f t="shared" si="23"/>
        <v>40718</v>
      </c>
    </row>
    <row r="509" spans="1:11" x14ac:dyDescent="0.3">
      <c r="A509" s="117" t="s">
        <v>577</v>
      </c>
      <c r="B509" s="118" t="s">
        <v>55</v>
      </c>
      <c r="C509" s="117" t="s">
        <v>77</v>
      </c>
      <c r="D509" s="117" t="s">
        <v>66</v>
      </c>
      <c r="E509" s="119">
        <v>39343</v>
      </c>
      <c r="F509" s="120">
        <f t="shared" ca="1" si="21"/>
        <v>10</v>
      </c>
      <c r="G509" s="120" t="s">
        <v>51</v>
      </c>
      <c r="H509" s="121">
        <v>23000</v>
      </c>
      <c r="I509" s="118">
        <v>4</v>
      </c>
      <c r="J509" s="122">
        <f t="shared" si="22"/>
        <v>23000</v>
      </c>
      <c r="K509" s="167">
        <f t="shared" si="23"/>
        <v>39343</v>
      </c>
    </row>
    <row r="510" spans="1:11" x14ac:dyDescent="0.3">
      <c r="A510" s="117" t="s">
        <v>578</v>
      </c>
      <c r="B510" s="118" t="s">
        <v>48</v>
      </c>
      <c r="C510" s="117" t="s">
        <v>60</v>
      </c>
      <c r="D510" s="117" t="s">
        <v>45</v>
      </c>
      <c r="E510" s="119">
        <v>38876</v>
      </c>
      <c r="F510" s="120">
        <f t="shared" ca="1" si="21"/>
        <v>12</v>
      </c>
      <c r="G510" s="120" t="s">
        <v>46</v>
      </c>
      <c r="H510" s="121">
        <v>60280</v>
      </c>
      <c r="I510" s="118">
        <v>1</v>
      </c>
      <c r="J510" s="122">
        <f t="shared" si="22"/>
        <v>60280</v>
      </c>
      <c r="K510" s="167">
        <f t="shared" si="23"/>
        <v>38898</v>
      </c>
    </row>
    <row r="511" spans="1:11" x14ac:dyDescent="0.3">
      <c r="A511" s="117" t="s">
        <v>579</v>
      </c>
      <c r="B511" s="118" t="s">
        <v>48</v>
      </c>
      <c r="C511" s="117" t="s">
        <v>3</v>
      </c>
      <c r="D511" s="117" t="s">
        <v>66</v>
      </c>
      <c r="E511" s="119">
        <v>35961</v>
      </c>
      <c r="F511" s="120">
        <f t="shared" ca="1" si="21"/>
        <v>20</v>
      </c>
      <c r="G511" s="120" t="s">
        <v>46</v>
      </c>
      <c r="H511" s="121">
        <v>20500</v>
      </c>
      <c r="I511" s="118">
        <v>3</v>
      </c>
      <c r="J511" s="122">
        <f t="shared" si="22"/>
        <v>20500</v>
      </c>
      <c r="K511" s="167">
        <f t="shared" si="23"/>
        <v>35961</v>
      </c>
    </row>
    <row r="512" spans="1:11" x14ac:dyDescent="0.3">
      <c r="A512" s="117" t="s">
        <v>580</v>
      </c>
      <c r="B512" s="118" t="s">
        <v>43</v>
      </c>
      <c r="C512" s="117" t="s">
        <v>44</v>
      </c>
      <c r="D512" s="117" t="s">
        <v>45</v>
      </c>
      <c r="E512" s="119">
        <v>41016</v>
      </c>
      <c r="F512" s="120">
        <f t="shared" ca="1" si="21"/>
        <v>6</v>
      </c>
      <c r="G512" s="120" t="s">
        <v>46</v>
      </c>
      <c r="H512" s="121">
        <v>68470</v>
      </c>
      <c r="I512" s="118">
        <v>4</v>
      </c>
      <c r="J512" s="122">
        <f t="shared" si="22"/>
        <v>68470</v>
      </c>
      <c r="K512" s="167">
        <f t="shared" si="23"/>
        <v>41029</v>
      </c>
    </row>
    <row r="513" spans="1:11" x14ac:dyDescent="0.3">
      <c r="A513" s="117" t="s">
        <v>581</v>
      </c>
      <c r="B513" s="118" t="s">
        <v>48</v>
      </c>
      <c r="C513" s="117" t="s">
        <v>65</v>
      </c>
      <c r="D513" s="117" t="s">
        <v>58</v>
      </c>
      <c r="E513" s="119">
        <v>36623</v>
      </c>
      <c r="F513" s="120">
        <f t="shared" ca="1" si="21"/>
        <v>18</v>
      </c>
      <c r="G513" s="120"/>
      <c r="H513" s="121">
        <v>30300</v>
      </c>
      <c r="I513" s="118">
        <v>1</v>
      </c>
      <c r="J513" s="122">
        <f t="shared" si="22"/>
        <v>30300</v>
      </c>
      <c r="K513" s="167">
        <f t="shared" si="23"/>
        <v>36623</v>
      </c>
    </row>
    <row r="514" spans="1:11" x14ac:dyDescent="0.3">
      <c r="A514" s="117" t="s">
        <v>582</v>
      </c>
      <c r="B514" s="118" t="s">
        <v>48</v>
      </c>
      <c r="C514" s="117" t="s">
        <v>207</v>
      </c>
      <c r="D514" s="117" t="s">
        <v>58</v>
      </c>
      <c r="E514" s="119">
        <v>39529</v>
      </c>
      <c r="F514" s="120">
        <f t="shared" ca="1" si="21"/>
        <v>10</v>
      </c>
      <c r="G514" s="120"/>
      <c r="H514" s="121">
        <v>35620</v>
      </c>
      <c r="I514" s="118">
        <v>4</v>
      </c>
      <c r="J514" s="122">
        <f t="shared" si="22"/>
        <v>35620</v>
      </c>
      <c r="K514" s="167">
        <f t="shared" si="23"/>
        <v>39529</v>
      </c>
    </row>
    <row r="515" spans="1:11" x14ac:dyDescent="0.3">
      <c r="A515" s="117" t="s">
        <v>583</v>
      </c>
      <c r="B515" s="118" t="s">
        <v>48</v>
      </c>
      <c r="C515" s="117" t="s">
        <v>50</v>
      </c>
      <c r="D515" s="117" t="s">
        <v>58</v>
      </c>
      <c r="E515" s="119">
        <v>41254</v>
      </c>
      <c r="F515" s="120">
        <f t="shared" ca="1" si="21"/>
        <v>5</v>
      </c>
      <c r="G515" s="120"/>
      <c r="H515" s="121">
        <v>81070</v>
      </c>
      <c r="I515" s="118">
        <v>5</v>
      </c>
      <c r="J515" s="122">
        <f t="shared" si="22"/>
        <v>81070</v>
      </c>
      <c r="K515" s="167">
        <f t="shared" si="23"/>
        <v>41254</v>
      </c>
    </row>
    <row r="516" spans="1:11" x14ac:dyDescent="0.3">
      <c r="A516" s="117" t="s">
        <v>584</v>
      </c>
      <c r="B516" s="118" t="s">
        <v>55</v>
      </c>
      <c r="C516" s="117" t="s">
        <v>238</v>
      </c>
      <c r="D516" s="117" t="s">
        <v>45</v>
      </c>
      <c r="E516" s="119">
        <v>36171</v>
      </c>
      <c r="F516" s="120">
        <f t="shared" ca="1" si="21"/>
        <v>19</v>
      </c>
      <c r="G516" s="120" t="s">
        <v>46</v>
      </c>
      <c r="H516" s="121">
        <v>54550</v>
      </c>
      <c r="I516" s="118">
        <v>1</v>
      </c>
      <c r="J516" s="122">
        <f t="shared" si="22"/>
        <v>54550</v>
      </c>
      <c r="K516" s="167">
        <f t="shared" si="23"/>
        <v>36191</v>
      </c>
    </row>
    <row r="517" spans="1:11" x14ac:dyDescent="0.3">
      <c r="A517" s="117" t="s">
        <v>585</v>
      </c>
      <c r="B517" s="118" t="s">
        <v>92</v>
      </c>
      <c r="C517" s="117" t="s">
        <v>77</v>
      </c>
      <c r="D517" s="117" t="s">
        <v>45</v>
      </c>
      <c r="E517" s="119">
        <v>36243</v>
      </c>
      <c r="F517" s="120">
        <f t="shared" ca="1" si="21"/>
        <v>19</v>
      </c>
      <c r="G517" s="120" t="s">
        <v>51</v>
      </c>
      <c r="H517" s="121">
        <v>77680</v>
      </c>
      <c r="I517" s="118">
        <v>3</v>
      </c>
      <c r="J517" s="122">
        <f t="shared" si="22"/>
        <v>77680</v>
      </c>
      <c r="K517" s="167">
        <f t="shared" si="23"/>
        <v>36250</v>
      </c>
    </row>
    <row r="518" spans="1:11" x14ac:dyDescent="0.3">
      <c r="A518" s="117" t="s">
        <v>586</v>
      </c>
      <c r="B518" s="118" t="s">
        <v>43</v>
      </c>
      <c r="C518" s="117" t="s">
        <v>62</v>
      </c>
      <c r="D518" s="117" t="s">
        <v>74</v>
      </c>
      <c r="E518" s="119">
        <v>38960</v>
      </c>
      <c r="F518" s="120">
        <f t="shared" ca="1" si="21"/>
        <v>11</v>
      </c>
      <c r="G518" s="120"/>
      <c r="H518" s="121">
        <v>12676</v>
      </c>
      <c r="I518" s="118">
        <v>2</v>
      </c>
      <c r="J518" s="122">
        <f t="shared" si="22"/>
        <v>12676</v>
      </c>
      <c r="K518" s="167">
        <f t="shared" si="23"/>
        <v>38960</v>
      </c>
    </row>
    <row r="519" spans="1:11" x14ac:dyDescent="0.3">
      <c r="A519" s="117" t="s">
        <v>587</v>
      </c>
      <c r="B519" s="118" t="s">
        <v>92</v>
      </c>
      <c r="C519" s="117" t="s">
        <v>60</v>
      </c>
      <c r="D519" s="117" t="s">
        <v>58</v>
      </c>
      <c r="E519" s="119">
        <v>36011</v>
      </c>
      <c r="F519" s="120">
        <f t="shared" ca="1" si="21"/>
        <v>20</v>
      </c>
      <c r="G519" s="120"/>
      <c r="H519" s="121">
        <v>45050</v>
      </c>
      <c r="I519" s="118">
        <v>1</v>
      </c>
      <c r="J519" s="122">
        <f t="shared" si="22"/>
        <v>45050</v>
      </c>
      <c r="K519" s="167">
        <f t="shared" si="23"/>
        <v>36011</v>
      </c>
    </row>
    <row r="520" spans="1:11" x14ac:dyDescent="0.3">
      <c r="A520" s="117" t="s">
        <v>588</v>
      </c>
      <c r="B520" s="118" t="s">
        <v>69</v>
      </c>
      <c r="C520" s="117" t="s">
        <v>77</v>
      </c>
      <c r="D520" s="117" t="s">
        <v>66</v>
      </c>
      <c r="E520" s="119">
        <v>36365</v>
      </c>
      <c r="F520" s="120">
        <f t="shared" ca="1" si="21"/>
        <v>19</v>
      </c>
      <c r="G520" s="120" t="s">
        <v>63</v>
      </c>
      <c r="H520" s="121">
        <v>19825</v>
      </c>
      <c r="I520" s="118">
        <v>2</v>
      </c>
      <c r="J520" s="122">
        <f t="shared" si="22"/>
        <v>19825</v>
      </c>
      <c r="K520" s="167">
        <f t="shared" si="23"/>
        <v>36365</v>
      </c>
    </row>
    <row r="521" spans="1:11" x14ac:dyDescent="0.3">
      <c r="A521" s="117" t="s">
        <v>589</v>
      </c>
      <c r="B521" s="118" t="s">
        <v>48</v>
      </c>
      <c r="C521" s="117" t="s">
        <v>60</v>
      </c>
      <c r="D521" s="117" t="s">
        <v>45</v>
      </c>
      <c r="E521" s="119">
        <v>36101</v>
      </c>
      <c r="F521" s="120">
        <f t="shared" ref="F521:F584" ca="1" si="24">DATEDIF(E521,TODAY(),"Y")</f>
        <v>19</v>
      </c>
      <c r="G521" s="120" t="s">
        <v>46</v>
      </c>
      <c r="H521" s="121">
        <v>88240</v>
      </c>
      <c r="I521" s="118">
        <v>5</v>
      </c>
      <c r="J521" s="122">
        <f t="shared" ref="J521:J584" si="25">ROUND(H521*$L$5+H521,0)</f>
        <v>88240</v>
      </c>
      <c r="K521" s="167">
        <f t="shared" si="23"/>
        <v>36129</v>
      </c>
    </row>
    <row r="522" spans="1:11" x14ac:dyDescent="0.3">
      <c r="A522" s="117" t="s">
        <v>590</v>
      </c>
      <c r="B522" s="118" t="s">
        <v>43</v>
      </c>
      <c r="C522" s="117" t="s">
        <v>104</v>
      </c>
      <c r="D522" s="117" t="s">
        <v>66</v>
      </c>
      <c r="E522" s="119">
        <v>40654</v>
      </c>
      <c r="F522" s="120">
        <f t="shared" ca="1" si="24"/>
        <v>7</v>
      </c>
      <c r="G522" s="120" t="s">
        <v>51</v>
      </c>
      <c r="H522" s="121">
        <v>16015</v>
      </c>
      <c r="I522" s="118">
        <v>3</v>
      </c>
      <c r="J522" s="122">
        <f t="shared" si="25"/>
        <v>16015</v>
      </c>
      <c r="K522" s="167">
        <f t="shared" ref="K522:K585" si="26">IF(D522="Full time",EOMONTH(E522,0),E522)</f>
        <v>40654</v>
      </c>
    </row>
    <row r="523" spans="1:11" x14ac:dyDescent="0.3">
      <c r="A523" s="117" t="s">
        <v>591</v>
      </c>
      <c r="B523" s="118" t="s">
        <v>48</v>
      </c>
      <c r="C523" s="117" t="s">
        <v>60</v>
      </c>
      <c r="D523" s="117" t="s">
        <v>45</v>
      </c>
      <c r="E523" s="119">
        <v>36535</v>
      </c>
      <c r="F523" s="120">
        <f t="shared" ca="1" si="24"/>
        <v>18</v>
      </c>
      <c r="G523" s="120" t="s">
        <v>46</v>
      </c>
      <c r="H523" s="121">
        <v>76192</v>
      </c>
      <c r="I523" s="118">
        <v>4</v>
      </c>
      <c r="J523" s="122">
        <f t="shared" si="25"/>
        <v>76192</v>
      </c>
      <c r="K523" s="167">
        <f t="shared" si="26"/>
        <v>36556</v>
      </c>
    </row>
    <row r="524" spans="1:11" x14ac:dyDescent="0.3">
      <c r="A524" s="117" t="s">
        <v>592</v>
      </c>
      <c r="B524" s="118" t="s">
        <v>48</v>
      </c>
      <c r="C524" s="117" t="s">
        <v>60</v>
      </c>
      <c r="D524" s="117" t="s">
        <v>58</v>
      </c>
      <c r="E524" s="119">
        <v>40492</v>
      </c>
      <c r="F524" s="120">
        <f t="shared" ca="1" si="24"/>
        <v>7</v>
      </c>
      <c r="G524" s="120"/>
      <c r="H524" s="121">
        <v>66010</v>
      </c>
      <c r="I524" s="118">
        <v>2</v>
      </c>
      <c r="J524" s="122">
        <f t="shared" si="25"/>
        <v>66010</v>
      </c>
      <c r="K524" s="167">
        <f t="shared" si="26"/>
        <v>40492</v>
      </c>
    </row>
    <row r="525" spans="1:11" x14ac:dyDescent="0.3">
      <c r="A525" s="117" t="s">
        <v>593</v>
      </c>
      <c r="B525" s="118" t="s">
        <v>48</v>
      </c>
      <c r="C525" s="117" t="s">
        <v>87</v>
      </c>
      <c r="D525" s="117" t="s">
        <v>58</v>
      </c>
      <c r="E525" s="119">
        <v>40719</v>
      </c>
      <c r="F525" s="120">
        <f t="shared" ca="1" si="24"/>
        <v>7</v>
      </c>
      <c r="G525" s="120"/>
      <c r="H525" s="121">
        <v>66132</v>
      </c>
      <c r="I525" s="118">
        <v>4</v>
      </c>
      <c r="J525" s="122">
        <f t="shared" si="25"/>
        <v>66132</v>
      </c>
      <c r="K525" s="167">
        <f t="shared" si="26"/>
        <v>40719</v>
      </c>
    </row>
    <row r="526" spans="1:11" x14ac:dyDescent="0.3">
      <c r="A526" s="117" t="s">
        <v>594</v>
      </c>
      <c r="B526" s="118" t="s">
        <v>55</v>
      </c>
      <c r="C526" s="117" t="s">
        <v>100</v>
      </c>
      <c r="D526" s="117" t="s">
        <v>45</v>
      </c>
      <c r="E526" s="119">
        <v>35856</v>
      </c>
      <c r="F526" s="120">
        <f t="shared" ca="1" si="24"/>
        <v>20</v>
      </c>
      <c r="G526" s="120" t="s">
        <v>51</v>
      </c>
      <c r="H526" s="121">
        <v>86830</v>
      </c>
      <c r="I526" s="118">
        <v>3</v>
      </c>
      <c r="J526" s="122">
        <f t="shared" si="25"/>
        <v>86830</v>
      </c>
      <c r="K526" s="167">
        <f t="shared" si="26"/>
        <v>35885</v>
      </c>
    </row>
    <row r="527" spans="1:11" x14ac:dyDescent="0.3">
      <c r="A527" s="117" t="s">
        <v>595</v>
      </c>
      <c r="B527" s="118" t="s">
        <v>55</v>
      </c>
      <c r="C527" s="117" t="s">
        <v>44</v>
      </c>
      <c r="D527" s="117" t="s">
        <v>45</v>
      </c>
      <c r="E527" s="119">
        <v>38237</v>
      </c>
      <c r="F527" s="120">
        <f t="shared" ca="1" si="24"/>
        <v>13</v>
      </c>
      <c r="G527" s="120" t="s">
        <v>53</v>
      </c>
      <c r="H527" s="121">
        <v>31910</v>
      </c>
      <c r="I527" s="118">
        <v>5</v>
      </c>
      <c r="J527" s="122">
        <f t="shared" si="25"/>
        <v>31910</v>
      </c>
      <c r="K527" s="167">
        <f t="shared" si="26"/>
        <v>38260</v>
      </c>
    </row>
    <row r="528" spans="1:11" x14ac:dyDescent="0.3">
      <c r="A528" s="117" t="s">
        <v>596</v>
      </c>
      <c r="B528" s="118" t="s">
        <v>43</v>
      </c>
      <c r="C528" s="117" t="s">
        <v>60</v>
      </c>
      <c r="D528" s="117" t="s">
        <v>66</v>
      </c>
      <c r="E528" s="119">
        <v>36422</v>
      </c>
      <c r="F528" s="120">
        <f t="shared" ca="1" si="24"/>
        <v>18</v>
      </c>
      <c r="G528" s="120" t="s">
        <v>53</v>
      </c>
      <c r="H528" s="121">
        <v>17270</v>
      </c>
      <c r="I528" s="118">
        <v>5</v>
      </c>
      <c r="J528" s="122">
        <f t="shared" si="25"/>
        <v>17270</v>
      </c>
      <c r="K528" s="167">
        <f t="shared" si="26"/>
        <v>36422</v>
      </c>
    </row>
    <row r="529" spans="1:11" x14ac:dyDescent="0.3">
      <c r="A529" s="117" t="s">
        <v>597</v>
      </c>
      <c r="B529" s="118" t="s">
        <v>71</v>
      </c>
      <c r="C529" s="117" t="s">
        <v>60</v>
      </c>
      <c r="D529" s="117" t="s">
        <v>58</v>
      </c>
      <c r="E529" s="119">
        <v>36350</v>
      </c>
      <c r="F529" s="120">
        <f t="shared" ca="1" si="24"/>
        <v>19</v>
      </c>
      <c r="G529" s="120"/>
      <c r="H529" s="121">
        <v>27380</v>
      </c>
      <c r="I529" s="118">
        <v>3</v>
      </c>
      <c r="J529" s="122">
        <f t="shared" si="25"/>
        <v>27380</v>
      </c>
      <c r="K529" s="167">
        <f t="shared" si="26"/>
        <v>36350</v>
      </c>
    </row>
    <row r="530" spans="1:11" x14ac:dyDescent="0.3">
      <c r="A530" s="117" t="s">
        <v>598</v>
      </c>
      <c r="B530" s="118" t="s">
        <v>92</v>
      </c>
      <c r="C530" s="117" t="s">
        <v>60</v>
      </c>
      <c r="D530" s="117" t="s">
        <v>74</v>
      </c>
      <c r="E530" s="119">
        <v>36067</v>
      </c>
      <c r="F530" s="120">
        <f t="shared" ca="1" si="24"/>
        <v>19</v>
      </c>
      <c r="G530" s="120"/>
      <c r="H530" s="121">
        <v>37612</v>
      </c>
      <c r="I530" s="118">
        <v>4</v>
      </c>
      <c r="J530" s="122">
        <f t="shared" si="25"/>
        <v>37612</v>
      </c>
      <c r="K530" s="167">
        <f t="shared" si="26"/>
        <v>36067</v>
      </c>
    </row>
    <row r="531" spans="1:11" x14ac:dyDescent="0.3">
      <c r="A531" s="117" t="s">
        <v>599</v>
      </c>
      <c r="B531" s="118" t="s">
        <v>69</v>
      </c>
      <c r="C531" s="117" t="s">
        <v>77</v>
      </c>
      <c r="D531" s="117" t="s">
        <v>45</v>
      </c>
      <c r="E531" s="119">
        <v>37009</v>
      </c>
      <c r="F531" s="120">
        <f t="shared" ca="1" si="24"/>
        <v>17</v>
      </c>
      <c r="G531" s="120" t="s">
        <v>53</v>
      </c>
      <c r="H531" s="121">
        <v>78710</v>
      </c>
      <c r="I531" s="118">
        <v>2</v>
      </c>
      <c r="J531" s="122">
        <f t="shared" si="25"/>
        <v>78710</v>
      </c>
      <c r="K531" s="167">
        <f t="shared" si="26"/>
        <v>37011</v>
      </c>
    </row>
    <row r="532" spans="1:11" x14ac:dyDescent="0.3">
      <c r="A532" s="117" t="s">
        <v>600</v>
      </c>
      <c r="B532" s="118" t="s">
        <v>48</v>
      </c>
      <c r="C532" s="117" t="s">
        <v>60</v>
      </c>
      <c r="D532" s="117" t="s">
        <v>58</v>
      </c>
      <c r="E532" s="119">
        <v>39545</v>
      </c>
      <c r="F532" s="120">
        <f t="shared" ca="1" si="24"/>
        <v>10</v>
      </c>
      <c r="G532" s="120"/>
      <c r="H532" s="121">
        <v>84170</v>
      </c>
      <c r="I532" s="118">
        <v>2</v>
      </c>
      <c r="J532" s="122">
        <f t="shared" si="25"/>
        <v>84170</v>
      </c>
      <c r="K532" s="167">
        <f t="shared" si="26"/>
        <v>39545</v>
      </c>
    </row>
    <row r="533" spans="1:11" x14ac:dyDescent="0.3">
      <c r="A533" s="117" t="s">
        <v>601</v>
      </c>
      <c r="B533" s="118" t="s">
        <v>55</v>
      </c>
      <c r="C533" s="117" t="s">
        <v>62</v>
      </c>
      <c r="D533" s="117" t="s">
        <v>45</v>
      </c>
      <c r="E533" s="119">
        <v>40752</v>
      </c>
      <c r="F533" s="120">
        <f t="shared" ca="1" si="24"/>
        <v>7</v>
      </c>
      <c r="G533" s="120" t="s">
        <v>53</v>
      </c>
      <c r="H533" s="121">
        <v>37620</v>
      </c>
      <c r="I533" s="118">
        <v>5</v>
      </c>
      <c r="J533" s="122">
        <f t="shared" si="25"/>
        <v>37620</v>
      </c>
      <c r="K533" s="167">
        <f t="shared" si="26"/>
        <v>40755</v>
      </c>
    </row>
    <row r="534" spans="1:11" x14ac:dyDescent="0.3">
      <c r="A534" s="117" t="s">
        <v>602</v>
      </c>
      <c r="B534" s="118" t="s">
        <v>55</v>
      </c>
      <c r="C534" s="117" t="s">
        <v>116</v>
      </c>
      <c r="D534" s="117" t="s">
        <v>58</v>
      </c>
      <c r="E534" s="119">
        <v>36087</v>
      </c>
      <c r="F534" s="120">
        <f t="shared" ca="1" si="24"/>
        <v>19</v>
      </c>
      <c r="G534" s="120"/>
      <c r="H534" s="121">
        <v>76930</v>
      </c>
      <c r="I534" s="118">
        <v>1</v>
      </c>
      <c r="J534" s="122">
        <f t="shared" si="25"/>
        <v>76930</v>
      </c>
      <c r="K534" s="167">
        <f t="shared" si="26"/>
        <v>36087</v>
      </c>
    </row>
    <row r="535" spans="1:11" x14ac:dyDescent="0.3">
      <c r="A535" s="117" t="s">
        <v>603</v>
      </c>
      <c r="B535" s="118" t="s">
        <v>48</v>
      </c>
      <c r="C535" s="117" t="s">
        <v>60</v>
      </c>
      <c r="D535" s="117" t="s">
        <v>45</v>
      </c>
      <c r="E535" s="119">
        <v>40469</v>
      </c>
      <c r="F535" s="120">
        <f t="shared" ca="1" si="24"/>
        <v>7</v>
      </c>
      <c r="G535" s="120" t="s">
        <v>67</v>
      </c>
      <c r="H535" s="121">
        <v>45480</v>
      </c>
      <c r="I535" s="118">
        <v>4</v>
      </c>
      <c r="J535" s="122">
        <f t="shared" si="25"/>
        <v>45480</v>
      </c>
      <c r="K535" s="167">
        <f t="shared" si="26"/>
        <v>40482</v>
      </c>
    </row>
    <row r="536" spans="1:11" x14ac:dyDescent="0.3">
      <c r="A536" s="117" t="s">
        <v>604</v>
      </c>
      <c r="B536" s="118" t="s">
        <v>92</v>
      </c>
      <c r="C536" s="117" t="s">
        <v>60</v>
      </c>
      <c r="D536" s="117" t="s">
        <v>45</v>
      </c>
      <c r="E536" s="119">
        <v>39972</v>
      </c>
      <c r="F536" s="120">
        <f t="shared" ca="1" si="24"/>
        <v>9</v>
      </c>
      <c r="G536" s="120" t="s">
        <v>46</v>
      </c>
      <c r="H536" s="121">
        <v>78170</v>
      </c>
      <c r="I536" s="118">
        <v>5</v>
      </c>
      <c r="J536" s="122">
        <f t="shared" si="25"/>
        <v>78170</v>
      </c>
      <c r="K536" s="167">
        <f t="shared" si="26"/>
        <v>39994</v>
      </c>
    </row>
    <row r="537" spans="1:11" x14ac:dyDescent="0.3">
      <c r="A537" s="117" t="s">
        <v>605</v>
      </c>
      <c r="B537" s="118" t="s">
        <v>48</v>
      </c>
      <c r="C537" s="117" t="s">
        <v>65</v>
      </c>
      <c r="D537" s="117" t="s">
        <v>45</v>
      </c>
      <c r="E537" s="119">
        <v>41186</v>
      </c>
      <c r="F537" s="120">
        <f t="shared" ca="1" si="24"/>
        <v>5</v>
      </c>
      <c r="G537" s="120" t="s">
        <v>51</v>
      </c>
      <c r="H537" s="121">
        <v>46910</v>
      </c>
      <c r="I537" s="118">
        <v>3</v>
      </c>
      <c r="J537" s="122">
        <f t="shared" si="25"/>
        <v>46910</v>
      </c>
      <c r="K537" s="167">
        <f t="shared" si="26"/>
        <v>41213</v>
      </c>
    </row>
    <row r="538" spans="1:11" x14ac:dyDescent="0.3">
      <c r="A538" s="117" t="s">
        <v>606</v>
      </c>
      <c r="B538" s="118" t="s">
        <v>92</v>
      </c>
      <c r="C538" s="117" t="s">
        <v>114</v>
      </c>
      <c r="D538" s="117" t="s">
        <v>58</v>
      </c>
      <c r="E538" s="119">
        <v>40508</v>
      </c>
      <c r="F538" s="120">
        <f t="shared" ca="1" si="24"/>
        <v>7</v>
      </c>
      <c r="G538" s="120"/>
      <c r="H538" s="121">
        <v>58130</v>
      </c>
      <c r="I538" s="118">
        <v>2</v>
      </c>
      <c r="J538" s="122">
        <f t="shared" si="25"/>
        <v>58130</v>
      </c>
      <c r="K538" s="167">
        <f t="shared" si="26"/>
        <v>40508</v>
      </c>
    </row>
    <row r="539" spans="1:11" x14ac:dyDescent="0.3">
      <c r="A539" s="117" t="s">
        <v>607</v>
      </c>
      <c r="B539" s="118" t="s">
        <v>92</v>
      </c>
      <c r="C539" s="117" t="s">
        <v>147</v>
      </c>
      <c r="D539" s="117" t="s">
        <v>45</v>
      </c>
      <c r="E539" s="119">
        <v>39029</v>
      </c>
      <c r="F539" s="120">
        <f t="shared" ca="1" si="24"/>
        <v>11</v>
      </c>
      <c r="G539" s="120" t="s">
        <v>53</v>
      </c>
      <c r="H539" s="121">
        <v>85300</v>
      </c>
      <c r="I539" s="118">
        <v>2</v>
      </c>
      <c r="J539" s="122">
        <f t="shared" si="25"/>
        <v>85300</v>
      </c>
      <c r="K539" s="167">
        <f t="shared" si="26"/>
        <v>39051</v>
      </c>
    </row>
    <row r="540" spans="1:11" x14ac:dyDescent="0.3">
      <c r="A540" s="117" t="s">
        <v>608</v>
      </c>
      <c r="B540" s="118" t="s">
        <v>48</v>
      </c>
      <c r="C540" s="117" t="s">
        <v>60</v>
      </c>
      <c r="D540" s="117" t="s">
        <v>58</v>
      </c>
      <c r="E540" s="119">
        <v>39092</v>
      </c>
      <c r="F540" s="120">
        <f t="shared" ca="1" si="24"/>
        <v>11</v>
      </c>
      <c r="G540" s="120"/>
      <c r="H540" s="121">
        <v>73990</v>
      </c>
      <c r="I540" s="118">
        <v>3</v>
      </c>
      <c r="J540" s="122">
        <f t="shared" si="25"/>
        <v>73990</v>
      </c>
      <c r="K540" s="167">
        <f t="shared" si="26"/>
        <v>39092</v>
      </c>
    </row>
    <row r="541" spans="1:11" x14ac:dyDescent="0.3">
      <c r="A541" s="117" t="s">
        <v>609</v>
      </c>
      <c r="B541" s="118" t="s">
        <v>92</v>
      </c>
      <c r="C541" s="117" t="s">
        <v>60</v>
      </c>
      <c r="D541" s="117" t="s">
        <v>58</v>
      </c>
      <c r="E541" s="119">
        <v>36283</v>
      </c>
      <c r="F541" s="120">
        <f t="shared" ca="1" si="24"/>
        <v>19</v>
      </c>
      <c r="G541" s="120"/>
      <c r="H541" s="121">
        <v>25130</v>
      </c>
      <c r="I541" s="118">
        <v>5</v>
      </c>
      <c r="J541" s="122">
        <f t="shared" si="25"/>
        <v>25130</v>
      </c>
      <c r="K541" s="167">
        <f t="shared" si="26"/>
        <v>36283</v>
      </c>
    </row>
    <row r="542" spans="1:11" x14ac:dyDescent="0.3">
      <c r="A542" s="117" t="s">
        <v>610</v>
      </c>
      <c r="B542" s="118" t="s">
        <v>69</v>
      </c>
      <c r="C542" s="117" t="s">
        <v>116</v>
      </c>
      <c r="D542" s="117" t="s">
        <v>58</v>
      </c>
      <c r="E542" s="119">
        <v>40983</v>
      </c>
      <c r="F542" s="120">
        <f t="shared" ca="1" si="24"/>
        <v>6</v>
      </c>
      <c r="G542" s="120"/>
      <c r="H542" s="121">
        <v>64460</v>
      </c>
      <c r="I542" s="118">
        <v>1</v>
      </c>
      <c r="J542" s="122">
        <f t="shared" si="25"/>
        <v>64460</v>
      </c>
      <c r="K542" s="167">
        <f t="shared" si="26"/>
        <v>40983</v>
      </c>
    </row>
    <row r="543" spans="1:11" x14ac:dyDescent="0.3">
      <c r="A543" s="117" t="s">
        <v>611</v>
      </c>
      <c r="B543" s="118" t="s">
        <v>43</v>
      </c>
      <c r="C543" s="117" t="s">
        <v>116</v>
      </c>
      <c r="D543" s="117" t="s">
        <v>45</v>
      </c>
      <c r="E543" s="119">
        <v>41200</v>
      </c>
      <c r="F543" s="120">
        <f t="shared" ca="1" si="24"/>
        <v>5</v>
      </c>
      <c r="G543" s="120" t="s">
        <v>53</v>
      </c>
      <c r="H543" s="121">
        <v>71670</v>
      </c>
      <c r="I543" s="118">
        <v>4</v>
      </c>
      <c r="J543" s="122">
        <f t="shared" si="25"/>
        <v>71670</v>
      </c>
      <c r="K543" s="167">
        <f t="shared" si="26"/>
        <v>41213</v>
      </c>
    </row>
    <row r="544" spans="1:11" x14ac:dyDescent="0.3">
      <c r="A544" s="117" t="s">
        <v>612</v>
      </c>
      <c r="B544" s="118" t="s">
        <v>48</v>
      </c>
      <c r="C544" s="117" t="s">
        <v>3</v>
      </c>
      <c r="D544" s="117" t="s">
        <v>74</v>
      </c>
      <c r="E544" s="119">
        <v>36084</v>
      </c>
      <c r="F544" s="120">
        <f t="shared" ca="1" si="24"/>
        <v>19</v>
      </c>
      <c r="G544" s="120"/>
      <c r="H544" s="121">
        <v>21668</v>
      </c>
      <c r="I544" s="118">
        <v>4</v>
      </c>
      <c r="J544" s="122">
        <f t="shared" si="25"/>
        <v>21668</v>
      </c>
      <c r="K544" s="167">
        <f t="shared" si="26"/>
        <v>36084</v>
      </c>
    </row>
    <row r="545" spans="1:11" x14ac:dyDescent="0.3">
      <c r="A545" s="117" t="s">
        <v>613</v>
      </c>
      <c r="B545" s="118" t="s">
        <v>48</v>
      </c>
      <c r="C545" s="117" t="s">
        <v>116</v>
      </c>
      <c r="D545" s="117" t="s">
        <v>45</v>
      </c>
      <c r="E545" s="119">
        <v>40085</v>
      </c>
      <c r="F545" s="120">
        <f t="shared" ca="1" si="24"/>
        <v>8</v>
      </c>
      <c r="G545" s="120" t="s">
        <v>46</v>
      </c>
      <c r="H545" s="121">
        <v>41490</v>
      </c>
      <c r="I545" s="118">
        <v>5</v>
      </c>
      <c r="J545" s="122">
        <f t="shared" si="25"/>
        <v>41490</v>
      </c>
      <c r="K545" s="167">
        <f t="shared" si="26"/>
        <v>40086</v>
      </c>
    </row>
    <row r="546" spans="1:11" x14ac:dyDescent="0.3">
      <c r="A546" s="117" t="s">
        <v>614</v>
      </c>
      <c r="B546" s="118" t="s">
        <v>69</v>
      </c>
      <c r="C546" s="117" t="s">
        <v>114</v>
      </c>
      <c r="D546" s="117" t="s">
        <v>45</v>
      </c>
      <c r="E546" s="119">
        <v>38051</v>
      </c>
      <c r="F546" s="120">
        <f t="shared" ca="1" si="24"/>
        <v>14</v>
      </c>
      <c r="G546" s="120" t="s">
        <v>46</v>
      </c>
      <c r="H546" s="121">
        <v>30350</v>
      </c>
      <c r="I546" s="118">
        <v>1</v>
      </c>
      <c r="J546" s="122">
        <f t="shared" si="25"/>
        <v>30350</v>
      </c>
      <c r="K546" s="167">
        <f t="shared" si="26"/>
        <v>38077</v>
      </c>
    </row>
    <row r="547" spans="1:11" x14ac:dyDescent="0.3">
      <c r="A547" s="117" t="s">
        <v>615</v>
      </c>
      <c r="B547" s="118" t="s">
        <v>43</v>
      </c>
      <c r="C547" s="117" t="s">
        <v>60</v>
      </c>
      <c r="D547" s="117" t="s">
        <v>66</v>
      </c>
      <c r="E547" s="119">
        <v>40302</v>
      </c>
      <c r="F547" s="120">
        <f t="shared" ca="1" si="24"/>
        <v>8</v>
      </c>
      <c r="G547" s="120" t="s">
        <v>46</v>
      </c>
      <c r="H547" s="121">
        <v>46285</v>
      </c>
      <c r="I547" s="118">
        <v>5</v>
      </c>
      <c r="J547" s="122">
        <f t="shared" si="25"/>
        <v>46285</v>
      </c>
      <c r="K547" s="167">
        <f t="shared" si="26"/>
        <v>40302</v>
      </c>
    </row>
    <row r="548" spans="1:11" x14ac:dyDescent="0.3">
      <c r="A548" s="117" t="s">
        <v>616</v>
      </c>
      <c r="B548" s="118" t="s">
        <v>43</v>
      </c>
      <c r="C548" s="117" t="s">
        <v>116</v>
      </c>
      <c r="D548" s="117" t="s">
        <v>45</v>
      </c>
      <c r="E548" s="119">
        <v>35829</v>
      </c>
      <c r="F548" s="120">
        <f t="shared" ca="1" si="24"/>
        <v>20</v>
      </c>
      <c r="G548" s="120" t="s">
        <v>46</v>
      </c>
      <c r="H548" s="121">
        <v>61030</v>
      </c>
      <c r="I548" s="118">
        <v>3</v>
      </c>
      <c r="J548" s="122">
        <f t="shared" si="25"/>
        <v>61030</v>
      </c>
      <c r="K548" s="167">
        <f t="shared" si="26"/>
        <v>35854</v>
      </c>
    </row>
    <row r="549" spans="1:11" x14ac:dyDescent="0.3">
      <c r="A549" s="117" t="s">
        <v>617</v>
      </c>
      <c r="B549" s="118" t="s">
        <v>43</v>
      </c>
      <c r="C549" s="117" t="s">
        <v>147</v>
      </c>
      <c r="D549" s="117" t="s">
        <v>45</v>
      </c>
      <c r="E549" s="119">
        <v>38751</v>
      </c>
      <c r="F549" s="120">
        <f t="shared" ca="1" si="24"/>
        <v>12</v>
      </c>
      <c r="G549" s="120" t="s">
        <v>46</v>
      </c>
      <c r="H549" s="121">
        <v>60830</v>
      </c>
      <c r="I549" s="118">
        <v>2</v>
      </c>
      <c r="J549" s="122">
        <f t="shared" si="25"/>
        <v>60830</v>
      </c>
      <c r="K549" s="167">
        <f t="shared" si="26"/>
        <v>38776</v>
      </c>
    </row>
    <row r="550" spans="1:11" x14ac:dyDescent="0.3">
      <c r="A550" s="117" t="s">
        <v>618</v>
      </c>
      <c r="B550" s="118" t="s">
        <v>48</v>
      </c>
      <c r="C550" s="117" t="s">
        <v>72</v>
      </c>
      <c r="D550" s="117" t="s">
        <v>45</v>
      </c>
      <c r="E550" s="119">
        <v>35990</v>
      </c>
      <c r="F550" s="120">
        <f t="shared" ca="1" si="24"/>
        <v>20</v>
      </c>
      <c r="G550" s="120" t="s">
        <v>51</v>
      </c>
      <c r="H550" s="121">
        <v>36890</v>
      </c>
      <c r="I550" s="118">
        <v>1</v>
      </c>
      <c r="J550" s="122">
        <f t="shared" si="25"/>
        <v>36890</v>
      </c>
      <c r="K550" s="167">
        <f t="shared" si="26"/>
        <v>36007</v>
      </c>
    </row>
    <row r="551" spans="1:11" x14ac:dyDescent="0.3">
      <c r="A551" s="117" t="s">
        <v>619</v>
      </c>
      <c r="B551" s="118" t="s">
        <v>55</v>
      </c>
      <c r="C551" s="117" t="s">
        <v>60</v>
      </c>
      <c r="D551" s="117" t="s">
        <v>45</v>
      </c>
      <c r="E551" s="119">
        <v>39001</v>
      </c>
      <c r="F551" s="120">
        <f t="shared" ca="1" si="24"/>
        <v>11</v>
      </c>
      <c r="G551" s="120" t="s">
        <v>67</v>
      </c>
      <c r="H551" s="121">
        <v>70020</v>
      </c>
      <c r="I551" s="118">
        <v>3</v>
      </c>
      <c r="J551" s="122">
        <f t="shared" si="25"/>
        <v>70020</v>
      </c>
      <c r="K551" s="167">
        <f t="shared" si="26"/>
        <v>39021</v>
      </c>
    </row>
    <row r="552" spans="1:11" x14ac:dyDescent="0.3">
      <c r="A552" s="117" t="s">
        <v>620</v>
      </c>
      <c r="B552" s="118" t="s">
        <v>55</v>
      </c>
      <c r="C552" s="117" t="s">
        <v>100</v>
      </c>
      <c r="D552" s="117" t="s">
        <v>45</v>
      </c>
      <c r="E552" s="119">
        <v>41007</v>
      </c>
      <c r="F552" s="120">
        <f t="shared" ca="1" si="24"/>
        <v>6</v>
      </c>
      <c r="G552" s="120" t="s">
        <v>46</v>
      </c>
      <c r="H552" s="121">
        <v>37020</v>
      </c>
      <c r="I552" s="118">
        <v>2</v>
      </c>
      <c r="J552" s="122">
        <f t="shared" si="25"/>
        <v>37020</v>
      </c>
      <c r="K552" s="167">
        <f t="shared" si="26"/>
        <v>41029</v>
      </c>
    </row>
    <row r="553" spans="1:11" x14ac:dyDescent="0.3">
      <c r="A553" s="117" t="s">
        <v>621</v>
      </c>
      <c r="B553" s="118" t="s">
        <v>48</v>
      </c>
      <c r="C553" s="117" t="s">
        <v>116</v>
      </c>
      <c r="D553" s="117" t="s">
        <v>58</v>
      </c>
      <c r="E553" s="119">
        <v>38792</v>
      </c>
      <c r="F553" s="120">
        <f t="shared" ca="1" si="24"/>
        <v>12</v>
      </c>
      <c r="G553" s="120"/>
      <c r="H553" s="121">
        <v>74740</v>
      </c>
      <c r="I553" s="118">
        <v>5</v>
      </c>
      <c r="J553" s="122">
        <f t="shared" si="25"/>
        <v>74740</v>
      </c>
      <c r="K553" s="167">
        <f t="shared" si="26"/>
        <v>38792</v>
      </c>
    </row>
    <row r="554" spans="1:11" x14ac:dyDescent="0.3">
      <c r="A554" s="117" t="s">
        <v>622</v>
      </c>
      <c r="B554" s="118" t="s">
        <v>92</v>
      </c>
      <c r="C554" s="117" t="s">
        <v>44</v>
      </c>
      <c r="D554" s="117" t="s">
        <v>66</v>
      </c>
      <c r="E554" s="119">
        <v>35842</v>
      </c>
      <c r="F554" s="120">
        <f t="shared" ca="1" si="24"/>
        <v>20</v>
      </c>
      <c r="G554" s="120" t="s">
        <v>63</v>
      </c>
      <c r="H554" s="121">
        <v>39530</v>
      </c>
      <c r="I554" s="118">
        <v>5</v>
      </c>
      <c r="J554" s="122">
        <f t="shared" si="25"/>
        <v>39530</v>
      </c>
      <c r="K554" s="167">
        <f t="shared" si="26"/>
        <v>35842</v>
      </c>
    </row>
    <row r="555" spans="1:11" x14ac:dyDescent="0.3">
      <c r="A555" s="117" t="s">
        <v>623</v>
      </c>
      <c r="B555" s="118" t="s">
        <v>43</v>
      </c>
      <c r="C555" s="117" t="s">
        <v>77</v>
      </c>
      <c r="D555" s="117" t="s">
        <v>66</v>
      </c>
      <c r="E555" s="119">
        <v>36918</v>
      </c>
      <c r="F555" s="120">
        <f t="shared" ca="1" si="24"/>
        <v>17</v>
      </c>
      <c r="G555" s="120" t="s">
        <v>46</v>
      </c>
      <c r="H555" s="121">
        <v>17205</v>
      </c>
      <c r="I555" s="118">
        <v>5</v>
      </c>
      <c r="J555" s="122">
        <f t="shared" si="25"/>
        <v>17205</v>
      </c>
      <c r="K555" s="167">
        <f t="shared" si="26"/>
        <v>36918</v>
      </c>
    </row>
    <row r="556" spans="1:11" x14ac:dyDescent="0.3">
      <c r="A556" s="117" t="s">
        <v>624</v>
      </c>
      <c r="B556" s="118" t="s">
        <v>43</v>
      </c>
      <c r="C556" s="117" t="s">
        <v>77</v>
      </c>
      <c r="D556" s="117" t="s">
        <v>45</v>
      </c>
      <c r="E556" s="119">
        <v>40250</v>
      </c>
      <c r="F556" s="120">
        <f t="shared" ca="1" si="24"/>
        <v>8</v>
      </c>
      <c r="G556" s="120" t="s">
        <v>53</v>
      </c>
      <c r="H556" s="121">
        <v>33590</v>
      </c>
      <c r="I556" s="118">
        <v>5</v>
      </c>
      <c r="J556" s="122">
        <f t="shared" si="25"/>
        <v>33590</v>
      </c>
      <c r="K556" s="167">
        <f t="shared" si="26"/>
        <v>40268</v>
      </c>
    </row>
    <row r="557" spans="1:11" x14ac:dyDescent="0.3">
      <c r="A557" s="117" t="s">
        <v>625</v>
      </c>
      <c r="B557" s="118" t="s">
        <v>48</v>
      </c>
      <c r="C557" s="117" t="s">
        <v>98</v>
      </c>
      <c r="D557" s="117" t="s">
        <v>45</v>
      </c>
      <c r="E557" s="119">
        <v>40442</v>
      </c>
      <c r="F557" s="120">
        <f t="shared" ca="1" si="24"/>
        <v>7</v>
      </c>
      <c r="G557" s="120" t="s">
        <v>46</v>
      </c>
      <c r="H557" s="121">
        <v>66740</v>
      </c>
      <c r="I557" s="118">
        <v>2</v>
      </c>
      <c r="J557" s="122">
        <f t="shared" si="25"/>
        <v>66740</v>
      </c>
      <c r="K557" s="167">
        <f t="shared" si="26"/>
        <v>40451</v>
      </c>
    </row>
    <row r="558" spans="1:11" x14ac:dyDescent="0.3">
      <c r="A558" s="117" t="s">
        <v>626</v>
      </c>
      <c r="B558" s="118" t="s">
        <v>55</v>
      </c>
      <c r="C558" s="117" t="s">
        <v>72</v>
      </c>
      <c r="D558" s="117" t="s">
        <v>45</v>
      </c>
      <c r="E558" s="119">
        <v>40399</v>
      </c>
      <c r="F558" s="120">
        <f t="shared" ca="1" si="24"/>
        <v>8</v>
      </c>
      <c r="G558" s="120" t="s">
        <v>67</v>
      </c>
      <c r="H558" s="121">
        <v>72700</v>
      </c>
      <c r="I558" s="118">
        <v>5</v>
      </c>
      <c r="J558" s="122">
        <f t="shared" si="25"/>
        <v>72700</v>
      </c>
      <c r="K558" s="167">
        <f t="shared" si="26"/>
        <v>40421</v>
      </c>
    </row>
    <row r="559" spans="1:11" x14ac:dyDescent="0.3">
      <c r="A559" s="117" t="s">
        <v>627</v>
      </c>
      <c r="B559" s="118" t="s">
        <v>43</v>
      </c>
      <c r="C559" s="117" t="s">
        <v>100</v>
      </c>
      <c r="D559" s="117" t="s">
        <v>45</v>
      </c>
      <c r="E559" s="119">
        <v>39180</v>
      </c>
      <c r="F559" s="120">
        <f t="shared" ca="1" si="24"/>
        <v>11</v>
      </c>
      <c r="G559" s="120" t="s">
        <v>63</v>
      </c>
      <c r="H559" s="121">
        <v>86540</v>
      </c>
      <c r="I559" s="118">
        <v>4</v>
      </c>
      <c r="J559" s="122">
        <f t="shared" si="25"/>
        <v>86540</v>
      </c>
      <c r="K559" s="167">
        <f t="shared" si="26"/>
        <v>39202</v>
      </c>
    </row>
    <row r="560" spans="1:11" x14ac:dyDescent="0.3">
      <c r="A560" s="117" t="s">
        <v>628</v>
      </c>
      <c r="B560" s="118" t="s">
        <v>92</v>
      </c>
      <c r="C560" s="117" t="s">
        <v>133</v>
      </c>
      <c r="D560" s="117" t="s">
        <v>58</v>
      </c>
      <c r="E560" s="119">
        <v>36673</v>
      </c>
      <c r="F560" s="120">
        <f t="shared" ca="1" si="24"/>
        <v>18</v>
      </c>
      <c r="G560" s="120" t="s">
        <v>53</v>
      </c>
      <c r="H560" s="121">
        <v>69410</v>
      </c>
      <c r="I560" s="118">
        <v>4</v>
      </c>
      <c r="J560" s="122">
        <f t="shared" si="25"/>
        <v>69410</v>
      </c>
      <c r="K560" s="167">
        <f t="shared" si="26"/>
        <v>36673</v>
      </c>
    </row>
    <row r="561" spans="1:11" x14ac:dyDescent="0.3">
      <c r="A561" s="117" t="s">
        <v>629</v>
      </c>
      <c r="B561" s="118" t="s">
        <v>55</v>
      </c>
      <c r="C561" s="117" t="s">
        <v>62</v>
      </c>
      <c r="D561" s="117" t="s">
        <v>58</v>
      </c>
      <c r="E561" s="119">
        <v>40263</v>
      </c>
      <c r="F561" s="120">
        <f t="shared" ca="1" si="24"/>
        <v>8</v>
      </c>
      <c r="G561" s="120"/>
      <c r="H561" s="121">
        <v>35260</v>
      </c>
      <c r="I561" s="118">
        <v>2</v>
      </c>
      <c r="J561" s="122">
        <f t="shared" si="25"/>
        <v>35260</v>
      </c>
      <c r="K561" s="167">
        <f t="shared" si="26"/>
        <v>40263</v>
      </c>
    </row>
    <row r="562" spans="1:11" x14ac:dyDescent="0.3">
      <c r="A562" s="117" t="s">
        <v>630</v>
      </c>
      <c r="B562" s="118" t="s">
        <v>43</v>
      </c>
      <c r="C562" s="117" t="s">
        <v>100</v>
      </c>
      <c r="D562" s="117" t="s">
        <v>45</v>
      </c>
      <c r="E562" s="119">
        <v>38834</v>
      </c>
      <c r="F562" s="120">
        <f t="shared" ca="1" si="24"/>
        <v>12</v>
      </c>
      <c r="G562" s="120" t="s">
        <v>46</v>
      </c>
      <c r="H562" s="121">
        <v>81640</v>
      </c>
      <c r="I562" s="118">
        <v>4</v>
      </c>
      <c r="J562" s="122">
        <f t="shared" si="25"/>
        <v>81640</v>
      </c>
      <c r="K562" s="167">
        <f t="shared" si="26"/>
        <v>38837</v>
      </c>
    </row>
    <row r="563" spans="1:11" x14ac:dyDescent="0.3">
      <c r="A563" s="117" t="s">
        <v>631</v>
      </c>
      <c r="B563" s="118" t="s">
        <v>43</v>
      </c>
      <c r="C563" s="117" t="s">
        <v>50</v>
      </c>
      <c r="D563" s="117" t="s">
        <v>45</v>
      </c>
      <c r="E563" s="119">
        <v>40470</v>
      </c>
      <c r="F563" s="120">
        <f t="shared" ca="1" si="24"/>
        <v>7</v>
      </c>
      <c r="G563" s="120" t="s">
        <v>53</v>
      </c>
      <c r="H563" s="121">
        <v>42620</v>
      </c>
      <c r="I563" s="118">
        <v>3</v>
      </c>
      <c r="J563" s="122">
        <f t="shared" si="25"/>
        <v>42620</v>
      </c>
      <c r="K563" s="167">
        <f t="shared" si="26"/>
        <v>40482</v>
      </c>
    </row>
    <row r="564" spans="1:11" x14ac:dyDescent="0.3">
      <c r="A564" s="117" t="s">
        <v>632</v>
      </c>
      <c r="B564" s="118" t="s">
        <v>55</v>
      </c>
      <c r="C564" s="117" t="s">
        <v>65</v>
      </c>
      <c r="D564" s="117" t="s">
        <v>45</v>
      </c>
      <c r="E564" s="119">
        <v>40941</v>
      </c>
      <c r="F564" s="120">
        <f t="shared" ca="1" si="24"/>
        <v>6</v>
      </c>
      <c r="G564" s="120" t="s">
        <v>46</v>
      </c>
      <c r="H564" s="121">
        <v>26360</v>
      </c>
      <c r="I564" s="118">
        <v>1</v>
      </c>
      <c r="J564" s="122">
        <f t="shared" si="25"/>
        <v>26360</v>
      </c>
      <c r="K564" s="167">
        <f t="shared" si="26"/>
        <v>40968</v>
      </c>
    </row>
    <row r="565" spans="1:11" x14ac:dyDescent="0.3">
      <c r="A565" s="117" t="s">
        <v>633</v>
      </c>
      <c r="B565" s="118" t="s">
        <v>48</v>
      </c>
      <c r="C565" s="117" t="s">
        <v>72</v>
      </c>
      <c r="D565" s="117" t="s">
        <v>45</v>
      </c>
      <c r="E565" s="119">
        <v>39047</v>
      </c>
      <c r="F565" s="120">
        <f t="shared" ca="1" si="24"/>
        <v>11</v>
      </c>
      <c r="G565" s="120" t="s">
        <v>53</v>
      </c>
      <c r="H565" s="121">
        <v>65880</v>
      </c>
      <c r="I565" s="118">
        <v>5</v>
      </c>
      <c r="J565" s="122">
        <f t="shared" si="25"/>
        <v>65880</v>
      </c>
      <c r="K565" s="167">
        <f t="shared" si="26"/>
        <v>39051</v>
      </c>
    </row>
    <row r="566" spans="1:11" x14ac:dyDescent="0.3">
      <c r="A566" s="117" t="s">
        <v>634</v>
      </c>
      <c r="B566" s="118" t="s">
        <v>69</v>
      </c>
      <c r="C566" s="117" t="s">
        <v>100</v>
      </c>
      <c r="D566" s="117" t="s">
        <v>58</v>
      </c>
      <c r="E566" s="119">
        <v>36199</v>
      </c>
      <c r="F566" s="120">
        <f t="shared" ca="1" si="24"/>
        <v>19</v>
      </c>
      <c r="G566" s="120"/>
      <c r="H566" s="121">
        <v>31270</v>
      </c>
      <c r="I566" s="118">
        <v>5</v>
      </c>
      <c r="J566" s="122">
        <f t="shared" si="25"/>
        <v>31270</v>
      </c>
      <c r="K566" s="167">
        <f t="shared" si="26"/>
        <v>36199</v>
      </c>
    </row>
    <row r="567" spans="1:11" x14ac:dyDescent="0.3">
      <c r="A567" s="117" t="s">
        <v>635</v>
      </c>
      <c r="B567" s="118" t="s">
        <v>55</v>
      </c>
      <c r="C567" s="117" t="s">
        <v>100</v>
      </c>
      <c r="D567" s="117" t="s">
        <v>45</v>
      </c>
      <c r="E567" s="119">
        <v>36940</v>
      </c>
      <c r="F567" s="120">
        <f t="shared" ca="1" si="24"/>
        <v>17</v>
      </c>
      <c r="G567" s="120" t="s">
        <v>46</v>
      </c>
      <c r="H567" s="121">
        <v>48990</v>
      </c>
      <c r="I567" s="118">
        <v>5</v>
      </c>
      <c r="J567" s="122">
        <f t="shared" si="25"/>
        <v>48990</v>
      </c>
      <c r="K567" s="167">
        <f t="shared" si="26"/>
        <v>36950</v>
      </c>
    </row>
    <row r="568" spans="1:11" x14ac:dyDescent="0.3">
      <c r="A568" s="117" t="s">
        <v>636</v>
      </c>
      <c r="B568" s="118" t="s">
        <v>71</v>
      </c>
      <c r="C568" s="117" t="s">
        <v>60</v>
      </c>
      <c r="D568" s="117" t="s">
        <v>45</v>
      </c>
      <c r="E568" s="119">
        <v>40175</v>
      </c>
      <c r="F568" s="120">
        <f t="shared" ca="1" si="24"/>
        <v>8</v>
      </c>
      <c r="G568" s="120" t="s">
        <v>63</v>
      </c>
      <c r="H568" s="121">
        <v>34690</v>
      </c>
      <c r="I568" s="118">
        <v>2</v>
      </c>
      <c r="J568" s="122">
        <f t="shared" si="25"/>
        <v>34690</v>
      </c>
      <c r="K568" s="167">
        <f t="shared" si="26"/>
        <v>40178</v>
      </c>
    </row>
    <row r="569" spans="1:11" x14ac:dyDescent="0.3">
      <c r="A569" s="117" t="s">
        <v>637</v>
      </c>
      <c r="B569" s="118" t="s">
        <v>69</v>
      </c>
      <c r="C569" s="117" t="s">
        <v>60</v>
      </c>
      <c r="D569" s="117" t="s">
        <v>45</v>
      </c>
      <c r="E569" s="119">
        <v>39168</v>
      </c>
      <c r="F569" s="120">
        <f t="shared" ca="1" si="24"/>
        <v>11</v>
      </c>
      <c r="G569" s="120" t="s">
        <v>46</v>
      </c>
      <c r="H569" s="121">
        <v>24300</v>
      </c>
      <c r="I569" s="118">
        <v>3</v>
      </c>
      <c r="J569" s="122">
        <f t="shared" si="25"/>
        <v>24300</v>
      </c>
      <c r="K569" s="167">
        <f t="shared" si="26"/>
        <v>39172</v>
      </c>
    </row>
    <row r="570" spans="1:11" x14ac:dyDescent="0.3">
      <c r="A570" s="117" t="s">
        <v>638</v>
      </c>
      <c r="B570" s="118" t="s">
        <v>55</v>
      </c>
      <c r="C570" s="117" t="s">
        <v>50</v>
      </c>
      <c r="D570" s="117" t="s">
        <v>58</v>
      </c>
      <c r="E570" s="119">
        <v>39274</v>
      </c>
      <c r="F570" s="120">
        <f t="shared" ca="1" si="24"/>
        <v>11</v>
      </c>
      <c r="G570" s="120"/>
      <c r="H570" s="121">
        <v>64090</v>
      </c>
      <c r="I570" s="118">
        <v>2</v>
      </c>
      <c r="J570" s="122">
        <f t="shared" si="25"/>
        <v>64090</v>
      </c>
      <c r="K570" s="167">
        <f t="shared" si="26"/>
        <v>39274</v>
      </c>
    </row>
    <row r="571" spans="1:11" x14ac:dyDescent="0.3">
      <c r="A571" s="117" t="s">
        <v>639</v>
      </c>
      <c r="B571" s="118" t="s">
        <v>43</v>
      </c>
      <c r="C571" s="117" t="s">
        <v>60</v>
      </c>
      <c r="D571" s="117" t="s">
        <v>45</v>
      </c>
      <c r="E571" s="119">
        <v>39760</v>
      </c>
      <c r="F571" s="120">
        <f t="shared" ca="1" si="24"/>
        <v>9</v>
      </c>
      <c r="G571" s="120" t="s">
        <v>46</v>
      </c>
      <c r="H571" s="121">
        <v>61060</v>
      </c>
      <c r="I571" s="118">
        <v>5</v>
      </c>
      <c r="J571" s="122">
        <f t="shared" si="25"/>
        <v>61060</v>
      </c>
      <c r="K571" s="167">
        <f t="shared" si="26"/>
        <v>39782</v>
      </c>
    </row>
    <row r="572" spans="1:11" x14ac:dyDescent="0.3">
      <c r="A572" s="117" t="s">
        <v>640</v>
      </c>
      <c r="B572" s="118" t="s">
        <v>69</v>
      </c>
      <c r="C572" s="117" t="s">
        <v>60</v>
      </c>
      <c r="D572" s="117" t="s">
        <v>66</v>
      </c>
      <c r="E572" s="119">
        <v>39697</v>
      </c>
      <c r="F572" s="120">
        <f t="shared" ca="1" si="24"/>
        <v>9</v>
      </c>
      <c r="G572" s="120" t="s">
        <v>67</v>
      </c>
      <c r="H572" s="121">
        <v>15260</v>
      </c>
      <c r="I572" s="118">
        <v>2</v>
      </c>
      <c r="J572" s="122">
        <f t="shared" si="25"/>
        <v>15260</v>
      </c>
      <c r="K572" s="167">
        <f t="shared" si="26"/>
        <v>39697</v>
      </c>
    </row>
    <row r="573" spans="1:11" x14ac:dyDescent="0.3">
      <c r="A573" s="117" t="s">
        <v>641</v>
      </c>
      <c r="B573" s="118" t="s">
        <v>43</v>
      </c>
      <c r="C573" s="117" t="s">
        <v>116</v>
      </c>
      <c r="D573" s="117" t="s">
        <v>45</v>
      </c>
      <c r="E573" s="119">
        <v>41051</v>
      </c>
      <c r="F573" s="120">
        <f t="shared" ca="1" si="24"/>
        <v>6</v>
      </c>
      <c r="G573" s="120" t="s">
        <v>67</v>
      </c>
      <c r="H573" s="121">
        <v>31830</v>
      </c>
      <c r="I573" s="118">
        <v>3</v>
      </c>
      <c r="J573" s="122">
        <f t="shared" si="25"/>
        <v>31830</v>
      </c>
      <c r="K573" s="167">
        <f t="shared" si="26"/>
        <v>41060</v>
      </c>
    </row>
    <row r="574" spans="1:11" x14ac:dyDescent="0.3">
      <c r="A574" s="117" t="s">
        <v>642</v>
      </c>
      <c r="B574" s="118" t="s">
        <v>69</v>
      </c>
      <c r="C574" s="117" t="s">
        <v>143</v>
      </c>
      <c r="D574" s="117" t="s">
        <v>45</v>
      </c>
      <c r="E574" s="119">
        <v>40384</v>
      </c>
      <c r="F574" s="120">
        <f t="shared" ca="1" si="24"/>
        <v>8</v>
      </c>
      <c r="G574" s="120" t="s">
        <v>46</v>
      </c>
      <c r="H574" s="121">
        <v>46680</v>
      </c>
      <c r="I574" s="118">
        <v>1</v>
      </c>
      <c r="J574" s="122">
        <f t="shared" si="25"/>
        <v>46680</v>
      </c>
      <c r="K574" s="167">
        <f t="shared" si="26"/>
        <v>40390</v>
      </c>
    </row>
    <row r="575" spans="1:11" x14ac:dyDescent="0.3">
      <c r="A575" s="117" t="s">
        <v>643</v>
      </c>
      <c r="B575" s="118" t="s">
        <v>43</v>
      </c>
      <c r="C575" s="117" t="s">
        <v>60</v>
      </c>
      <c r="D575" s="117" t="s">
        <v>45</v>
      </c>
      <c r="E575" s="119">
        <v>40918</v>
      </c>
      <c r="F575" s="120">
        <f t="shared" ca="1" si="24"/>
        <v>6</v>
      </c>
      <c r="G575" s="120" t="s">
        <v>644</v>
      </c>
      <c r="H575" s="121">
        <v>56900</v>
      </c>
      <c r="I575" s="118">
        <v>5</v>
      </c>
      <c r="J575" s="122">
        <f t="shared" si="25"/>
        <v>56900</v>
      </c>
      <c r="K575" s="167">
        <f t="shared" si="26"/>
        <v>40939</v>
      </c>
    </row>
    <row r="576" spans="1:11" x14ac:dyDescent="0.3">
      <c r="A576" s="117" t="s">
        <v>645</v>
      </c>
      <c r="B576" s="118" t="s">
        <v>92</v>
      </c>
      <c r="C576" s="117" t="s">
        <v>77</v>
      </c>
      <c r="D576" s="117" t="s">
        <v>45</v>
      </c>
      <c r="E576" s="119">
        <v>39679</v>
      </c>
      <c r="F576" s="120">
        <f t="shared" ca="1" si="24"/>
        <v>9</v>
      </c>
      <c r="G576" s="120" t="s">
        <v>46</v>
      </c>
      <c r="H576" s="121">
        <v>22820</v>
      </c>
      <c r="I576" s="118">
        <v>5</v>
      </c>
      <c r="J576" s="122">
        <f t="shared" si="25"/>
        <v>22820</v>
      </c>
      <c r="K576" s="167">
        <f t="shared" si="26"/>
        <v>39691</v>
      </c>
    </row>
    <row r="577" spans="1:11" x14ac:dyDescent="0.3">
      <c r="A577" s="117" t="s">
        <v>646</v>
      </c>
      <c r="B577" s="118" t="s">
        <v>55</v>
      </c>
      <c r="C577" s="117" t="s">
        <v>72</v>
      </c>
      <c r="D577" s="117" t="s">
        <v>66</v>
      </c>
      <c r="E577" s="119">
        <v>39176</v>
      </c>
      <c r="F577" s="120">
        <f t="shared" ca="1" si="24"/>
        <v>11</v>
      </c>
      <c r="G577" s="120" t="s">
        <v>53</v>
      </c>
      <c r="H577" s="121">
        <v>10700</v>
      </c>
      <c r="I577" s="118">
        <v>4</v>
      </c>
      <c r="J577" s="122">
        <f t="shared" si="25"/>
        <v>10700</v>
      </c>
      <c r="K577" s="167">
        <f t="shared" si="26"/>
        <v>39176</v>
      </c>
    </row>
    <row r="578" spans="1:11" x14ac:dyDescent="0.3">
      <c r="A578" s="117" t="s">
        <v>647</v>
      </c>
      <c r="B578" s="118" t="s">
        <v>43</v>
      </c>
      <c r="C578" s="117" t="s">
        <v>65</v>
      </c>
      <c r="D578" s="117" t="s">
        <v>74</v>
      </c>
      <c r="E578" s="119">
        <v>38144</v>
      </c>
      <c r="F578" s="120">
        <f t="shared" ca="1" si="24"/>
        <v>14</v>
      </c>
      <c r="G578" s="120"/>
      <c r="H578" s="121">
        <v>33512</v>
      </c>
      <c r="I578" s="118">
        <v>4</v>
      </c>
      <c r="J578" s="122">
        <f t="shared" si="25"/>
        <v>33512</v>
      </c>
      <c r="K578" s="167">
        <f t="shared" si="26"/>
        <v>38144</v>
      </c>
    </row>
    <row r="579" spans="1:11" x14ac:dyDescent="0.3">
      <c r="A579" s="117" t="s">
        <v>648</v>
      </c>
      <c r="B579" s="118" t="s">
        <v>48</v>
      </c>
      <c r="C579" s="117" t="s">
        <v>62</v>
      </c>
      <c r="D579" s="117" t="s">
        <v>58</v>
      </c>
      <c r="E579" s="119">
        <v>35959</v>
      </c>
      <c r="F579" s="120">
        <f t="shared" ca="1" si="24"/>
        <v>20</v>
      </c>
      <c r="G579" s="120"/>
      <c r="H579" s="121">
        <v>64470</v>
      </c>
      <c r="I579" s="118">
        <v>3</v>
      </c>
      <c r="J579" s="122">
        <f t="shared" si="25"/>
        <v>64470</v>
      </c>
      <c r="K579" s="167">
        <f t="shared" si="26"/>
        <v>35959</v>
      </c>
    </row>
    <row r="580" spans="1:11" x14ac:dyDescent="0.3">
      <c r="A580" s="117" t="s">
        <v>649</v>
      </c>
      <c r="B580" s="118" t="s">
        <v>55</v>
      </c>
      <c r="C580" s="117" t="s">
        <v>57</v>
      </c>
      <c r="D580" s="117" t="s">
        <v>45</v>
      </c>
      <c r="E580" s="119">
        <v>39038</v>
      </c>
      <c r="F580" s="120">
        <f t="shared" ca="1" si="24"/>
        <v>11</v>
      </c>
      <c r="G580" s="120" t="s">
        <v>51</v>
      </c>
      <c r="H580" s="121">
        <v>71400</v>
      </c>
      <c r="I580" s="118">
        <v>4</v>
      </c>
      <c r="J580" s="122">
        <f t="shared" si="25"/>
        <v>71400</v>
      </c>
      <c r="K580" s="167">
        <f t="shared" si="26"/>
        <v>39051</v>
      </c>
    </row>
    <row r="581" spans="1:11" x14ac:dyDescent="0.3">
      <c r="A581" s="117" t="s">
        <v>650</v>
      </c>
      <c r="B581" s="118" t="s">
        <v>43</v>
      </c>
      <c r="C581" s="117" t="s">
        <v>50</v>
      </c>
      <c r="D581" s="117" t="s">
        <v>66</v>
      </c>
      <c r="E581" s="119">
        <v>39138</v>
      </c>
      <c r="F581" s="120">
        <f t="shared" ca="1" si="24"/>
        <v>11</v>
      </c>
      <c r="G581" s="120" t="s">
        <v>63</v>
      </c>
      <c r="H581" s="121">
        <v>15005</v>
      </c>
      <c r="I581" s="118">
        <v>4</v>
      </c>
      <c r="J581" s="122">
        <f t="shared" si="25"/>
        <v>15005</v>
      </c>
      <c r="K581" s="167">
        <f t="shared" si="26"/>
        <v>39138</v>
      </c>
    </row>
    <row r="582" spans="1:11" x14ac:dyDescent="0.3">
      <c r="A582" s="117" t="s">
        <v>651</v>
      </c>
      <c r="B582" s="118" t="s">
        <v>43</v>
      </c>
      <c r="C582" s="117" t="s">
        <v>60</v>
      </c>
      <c r="D582" s="117" t="s">
        <v>58</v>
      </c>
      <c r="E582" s="119">
        <v>38073</v>
      </c>
      <c r="F582" s="120">
        <f t="shared" ca="1" si="24"/>
        <v>14</v>
      </c>
      <c r="G582" s="120"/>
      <c r="H582" s="121">
        <v>39300</v>
      </c>
      <c r="I582" s="118">
        <v>2</v>
      </c>
      <c r="J582" s="122">
        <f t="shared" si="25"/>
        <v>39300</v>
      </c>
      <c r="K582" s="167">
        <f t="shared" si="26"/>
        <v>38073</v>
      </c>
    </row>
    <row r="583" spans="1:11" x14ac:dyDescent="0.3">
      <c r="A583" s="117" t="s">
        <v>652</v>
      </c>
      <c r="B583" s="118" t="s">
        <v>43</v>
      </c>
      <c r="C583" s="117" t="s">
        <v>100</v>
      </c>
      <c r="D583" s="117" t="s">
        <v>45</v>
      </c>
      <c r="E583" s="119">
        <v>39290</v>
      </c>
      <c r="F583" s="120">
        <f t="shared" ca="1" si="24"/>
        <v>11</v>
      </c>
      <c r="G583" s="120" t="s">
        <v>53</v>
      </c>
      <c r="H583" s="121">
        <v>65250</v>
      </c>
      <c r="I583" s="118">
        <v>2</v>
      </c>
      <c r="J583" s="122">
        <f t="shared" si="25"/>
        <v>65250</v>
      </c>
      <c r="K583" s="167">
        <f t="shared" si="26"/>
        <v>39294</v>
      </c>
    </row>
    <row r="584" spans="1:11" x14ac:dyDescent="0.3">
      <c r="A584" s="117" t="s">
        <v>653</v>
      </c>
      <c r="B584" s="118" t="s">
        <v>48</v>
      </c>
      <c r="C584" s="117" t="s">
        <v>77</v>
      </c>
      <c r="D584" s="117" t="s">
        <v>58</v>
      </c>
      <c r="E584" s="119">
        <v>39090</v>
      </c>
      <c r="F584" s="120">
        <f t="shared" ca="1" si="24"/>
        <v>11</v>
      </c>
      <c r="G584" s="120"/>
      <c r="H584" s="121">
        <v>63290</v>
      </c>
      <c r="I584" s="118">
        <v>5</v>
      </c>
      <c r="J584" s="122">
        <f t="shared" si="25"/>
        <v>63290</v>
      </c>
      <c r="K584" s="167">
        <f t="shared" si="26"/>
        <v>39090</v>
      </c>
    </row>
    <row r="585" spans="1:11" x14ac:dyDescent="0.3">
      <c r="A585" s="117" t="s">
        <v>654</v>
      </c>
      <c r="B585" s="118" t="s">
        <v>43</v>
      </c>
      <c r="C585" s="117" t="s">
        <v>60</v>
      </c>
      <c r="D585" s="117" t="s">
        <v>58</v>
      </c>
      <c r="E585" s="119">
        <v>37634</v>
      </c>
      <c r="F585" s="120">
        <f t="shared" ref="F585:F648" ca="1" si="27">DATEDIF(E585,TODAY(),"Y")</f>
        <v>15</v>
      </c>
      <c r="G585" s="120"/>
      <c r="H585" s="121">
        <v>61370</v>
      </c>
      <c r="I585" s="118">
        <v>3</v>
      </c>
      <c r="J585" s="122">
        <f t="shared" ref="J585:J648" si="28">ROUND(H585*$L$5+H585,0)</f>
        <v>61370</v>
      </c>
      <c r="K585" s="167">
        <f t="shared" si="26"/>
        <v>37634</v>
      </c>
    </row>
    <row r="586" spans="1:11" x14ac:dyDescent="0.3">
      <c r="A586" s="117" t="s">
        <v>655</v>
      </c>
      <c r="B586" s="118" t="s">
        <v>48</v>
      </c>
      <c r="C586" s="117" t="s">
        <v>104</v>
      </c>
      <c r="D586" s="117" t="s">
        <v>45</v>
      </c>
      <c r="E586" s="119">
        <v>39688</v>
      </c>
      <c r="F586" s="120">
        <f t="shared" ca="1" si="27"/>
        <v>9</v>
      </c>
      <c r="G586" s="120" t="s">
        <v>46</v>
      </c>
      <c r="H586" s="121">
        <v>32600</v>
      </c>
      <c r="I586" s="118">
        <v>5</v>
      </c>
      <c r="J586" s="122">
        <f t="shared" si="28"/>
        <v>32600</v>
      </c>
      <c r="K586" s="167">
        <f t="shared" ref="K586:K649" si="29">IF(D586="Full time",EOMONTH(E586,0),E586)</f>
        <v>39691</v>
      </c>
    </row>
    <row r="587" spans="1:11" x14ac:dyDescent="0.3">
      <c r="A587" s="117" t="s">
        <v>656</v>
      </c>
      <c r="B587" s="118" t="s">
        <v>55</v>
      </c>
      <c r="C587" s="117" t="s">
        <v>44</v>
      </c>
      <c r="D587" s="117" t="s">
        <v>45</v>
      </c>
      <c r="E587" s="119">
        <v>38738</v>
      </c>
      <c r="F587" s="120">
        <f t="shared" ca="1" si="27"/>
        <v>12</v>
      </c>
      <c r="G587" s="120" t="s">
        <v>51</v>
      </c>
      <c r="H587" s="121">
        <v>62965</v>
      </c>
      <c r="I587" s="118">
        <v>1</v>
      </c>
      <c r="J587" s="122">
        <f t="shared" si="28"/>
        <v>62965</v>
      </c>
      <c r="K587" s="167">
        <f t="shared" si="29"/>
        <v>38748</v>
      </c>
    </row>
    <row r="588" spans="1:11" x14ac:dyDescent="0.3">
      <c r="A588" s="117" t="s">
        <v>657</v>
      </c>
      <c r="B588" s="118" t="s">
        <v>55</v>
      </c>
      <c r="C588" s="117" t="s">
        <v>60</v>
      </c>
      <c r="D588" s="117" t="s">
        <v>58</v>
      </c>
      <c r="E588" s="119">
        <v>39830</v>
      </c>
      <c r="F588" s="120">
        <f t="shared" ca="1" si="27"/>
        <v>9</v>
      </c>
      <c r="G588" s="120"/>
      <c r="H588" s="121">
        <v>78520</v>
      </c>
      <c r="I588" s="118">
        <v>4</v>
      </c>
      <c r="J588" s="122">
        <f t="shared" si="28"/>
        <v>78520</v>
      </c>
      <c r="K588" s="167">
        <f t="shared" si="29"/>
        <v>39830</v>
      </c>
    </row>
    <row r="589" spans="1:11" x14ac:dyDescent="0.3">
      <c r="A589" s="117" t="s">
        <v>658</v>
      </c>
      <c r="B589" s="118" t="s">
        <v>48</v>
      </c>
      <c r="C589" s="117" t="s">
        <v>72</v>
      </c>
      <c r="D589" s="117" t="s">
        <v>58</v>
      </c>
      <c r="E589" s="119">
        <v>40707</v>
      </c>
      <c r="F589" s="120">
        <f t="shared" ca="1" si="27"/>
        <v>7</v>
      </c>
      <c r="G589" s="120"/>
      <c r="H589" s="121">
        <v>79380</v>
      </c>
      <c r="I589" s="118">
        <v>1</v>
      </c>
      <c r="J589" s="122">
        <f t="shared" si="28"/>
        <v>79380</v>
      </c>
      <c r="K589" s="167">
        <f t="shared" si="29"/>
        <v>40707</v>
      </c>
    </row>
    <row r="590" spans="1:11" x14ac:dyDescent="0.3">
      <c r="A590" s="117" t="s">
        <v>659</v>
      </c>
      <c r="B590" s="118" t="s">
        <v>48</v>
      </c>
      <c r="C590" s="117" t="s">
        <v>133</v>
      </c>
      <c r="D590" s="117" t="s">
        <v>45</v>
      </c>
      <c r="E590" s="119">
        <v>40690</v>
      </c>
      <c r="F590" s="120">
        <f t="shared" ca="1" si="27"/>
        <v>7</v>
      </c>
      <c r="G590" s="120" t="s">
        <v>46</v>
      </c>
      <c r="H590" s="121">
        <v>89140</v>
      </c>
      <c r="I590" s="118">
        <v>1</v>
      </c>
      <c r="J590" s="122">
        <f t="shared" si="28"/>
        <v>89140</v>
      </c>
      <c r="K590" s="167">
        <f t="shared" si="29"/>
        <v>40694</v>
      </c>
    </row>
    <row r="591" spans="1:11" x14ac:dyDescent="0.3">
      <c r="A591" s="117" t="s">
        <v>660</v>
      </c>
      <c r="B591" s="118" t="s">
        <v>71</v>
      </c>
      <c r="C591" s="117" t="s">
        <v>77</v>
      </c>
      <c r="D591" s="117" t="s">
        <v>45</v>
      </c>
      <c r="E591" s="119">
        <v>41226</v>
      </c>
      <c r="F591" s="120">
        <f t="shared" ca="1" si="27"/>
        <v>5</v>
      </c>
      <c r="G591" s="120" t="s">
        <v>63</v>
      </c>
      <c r="H591" s="121">
        <v>32160</v>
      </c>
      <c r="I591" s="118">
        <v>3</v>
      </c>
      <c r="J591" s="122">
        <f t="shared" si="28"/>
        <v>32160</v>
      </c>
      <c r="K591" s="167">
        <f t="shared" si="29"/>
        <v>41243</v>
      </c>
    </row>
    <row r="592" spans="1:11" x14ac:dyDescent="0.3">
      <c r="A592" s="117" t="s">
        <v>661</v>
      </c>
      <c r="B592" s="118" t="s">
        <v>92</v>
      </c>
      <c r="C592" s="117" t="s">
        <v>100</v>
      </c>
      <c r="D592" s="117" t="s">
        <v>66</v>
      </c>
      <c r="E592" s="119">
        <v>36371</v>
      </c>
      <c r="F592" s="120">
        <f t="shared" ca="1" si="27"/>
        <v>19</v>
      </c>
      <c r="G592" s="120" t="s">
        <v>53</v>
      </c>
      <c r="H592" s="121">
        <v>26790</v>
      </c>
      <c r="I592" s="118">
        <v>2</v>
      </c>
      <c r="J592" s="122">
        <f t="shared" si="28"/>
        <v>26790</v>
      </c>
      <c r="K592" s="167">
        <f t="shared" si="29"/>
        <v>36371</v>
      </c>
    </row>
    <row r="593" spans="1:11" x14ac:dyDescent="0.3">
      <c r="A593" s="117" t="s">
        <v>662</v>
      </c>
      <c r="B593" s="118" t="s">
        <v>69</v>
      </c>
      <c r="C593" s="117" t="s">
        <v>60</v>
      </c>
      <c r="D593" s="117" t="s">
        <v>58</v>
      </c>
      <c r="E593" s="119">
        <v>37326</v>
      </c>
      <c r="F593" s="120">
        <f t="shared" ca="1" si="27"/>
        <v>16</v>
      </c>
      <c r="G593" s="120"/>
      <c r="H593" s="121">
        <v>52770</v>
      </c>
      <c r="I593" s="118">
        <v>2</v>
      </c>
      <c r="J593" s="122">
        <f t="shared" si="28"/>
        <v>52770</v>
      </c>
      <c r="K593" s="167">
        <f t="shared" si="29"/>
        <v>37326</v>
      </c>
    </row>
    <row r="594" spans="1:11" x14ac:dyDescent="0.3">
      <c r="A594" s="117" t="s">
        <v>663</v>
      </c>
      <c r="B594" s="118" t="s">
        <v>55</v>
      </c>
      <c r="C594" s="117" t="s">
        <v>147</v>
      </c>
      <c r="D594" s="117" t="s">
        <v>58</v>
      </c>
      <c r="E594" s="119">
        <v>36777</v>
      </c>
      <c r="F594" s="120">
        <f t="shared" ca="1" si="27"/>
        <v>17</v>
      </c>
      <c r="G594" s="120"/>
      <c r="H594" s="121">
        <v>76690</v>
      </c>
      <c r="I594" s="118">
        <v>3</v>
      </c>
      <c r="J594" s="122">
        <f t="shared" si="28"/>
        <v>76690</v>
      </c>
      <c r="K594" s="167">
        <f t="shared" si="29"/>
        <v>36777</v>
      </c>
    </row>
    <row r="595" spans="1:11" x14ac:dyDescent="0.3">
      <c r="A595" s="117" t="s">
        <v>664</v>
      </c>
      <c r="B595" s="118" t="s">
        <v>48</v>
      </c>
      <c r="C595" s="117" t="s">
        <v>77</v>
      </c>
      <c r="D595" s="117" t="s">
        <v>45</v>
      </c>
      <c r="E595" s="119">
        <v>39539</v>
      </c>
      <c r="F595" s="120">
        <f t="shared" ca="1" si="27"/>
        <v>10</v>
      </c>
      <c r="G595" s="120" t="s">
        <v>53</v>
      </c>
      <c r="H595" s="121">
        <v>73850</v>
      </c>
      <c r="I595" s="118">
        <v>2</v>
      </c>
      <c r="J595" s="122">
        <f t="shared" si="28"/>
        <v>73850</v>
      </c>
      <c r="K595" s="167">
        <f t="shared" si="29"/>
        <v>39568</v>
      </c>
    </row>
    <row r="596" spans="1:11" x14ac:dyDescent="0.3">
      <c r="A596" s="117" t="s">
        <v>665</v>
      </c>
      <c r="B596" s="118" t="s">
        <v>55</v>
      </c>
      <c r="C596" s="117" t="s">
        <v>44</v>
      </c>
      <c r="D596" s="117" t="s">
        <v>45</v>
      </c>
      <c r="E596" s="119">
        <v>36360</v>
      </c>
      <c r="F596" s="120">
        <f t="shared" ca="1" si="27"/>
        <v>19</v>
      </c>
      <c r="G596" s="120" t="s">
        <v>53</v>
      </c>
      <c r="H596" s="121">
        <v>67020</v>
      </c>
      <c r="I596" s="118">
        <v>1</v>
      </c>
      <c r="J596" s="122">
        <f t="shared" si="28"/>
        <v>67020</v>
      </c>
      <c r="K596" s="167">
        <f t="shared" si="29"/>
        <v>36372</v>
      </c>
    </row>
    <row r="597" spans="1:11" x14ac:dyDescent="0.3">
      <c r="A597" s="117" t="s">
        <v>666</v>
      </c>
      <c r="B597" s="118" t="s">
        <v>55</v>
      </c>
      <c r="C597" s="117" t="s">
        <v>44</v>
      </c>
      <c r="D597" s="117" t="s">
        <v>66</v>
      </c>
      <c r="E597" s="119">
        <v>37775</v>
      </c>
      <c r="F597" s="120">
        <f t="shared" ca="1" si="27"/>
        <v>15</v>
      </c>
      <c r="G597" s="120" t="s">
        <v>67</v>
      </c>
      <c r="H597" s="121">
        <v>28525</v>
      </c>
      <c r="I597" s="118">
        <v>4</v>
      </c>
      <c r="J597" s="122">
        <f t="shared" si="28"/>
        <v>28525</v>
      </c>
      <c r="K597" s="167">
        <f t="shared" si="29"/>
        <v>37775</v>
      </c>
    </row>
    <row r="598" spans="1:11" x14ac:dyDescent="0.3">
      <c r="A598" s="117" t="s">
        <v>667</v>
      </c>
      <c r="B598" s="118" t="s">
        <v>48</v>
      </c>
      <c r="C598" s="117" t="s">
        <v>65</v>
      </c>
      <c r="D598" s="117" t="s">
        <v>45</v>
      </c>
      <c r="E598" s="119">
        <v>35969</v>
      </c>
      <c r="F598" s="120">
        <f t="shared" ca="1" si="27"/>
        <v>20</v>
      </c>
      <c r="G598" s="120" t="s">
        <v>46</v>
      </c>
      <c r="H598" s="121">
        <v>74530</v>
      </c>
      <c r="I598" s="118">
        <v>5</v>
      </c>
      <c r="J598" s="122">
        <f t="shared" si="28"/>
        <v>74530</v>
      </c>
      <c r="K598" s="167">
        <f t="shared" si="29"/>
        <v>35976</v>
      </c>
    </row>
    <row r="599" spans="1:11" x14ac:dyDescent="0.3">
      <c r="A599" s="117" t="s">
        <v>668</v>
      </c>
      <c r="B599" s="118" t="s">
        <v>43</v>
      </c>
      <c r="C599" s="117" t="s">
        <v>60</v>
      </c>
      <c r="D599" s="117" t="s">
        <v>58</v>
      </c>
      <c r="E599" s="119">
        <v>39603</v>
      </c>
      <c r="F599" s="120">
        <f t="shared" ca="1" si="27"/>
        <v>10</v>
      </c>
      <c r="G599" s="120"/>
      <c r="H599" s="121">
        <v>40940</v>
      </c>
      <c r="I599" s="118">
        <v>2</v>
      </c>
      <c r="J599" s="122">
        <f t="shared" si="28"/>
        <v>40940</v>
      </c>
      <c r="K599" s="167">
        <f t="shared" si="29"/>
        <v>39603</v>
      </c>
    </row>
    <row r="600" spans="1:11" x14ac:dyDescent="0.3">
      <c r="A600" s="117" t="s">
        <v>669</v>
      </c>
      <c r="B600" s="118" t="s">
        <v>71</v>
      </c>
      <c r="C600" s="117" t="s">
        <v>77</v>
      </c>
      <c r="D600" s="117" t="s">
        <v>58</v>
      </c>
      <c r="E600" s="119">
        <v>37453</v>
      </c>
      <c r="F600" s="120">
        <f t="shared" ca="1" si="27"/>
        <v>16</v>
      </c>
      <c r="G600" s="120"/>
      <c r="H600" s="121">
        <v>49090</v>
      </c>
      <c r="I600" s="118">
        <v>4</v>
      </c>
      <c r="J600" s="122">
        <f t="shared" si="28"/>
        <v>49090</v>
      </c>
      <c r="K600" s="167">
        <f t="shared" si="29"/>
        <v>37453</v>
      </c>
    </row>
    <row r="601" spans="1:11" x14ac:dyDescent="0.3">
      <c r="A601" s="117" t="s">
        <v>670</v>
      </c>
      <c r="B601" s="118" t="s">
        <v>43</v>
      </c>
      <c r="C601" s="117" t="s">
        <v>77</v>
      </c>
      <c r="D601" s="117" t="s">
        <v>45</v>
      </c>
      <c r="E601" s="119">
        <v>39399</v>
      </c>
      <c r="F601" s="120">
        <f t="shared" ca="1" si="27"/>
        <v>10</v>
      </c>
      <c r="G601" s="120" t="s">
        <v>53</v>
      </c>
      <c r="H601" s="121">
        <v>87220</v>
      </c>
      <c r="I601" s="118">
        <v>1</v>
      </c>
      <c r="J601" s="122">
        <f t="shared" si="28"/>
        <v>87220</v>
      </c>
      <c r="K601" s="167">
        <f t="shared" si="29"/>
        <v>39416</v>
      </c>
    </row>
    <row r="602" spans="1:11" x14ac:dyDescent="0.3">
      <c r="A602" s="117" t="s">
        <v>671</v>
      </c>
      <c r="B602" s="118" t="s">
        <v>48</v>
      </c>
      <c r="C602" s="117" t="s">
        <v>77</v>
      </c>
      <c r="D602" s="117" t="s">
        <v>45</v>
      </c>
      <c r="E602" s="119">
        <v>40477</v>
      </c>
      <c r="F602" s="120">
        <f t="shared" ca="1" si="27"/>
        <v>7</v>
      </c>
      <c r="G602" s="120" t="s">
        <v>46</v>
      </c>
      <c r="H602" s="121">
        <v>27130</v>
      </c>
      <c r="I602" s="118">
        <v>5</v>
      </c>
      <c r="J602" s="122">
        <f t="shared" si="28"/>
        <v>27130</v>
      </c>
      <c r="K602" s="167">
        <f t="shared" si="29"/>
        <v>40482</v>
      </c>
    </row>
    <row r="603" spans="1:11" x14ac:dyDescent="0.3">
      <c r="A603" s="117" t="s">
        <v>672</v>
      </c>
      <c r="B603" s="118" t="s">
        <v>69</v>
      </c>
      <c r="C603" s="117" t="s">
        <v>60</v>
      </c>
      <c r="D603" s="117" t="s">
        <v>45</v>
      </c>
      <c r="E603" s="119">
        <v>38878</v>
      </c>
      <c r="F603" s="120">
        <f t="shared" ca="1" si="27"/>
        <v>12</v>
      </c>
      <c r="G603" s="120" t="s">
        <v>53</v>
      </c>
      <c r="H603" s="121">
        <v>61150</v>
      </c>
      <c r="I603" s="118">
        <v>2</v>
      </c>
      <c r="J603" s="122">
        <f t="shared" si="28"/>
        <v>61150</v>
      </c>
      <c r="K603" s="167">
        <f t="shared" si="29"/>
        <v>38898</v>
      </c>
    </row>
    <row r="604" spans="1:11" x14ac:dyDescent="0.3">
      <c r="A604" s="117" t="s">
        <v>673</v>
      </c>
      <c r="B604" s="118" t="s">
        <v>43</v>
      </c>
      <c r="C604" s="117" t="s">
        <v>77</v>
      </c>
      <c r="D604" s="117" t="s">
        <v>74</v>
      </c>
      <c r="E604" s="119">
        <v>38863</v>
      </c>
      <c r="F604" s="120">
        <f t="shared" ca="1" si="27"/>
        <v>12</v>
      </c>
      <c r="G604" s="120"/>
      <c r="H604" s="121">
        <v>28768</v>
      </c>
      <c r="I604" s="118">
        <v>3</v>
      </c>
      <c r="J604" s="122">
        <f t="shared" si="28"/>
        <v>28768</v>
      </c>
      <c r="K604" s="167">
        <f t="shared" si="29"/>
        <v>38863</v>
      </c>
    </row>
    <row r="605" spans="1:11" x14ac:dyDescent="0.3">
      <c r="A605" s="117" t="s">
        <v>674</v>
      </c>
      <c r="B605" s="118" t="s">
        <v>43</v>
      </c>
      <c r="C605" s="117" t="s">
        <v>44</v>
      </c>
      <c r="D605" s="117" t="s">
        <v>66</v>
      </c>
      <c r="E605" s="119">
        <v>36423</v>
      </c>
      <c r="F605" s="120">
        <f t="shared" ca="1" si="27"/>
        <v>18</v>
      </c>
      <c r="G605" s="120" t="s">
        <v>51</v>
      </c>
      <c r="H605" s="121">
        <v>47350</v>
      </c>
      <c r="I605" s="118">
        <v>1</v>
      </c>
      <c r="J605" s="122">
        <f t="shared" si="28"/>
        <v>47350</v>
      </c>
      <c r="K605" s="167">
        <f t="shared" si="29"/>
        <v>36423</v>
      </c>
    </row>
    <row r="606" spans="1:11" x14ac:dyDescent="0.3">
      <c r="A606" s="117" t="s">
        <v>675</v>
      </c>
      <c r="B606" s="118" t="s">
        <v>69</v>
      </c>
      <c r="C606" s="117" t="s">
        <v>50</v>
      </c>
      <c r="D606" s="117" t="s">
        <v>45</v>
      </c>
      <c r="E606" s="119">
        <v>35989</v>
      </c>
      <c r="F606" s="120">
        <f t="shared" ca="1" si="27"/>
        <v>20</v>
      </c>
      <c r="G606" s="120" t="s">
        <v>67</v>
      </c>
      <c r="H606" s="121">
        <v>71010</v>
      </c>
      <c r="I606" s="118">
        <v>5</v>
      </c>
      <c r="J606" s="122">
        <f t="shared" si="28"/>
        <v>71010</v>
      </c>
      <c r="K606" s="167">
        <f t="shared" si="29"/>
        <v>36007</v>
      </c>
    </row>
    <row r="607" spans="1:11" x14ac:dyDescent="0.3">
      <c r="A607" s="117" t="s">
        <v>676</v>
      </c>
      <c r="B607" s="118" t="s">
        <v>92</v>
      </c>
      <c r="C607" s="117" t="s">
        <v>65</v>
      </c>
      <c r="D607" s="117" t="s">
        <v>45</v>
      </c>
      <c r="E607" s="119">
        <v>40246</v>
      </c>
      <c r="F607" s="120">
        <f t="shared" ca="1" si="27"/>
        <v>8</v>
      </c>
      <c r="G607" s="120" t="s">
        <v>53</v>
      </c>
      <c r="H607" s="121">
        <v>63080</v>
      </c>
      <c r="I607" s="118">
        <v>5</v>
      </c>
      <c r="J607" s="122">
        <f t="shared" si="28"/>
        <v>63080</v>
      </c>
      <c r="K607" s="167">
        <f t="shared" si="29"/>
        <v>40268</v>
      </c>
    </row>
    <row r="608" spans="1:11" x14ac:dyDescent="0.3">
      <c r="A608" s="117" t="s">
        <v>677</v>
      </c>
      <c r="B608" s="118" t="s">
        <v>71</v>
      </c>
      <c r="C608" s="117" t="s">
        <v>57</v>
      </c>
      <c r="D608" s="117" t="s">
        <v>45</v>
      </c>
      <c r="E608" s="123">
        <v>40313</v>
      </c>
      <c r="F608" s="120">
        <f t="shared" ca="1" si="27"/>
        <v>8</v>
      </c>
      <c r="G608" s="120" t="s">
        <v>53</v>
      </c>
      <c r="H608" s="121">
        <v>27250</v>
      </c>
      <c r="I608" s="118">
        <v>5</v>
      </c>
      <c r="J608" s="122">
        <f t="shared" si="28"/>
        <v>27250</v>
      </c>
      <c r="K608" s="167">
        <f t="shared" si="29"/>
        <v>40329</v>
      </c>
    </row>
    <row r="609" spans="1:11" x14ac:dyDescent="0.3">
      <c r="A609" s="117" t="s">
        <v>678</v>
      </c>
      <c r="B609" s="118" t="s">
        <v>55</v>
      </c>
      <c r="C609" s="117" t="s">
        <v>65</v>
      </c>
      <c r="D609" s="117" t="s">
        <v>74</v>
      </c>
      <c r="E609" s="123">
        <v>40403</v>
      </c>
      <c r="F609" s="120">
        <f t="shared" ca="1" si="27"/>
        <v>8</v>
      </c>
      <c r="G609" s="120"/>
      <c r="H609" s="121">
        <v>15056</v>
      </c>
      <c r="I609" s="118">
        <v>5</v>
      </c>
      <c r="J609" s="122">
        <f t="shared" si="28"/>
        <v>15056</v>
      </c>
      <c r="K609" s="167">
        <f t="shared" si="29"/>
        <v>40403</v>
      </c>
    </row>
    <row r="610" spans="1:11" x14ac:dyDescent="0.3">
      <c r="A610" s="117" t="s">
        <v>679</v>
      </c>
      <c r="B610" s="118" t="s">
        <v>43</v>
      </c>
      <c r="C610" s="117" t="s">
        <v>72</v>
      </c>
      <c r="D610" s="117" t="s">
        <v>66</v>
      </c>
      <c r="E610" s="119">
        <v>38173</v>
      </c>
      <c r="F610" s="120">
        <f t="shared" ca="1" si="27"/>
        <v>14</v>
      </c>
      <c r="G610" s="120" t="s">
        <v>53</v>
      </c>
      <c r="H610" s="121">
        <v>32900</v>
      </c>
      <c r="I610" s="118">
        <v>2</v>
      </c>
      <c r="J610" s="122">
        <f t="shared" si="28"/>
        <v>32900</v>
      </c>
      <c r="K610" s="167">
        <f t="shared" si="29"/>
        <v>38173</v>
      </c>
    </row>
    <row r="611" spans="1:11" x14ac:dyDescent="0.3">
      <c r="A611" s="117" t="s">
        <v>680</v>
      </c>
      <c r="B611" s="118" t="s">
        <v>48</v>
      </c>
      <c r="C611" s="117" t="s">
        <v>116</v>
      </c>
      <c r="D611" s="117" t="s">
        <v>66</v>
      </c>
      <c r="E611" s="119">
        <v>39279</v>
      </c>
      <c r="F611" s="120">
        <f t="shared" ca="1" si="27"/>
        <v>11</v>
      </c>
      <c r="G611" s="120" t="s">
        <v>46</v>
      </c>
      <c r="H611" s="121">
        <v>26890</v>
      </c>
      <c r="I611" s="118">
        <v>3</v>
      </c>
      <c r="J611" s="122">
        <f t="shared" si="28"/>
        <v>26890</v>
      </c>
      <c r="K611" s="167">
        <f t="shared" si="29"/>
        <v>39279</v>
      </c>
    </row>
    <row r="612" spans="1:11" x14ac:dyDescent="0.3">
      <c r="A612" s="117" t="s">
        <v>681</v>
      </c>
      <c r="B612" s="118" t="s">
        <v>43</v>
      </c>
      <c r="C612" s="117" t="s">
        <v>44</v>
      </c>
      <c r="D612" s="117" t="s">
        <v>45</v>
      </c>
      <c r="E612" s="119">
        <v>39183</v>
      </c>
      <c r="F612" s="120">
        <f t="shared" ca="1" si="27"/>
        <v>11</v>
      </c>
      <c r="G612" s="120" t="s">
        <v>67</v>
      </c>
      <c r="H612" s="121">
        <v>82700</v>
      </c>
      <c r="I612" s="118">
        <v>3</v>
      </c>
      <c r="J612" s="122">
        <f t="shared" si="28"/>
        <v>82700</v>
      </c>
      <c r="K612" s="167">
        <f t="shared" si="29"/>
        <v>39202</v>
      </c>
    </row>
    <row r="613" spans="1:11" x14ac:dyDescent="0.3">
      <c r="A613" s="117" t="s">
        <v>682</v>
      </c>
      <c r="B613" s="118" t="s">
        <v>55</v>
      </c>
      <c r="C613" s="117" t="s">
        <v>60</v>
      </c>
      <c r="D613" s="117" t="s">
        <v>74</v>
      </c>
      <c r="E613" s="119">
        <v>39087</v>
      </c>
      <c r="F613" s="120">
        <f t="shared" ca="1" si="27"/>
        <v>11</v>
      </c>
      <c r="G613" s="120"/>
      <c r="H613" s="121">
        <v>14416</v>
      </c>
      <c r="I613" s="118">
        <v>4</v>
      </c>
      <c r="J613" s="122">
        <f t="shared" si="28"/>
        <v>14416</v>
      </c>
      <c r="K613" s="167">
        <f t="shared" si="29"/>
        <v>39087</v>
      </c>
    </row>
    <row r="614" spans="1:11" x14ac:dyDescent="0.3">
      <c r="A614" s="117" t="s">
        <v>683</v>
      </c>
      <c r="B614" s="118" t="s">
        <v>48</v>
      </c>
      <c r="C614" s="117" t="s">
        <v>77</v>
      </c>
      <c r="D614" s="117" t="s">
        <v>45</v>
      </c>
      <c r="E614" s="123">
        <v>40680</v>
      </c>
      <c r="F614" s="120">
        <f t="shared" ca="1" si="27"/>
        <v>7</v>
      </c>
      <c r="G614" s="120" t="s">
        <v>51</v>
      </c>
      <c r="H614" s="121">
        <v>40260</v>
      </c>
      <c r="I614" s="118">
        <v>5</v>
      </c>
      <c r="J614" s="122">
        <f t="shared" si="28"/>
        <v>40260</v>
      </c>
      <c r="K614" s="167">
        <f t="shared" si="29"/>
        <v>40694</v>
      </c>
    </row>
    <row r="615" spans="1:11" x14ac:dyDescent="0.3">
      <c r="A615" s="117" t="s">
        <v>684</v>
      </c>
      <c r="B615" s="118" t="s">
        <v>69</v>
      </c>
      <c r="C615" s="117" t="s">
        <v>72</v>
      </c>
      <c r="D615" s="117" t="s">
        <v>66</v>
      </c>
      <c r="E615" s="123">
        <v>40254</v>
      </c>
      <c r="F615" s="120">
        <f t="shared" ca="1" si="27"/>
        <v>8</v>
      </c>
      <c r="G615" s="120" t="s">
        <v>53</v>
      </c>
      <c r="H615" s="121">
        <v>48700</v>
      </c>
      <c r="I615" s="118">
        <v>3</v>
      </c>
      <c r="J615" s="122">
        <f t="shared" si="28"/>
        <v>48700</v>
      </c>
      <c r="K615" s="167">
        <f t="shared" si="29"/>
        <v>40254</v>
      </c>
    </row>
    <row r="616" spans="1:11" x14ac:dyDescent="0.3">
      <c r="A616" s="117" t="s">
        <v>685</v>
      </c>
      <c r="B616" s="118" t="s">
        <v>48</v>
      </c>
      <c r="C616" s="117" t="s">
        <v>100</v>
      </c>
      <c r="D616" s="117" t="s">
        <v>58</v>
      </c>
      <c r="E616" s="119">
        <v>39063</v>
      </c>
      <c r="F616" s="120">
        <f t="shared" ca="1" si="27"/>
        <v>11</v>
      </c>
      <c r="G616" s="120"/>
      <c r="H616" s="121">
        <v>77930</v>
      </c>
      <c r="I616" s="118">
        <v>5</v>
      </c>
      <c r="J616" s="122">
        <f t="shared" si="28"/>
        <v>77930</v>
      </c>
      <c r="K616" s="167">
        <f t="shared" si="29"/>
        <v>39063</v>
      </c>
    </row>
    <row r="617" spans="1:11" x14ac:dyDescent="0.3">
      <c r="A617" s="117" t="s">
        <v>686</v>
      </c>
      <c r="B617" s="118" t="s">
        <v>48</v>
      </c>
      <c r="C617" s="117" t="s">
        <v>72</v>
      </c>
      <c r="D617" s="117" t="s">
        <v>45</v>
      </c>
      <c r="E617" s="119">
        <v>36673</v>
      </c>
      <c r="F617" s="120">
        <f t="shared" ca="1" si="27"/>
        <v>18</v>
      </c>
      <c r="G617" s="120" t="s">
        <v>51</v>
      </c>
      <c r="H617" s="121">
        <v>48330</v>
      </c>
      <c r="I617" s="118">
        <v>1</v>
      </c>
      <c r="J617" s="122">
        <f t="shared" si="28"/>
        <v>48330</v>
      </c>
      <c r="K617" s="167">
        <f t="shared" si="29"/>
        <v>36677</v>
      </c>
    </row>
    <row r="618" spans="1:11" x14ac:dyDescent="0.3">
      <c r="A618" s="117" t="s">
        <v>687</v>
      </c>
      <c r="B618" s="118" t="s">
        <v>48</v>
      </c>
      <c r="C618" s="117" t="s">
        <v>60</v>
      </c>
      <c r="D618" s="117" t="s">
        <v>58</v>
      </c>
      <c r="E618" s="119">
        <v>36637</v>
      </c>
      <c r="F618" s="120">
        <f t="shared" ca="1" si="27"/>
        <v>18</v>
      </c>
      <c r="G618" s="120"/>
      <c r="H618" s="121">
        <v>57600</v>
      </c>
      <c r="I618" s="118">
        <v>3</v>
      </c>
      <c r="J618" s="122">
        <f t="shared" si="28"/>
        <v>57600</v>
      </c>
      <c r="K618" s="167">
        <f t="shared" si="29"/>
        <v>36637</v>
      </c>
    </row>
    <row r="619" spans="1:11" x14ac:dyDescent="0.3">
      <c r="A619" s="117" t="s">
        <v>688</v>
      </c>
      <c r="B619" s="118" t="s">
        <v>43</v>
      </c>
      <c r="C619" s="117" t="s">
        <v>50</v>
      </c>
      <c r="D619" s="117" t="s">
        <v>45</v>
      </c>
      <c r="E619" s="119">
        <v>38788</v>
      </c>
      <c r="F619" s="120">
        <f t="shared" ca="1" si="27"/>
        <v>12</v>
      </c>
      <c r="G619" s="120" t="s">
        <v>53</v>
      </c>
      <c r="H619" s="121">
        <v>37750</v>
      </c>
      <c r="I619" s="118">
        <v>5</v>
      </c>
      <c r="J619" s="122">
        <f t="shared" si="28"/>
        <v>37750</v>
      </c>
      <c r="K619" s="167">
        <f t="shared" si="29"/>
        <v>38807</v>
      </c>
    </row>
    <row r="620" spans="1:11" x14ac:dyDescent="0.3">
      <c r="A620" s="117" t="s">
        <v>689</v>
      </c>
      <c r="B620" s="118" t="s">
        <v>43</v>
      </c>
      <c r="C620" s="117" t="s">
        <v>72</v>
      </c>
      <c r="D620" s="117" t="s">
        <v>45</v>
      </c>
      <c r="E620" s="119">
        <v>39362</v>
      </c>
      <c r="F620" s="120">
        <f t="shared" ca="1" si="27"/>
        <v>10</v>
      </c>
      <c r="G620" s="120" t="s">
        <v>67</v>
      </c>
      <c r="H620" s="121">
        <v>42020</v>
      </c>
      <c r="I620" s="118">
        <v>5</v>
      </c>
      <c r="J620" s="122">
        <f t="shared" si="28"/>
        <v>42020</v>
      </c>
      <c r="K620" s="167">
        <f t="shared" si="29"/>
        <v>39386</v>
      </c>
    </row>
    <row r="621" spans="1:11" x14ac:dyDescent="0.3">
      <c r="A621" s="117" t="s">
        <v>690</v>
      </c>
      <c r="B621" s="118" t="s">
        <v>55</v>
      </c>
      <c r="C621" s="117" t="s">
        <v>60</v>
      </c>
      <c r="D621" s="117" t="s">
        <v>74</v>
      </c>
      <c r="E621" s="119">
        <v>38777</v>
      </c>
      <c r="F621" s="120">
        <f t="shared" ca="1" si="27"/>
        <v>12</v>
      </c>
      <c r="G621" s="120"/>
      <c r="H621" s="121">
        <v>22472</v>
      </c>
      <c r="I621" s="118">
        <v>1</v>
      </c>
      <c r="J621" s="122">
        <f t="shared" si="28"/>
        <v>22472</v>
      </c>
      <c r="K621" s="167">
        <f t="shared" si="29"/>
        <v>38777</v>
      </c>
    </row>
    <row r="622" spans="1:11" x14ac:dyDescent="0.3">
      <c r="A622" s="117" t="s">
        <v>691</v>
      </c>
      <c r="B622" s="118" t="s">
        <v>48</v>
      </c>
      <c r="C622" s="117" t="s">
        <v>72</v>
      </c>
      <c r="D622" s="117" t="s">
        <v>58</v>
      </c>
      <c r="E622" s="119">
        <v>39592</v>
      </c>
      <c r="F622" s="120">
        <f t="shared" ca="1" si="27"/>
        <v>10</v>
      </c>
      <c r="G622" s="120"/>
      <c r="H622" s="121">
        <v>56650</v>
      </c>
      <c r="I622" s="118">
        <v>1</v>
      </c>
      <c r="J622" s="122">
        <f t="shared" si="28"/>
        <v>56650</v>
      </c>
      <c r="K622" s="167">
        <f t="shared" si="29"/>
        <v>39592</v>
      </c>
    </row>
    <row r="623" spans="1:11" x14ac:dyDescent="0.3">
      <c r="A623" s="117" t="s">
        <v>692</v>
      </c>
      <c r="B623" s="118" t="s">
        <v>48</v>
      </c>
      <c r="C623" s="117" t="s">
        <v>60</v>
      </c>
      <c r="D623" s="117" t="s">
        <v>45</v>
      </c>
      <c r="E623" s="119">
        <v>40301</v>
      </c>
      <c r="F623" s="120">
        <f t="shared" ca="1" si="27"/>
        <v>8</v>
      </c>
      <c r="G623" s="120" t="s">
        <v>53</v>
      </c>
      <c r="H623" s="121">
        <v>44270</v>
      </c>
      <c r="I623" s="118">
        <v>2</v>
      </c>
      <c r="J623" s="122">
        <f t="shared" si="28"/>
        <v>44270</v>
      </c>
      <c r="K623" s="167">
        <f t="shared" si="29"/>
        <v>40329</v>
      </c>
    </row>
    <row r="624" spans="1:11" x14ac:dyDescent="0.3">
      <c r="A624" s="117" t="s">
        <v>693</v>
      </c>
      <c r="B624" s="118" t="s">
        <v>71</v>
      </c>
      <c r="C624" s="117" t="s">
        <v>72</v>
      </c>
      <c r="D624" s="117" t="s">
        <v>45</v>
      </c>
      <c r="E624" s="119">
        <v>39217</v>
      </c>
      <c r="F624" s="120">
        <f t="shared" ca="1" si="27"/>
        <v>11</v>
      </c>
      <c r="G624" s="120" t="s">
        <v>46</v>
      </c>
      <c r="H624" s="121">
        <v>73830</v>
      </c>
      <c r="I624" s="118">
        <v>2</v>
      </c>
      <c r="J624" s="122">
        <f t="shared" si="28"/>
        <v>73830</v>
      </c>
      <c r="K624" s="167">
        <f t="shared" si="29"/>
        <v>39233</v>
      </c>
    </row>
    <row r="625" spans="1:11" x14ac:dyDescent="0.3">
      <c r="A625" s="117" t="s">
        <v>694</v>
      </c>
      <c r="B625" s="118" t="s">
        <v>48</v>
      </c>
      <c r="C625" s="117" t="s">
        <v>77</v>
      </c>
      <c r="D625" s="117" t="s">
        <v>45</v>
      </c>
      <c r="E625" s="119">
        <v>36330</v>
      </c>
      <c r="F625" s="120">
        <f t="shared" ca="1" si="27"/>
        <v>19</v>
      </c>
      <c r="G625" s="120" t="s">
        <v>51</v>
      </c>
      <c r="H625" s="121">
        <v>61850</v>
      </c>
      <c r="I625" s="118">
        <v>2</v>
      </c>
      <c r="J625" s="122">
        <f t="shared" si="28"/>
        <v>61850</v>
      </c>
      <c r="K625" s="167">
        <f t="shared" si="29"/>
        <v>36341</v>
      </c>
    </row>
    <row r="626" spans="1:11" x14ac:dyDescent="0.3">
      <c r="A626" s="117" t="s">
        <v>695</v>
      </c>
      <c r="B626" s="118" t="s">
        <v>43</v>
      </c>
      <c r="C626" s="117" t="s">
        <v>116</v>
      </c>
      <c r="D626" s="117" t="s">
        <v>45</v>
      </c>
      <c r="E626" s="119">
        <v>37008</v>
      </c>
      <c r="F626" s="120">
        <f t="shared" ca="1" si="27"/>
        <v>17</v>
      </c>
      <c r="G626" s="120" t="s">
        <v>46</v>
      </c>
      <c r="H626" s="121">
        <v>27180</v>
      </c>
      <c r="I626" s="118">
        <v>4</v>
      </c>
      <c r="J626" s="122">
        <f t="shared" si="28"/>
        <v>27180</v>
      </c>
      <c r="K626" s="167">
        <f t="shared" si="29"/>
        <v>37011</v>
      </c>
    </row>
    <row r="627" spans="1:11" x14ac:dyDescent="0.3">
      <c r="A627" s="117" t="s">
        <v>696</v>
      </c>
      <c r="B627" s="118" t="s">
        <v>48</v>
      </c>
      <c r="C627" s="117" t="s">
        <v>50</v>
      </c>
      <c r="D627" s="117" t="s">
        <v>58</v>
      </c>
      <c r="E627" s="123">
        <v>40236</v>
      </c>
      <c r="F627" s="120">
        <f t="shared" ca="1" si="27"/>
        <v>8</v>
      </c>
      <c r="G627" s="120"/>
      <c r="H627" s="121">
        <v>45830</v>
      </c>
      <c r="I627" s="118">
        <v>4</v>
      </c>
      <c r="J627" s="122">
        <f t="shared" si="28"/>
        <v>45830</v>
      </c>
      <c r="K627" s="167">
        <f t="shared" si="29"/>
        <v>40236</v>
      </c>
    </row>
    <row r="628" spans="1:11" x14ac:dyDescent="0.3">
      <c r="A628" s="117" t="s">
        <v>697</v>
      </c>
      <c r="B628" s="118" t="s">
        <v>48</v>
      </c>
      <c r="C628" s="117" t="s">
        <v>3</v>
      </c>
      <c r="D628" s="117" t="s">
        <v>58</v>
      </c>
      <c r="E628" s="119">
        <v>40372</v>
      </c>
      <c r="F628" s="120">
        <f t="shared" ca="1" si="27"/>
        <v>8</v>
      </c>
      <c r="G628" s="120"/>
      <c r="H628" s="121">
        <v>75100</v>
      </c>
      <c r="I628" s="118">
        <v>4</v>
      </c>
      <c r="J628" s="122">
        <f t="shared" si="28"/>
        <v>75100</v>
      </c>
      <c r="K628" s="167">
        <f t="shared" si="29"/>
        <v>40372</v>
      </c>
    </row>
    <row r="629" spans="1:11" x14ac:dyDescent="0.3">
      <c r="A629" s="117" t="s">
        <v>698</v>
      </c>
      <c r="B629" s="118" t="s">
        <v>48</v>
      </c>
      <c r="C629" s="117" t="s">
        <v>62</v>
      </c>
      <c r="D629" s="117" t="s">
        <v>66</v>
      </c>
      <c r="E629" s="119">
        <v>36357</v>
      </c>
      <c r="F629" s="120">
        <f t="shared" ca="1" si="27"/>
        <v>19</v>
      </c>
      <c r="G629" s="120" t="s">
        <v>51</v>
      </c>
      <c r="H629" s="121">
        <v>42905</v>
      </c>
      <c r="I629" s="118">
        <v>1</v>
      </c>
      <c r="J629" s="122">
        <f t="shared" si="28"/>
        <v>42905</v>
      </c>
      <c r="K629" s="167">
        <f t="shared" si="29"/>
        <v>36357</v>
      </c>
    </row>
    <row r="630" spans="1:11" x14ac:dyDescent="0.3">
      <c r="A630" s="117" t="s">
        <v>699</v>
      </c>
      <c r="B630" s="118" t="s">
        <v>43</v>
      </c>
      <c r="C630" s="117" t="s">
        <v>116</v>
      </c>
      <c r="D630" s="117" t="s">
        <v>66</v>
      </c>
      <c r="E630" s="119">
        <v>39662</v>
      </c>
      <c r="F630" s="120">
        <f t="shared" ca="1" si="27"/>
        <v>10</v>
      </c>
      <c r="G630" s="120" t="s">
        <v>51</v>
      </c>
      <c r="H630" s="121">
        <v>38920</v>
      </c>
      <c r="I630" s="118">
        <v>4</v>
      </c>
      <c r="J630" s="122">
        <f t="shared" si="28"/>
        <v>38920</v>
      </c>
      <c r="K630" s="167">
        <f t="shared" si="29"/>
        <v>39662</v>
      </c>
    </row>
    <row r="631" spans="1:11" x14ac:dyDescent="0.3">
      <c r="A631" s="117" t="s">
        <v>700</v>
      </c>
      <c r="B631" s="118" t="s">
        <v>43</v>
      </c>
      <c r="C631" s="117" t="s">
        <v>100</v>
      </c>
      <c r="D631" s="117" t="s">
        <v>58</v>
      </c>
      <c r="E631" s="119">
        <v>38969</v>
      </c>
      <c r="F631" s="120">
        <f t="shared" ca="1" si="27"/>
        <v>11</v>
      </c>
      <c r="G631" s="120"/>
      <c r="H631" s="121">
        <v>63850</v>
      </c>
      <c r="I631" s="118">
        <v>2</v>
      </c>
      <c r="J631" s="122">
        <f t="shared" si="28"/>
        <v>63850</v>
      </c>
      <c r="K631" s="167">
        <f t="shared" si="29"/>
        <v>38969</v>
      </c>
    </row>
    <row r="632" spans="1:11" x14ac:dyDescent="0.3">
      <c r="A632" s="117" t="s">
        <v>701</v>
      </c>
      <c r="B632" s="118" t="s">
        <v>71</v>
      </c>
      <c r="C632" s="117" t="s">
        <v>116</v>
      </c>
      <c r="D632" s="117" t="s">
        <v>66</v>
      </c>
      <c r="E632" s="119">
        <v>36896</v>
      </c>
      <c r="F632" s="120">
        <f t="shared" ca="1" si="27"/>
        <v>17</v>
      </c>
      <c r="G632" s="120" t="s">
        <v>46</v>
      </c>
      <c r="H632" s="121">
        <v>35280</v>
      </c>
      <c r="I632" s="118">
        <v>3</v>
      </c>
      <c r="J632" s="122">
        <f t="shared" si="28"/>
        <v>35280</v>
      </c>
      <c r="K632" s="167">
        <f t="shared" si="29"/>
        <v>36896</v>
      </c>
    </row>
    <row r="633" spans="1:11" x14ac:dyDescent="0.3">
      <c r="A633" s="117" t="s">
        <v>702</v>
      </c>
      <c r="B633" s="118" t="s">
        <v>55</v>
      </c>
      <c r="C633" s="117" t="s">
        <v>77</v>
      </c>
      <c r="D633" s="117" t="s">
        <v>74</v>
      </c>
      <c r="E633" s="119">
        <v>39742</v>
      </c>
      <c r="F633" s="120">
        <f t="shared" ca="1" si="27"/>
        <v>9</v>
      </c>
      <c r="G633" s="120"/>
      <c r="H633" s="121">
        <v>37344</v>
      </c>
      <c r="I633" s="118">
        <v>2</v>
      </c>
      <c r="J633" s="122">
        <f t="shared" si="28"/>
        <v>37344</v>
      </c>
      <c r="K633" s="167">
        <f t="shared" si="29"/>
        <v>39742</v>
      </c>
    </row>
    <row r="634" spans="1:11" x14ac:dyDescent="0.3">
      <c r="A634" s="117" t="s">
        <v>703</v>
      </c>
      <c r="B634" s="118" t="s">
        <v>43</v>
      </c>
      <c r="C634" s="117" t="s">
        <v>77</v>
      </c>
      <c r="D634" s="117" t="s">
        <v>66</v>
      </c>
      <c r="E634" s="119">
        <v>39118</v>
      </c>
      <c r="F634" s="120">
        <f t="shared" ca="1" si="27"/>
        <v>11</v>
      </c>
      <c r="G634" s="120" t="s">
        <v>46</v>
      </c>
      <c r="H634" s="121">
        <v>20075</v>
      </c>
      <c r="I634" s="118">
        <v>1</v>
      </c>
      <c r="J634" s="122">
        <f t="shared" si="28"/>
        <v>20075</v>
      </c>
      <c r="K634" s="167">
        <f t="shared" si="29"/>
        <v>39118</v>
      </c>
    </row>
    <row r="635" spans="1:11" x14ac:dyDescent="0.3">
      <c r="A635" s="117" t="s">
        <v>704</v>
      </c>
      <c r="B635" s="118" t="s">
        <v>48</v>
      </c>
      <c r="C635" s="117" t="s">
        <v>65</v>
      </c>
      <c r="D635" s="117" t="s">
        <v>45</v>
      </c>
      <c r="E635" s="119">
        <v>39224</v>
      </c>
      <c r="F635" s="120">
        <f t="shared" ca="1" si="27"/>
        <v>11</v>
      </c>
      <c r="G635" s="120" t="s">
        <v>53</v>
      </c>
      <c r="H635" s="121">
        <v>73030</v>
      </c>
      <c r="I635" s="118">
        <v>5</v>
      </c>
      <c r="J635" s="122">
        <f t="shared" si="28"/>
        <v>73030</v>
      </c>
      <c r="K635" s="167">
        <f t="shared" si="29"/>
        <v>39233</v>
      </c>
    </row>
    <row r="636" spans="1:11" x14ac:dyDescent="0.3">
      <c r="A636" s="117" t="s">
        <v>705</v>
      </c>
      <c r="B636" s="118" t="s">
        <v>48</v>
      </c>
      <c r="C636" s="117" t="s">
        <v>60</v>
      </c>
      <c r="D636" s="117" t="s">
        <v>45</v>
      </c>
      <c r="E636" s="119">
        <v>38982</v>
      </c>
      <c r="F636" s="120">
        <f t="shared" ca="1" si="27"/>
        <v>11</v>
      </c>
      <c r="G636" s="120" t="s">
        <v>46</v>
      </c>
      <c r="H636" s="121">
        <v>60100</v>
      </c>
      <c r="I636" s="118">
        <v>1</v>
      </c>
      <c r="J636" s="122">
        <f t="shared" si="28"/>
        <v>60100</v>
      </c>
      <c r="K636" s="167">
        <f t="shared" si="29"/>
        <v>38990</v>
      </c>
    </row>
    <row r="637" spans="1:11" x14ac:dyDescent="0.3">
      <c r="A637" s="117" t="s">
        <v>706</v>
      </c>
      <c r="B637" s="118" t="s">
        <v>48</v>
      </c>
      <c r="C637" s="117" t="s">
        <v>60</v>
      </c>
      <c r="D637" s="117" t="s">
        <v>45</v>
      </c>
      <c r="E637" s="119">
        <v>39106</v>
      </c>
      <c r="F637" s="120">
        <f t="shared" ca="1" si="27"/>
        <v>11</v>
      </c>
      <c r="G637" s="120" t="s">
        <v>53</v>
      </c>
      <c r="H637" s="121">
        <v>45500</v>
      </c>
      <c r="I637" s="118">
        <v>3</v>
      </c>
      <c r="J637" s="122">
        <f t="shared" si="28"/>
        <v>45500</v>
      </c>
      <c r="K637" s="167">
        <f t="shared" si="29"/>
        <v>39113</v>
      </c>
    </row>
    <row r="638" spans="1:11" x14ac:dyDescent="0.3">
      <c r="A638" s="117" t="s">
        <v>707</v>
      </c>
      <c r="B638" s="118" t="s">
        <v>48</v>
      </c>
      <c r="C638" s="117" t="s">
        <v>60</v>
      </c>
      <c r="D638" s="117" t="s">
        <v>45</v>
      </c>
      <c r="E638" s="119">
        <v>40269</v>
      </c>
      <c r="F638" s="120">
        <f t="shared" ca="1" si="27"/>
        <v>8</v>
      </c>
      <c r="G638" s="120" t="s">
        <v>53</v>
      </c>
      <c r="H638" s="121">
        <v>86260</v>
      </c>
      <c r="I638" s="118">
        <v>3</v>
      </c>
      <c r="J638" s="122">
        <f t="shared" si="28"/>
        <v>86260</v>
      </c>
      <c r="K638" s="167">
        <f t="shared" si="29"/>
        <v>40298</v>
      </c>
    </row>
    <row r="639" spans="1:11" x14ac:dyDescent="0.3">
      <c r="A639" s="117" t="s">
        <v>708</v>
      </c>
      <c r="B639" s="118" t="s">
        <v>48</v>
      </c>
      <c r="C639" s="117" t="s">
        <v>60</v>
      </c>
      <c r="D639" s="117" t="s">
        <v>45</v>
      </c>
      <c r="E639" s="119">
        <v>37509</v>
      </c>
      <c r="F639" s="120">
        <f t="shared" ca="1" si="27"/>
        <v>15</v>
      </c>
      <c r="G639" s="120" t="s">
        <v>53</v>
      </c>
      <c r="H639" s="121">
        <v>69080</v>
      </c>
      <c r="I639" s="118">
        <v>3</v>
      </c>
      <c r="J639" s="122">
        <f t="shared" si="28"/>
        <v>69080</v>
      </c>
      <c r="K639" s="167">
        <f t="shared" si="29"/>
        <v>37529</v>
      </c>
    </row>
    <row r="640" spans="1:11" x14ac:dyDescent="0.3">
      <c r="A640" s="117" t="s">
        <v>709</v>
      </c>
      <c r="B640" s="118" t="s">
        <v>55</v>
      </c>
      <c r="C640" s="117" t="s">
        <v>77</v>
      </c>
      <c r="D640" s="117" t="s">
        <v>58</v>
      </c>
      <c r="E640" s="119">
        <v>41125</v>
      </c>
      <c r="F640" s="120">
        <f t="shared" ca="1" si="27"/>
        <v>6</v>
      </c>
      <c r="G640" s="120"/>
      <c r="H640" s="121">
        <v>70300</v>
      </c>
      <c r="I640" s="118">
        <v>3</v>
      </c>
      <c r="J640" s="122">
        <f t="shared" si="28"/>
        <v>70300</v>
      </c>
      <c r="K640" s="167">
        <f t="shared" si="29"/>
        <v>41125</v>
      </c>
    </row>
    <row r="641" spans="1:11" x14ac:dyDescent="0.3">
      <c r="A641" s="117" t="s">
        <v>710</v>
      </c>
      <c r="B641" s="118" t="s">
        <v>48</v>
      </c>
      <c r="C641" s="117" t="s">
        <v>72</v>
      </c>
      <c r="D641" s="117" t="s">
        <v>58</v>
      </c>
      <c r="E641" s="119">
        <v>41254</v>
      </c>
      <c r="F641" s="120">
        <f t="shared" ca="1" si="27"/>
        <v>5</v>
      </c>
      <c r="G641" s="120"/>
      <c r="H641" s="121">
        <v>44720</v>
      </c>
      <c r="I641" s="118">
        <v>2</v>
      </c>
      <c r="J641" s="122">
        <f t="shared" si="28"/>
        <v>44720</v>
      </c>
      <c r="K641" s="167">
        <f t="shared" si="29"/>
        <v>41254</v>
      </c>
    </row>
    <row r="642" spans="1:11" x14ac:dyDescent="0.3">
      <c r="A642" s="117" t="s">
        <v>711</v>
      </c>
      <c r="B642" s="118" t="s">
        <v>43</v>
      </c>
      <c r="C642" s="117" t="s">
        <v>44</v>
      </c>
      <c r="D642" s="117" t="s">
        <v>45</v>
      </c>
      <c r="E642" s="119">
        <v>36245</v>
      </c>
      <c r="F642" s="120">
        <f t="shared" ca="1" si="27"/>
        <v>19</v>
      </c>
      <c r="G642" s="120" t="s">
        <v>46</v>
      </c>
      <c r="H642" s="121">
        <v>58410</v>
      </c>
      <c r="I642" s="118">
        <v>5</v>
      </c>
      <c r="J642" s="122">
        <f t="shared" si="28"/>
        <v>58410</v>
      </c>
      <c r="K642" s="167">
        <f t="shared" si="29"/>
        <v>36250</v>
      </c>
    </row>
    <row r="643" spans="1:11" x14ac:dyDescent="0.3">
      <c r="A643" s="117" t="s">
        <v>712</v>
      </c>
      <c r="B643" s="118" t="s">
        <v>48</v>
      </c>
      <c r="C643" s="117" t="s">
        <v>72</v>
      </c>
      <c r="D643" s="117" t="s">
        <v>58</v>
      </c>
      <c r="E643" s="119">
        <v>36297</v>
      </c>
      <c r="F643" s="120">
        <f t="shared" ca="1" si="27"/>
        <v>19</v>
      </c>
      <c r="G643" s="120"/>
      <c r="H643" s="121">
        <v>57990</v>
      </c>
      <c r="I643" s="118">
        <v>5</v>
      </c>
      <c r="J643" s="122">
        <f t="shared" si="28"/>
        <v>57990</v>
      </c>
      <c r="K643" s="167">
        <f t="shared" si="29"/>
        <v>36297</v>
      </c>
    </row>
    <row r="644" spans="1:11" x14ac:dyDescent="0.3">
      <c r="A644" s="117" t="s">
        <v>713</v>
      </c>
      <c r="B644" s="118" t="s">
        <v>43</v>
      </c>
      <c r="C644" s="117" t="s">
        <v>77</v>
      </c>
      <c r="D644" s="117" t="s">
        <v>45</v>
      </c>
      <c r="E644" s="119">
        <v>40568</v>
      </c>
      <c r="F644" s="120">
        <f t="shared" ca="1" si="27"/>
        <v>7</v>
      </c>
      <c r="G644" s="120" t="s">
        <v>46</v>
      </c>
      <c r="H644" s="121">
        <v>46390</v>
      </c>
      <c r="I644" s="118">
        <v>5</v>
      </c>
      <c r="J644" s="122">
        <f t="shared" si="28"/>
        <v>46390</v>
      </c>
      <c r="K644" s="167">
        <f t="shared" si="29"/>
        <v>40574</v>
      </c>
    </row>
    <row r="645" spans="1:11" x14ac:dyDescent="0.3">
      <c r="A645" s="117" t="s">
        <v>714</v>
      </c>
      <c r="B645" s="118" t="s">
        <v>55</v>
      </c>
      <c r="C645" s="117" t="s">
        <v>100</v>
      </c>
      <c r="D645" s="117" t="s">
        <v>45</v>
      </c>
      <c r="E645" s="119">
        <v>40333</v>
      </c>
      <c r="F645" s="120">
        <f t="shared" ca="1" si="27"/>
        <v>8</v>
      </c>
      <c r="G645" s="120" t="s">
        <v>63</v>
      </c>
      <c r="H645" s="121">
        <v>70480</v>
      </c>
      <c r="I645" s="118">
        <v>4</v>
      </c>
      <c r="J645" s="122">
        <f t="shared" si="28"/>
        <v>70480</v>
      </c>
      <c r="K645" s="167">
        <f t="shared" si="29"/>
        <v>40359</v>
      </c>
    </row>
    <row r="646" spans="1:11" x14ac:dyDescent="0.3">
      <c r="A646" s="117" t="s">
        <v>715</v>
      </c>
      <c r="B646" s="118" t="s">
        <v>48</v>
      </c>
      <c r="C646" s="117" t="s">
        <v>147</v>
      </c>
      <c r="D646" s="117" t="s">
        <v>58</v>
      </c>
      <c r="E646" s="119">
        <v>39189</v>
      </c>
      <c r="F646" s="120">
        <f t="shared" ca="1" si="27"/>
        <v>11</v>
      </c>
      <c r="G646" s="120"/>
      <c r="H646" s="121">
        <v>66580</v>
      </c>
      <c r="I646" s="118">
        <v>5</v>
      </c>
      <c r="J646" s="122">
        <f t="shared" si="28"/>
        <v>66580</v>
      </c>
      <c r="K646" s="167">
        <f t="shared" si="29"/>
        <v>39189</v>
      </c>
    </row>
    <row r="647" spans="1:11" x14ac:dyDescent="0.3">
      <c r="A647" s="117" t="s">
        <v>716</v>
      </c>
      <c r="B647" s="118" t="s">
        <v>48</v>
      </c>
      <c r="C647" s="117" t="s">
        <v>60</v>
      </c>
      <c r="D647" s="117" t="s">
        <v>45</v>
      </c>
      <c r="E647" s="119">
        <v>36009</v>
      </c>
      <c r="F647" s="120">
        <f t="shared" ca="1" si="27"/>
        <v>20</v>
      </c>
      <c r="G647" s="120" t="s">
        <v>46</v>
      </c>
      <c r="H647" s="121">
        <v>75120</v>
      </c>
      <c r="I647" s="118">
        <v>5</v>
      </c>
      <c r="J647" s="122">
        <f t="shared" si="28"/>
        <v>75120</v>
      </c>
      <c r="K647" s="167">
        <f t="shared" si="29"/>
        <v>36038</v>
      </c>
    </row>
    <row r="648" spans="1:11" x14ac:dyDescent="0.3">
      <c r="A648" s="117" t="s">
        <v>717</v>
      </c>
      <c r="B648" s="118" t="s">
        <v>92</v>
      </c>
      <c r="C648" s="117" t="s">
        <v>72</v>
      </c>
      <c r="D648" s="117" t="s">
        <v>66</v>
      </c>
      <c r="E648" s="119">
        <v>39728</v>
      </c>
      <c r="F648" s="120">
        <f t="shared" ca="1" si="27"/>
        <v>9</v>
      </c>
      <c r="G648" s="120" t="s">
        <v>46</v>
      </c>
      <c r="H648" s="121">
        <v>45565</v>
      </c>
      <c r="I648" s="118">
        <v>1</v>
      </c>
      <c r="J648" s="122">
        <f t="shared" si="28"/>
        <v>45565</v>
      </c>
      <c r="K648" s="167">
        <f t="shared" si="29"/>
        <v>39728</v>
      </c>
    </row>
    <row r="649" spans="1:11" x14ac:dyDescent="0.3">
      <c r="A649" s="117" t="s">
        <v>718</v>
      </c>
      <c r="B649" s="118" t="s">
        <v>55</v>
      </c>
      <c r="C649" s="117" t="s">
        <v>116</v>
      </c>
      <c r="D649" s="117" t="s">
        <v>45</v>
      </c>
      <c r="E649" s="123">
        <v>40292</v>
      </c>
      <c r="F649" s="120">
        <f t="shared" ref="F649:F712" ca="1" si="30">DATEDIF(E649,TODAY(),"Y")</f>
        <v>8</v>
      </c>
      <c r="G649" s="120" t="s">
        <v>46</v>
      </c>
      <c r="H649" s="121">
        <v>23280</v>
      </c>
      <c r="I649" s="118">
        <v>1</v>
      </c>
      <c r="J649" s="122">
        <f t="shared" ref="J649:J712" si="31">ROUND(H649*$L$5+H649,0)</f>
        <v>23280</v>
      </c>
      <c r="K649" s="167">
        <f t="shared" si="29"/>
        <v>40298</v>
      </c>
    </row>
    <row r="650" spans="1:11" x14ac:dyDescent="0.3">
      <c r="A650" s="117" t="s">
        <v>719</v>
      </c>
      <c r="B650" s="118" t="s">
        <v>71</v>
      </c>
      <c r="C650" s="117" t="s">
        <v>100</v>
      </c>
      <c r="D650" s="117" t="s">
        <v>58</v>
      </c>
      <c r="E650" s="119">
        <v>38805</v>
      </c>
      <c r="F650" s="120">
        <f t="shared" ca="1" si="30"/>
        <v>12</v>
      </c>
      <c r="G650" s="120"/>
      <c r="H650" s="121">
        <v>53870</v>
      </c>
      <c r="I650" s="118">
        <v>2</v>
      </c>
      <c r="J650" s="122">
        <f t="shared" si="31"/>
        <v>53870</v>
      </c>
      <c r="K650" s="167">
        <f t="shared" ref="K650:K713" si="32">IF(D650="Full time",EOMONTH(E650,0),E650)</f>
        <v>38805</v>
      </c>
    </row>
    <row r="651" spans="1:11" x14ac:dyDescent="0.3">
      <c r="A651" s="117" t="s">
        <v>720</v>
      </c>
      <c r="B651" s="118" t="s">
        <v>55</v>
      </c>
      <c r="C651" s="117" t="s">
        <v>98</v>
      </c>
      <c r="D651" s="117" t="s">
        <v>58</v>
      </c>
      <c r="E651" s="119">
        <v>39522</v>
      </c>
      <c r="F651" s="120">
        <f t="shared" ca="1" si="30"/>
        <v>10</v>
      </c>
      <c r="G651" s="120"/>
      <c r="H651" s="121">
        <v>71700</v>
      </c>
      <c r="I651" s="118">
        <v>2</v>
      </c>
      <c r="J651" s="122">
        <f t="shared" si="31"/>
        <v>71700</v>
      </c>
      <c r="K651" s="167">
        <f t="shared" si="32"/>
        <v>39522</v>
      </c>
    </row>
    <row r="652" spans="1:11" x14ac:dyDescent="0.3">
      <c r="A652" s="117" t="s">
        <v>721</v>
      </c>
      <c r="B652" s="118" t="s">
        <v>69</v>
      </c>
      <c r="C652" s="117" t="s">
        <v>44</v>
      </c>
      <c r="D652" s="117" t="s">
        <v>58</v>
      </c>
      <c r="E652" s="119">
        <v>38027</v>
      </c>
      <c r="F652" s="120">
        <f t="shared" ca="1" si="30"/>
        <v>14</v>
      </c>
      <c r="G652" s="120"/>
      <c r="H652" s="121">
        <v>64590</v>
      </c>
      <c r="I652" s="118">
        <v>1</v>
      </c>
      <c r="J652" s="122">
        <f t="shared" si="31"/>
        <v>64590</v>
      </c>
      <c r="K652" s="167">
        <f t="shared" si="32"/>
        <v>38027</v>
      </c>
    </row>
    <row r="653" spans="1:11" x14ac:dyDescent="0.3">
      <c r="A653" s="117" t="s">
        <v>722</v>
      </c>
      <c r="B653" s="118" t="s">
        <v>92</v>
      </c>
      <c r="C653" s="117" t="s">
        <v>77</v>
      </c>
      <c r="D653" s="117" t="s">
        <v>58</v>
      </c>
      <c r="E653" s="119">
        <v>39248</v>
      </c>
      <c r="F653" s="120">
        <f t="shared" ca="1" si="30"/>
        <v>11</v>
      </c>
      <c r="G653" s="120"/>
      <c r="H653" s="121">
        <v>78590</v>
      </c>
      <c r="I653" s="118">
        <v>1</v>
      </c>
      <c r="J653" s="122">
        <f t="shared" si="31"/>
        <v>78590</v>
      </c>
      <c r="K653" s="167">
        <f t="shared" si="32"/>
        <v>39248</v>
      </c>
    </row>
    <row r="654" spans="1:11" x14ac:dyDescent="0.3">
      <c r="A654" s="117" t="s">
        <v>723</v>
      </c>
      <c r="B654" s="118" t="s">
        <v>48</v>
      </c>
      <c r="C654" s="117" t="s">
        <v>60</v>
      </c>
      <c r="D654" s="117" t="s">
        <v>45</v>
      </c>
      <c r="E654" s="119">
        <v>37331</v>
      </c>
      <c r="F654" s="120">
        <f t="shared" ca="1" si="30"/>
        <v>16</v>
      </c>
      <c r="G654" s="120" t="s">
        <v>53</v>
      </c>
      <c r="H654" s="121">
        <v>62750</v>
      </c>
      <c r="I654" s="118">
        <v>3</v>
      </c>
      <c r="J654" s="122">
        <f t="shared" si="31"/>
        <v>62750</v>
      </c>
      <c r="K654" s="167">
        <f t="shared" si="32"/>
        <v>37346</v>
      </c>
    </row>
    <row r="655" spans="1:11" x14ac:dyDescent="0.3">
      <c r="A655" s="117" t="s">
        <v>724</v>
      </c>
      <c r="B655" s="118" t="s">
        <v>43</v>
      </c>
      <c r="C655" s="117" t="s">
        <v>207</v>
      </c>
      <c r="D655" s="117" t="s">
        <v>58</v>
      </c>
      <c r="E655" s="123">
        <v>40253</v>
      </c>
      <c r="F655" s="120">
        <f t="shared" ca="1" si="30"/>
        <v>8</v>
      </c>
      <c r="G655" s="120"/>
      <c r="H655" s="121">
        <v>59350</v>
      </c>
      <c r="I655" s="118">
        <v>5</v>
      </c>
      <c r="J655" s="122">
        <f t="shared" si="31"/>
        <v>59350</v>
      </c>
      <c r="K655" s="167">
        <f t="shared" si="32"/>
        <v>40253</v>
      </c>
    </row>
    <row r="656" spans="1:11" x14ac:dyDescent="0.3">
      <c r="A656" s="117" t="s">
        <v>725</v>
      </c>
      <c r="B656" s="118" t="s">
        <v>43</v>
      </c>
      <c r="C656" s="117" t="s">
        <v>116</v>
      </c>
      <c r="D656" s="117" t="s">
        <v>58</v>
      </c>
      <c r="E656" s="119">
        <v>40368</v>
      </c>
      <c r="F656" s="120">
        <f t="shared" ca="1" si="30"/>
        <v>8</v>
      </c>
      <c r="G656" s="120"/>
      <c r="H656" s="121">
        <v>89310</v>
      </c>
      <c r="I656" s="118">
        <v>5</v>
      </c>
      <c r="J656" s="122">
        <f t="shared" si="31"/>
        <v>89310</v>
      </c>
      <c r="K656" s="167">
        <f t="shared" si="32"/>
        <v>40368</v>
      </c>
    </row>
    <row r="657" spans="1:11" x14ac:dyDescent="0.3">
      <c r="A657" s="117" t="s">
        <v>726</v>
      </c>
      <c r="B657" s="118" t="s">
        <v>48</v>
      </c>
      <c r="C657" s="117" t="s">
        <v>147</v>
      </c>
      <c r="D657" s="117" t="s">
        <v>66</v>
      </c>
      <c r="E657" s="119">
        <v>37782</v>
      </c>
      <c r="F657" s="120">
        <f t="shared" ca="1" si="30"/>
        <v>15</v>
      </c>
      <c r="G657" s="120" t="s">
        <v>51</v>
      </c>
      <c r="H657" s="121">
        <v>17735</v>
      </c>
      <c r="I657" s="118">
        <v>3</v>
      </c>
      <c r="J657" s="122">
        <f t="shared" si="31"/>
        <v>17735</v>
      </c>
      <c r="K657" s="167">
        <f t="shared" si="32"/>
        <v>37782</v>
      </c>
    </row>
    <row r="658" spans="1:11" x14ac:dyDescent="0.3">
      <c r="A658" s="117" t="s">
        <v>727</v>
      </c>
      <c r="B658" s="118" t="s">
        <v>55</v>
      </c>
      <c r="C658" s="117" t="s">
        <v>44</v>
      </c>
      <c r="D658" s="117" t="s">
        <v>45</v>
      </c>
      <c r="E658" s="119">
        <v>39123</v>
      </c>
      <c r="F658" s="120">
        <f t="shared" ca="1" si="30"/>
        <v>11</v>
      </c>
      <c r="G658" s="120" t="s">
        <v>46</v>
      </c>
      <c r="H658" s="121">
        <v>54270</v>
      </c>
      <c r="I658" s="118">
        <v>3</v>
      </c>
      <c r="J658" s="122">
        <f t="shared" si="31"/>
        <v>54270</v>
      </c>
      <c r="K658" s="167">
        <f t="shared" si="32"/>
        <v>39141</v>
      </c>
    </row>
    <row r="659" spans="1:11" x14ac:dyDescent="0.3">
      <c r="A659" s="117" t="s">
        <v>728</v>
      </c>
      <c r="B659" s="118" t="s">
        <v>43</v>
      </c>
      <c r="C659" s="117" t="s">
        <v>60</v>
      </c>
      <c r="D659" s="117" t="s">
        <v>45</v>
      </c>
      <c r="E659" s="119">
        <v>36318</v>
      </c>
      <c r="F659" s="120">
        <f t="shared" ca="1" si="30"/>
        <v>19</v>
      </c>
      <c r="G659" s="120" t="s">
        <v>53</v>
      </c>
      <c r="H659" s="121">
        <v>68750</v>
      </c>
      <c r="I659" s="118">
        <v>1</v>
      </c>
      <c r="J659" s="122">
        <f t="shared" si="31"/>
        <v>68750</v>
      </c>
      <c r="K659" s="167">
        <f t="shared" si="32"/>
        <v>36341</v>
      </c>
    </row>
    <row r="660" spans="1:11" x14ac:dyDescent="0.3">
      <c r="A660" s="117" t="s">
        <v>729</v>
      </c>
      <c r="B660" s="118" t="s">
        <v>43</v>
      </c>
      <c r="C660" s="117" t="s">
        <v>60</v>
      </c>
      <c r="D660" s="117" t="s">
        <v>45</v>
      </c>
      <c r="E660" s="119">
        <v>39264</v>
      </c>
      <c r="F660" s="120">
        <f t="shared" ca="1" si="30"/>
        <v>11</v>
      </c>
      <c r="G660" s="120" t="s">
        <v>67</v>
      </c>
      <c r="H660" s="121">
        <v>63070</v>
      </c>
      <c r="I660" s="118">
        <v>1</v>
      </c>
      <c r="J660" s="122">
        <f t="shared" si="31"/>
        <v>63070</v>
      </c>
      <c r="K660" s="167">
        <f t="shared" si="32"/>
        <v>39294</v>
      </c>
    </row>
    <row r="661" spans="1:11" x14ac:dyDescent="0.3">
      <c r="A661" s="117" t="s">
        <v>730</v>
      </c>
      <c r="B661" s="118" t="s">
        <v>43</v>
      </c>
      <c r="C661" s="117" t="s">
        <v>65</v>
      </c>
      <c r="D661" s="117" t="s">
        <v>45</v>
      </c>
      <c r="E661" s="119">
        <v>40947</v>
      </c>
      <c r="F661" s="120">
        <f t="shared" ca="1" si="30"/>
        <v>6</v>
      </c>
      <c r="G661" s="120" t="s">
        <v>46</v>
      </c>
      <c r="H661" s="121">
        <v>79770</v>
      </c>
      <c r="I661" s="118">
        <v>4</v>
      </c>
      <c r="J661" s="122">
        <f t="shared" si="31"/>
        <v>79770</v>
      </c>
      <c r="K661" s="167">
        <f t="shared" si="32"/>
        <v>40968</v>
      </c>
    </row>
    <row r="662" spans="1:11" x14ac:dyDescent="0.3">
      <c r="A662" s="117" t="s">
        <v>731</v>
      </c>
      <c r="B662" s="118" t="s">
        <v>48</v>
      </c>
      <c r="C662" s="117" t="s">
        <v>116</v>
      </c>
      <c r="D662" s="117" t="s">
        <v>45</v>
      </c>
      <c r="E662" s="119">
        <v>40274</v>
      </c>
      <c r="F662" s="120">
        <f t="shared" ca="1" si="30"/>
        <v>8</v>
      </c>
      <c r="G662" s="120" t="s">
        <v>67</v>
      </c>
      <c r="H662" s="121">
        <v>38730</v>
      </c>
      <c r="I662" s="118">
        <v>1</v>
      </c>
      <c r="J662" s="122">
        <f t="shared" si="31"/>
        <v>38730</v>
      </c>
      <c r="K662" s="167">
        <f t="shared" si="32"/>
        <v>40298</v>
      </c>
    </row>
    <row r="663" spans="1:11" x14ac:dyDescent="0.3">
      <c r="A663" s="117" t="s">
        <v>732</v>
      </c>
      <c r="B663" s="118" t="s">
        <v>43</v>
      </c>
      <c r="C663" s="117" t="s">
        <v>77</v>
      </c>
      <c r="D663" s="117" t="s">
        <v>45</v>
      </c>
      <c r="E663" s="119">
        <v>39435</v>
      </c>
      <c r="F663" s="120">
        <f t="shared" ca="1" si="30"/>
        <v>10</v>
      </c>
      <c r="G663" s="120" t="s">
        <v>63</v>
      </c>
      <c r="H663" s="121">
        <v>64780</v>
      </c>
      <c r="I663" s="118">
        <v>5</v>
      </c>
      <c r="J663" s="122">
        <f t="shared" si="31"/>
        <v>64780</v>
      </c>
      <c r="K663" s="167">
        <f t="shared" si="32"/>
        <v>39447</v>
      </c>
    </row>
    <row r="664" spans="1:11" x14ac:dyDescent="0.3">
      <c r="A664" s="117" t="s">
        <v>733</v>
      </c>
      <c r="B664" s="118" t="s">
        <v>69</v>
      </c>
      <c r="C664" s="117" t="s">
        <v>147</v>
      </c>
      <c r="D664" s="117" t="s">
        <v>45</v>
      </c>
      <c r="E664" s="119">
        <v>37404</v>
      </c>
      <c r="F664" s="120">
        <f t="shared" ca="1" si="30"/>
        <v>16</v>
      </c>
      <c r="G664" s="120" t="s">
        <v>46</v>
      </c>
      <c r="H664" s="121">
        <v>30780</v>
      </c>
      <c r="I664" s="118">
        <v>4</v>
      </c>
      <c r="J664" s="122">
        <f t="shared" si="31"/>
        <v>30780</v>
      </c>
      <c r="K664" s="167">
        <f t="shared" si="32"/>
        <v>37407</v>
      </c>
    </row>
    <row r="665" spans="1:11" x14ac:dyDescent="0.3">
      <c r="A665" s="117" t="s">
        <v>734</v>
      </c>
      <c r="B665" s="118" t="s">
        <v>69</v>
      </c>
      <c r="C665" s="117" t="s">
        <v>60</v>
      </c>
      <c r="D665" s="117" t="s">
        <v>45</v>
      </c>
      <c r="E665" s="119">
        <v>35801</v>
      </c>
      <c r="F665" s="120">
        <f t="shared" ca="1" si="30"/>
        <v>20</v>
      </c>
      <c r="G665" s="120" t="s">
        <v>46</v>
      </c>
      <c r="H665" s="121">
        <v>78570</v>
      </c>
      <c r="I665" s="118">
        <v>1</v>
      </c>
      <c r="J665" s="122">
        <f t="shared" si="31"/>
        <v>78570</v>
      </c>
      <c r="K665" s="167">
        <f t="shared" si="32"/>
        <v>35826</v>
      </c>
    </row>
    <row r="666" spans="1:11" x14ac:dyDescent="0.3">
      <c r="A666" s="117" t="s">
        <v>735</v>
      </c>
      <c r="B666" s="118" t="s">
        <v>55</v>
      </c>
      <c r="C666" s="117" t="s">
        <v>238</v>
      </c>
      <c r="D666" s="117" t="s">
        <v>66</v>
      </c>
      <c r="E666" s="119">
        <v>40595</v>
      </c>
      <c r="F666" s="120">
        <f t="shared" ca="1" si="30"/>
        <v>7</v>
      </c>
      <c r="G666" s="120" t="s">
        <v>67</v>
      </c>
      <c r="H666" s="121">
        <v>26795</v>
      </c>
      <c r="I666" s="118">
        <v>4</v>
      </c>
      <c r="J666" s="122">
        <f t="shared" si="31"/>
        <v>26795</v>
      </c>
      <c r="K666" s="167">
        <f t="shared" si="32"/>
        <v>40595</v>
      </c>
    </row>
    <row r="667" spans="1:11" x14ac:dyDescent="0.3">
      <c r="A667" s="117" t="s">
        <v>736</v>
      </c>
      <c r="B667" s="118" t="s">
        <v>43</v>
      </c>
      <c r="C667" s="117" t="s">
        <v>65</v>
      </c>
      <c r="D667" s="117" t="s">
        <v>45</v>
      </c>
      <c r="E667" s="119">
        <v>41233</v>
      </c>
      <c r="F667" s="120">
        <f t="shared" ca="1" si="30"/>
        <v>5</v>
      </c>
      <c r="G667" s="120" t="s">
        <v>67</v>
      </c>
      <c r="H667" s="121">
        <v>68010</v>
      </c>
      <c r="I667" s="118">
        <v>1</v>
      </c>
      <c r="J667" s="122">
        <f t="shared" si="31"/>
        <v>68010</v>
      </c>
      <c r="K667" s="167">
        <f t="shared" si="32"/>
        <v>41243</v>
      </c>
    </row>
    <row r="668" spans="1:11" x14ac:dyDescent="0.3">
      <c r="A668" s="117" t="s">
        <v>737</v>
      </c>
      <c r="B668" s="118" t="s">
        <v>69</v>
      </c>
      <c r="C668" s="117" t="s">
        <v>77</v>
      </c>
      <c r="D668" s="117" t="s">
        <v>45</v>
      </c>
      <c r="E668" s="119">
        <v>36080</v>
      </c>
      <c r="F668" s="120">
        <f t="shared" ca="1" si="30"/>
        <v>19</v>
      </c>
      <c r="G668" s="120" t="s">
        <v>53</v>
      </c>
      <c r="H668" s="121">
        <v>48410</v>
      </c>
      <c r="I668" s="118">
        <v>5</v>
      </c>
      <c r="J668" s="122">
        <f t="shared" si="31"/>
        <v>48410</v>
      </c>
      <c r="K668" s="167">
        <f t="shared" si="32"/>
        <v>36099</v>
      </c>
    </row>
    <row r="669" spans="1:11" x14ac:dyDescent="0.3">
      <c r="A669" s="117" t="s">
        <v>738</v>
      </c>
      <c r="B669" s="118" t="s">
        <v>71</v>
      </c>
      <c r="C669" s="117" t="s">
        <v>116</v>
      </c>
      <c r="D669" s="117" t="s">
        <v>66</v>
      </c>
      <c r="E669" s="119">
        <v>39802</v>
      </c>
      <c r="F669" s="120">
        <f t="shared" ca="1" si="30"/>
        <v>9</v>
      </c>
      <c r="G669" s="120" t="s">
        <v>51</v>
      </c>
      <c r="H669" s="121">
        <v>22535</v>
      </c>
      <c r="I669" s="118">
        <v>3</v>
      </c>
      <c r="J669" s="122">
        <f t="shared" si="31"/>
        <v>22535</v>
      </c>
      <c r="K669" s="167">
        <f t="shared" si="32"/>
        <v>39802</v>
      </c>
    </row>
    <row r="670" spans="1:11" x14ac:dyDescent="0.3">
      <c r="A670" s="117" t="s">
        <v>739</v>
      </c>
      <c r="B670" s="118" t="s">
        <v>55</v>
      </c>
      <c r="C670" s="117" t="s">
        <v>114</v>
      </c>
      <c r="D670" s="117" t="s">
        <v>45</v>
      </c>
      <c r="E670" s="119">
        <v>36893</v>
      </c>
      <c r="F670" s="120">
        <f t="shared" ca="1" si="30"/>
        <v>17</v>
      </c>
      <c r="G670" s="120" t="s">
        <v>53</v>
      </c>
      <c r="H670" s="121">
        <v>33640</v>
      </c>
      <c r="I670" s="118">
        <v>3</v>
      </c>
      <c r="J670" s="122">
        <f t="shared" si="31"/>
        <v>33640</v>
      </c>
      <c r="K670" s="167">
        <f t="shared" si="32"/>
        <v>36922</v>
      </c>
    </row>
    <row r="671" spans="1:11" x14ac:dyDescent="0.3">
      <c r="A671" s="117" t="s">
        <v>740</v>
      </c>
      <c r="B671" s="118" t="s">
        <v>71</v>
      </c>
      <c r="C671" s="117" t="s">
        <v>147</v>
      </c>
      <c r="D671" s="117" t="s">
        <v>45</v>
      </c>
      <c r="E671" s="119">
        <v>39069</v>
      </c>
      <c r="F671" s="120">
        <f t="shared" ca="1" si="30"/>
        <v>11</v>
      </c>
      <c r="G671" s="120" t="s">
        <v>63</v>
      </c>
      <c r="H671" s="121">
        <v>37670</v>
      </c>
      <c r="I671" s="118">
        <v>3</v>
      </c>
      <c r="J671" s="122">
        <f t="shared" si="31"/>
        <v>37670</v>
      </c>
      <c r="K671" s="167">
        <f t="shared" si="32"/>
        <v>39082</v>
      </c>
    </row>
    <row r="672" spans="1:11" x14ac:dyDescent="0.3">
      <c r="A672" s="117" t="s">
        <v>741</v>
      </c>
      <c r="B672" s="118" t="s">
        <v>92</v>
      </c>
      <c r="C672" s="117" t="s">
        <v>44</v>
      </c>
      <c r="D672" s="117" t="s">
        <v>45</v>
      </c>
      <c r="E672" s="119">
        <v>39002</v>
      </c>
      <c r="F672" s="120">
        <f t="shared" ca="1" si="30"/>
        <v>11</v>
      </c>
      <c r="G672" s="120" t="s">
        <v>53</v>
      </c>
      <c r="H672" s="121">
        <v>32120</v>
      </c>
      <c r="I672" s="118">
        <v>1</v>
      </c>
      <c r="J672" s="122">
        <f t="shared" si="31"/>
        <v>32120</v>
      </c>
      <c r="K672" s="167">
        <f t="shared" si="32"/>
        <v>39021</v>
      </c>
    </row>
    <row r="673" spans="1:11" x14ac:dyDescent="0.3">
      <c r="A673" s="117" t="s">
        <v>742</v>
      </c>
      <c r="B673" s="118" t="s">
        <v>69</v>
      </c>
      <c r="C673" s="117" t="s">
        <v>50</v>
      </c>
      <c r="D673" s="117" t="s">
        <v>58</v>
      </c>
      <c r="E673" s="119">
        <v>40054</v>
      </c>
      <c r="F673" s="120">
        <f t="shared" ca="1" si="30"/>
        <v>8</v>
      </c>
      <c r="G673" s="120"/>
      <c r="H673" s="121">
        <v>56920</v>
      </c>
      <c r="I673" s="118">
        <v>4</v>
      </c>
      <c r="J673" s="122">
        <f t="shared" si="31"/>
        <v>56920</v>
      </c>
      <c r="K673" s="167">
        <f t="shared" si="32"/>
        <v>40054</v>
      </c>
    </row>
    <row r="674" spans="1:11" x14ac:dyDescent="0.3">
      <c r="A674" s="117" t="s">
        <v>743</v>
      </c>
      <c r="B674" s="118" t="s">
        <v>48</v>
      </c>
      <c r="C674" s="117" t="s">
        <v>133</v>
      </c>
      <c r="D674" s="117" t="s">
        <v>66</v>
      </c>
      <c r="E674" s="119">
        <v>39515</v>
      </c>
      <c r="F674" s="120">
        <f t="shared" ca="1" si="30"/>
        <v>10</v>
      </c>
      <c r="G674" s="120" t="s">
        <v>63</v>
      </c>
      <c r="H674" s="121">
        <v>89780</v>
      </c>
      <c r="I674" s="118">
        <v>4</v>
      </c>
      <c r="J674" s="122">
        <f t="shared" si="31"/>
        <v>89780</v>
      </c>
      <c r="K674" s="167">
        <f t="shared" si="32"/>
        <v>39515</v>
      </c>
    </row>
    <row r="675" spans="1:11" x14ac:dyDescent="0.3">
      <c r="A675" s="117" t="s">
        <v>744</v>
      </c>
      <c r="B675" s="118" t="s">
        <v>92</v>
      </c>
      <c r="C675" s="117" t="s">
        <v>100</v>
      </c>
      <c r="D675" s="117" t="s">
        <v>45</v>
      </c>
      <c r="E675" s="119">
        <v>40552</v>
      </c>
      <c r="F675" s="120">
        <f t="shared" ca="1" si="30"/>
        <v>7</v>
      </c>
      <c r="G675" s="120" t="s">
        <v>46</v>
      </c>
      <c r="H675" s="121">
        <v>62740</v>
      </c>
      <c r="I675" s="118">
        <v>4</v>
      </c>
      <c r="J675" s="122">
        <f t="shared" si="31"/>
        <v>62740</v>
      </c>
      <c r="K675" s="167">
        <f t="shared" si="32"/>
        <v>40574</v>
      </c>
    </row>
    <row r="676" spans="1:11" x14ac:dyDescent="0.3">
      <c r="A676" s="117" t="s">
        <v>745</v>
      </c>
      <c r="B676" s="118" t="s">
        <v>43</v>
      </c>
      <c r="C676" s="117" t="s">
        <v>60</v>
      </c>
      <c r="D676" s="117" t="s">
        <v>58</v>
      </c>
      <c r="E676" s="123">
        <v>40449</v>
      </c>
      <c r="F676" s="120">
        <f t="shared" ca="1" si="30"/>
        <v>7</v>
      </c>
      <c r="G676" s="120"/>
      <c r="H676" s="121">
        <v>88840</v>
      </c>
      <c r="I676" s="118">
        <v>5</v>
      </c>
      <c r="J676" s="122">
        <f t="shared" si="31"/>
        <v>88840</v>
      </c>
      <c r="K676" s="167">
        <f t="shared" si="32"/>
        <v>40449</v>
      </c>
    </row>
    <row r="677" spans="1:11" x14ac:dyDescent="0.3">
      <c r="A677" s="117" t="s">
        <v>746</v>
      </c>
      <c r="B677" s="118" t="s">
        <v>92</v>
      </c>
      <c r="C677" s="117" t="s">
        <v>100</v>
      </c>
      <c r="D677" s="117" t="s">
        <v>66</v>
      </c>
      <c r="E677" s="119">
        <v>37141</v>
      </c>
      <c r="F677" s="120">
        <f t="shared" ca="1" si="30"/>
        <v>16</v>
      </c>
      <c r="G677" s="120" t="s">
        <v>51</v>
      </c>
      <c r="H677" s="121">
        <v>15910</v>
      </c>
      <c r="I677" s="118">
        <v>3</v>
      </c>
      <c r="J677" s="122">
        <f t="shared" si="31"/>
        <v>15910</v>
      </c>
      <c r="K677" s="167">
        <f t="shared" si="32"/>
        <v>37141</v>
      </c>
    </row>
    <row r="678" spans="1:11" x14ac:dyDescent="0.3">
      <c r="A678" s="117" t="s">
        <v>747</v>
      </c>
      <c r="B678" s="118" t="s">
        <v>55</v>
      </c>
      <c r="C678" s="117" t="s">
        <v>44</v>
      </c>
      <c r="D678" s="117" t="s">
        <v>74</v>
      </c>
      <c r="E678" s="119">
        <v>35869</v>
      </c>
      <c r="F678" s="120">
        <f t="shared" ca="1" si="30"/>
        <v>20</v>
      </c>
      <c r="G678" s="120"/>
      <c r="H678" s="121">
        <v>17912</v>
      </c>
      <c r="I678" s="118">
        <v>5</v>
      </c>
      <c r="J678" s="122">
        <f t="shared" si="31"/>
        <v>17912</v>
      </c>
      <c r="K678" s="167">
        <f t="shared" si="32"/>
        <v>35869</v>
      </c>
    </row>
    <row r="679" spans="1:11" x14ac:dyDescent="0.3">
      <c r="A679" s="117" t="s">
        <v>748</v>
      </c>
      <c r="B679" s="118" t="s">
        <v>55</v>
      </c>
      <c r="C679" s="117" t="s">
        <v>44</v>
      </c>
      <c r="D679" s="117" t="s">
        <v>45</v>
      </c>
      <c r="E679" s="119">
        <v>39153</v>
      </c>
      <c r="F679" s="120">
        <f t="shared" ca="1" si="30"/>
        <v>11</v>
      </c>
      <c r="G679" s="120" t="s">
        <v>53</v>
      </c>
      <c r="H679" s="121">
        <v>43600</v>
      </c>
      <c r="I679" s="118">
        <v>5</v>
      </c>
      <c r="J679" s="122">
        <f t="shared" si="31"/>
        <v>43600</v>
      </c>
      <c r="K679" s="167">
        <f t="shared" si="32"/>
        <v>39172</v>
      </c>
    </row>
    <row r="680" spans="1:11" x14ac:dyDescent="0.3">
      <c r="A680" s="117" t="s">
        <v>749</v>
      </c>
      <c r="B680" s="118" t="s">
        <v>69</v>
      </c>
      <c r="C680" s="117" t="s">
        <v>65</v>
      </c>
      <c r="D680" s="117" t="s">
        <v>58</v>
      </c>
      <c r="E680" s="119">
        <v>40468</v>
      </c>
      <c r="F680" s="120">
        <f t="shared" ca="1" si="30"/>
        <v>7</v>
      </c>
      <c r="G680" s="120"/>
      <c r="H680" s="121">
        <v>39440</v>
      </c>
      <c r="I680" s="118">
        <v>4</v>
      </c>
      <c r="J680" s="122">
        <f t="shared" si="31"/>
        <v>39440</v>
      </c>
      <c r="K680" s="167">
        <f t="shared" si="32"/>
        <v>40468</v>
      </c>
    </row>
    <row r="681" spans="1:11" x14ac:dyDescent="0.3">
      <c r="A681" s="117" t="s">
        <v>750</v>
      </c>
      <c r="B681" s="118" t="s">
        <v>69</v>
      </c>
      <c r="C681" s="117" t="s">
        <v>100</v>
      </c>
      <c r="D681" s="117" t="s">
        <v>58</v>
      </c>
      <c r="E681" s="119">
        <v>39592</v>
      </c>
      <c r="F681" s="120">
        <f t="shared" ca="1" si="30"/>
        <v>10</v>
      </c>
      <c r="G681" s="120"/>
      <c r="H681" s="121">
        <v>57520</v>
      </c>
      <c r="I681" s="118">
        <v>3</v>
      </c>
      <c r="J681" s="122">
        <f t="shared" si="31"/>
        <v>57520</v>
      </c>
      <c r="K681" s="167">
        <f t="shared" si="32"/>
        <v>39592</v>
      </c>
    </row>
    <row r="682" spans="1:11" x14ac:dyDescent="0.3">
      <c r="A682" s="117" t="s">
        <v>751</v>
      </c>
      <c r="B682" s="118" t="s">
        <v>92</v>
      </c>
      <c r="C682" s="117" t="s">
        <v>116</v>
      </c>
      <c r="D682" s="117" t="s">
        <v>58</v>
      </c>
      <c r="E682" s="119">
        <v>39922</v>
      </c>
      <c r="F682" s="120">
        <f t="shared" ca="1" si="30"/>
        <v>9</v>
      </c>
      <c r="G682" s="120"/>
      <c r="H682" s="121">
        <v>25790</v>
      </c>
      <c r="I682" s="118">
        <v>3</v>
      </c>
      <c r="J682" s="122">
        <f t="shared" si="31"/>
        <v>25790</v>
      </c>
      <c r="K682" s="167">
        <f t="shared" si="32"/>
        <v>39922</v>
      </c>
    </row>
    <row r="683" spans="1:11" x14ac:dyDescent="0.3">
      <c r="A683" s="117" t="s">
        <v>752</v>
      </c>
      <c r="B683" s="118" t="s">
        <v>48</v>
      </c>
      <c r="C683" s="117" t="s">
        <v>72</v>
      </c>
      <c r="D683" s="117" t="s">
        <v>45</v>
      </c>
      <c r="E683" s="119">
        <v>36393</v>
      </c>
      <c r="F683" s="120">
        <f t="shared" ca="1" si="30"/>
        <v>18</v>
      </c>
      <c r="G683" s="120" t="s">
        <v>53</v>
      </c>
      <c r="H683" s="121">
        <v>65910</v>
      </c>
      <c r="I683" s="118">
        <v>5</v>
      </c>
      <c r="J683" s="122">
        <f t="shared" si="31"/>
        <v>65910</v>
      </c>
      <c r="K683" s="167">
        <f t="shared" si="32"/>
        <v>36403</v>
      </c>
    </row>
    <row r="684" spans="1:11" x14ac:dyDescent="0.3">
      <c r="A684" s="117" t="s">
        <v>753</v>
      </c>
      <c r="B684" s="118" t="s">
        <v>48</v>
      </c>
      <c r="C684" s="117" t="s">
        <v>72</v>
      </c>
      <c r="D684" s="117" t="s">
        <v>58</v>
      </c>
      <c r="E684" s="119">
        <v>37404</v>
      </c>
      <c r="F684" s="120">
        <f t="shared" ca="1" si="30"/>
        <v>16</v>
      </c>
      <c r="G684" s="120"/>
      <c r="H684" s="121">
        <v>60070</v>
      </c>
      <c r="I684" s="118">
        <v>3</v>
      </c>
      <c r="J684" s="122">
        <f t="shared" si="31"/>
        <v>60070</v>
      </c>
      <c r="K684" s="167">
        <f t="shared" si="32"/>
        <v>37404</v>
      </c>
    </row>
    <row r="685" spans="1:11" x14ac:dyDescent="0.3">
      <c r="A685" s="117" t="s">
        <v>754</v>
      </c>
      <c r="B685" s="118" t="s">
        <v>48</v>
      </c>
      <c r="C685" s="117" t="s">
        <v>3</v>
      </c>
      <c r="D685" s="117" t="s">
        <v>45</v>
      </c>
      <c r="E685" s="119">
        <v>36898</v>
      </c>
      <c r="F685" s="120">
        <f t="shared" ca="1" si="30"/>
        <v>17</v>
      </c>
      <c r="G685" s="120" t="s">
        <v>46</v>
      </c>
      <c r="H685" s="121">
        <v>71820</v>
      </c>
      <c r="I685" s="118">
        <v>2</v>
      </c>
      <c r="J685" s="122">
        <f t="shared" si="31"/>
        <v>71820</v>
      </c>
      <c r="K685" s="167">
        <f t="shared" si="32"/>
        <v>36922</v>
      </c>
    </row>
    <row r="686" spans="1:11" x14ac:dyDescent="0.3">
      <c r="A686" s="117" t="s">
        <v>755</v>
      </c>
      <c r="B686" s="118" t="s">
        <v>43</v>
      </c>
      <c r="C686" s="117" t="s">
        <v>50</v>
      </c>
      <c r="D686" s="117" t="s">
        <v>45</v>
      </c>
      <c r="E686" s="119">
        <v>39199</v>
      </c>
      <c r="F686" s="120">
        <f t="shared" ca="1" si="30"/>
        <v>11</v>
      </c>
      <c r="G686" s="120" t="s">
        <v>46</v>
      </c>
      <c r="H686" s="121">
        <v>31840</v>
      </c>
      <c r="I686" s="118">
        <v>1</v>
      </c>
      <c r="J686" s="122">
        <f t="shared" si="31"/>
        <v>31840</v>
      </c>
      <c r="K686" s="167">
        <f t="shared" si="32"/>
        <v>39202</v>
      </c>
    </row>
    <row r="687" spans="1:11" x14ac:dyDescent="0.3">
      <c r="A687" s="117" t="s">
        <v>756</v>
      </c>
      <c r="B687" s="118" t="s">
        <v>43</v>
      </c>
      <c r="C687" s="117" t="s">
        <v>44</v>
      </c>
      <c r="D687" s="117" t="s">
        <v>45</v>
      </c>
      <c r="E687" s="119">
        <v>38902</v>
      </c>
      <c r="F687" s="120">
        <f t="shared" ca="1" si="30"/>
        <v>12</v>
      </c>
      <c r="G687" s="120" t="s">
        <v>46</v>
      </c>
      <c r="H687" s="121">
        <v>73560</v>
      </c>
      <c r="I687" s="118">
        <v>3</v>
      </c>
      <c r="J687" s="122">
        <f t="shared" si="31"/>
        <v>73560</v>
      </c>
      <c r="K687" s="167">
        <f t="shared" si="32"/>
        <v>38929</v>
      </c>
    </row>
    <row r="688" spans="1:11" x14ac:dyDescent="0.3">
      <c r="A688" s="117" t="s">
        <v>757</v>
      </c>
      <c r="B688" s="118" t="s">
        <v>55</v>
      </c>
      <c r="C688" s="117" t="s">
        <v>60</v>
      </c>
      <c r="D688" s="117" t="s">
        <v>45</v>
      </c>
      <c r="E688" s="119">
        <v>38146</v>
      </c>
      <c r="F688" s="120">
        <f t="shared" ca="1" si="30"/>
        <v>14</v>
      </c>
      <c r="G688" s="120" t="s">
        <v>46</v>
      </c>
      <c r="H688" s="121">
        <v>47340</v>
      </c>
      <c r="I688" s="118">
        <v>2</v>
      </c>
      <c r="J688" s="122">
        <f t="shared" si="31"/>
        <v>47340</v>
      </c>
      <c r="K688" s="167">
        <f t="shared" si="32"/>
        <v>38168</v>
      </c>
    </row>
    <row r="689" spans="1:11" x14ac:dyDescent="0.3">
      <c r="A689" s="117" t="s">
        <v>758</v>
      </c>
      <c r="B689" s="118" t="s">
        <v>43</v>
      </c>
      <c r="C689" s="117" t="s">
        <v>44</v>
      </c>
      <c r="D689" s="117" t="s">
        <v>45</v>
      </c>
      <c r="E689" s="119">
        <v>40521</v>
      </c>
      <c r="F689" s="120">
        <f t="shared" ca="1" si="30"/>
        <v>7</v>
      </c>
      <c r="G689" s="120" t="s">
        <v>53</v>
      </c>
      <c r="H689" s="121">
        <v>34330</v>
      </c>
      <c r="I689" s="118">
        <v>3</v>
      </c>
      <c r="J689" s="122">
        <f t="shared" si="31"/>
        <v>34330</v>
      </c>
      <c r="K689" s="167">
        <f t="shared" si="32"/>
        <v>40543</v>
      </c>
    </row>
    <row r="690" spans="1:11" x14ac:dyDescent="0.3">
      <c r="A690" s="117" t="s">
        <v>759</v>
      </c>
      <c r="B690" s="118" t="s">
        <v>92</v>
      </c>
      <c r="C690" s="117" t="s">
        <v>72</v>
      </c>
      <c r="D690" s="117" t="s">
        <v>45</v>
      </c>
      <c r="E690" s="119">
        <v>39807</v>
      </c>
      <c r="F690" s="120">
        <f t="shared" ca="1" si="30"/>
        <v>9</v>
      </c>
      <c r="G690" s="120" t="s">
        <v>67</v>
      </c>
      <c r="H690" s="121">
        <v>88820</v>
      </c>
      <c r="I690" s="118">
        <v>2</v>
      </c>
      <c r="J690" s="122">
        <f t="shared" si="31"/>
        <v>88820</v>
      </c>
      <c r="K690" s="167">
        <f t="shared" si="32"/>
        <v>39813</v>
      </c>
    </row>
    <row r="691" spans="1:11" x14ac:dyDescent="0.3">
      <c r="A691" s="117" t="s">
        <v>760</v>
      </c>
      <c r="B691" s="118" t="s">
        <v>43</v>
      </c>
      <c r="C691" s="117" t="s">
        <v>60</v>
      </c>
      <c r="D691" s="117" t="s">
        <v>45</v>
      </c>
      <c r="E691" s="119">
        <v>39472</v>
      </c>
      <c r="F691" s="120">
        <f t="shared" ca="1" si="30"/>
        <v>10</v>
      </c>
      <c r="G691" s="120" t="s">
        <v>46</v>
      </c>
      <c r="H691" s="121">
        <v>87760</v>
      </c>
      <c r="I691" s="118">
        <v>1</v>
      </c>
      <c r="J691" s="122">
        <f t="shared" si="31"/>
        <v>87760</v>
      </c>
      <c r="K691" s="167">
        <f t="shared" si="32"/>
        <v>39478</v>
      </c>
    </row>
    <row r="692" spans="1:11" x14ac:dyDescent="0.3">
      <c r="A692" s="117" t="s">
        <v>761</v>
      </c>
      <c r="B692" s="118" t="s">
        <v>92</v>
      </c>
      <c r="C692" s="117" t="s">
        <v>207</v>
      </c>
      <c r="D692" s="117" t="s">
        <v>45</v>
      </c>
      <c r="E692" s="119">
        <v>39388</v>
      </c>
      <c r="F692" s="120">
        <f t="shared" ca="1" si="30"/>
        <v>10</v>
      </c>
      <c r="G692" s="120" t="s">
        <v>46</v>
      </c>
      <c r="H692" s="121">
        <v>71120</v>
      </c>
      <c r="I692" s="118">
        <v>4</v>
      </c>
      <c r="J692" s="122">
        <f t="shared" si="31"/>
        <v>71120</v>
      </c>
      <c r="K692" s="167">
        <f t="shared" si="32"/>
        <v>39416</v>
      </c>
    </row>
    <row r="693" spans="1:11" x14ac:dyDescent="0.3">
      <c r="A693" s="117" t="s">
        <v>762</v>
      </c>
      <c r="B693" s="118" t="s">
        <v>48</v>
      </c>
      <c r="C693" s="117" t="s">
        <v>50</v>
      </c>
      <c r="D693" s="117" t="s">
        <v>45</v>
      </c>
      <c r="E693" s="119">
        <v>39326</v>
      </c>
      <c r="F693" s="120">
        <f t="shared" ca="1" si="30"/>
        <v>10</v>
      </c>
      <c r="G693" s="120" t="s">
        <v>46</v>
      </c>
      <c r="H693" s="121">
        <v>72900</v>
      </c>
      <c r="I693" s="118">
        <v>3</v>
      </c>
      <c r="J693" s="122">
        <f t="shared" si="31"/>
        <v>72900</v>
      </c>
      <c r="K693" s="167">
        <f t="shared" si="32"/>
        <v>39355</v>
      </c>
    </row>
    <row r="694" spans="1:11" x14ac:dyDescent="0.3">
      <c r="A694" s="117" t="s">
        <v>763</v>
      </c>
      <c r="B694" s="118" t="s">
        <v>71</v>
      </c>
      <c r="C694" s="117" t="s">
        <v>60</v>
      </c>
      <c r="D694" s="117" t="s">
        <v>45</v>
      </c>
      <c r="E694" s="119">
        <v>35830</v>
      </c>
      <c r="F694" s="120">
        <f t="shared" ca="1" si="30"/>
        <v>20</v>
      </c>
      <c r="G694" s="120" t="s">
        <v>63</v>
      </c>
      <c r="H694" s="121">
        <v>35460</v>
      </c>
      <c r="I694" s="118">
        <v>5</v>
      </c>
      <c r="J694" s="122">
        <f t="shared" si="31"/>
        <v>35460</v>
      </c>
      <c r="K694" s="167">
        <f t="shared" si="32"/>
        <v>35854</v>
      </c>
    </row>
    <row r="695" spans="1:11" x14ac:dyDescent="0.3">
      <c r="A695" s="117" t="s">
        <v>764</v>
      </c>
      <c r="B695" s="118" t="s">
        <v>48</v>
      </c>
      <c r="C695" s="117" t="s">
        <v>98</v>
      </c>
      <c r="D695" s="117" t="s">
        <v>58</v>
      </c>
      <c r="E695" s="119">
        <v>38854</v>
      </c>
      <c r="F695" s="120">
        <f t="shared" ca="1" si="30"/>
        <v>12</v>
      </c>
      <c r="G695" s="120"/>
      <c r="H695" s="121">
        <v>44820</v>
      </c>
      <c r="I695" s="118">
        <v>4</v>
      </c>
      <c r="J695" s="122">
        <f t="shared" si="31"/>
        <v>44820</v>
      </c>
      <c r="K695" s="167">
        <f t="shared" si="32"/>
        <v>38854</v>
      </c>
    </row>
    <row r="696" spans="1:11" x14ac:dyDescent="0.3">
      <c r="A696" s="117" t="s">
        <v>765</v>
      </c>
      <c r="B696" s="118" t="s">
        <v>71</v>
      </c>
      <c r="C696" s="117" t="s">
        <v>116</v>
      </c>
      <c r="D696" s="117" t="s">
        <v>58</v>
      </c>
      <c r="E696" s="119">
        <v>35940</v>
      </c>
      <c r="F696" s="120">
        <f t="shared" ca="1" si="30"/>
        <v>20</v>
      </c>
      <c r="G696" s="120"/>
      <c r="H696" s="121">
        <v>88000</v>
      </c>
      <c r="I696" s="118">
        <v>5</v>
      </c>
      <c r="J696" s="122">
        <f t="shared" si="31"/>
        <v>88000</v>
      </c>
      <c r="K696" s="167">
        <f t="shared" si="32"/>
        <v>35940</v>
      </c>
    </row>
    <row r="697" spans="1:11" x14ac:dyDescent="0.3">
      <c r="A697" s="117" t="s">
        <v>766</v>
      </c>
      <c r="B697" s="118" t="s">
        <v>55</v>
      </c>
      <c r="C697" s="117" t="s">
        <v>72</v>
      </c>
      <c r="D697" s="117" t="s">
        <v>58</v>
      </c>
      <c r="E697" s="119">
        <v>39742</v>
      </c>
      <c r="F697" s="120">
        <f t="shared" ca="1" si="30"/>
        <v>9</v>
      </c>
      <c r="G697" s="120"/>
      <c r="H697" s="121">
        <v>23020</v>
      </c>
      <c r="I697" s="118">
        <v>4</v>
      </c>
      <c r="J697" s="122">
        <f t="shared" si="31"/>
        <v>23020</v>
      </c>
      <c r="K697" s="167">
        <f t="shared" si="32"/>
        <v>39742</v>
      </c>
    </row>
    <row r="698" spans="1:11" x14ac:dyDescent="0.3">
      <c r="A698" s="117" t="s">
        <v>767</v>
      </c>
      <c r="B698" s="118" t="s">
        <v>43</v>
      </c>
      <c r="C698" s="117" t="s">
        <v>65</v>
      </c>
      <c r="D698" s="117" t="s">
        <v>58</v>
      </c>
      <c r="E698" s="119">
        <v>41116</v>
      </c>
      <c r="F698" s="120">
        <f t="shared" ca="1" si="30"/>
        <v>6</v>
      </c>
      <c r="G698" s="120"/>
      <c r="H698" s="121">
        <v>32650</v>
      </c>
      <c r="I698" s="118">
        <v>1</v>
      </c>
      <c r="J698" s="122">
        <f t="shared" si="31"/>
        <v>32650</v>
      </c>
      <c r="K698" s="167">
        <f t="shared" si="32"/>
        <v>41116</v>
      </c>
    </row>
    <row r="699" spans="1:11" x14ac:dyDescent="0.3">
      <c r="A699" s="117" t="s">
        <v>768</v>
      </c>
      <c r="B699" s="118" t="s">
        <v>48</v>
      </c>
      <c r="C699" s="117" t="s">
        <v>44</v>
      </c>
      <c r="D699" s="117" t="s">
        <v>45</v>
      </c>
      <c r="E699" s="119">
        <v>41157</v>
      </c>
      <c r="F699" s="120">
        <f t="shared" ca="1" si="30"/>
        <v>5</v>
      </c>
      <c r="G699" s="120" t="s">
        <v>51</v>
      </c>
      <c r="H699" s="121">
        <v>86240</v>
      </c>
      <c r="I699" s="118">
        <v>1</v>
      </c>
      <c r="J699" s="122">
        <f t="shared" si="31"/>
        <v>86240</v>
      </c>
      <c r="K699" s="167">
        <f t="shared" si="32"/>
        <v>41182</v>
      </c>
    </row>
    <row r="700" spans="1:11" x14ac:dyDescent="0.3">
      <c r="A700" s="117" t="s">
        <v>769</v>
      </c>
      <c r="B700" s="118" t="s">
        <v>55</v>
      </c>
      <c r="C700" s="117" t="s">
        <v>72</v>
      </c>
      <c r="D700" s="117" t="s">
        <v>66</v>
      </c>
      <c r="E700" s="123">
        <v>40421</v>
      </c>
      <c r="F700" s="120">
        <f t="shared" ca="1" si="30"/>
        <v>7</v>
      </c>
      <c r="G700" s="120" t="s">
        <v>67</v>
      </c>
      <c r="H700" s="121">
        <v>49355</v>
      </c>
      <c r="I700" s="118">
        <v>5</v>
      </c>
      <c r="J700" s="122">
        <f t="shared" si="31"/>
        <v>49355</v>
      </c>
      <c r="K700" s="167">
        <f t="shared" si="32"/>
        <v>40421</v>
      </c>
    </row>
    <row r="701" spans="1:11" x14ac:dyDescent="0.3">
      <c r="A701" s="117" t="s">
        <v>770</v>
      </c>
      <c r="B701" s="118" t="s">
        <v>43</v>
      </c>
      <c r="C701" s="117" t="s">
        <v>114</v>
      </c>
      <c r="D701" s="117" t="s">
        <v>45</v>
      </c>
      <c r="E701" s="119">
        <v>39414</v>
      </c>
      <c r="F701" s="120">
        <f t="shared" ca="1" si="30"/>
        <v>10</v>
      </c>
      <c r="G701" s="120" t="s">
        <v>46</v>
      </c>
      <c r="H701" s="121">
        <v>73440</v>
      </c>
      <c r="I701" s="118">
        <v>1</v>
      </c>
      <c r="J701" s="122">
        <f t="shared" si="31"/>
        <v>73440</v>
      </c>
      <c r="K701" s="167">
        <f t="shared" si="32"/>
        <v>39416</v>
      </c>
    </row>
    <row r="702" spans="1:11" x14ac:dyDescent="0.3">
      <c r="A702" s="117" t="s">
        <v>771</v>
      </c>
      <c r="B702" s="118" t="s">
        <v>48</v>
      </c>
      <c r="C702" s="117" t="s">
        <v>72</v>
      </c>
      <c r="D702" s="117" t="s">
        <v>45</v>
      </c>
      <c r="E702" s="119">
        <v>39673</v>
      </c>
      <c r="F702" s="120">
        <f t="shared" ca="1" si="30"/>
        <v>10</v>
      </c>
      <c r="G702" s="120" t="s">
        <v>46</v>
      </c>
      <c r="H702" s="121">
        <v>48080</v>
      </c>
      <c r="I702" s="118">
        <v>2</v>
      </c>
      <c r="J702" s="122">
        <f t="shared" si="31"/>
        <v>48080</v>
      </c>
      <c r="K702" s="167">
        <f t="shared" si="32"/>
        <v>39691</v>
      </c>
    </row>
    <row r="703" spans="1:11" x14ac:dyDescent="0.3">
      <c r="A703" s="117" t="s">
        <v>772</v>
      </c>
      <c r="B703" s="118" t="s">
        <v>43</v>
      </c>
      <c r="C703" s="117" t="s">
        <v>77</v>
      </c>
      <c r="D703" s="117" t="s">
        <v>45</v>
      </c>
      <c r="E703" s="119">
        <v>38914</v>
      </c>
      <c r="F703" s="120">
        <f t="shared" ca="1" si="30"/>
        <v>12</v>
      </c>
      <c r="G703" s="120" t="s">
        <v>53</v>
      </c>
      <c r="H703" s="121">
        <v>41380</v>
      </c>
      <c r="I703" s="118">
        <v>2</v>
      </c>
      <c r="J703" s="122">
        <f t="shared" si="31"/>
        <v>41380</v>
      </c>
      <c r="K703" s="167">
        <f t="shared" si="32"/>
        <v>38929</v>
      </c>
    </row>
    <row r="704" spans="1:11" x14ac:dyDescent="0.3">
      <c r="A704" s="117" t="s">
        <v>773</v>
      </c>
      <c r="B704" s="118" t="s">
        <v>69</v>
      </c>
      <c r="C704" s="117" t="s">
        <v>44</v>
      </c>
      <c r="D704" s="117" t="s">
        <v>58</v>
      </c>
      <c r="E704" s="119">
        <v>37082</v>
      </c>
      <c r="F704" s="120">
        <f t="shared" ca="1" si="30"/>
        <v>17</v>
      </c>
      <c r="G704" s="120"/>
      <c r="H704" s="121">
        <v>46780</v>
      </c>
      <c r="I704" s="118">
        <v>2</v>
      </c>
      <c r="J704" s="122">
        <f t="shared" si="31"/>
        <v>46780</v>
      </c>
      <c r="K704" s="167">
        <f t="shared" si="32"/>
        <v>37082</v>
      </c>
    </row>
    <row r="705" spans="1:11" x14ac:dyDescent="0.3">
      <c r="A705" s="117" t="s">
        <v>774</v>
      </c>
      <c r="B705" s="118" t="s">
        <v>69</v>
      </c>
      <c r="C705" s="117" t="s">
        <v>116</v>
      </c>
      <c r="D705" s="117" t="s">
        <v>45</v>
      </c>
      <c r="E705" s="119">
        <v>40575</v>
      </c>
      <c r="F705" s="120">
        <f t="shared" ca="1" si="30"/>
        <v>7</v>
      </c>
      <c r="G705" s="120" t="s">
        <v>51</v>
      </c>
      <c r="H705" s="121">
        <v>74710</v>
      </c>
      <c r="I705" s="118">
        <v>2</v>
      </c>
      <c r="J705" s="122">
        <f t="shared" si="31"/>
        <v>74710</v>
      </c>
      <c r="K705" s="167">
        <f t="shared" si="32"/>
        <v>40602</v>
      </c>
    </row>
    <row r="706" spans="1:11" x14ac:dyDescent="0.3">
      <c r="A706" s="117" t="s">
        <v>775</v>
      </c>
      <c r="B706" s="118" t="s">
        <v>43</v>
      </c>
      <c r="C706" s="117" t="s">
        <v>60</v>
      </c>
      <c r="D706" s="117" t="s">
        <v>45</v>
      </c>
      <c r="E706" s="119">
        <v>38990</v>
      </c>
      <c r="F706" s="120">
        <f t="shared" ca="1" si="30"/>
        <v>11</v>
      </c>
      <c r="G706" s="120" t="s">
        <v>67</v>
      </c>
      <c r="H706" s="121">
        <v>66430</v>
      </c>
      <c r="I706" s="118">
        <v>2</v>
      </c>
      <c r="J706" s="122">
        <f t="shared" si="31"/>
        <v>66430</v>
      </c>
      <c r="K706" s="167">
        <f t="shared" si="32"/>
        <v>38990</v>
      </c>
    </row>
    <row r="707" spans="1:11" x14ac:dyDescent="0.3">
      <c r="A707" s="117" t="s">
        <v>776</v>
      </c>
      <c r="B707" s="118" t="s">
        <v>43</v>
      </c>
      <c r="C707" s="117" t="s">
        <v>100</v>
      </c>
      <c r="D707" s="117" t="s">
        <v>66</v>
      </c>
      <c r="E707" s="119">
        <v>36094</v>
      </c>
      <c r="F707" s="120">
        <f t="shared" ca="1" si="30"/>
        <v>19</v>
      </c>
      <c r="G707" s="120" t="s">
        <v>46</v>
      </c>
      <c r="H707" s="121">
        <v>47885</v>
      </c>
      <c r="I707" s="118">
        <v>1</v>
      </c>
      <c r="J707" s="122">
        <f t="shared" si="31"/>
        <v>47885</v>
      </c>
      <c r="K707" s="167">
        <f t="shared" si="32"/>
        <v>36094</v>
      </c>
    </row>
    <row r="708" spans="1:11" x14ac:dyDescent="0.3">
      <c r="A708" s="117" t="s">
        <v>777</v>
      </c>
      <c r="B708" s="118" t="s">
        <v>71</v>
      </c>
      <c r="C708" s="117" t="s">
        <v>72</v>
      </c>
      <c r="D708" s="117" t="s">
        <v>45</v>
      </c>
      <c r="E708" s="119">
        <v>39519</v>
      </c>
      <c r="F708" s="120">
        <f t="shared" ca="1" si="30"/>
        <v>10</v>
      </c>
      <c r="G708" s="120" t="s">
        <v>51</v>
      </c>
      <c r="H708" s="121">
        <v>61330</v>
      </c>
      <c r="I708" s="118">
        <v>2</v>
      </c>
      <c r="J708" s="122">
        <f t="shared" si="31"/>
        <v>61330</v>
      </c>
      <c r="K708" s="167">
        <f t="shared" si="32"/>
        <v>39538</v>
      </c>
    </row>
    <row r="709" spans="1:11" x14ac:dyDescent="0.3">
      <c r="A709" s="117" t="s">
        <v>778</v>
      </c>
      <c r="B709" s="118" t="s">
        <v>55</v>
      </c>
      <c r="C709" s="117" t="s">
        <v>60</v>
      </c>
      <c r="D709" s="117" t="s">
        <v>45</v>
      </c>
      <c r="E709" s="119">
        <v>39403</v>
      </c>
      <c r="F709" s="120">
        <f t="shared" ca="1" si="30"/>
        <v>10</v>
      </c>
      <c r="G709" s="120" t="s">
        <v>67</v>
      </c>
      <c r="H709" s="121">
        <v>38940</v>
      </c>
      <c r="I709" s="118">
        <v>2</v>
      </c>
      <c r="J709" s="122">
        <f t="shared" si="31"/>
        <v>38940</v>
      </c>
      <c r="K709" s="167">
        <f t="shared" si="32"/>
        <v>39416</v>
      </c>
    </row>
    <row r="710" spans="1:11" x14ac:dyDescent="0.3">
      <c r="A710" s="117" t="s">
        <v>779</v>
      </c>
      <c r="B710" s="118" t="s">
        <v>55</v>
      </c>
      <c r="C710" s="117" t="s">
        <v>104</v>
      </c>
      <c r="D710" s="117" t="s">
        <v>66</v>
      </c>
      <c r="E710" s="119">
        <v>39735</v>
      </c>
      <c r="F710" s="120">
        <f t="shared" ca="1" si="30"/>
        <v>9</v>
      </c>
      <c r="G710" s="120" t="s">
        <v>67</v>
      </c>
      <c r="H710" s="121">
        <v>39620</v>
      </c>
      <c r="I710" s="118">
        <v>5</v>
      </c>
      <c r="J710" s="122">
        <f t="shared" si="31"/>
        <v>39620</v>
      </c>
      <c r="K710" s="167">
        <f t="shared" si="32"/>
        <v>39735</v>
      </c>
    </row>
    <row r="711" spans="1:11" x14ac:dyDescent="0.3">
      <c r="A711" s="117" t="s">
        <v>780</v>
      </c>
      <c r="B711" s="118" t="s">
        <v>43</v>
      </c>
      <c r="C711" s="117" t="s">
        <v>60</v>
      </c>
      <c r="D711" s="117" t="s">
        <v>45</v>
      </c>
      <c r="E711" s="119">
        <v>37866</v>
      </c>
      <c r="F711" s="120">
        <f t="shared" ca="1" si="30"/>
        <v>14</v>
      </c>
      <c r="G711" s="120" t="s">
        <v>67</v>
      </c>
      <c r="H711" s="121">
        <v>54230</v>
      </c>
      <c r="I711" s="118">
        <v>5</v>
      </c>
      <c r="J711" s="122">
        <f t="shared" si="31"/>
        <v>54230</v>
      </c>
      <c r="K711" s="167">
        <f t="shared" si="32"/>
        <v>37894</v>
      </c>
    </row>
    <row r="712" spans="1:11" x14ac:dyDescent="0.3">
      <c r="A712" s="117" t="s">
        <v>781</v>
      </c>
      <c r="B712" s="118" t="s">
        <v>48</v>
      </c>
      <c r="C712" s="117" t="s">
        <v>104</v>
      </c>
      <c r="D712" s="117" t="s">
        <v>45</v>
      </c>
      <c r="E712" s="119">
        <v>40765</v>
      </c>
      <c r="F712" s="120">
        <f t="shared" ca="1" si="30"/>
        <v>7</v>
      </c>
      <c r="G712" s="120" t="s">
        <v>53</v>
      </c>
      <c r="H712" s="121">
        <v>77720</v>
      </c>
      <c r="I712" s="118">
        <v>3</v>
      </c>
      <c r="J712" s="122">
        <f t="shared" si="31"/>
        <v>77720</v>
      </c>
      <c r="K712" s="167">
        <f t="shared" si="32"/>
        <v>40786</v>
      </c>
    </row>
    <row r="713" spans="1:11" x14ac:dyDescent="0.3">
      <c r="A713" s="117" t="s">
        <v>782</v>
      </c>
      <c r="B713" s="118" t="s">
        <v>71</v>
      </c>
      <c r="C713" s="117" t="s">
        <v>238</v>
      </c>
      <c r="D713" s="117" t="s">
        <v>45</v>
      </c>
      <c r="E713" s="119">
        <v>39447</v>
      </c>
      <c r="F713" s="120">
        <f t="shared" ref="F713:F749" ca="1" si="33">DATEDIF(E713,TODAY(),"Y")</f>
        <v>10</v>
      </c>
      <c r="G713" s="120" t="s">
        <v>63</v>
      </c>
      <c r="H713" s="121">
        <v>72830</v>
      </c>
      <c r="I713" s="118">
        <v>2</v>
      </c>
      <c r="J713" s="122">
        <f t="shared" ref="J713:J749" si="34">ROUND(H713*$L$5+H713,0)</f>
        <v>72830</v>
      </c>
      <c r="K713" s="167">
        <f t="shared" si="32"/>
        <v>39447</v>
      </c>
    </row>
    <row r="714" spans="1:11" x14ac:dyDescent="0.3">
      <c r="A714" s="117" t="s">
        <v>783</v>
      </c>
      <c r="B714" s="118" t="s">
        <v>71</v>
      </c>
      <c r="C714" s="117" t="s">
        <v>77</v>
      </c>
      <c r="D714" s="117" t="s">
        <v>45</v>
      </c>
      <c r="E714" s="123">
        <v>40536</v>
      </c>
      <c r="F714" s="120">
        <f t="shared" ca="1" si="33"/>
        <v>7</v>
      </c>
      <c r="G714" s="120" t="s">
        <v>53</v>
      </c>
      <c r="H714" s="121">
        <v>70730</v>
      </c>
      <c r="I714" s="118">
        <v>1</v>
      </c>
      <c r="J714" s="122">
        <f t="shared" si="34"/>
        <v>70730</v>
      </c>
      <c r="K714" s="167">
        <f t="shared" ref="K714:K749" si="35">IF(D714="Full time",EOMONTH(E714,0),E714)</f>
        <v>40543</v>
      </c>
    </row>
    <row r="715" spans="1:11" x14ac:dyDescent="0.3">
      <c r="A715" s="117" t="s">
        <v>784</v>
      </c>
      <c r="B715" s="118" t="s">
        <v>48</v>
      </c>
      <c r="C715" s="117" t="s">
        <v>100</v>
      </c>
      <c r="D715" s="117" t="s">
        <v>66</v>
      </c>
      <c r="E715" s="119">
        <v>37166</v>
      </c>
      <c r="F715" s="120">
        <f t="shared" ca="1" si="33"/>
        <v>16</v>
      </c>
      <c r="G715" s="120" t="s">
        <v>67</v>
      </c>
      <c r="H715" s="121">
        <v>47295</v>
      </c>
      <c r="I715" s="118">
        <v>4</v>
      </c>
      <c r="J715" s="122">
        <f t="shared" si="34"/>
        <v>47295</v>
      </c>
      <c r="K715" s="167">
        <f t="shared" si="35"/>
        <v>37166</v>
      </c>
    </row>
    <row r="716" spans="1:11" x14ac:dyDescent="0.3">
      <c r="A716" s="117" t="s">
        <v>785</v>
      </c>
      <c r="B716" s="118" t="s">
        <v>55</v>
      </c>
      <c r="C716" s="117" t="s">
        <v>116</v>
      </c>
      <c r="D716" s="117" t="s">
        <v>58</v>
      </c>
      <c r="E716" s="119">
        <v>40273</v>
      </c>
      <c r="F716" s="120">
        <f t="shared" ca="1" si="33"/>
        <v>8</v>
      </c>
      <c r="G716" s="120"/>
      <c r="H716" s="121">
        <v>50550</v>
      </c>
      <c r="I716" s="118">
        <v>2</v>
      </c>
      <c r="J716" s="122">
        <f t="shared" si="34"/>
        <v>50550</v>
      </c>
      <c r="K716" s="167">
        <f t="shared" si="35"/>
        <v>40273</v>
      </c>
    </row>
    <row r="717" spans="1:11" x14ac:dyDescent="0.3">
      <c r="A717" s="117" t="s">
        <v>786</v>
      </c>
      <c r="B717" s="118" t="s">
        <v>43</v>
      </c>
      <c r="C717" s="117" t="s">
        <v>77</v>
      </c>
      <c r="D717" s="117" t="s">
        <v>45</v>
      </c>
      <c r="E717" s="119">
        <v>36619</v>
      </c>
      <c r="F717" s="120">
        <f t="shared" ca="1" si="33"/>
        <v>18</v>
      </c>
      <c r="G717" s="120" t="s">
        <v>67</v>
      </c>
      <c r="H717" s="121">
        <v>71970</v>
      </c>
      <c r="I717" s="118">
        <v>4</v>
      </c>
      <c r="J717" s="122">
        <f t="shared" si="34"/>
        <v>71970</v>
      </c>
      <c r="K717" s="167">
        <f t="shared" si="35"/>
        <v>36646</v>
      </c>
    </row>
    <row r="718" spans="1:11" x14ac:dyDescent="0.3">
      <c r="A718" s="117" t="s">
        <v>787</v>
      </c>
      <c r="B718" s="118" t="s">
        <v>43</v>
      </c>
      <c r="C718" s="117" t="s">
        <v>72</v>
      </c>
      <c r="D718" s="117" t="s">
        <v>45</v>
      </c>
      <c r="E718" s="119">
        <v>39446</v>
      </c>
      <c r="F718" s="120">
        <f t="shared" ca="1" si="33"/>
        <v>10</v>
      </c>
      <c r="G718" s="120" t="s">
        <v>46</v>
      </c>
      <c r="H718" s="121">
        <v>44650</v>
      </c>
      <c r="I718" s="118">
        <v>1</v>
      </c>
      <c r="J718" s="122">
        <f t="shared" si="34"/>
        <v>44650</v>
      </c>
      <c r="K718" s="167">
        <f t="shared" si="35"/>
        <v>39447</v>
      </c>
    </row>
    <row r="719" spans="1:11" x14ac:dyDescent="0.3">
      <c r="A719" s="117" t="s">
        <v>788</v>
      </c>
      <c r="B719" s="118" t="s">
        <v>55</v>
      </c>
      <c r="C719" s="117" t="s">
        <v>72</v>
      </c>
      <c r="D719" s="117" t="s">
        <v>45</v>
      </c>
      <c r="E719" s="119">
        <v>40208</v>
      </c>
      <c r="F719" s="120">
        <f t="shared" ca="1" si="33"/>
        <v>8</v>
      </c>
      <c r="G719" s="120" t="s">
        <v>67</v>
      </c>
      <c r="H719" s="121">
        <v>61148</v>
      </c>
      <c r="I719" s="118">
        <v>2</v>
      </c>
      <c r="J719" s="122">
        <f t="shared" si="34"/>
        <v>61148</v>
      </c>
      <c r="K719" s="167">
        <f t="shared" si="35"/>
        <v>40209</v>
      </c>
    </row>
    <row r="720" spans="1:11" x14ac:dyDescent="0.3">
      <c r="A720" s="117" t="s">
        <v>789</v>
      </c>
      <c r="B720" s="118" t="s">
        <v>55</v>
      </c>
      <c r="C720" s="117" t="s">
        <v>116</v>
      </c>
      <c r="D720" s="117" t="s">
        <v>58</v>
      </c>
      <c r="E720" s="119">
        <v>39094</v>
      </c>
      <c r="F720" s="120">
        <f t="shared" ca="1" si="33"/>
        <v>11</v>
      </c>
      <c r="G720" s="120"/>
      <c r="H720" s="121">
        <v>83020</v>
      </c>
      <c r="I720" s="118">
        <v>4</v>
      </c>
      <c r="J720" s="122">
        <f t="shared" si="34"/>
        <v>83020</v>
      </c>
      <c r="K720" s="167">
        <f t="shared" si="35"/>
        <v>39094</v>
      </c>
    </row>
    <row r="721" spans="1:11" x14ac:dyDescent="0.3">
      <c r="A721" s="117" t="s">
        <v>790</v>
      </c>
      <c r="B721" s="118" t="s">
        <v>43</v>
      </c>
      <c r="C721" s="117" t="s">
        <v>60</v>
      </c>
      <c r="D721" s="117" t="s">
        <v>45</v>
      </c>
      <c r="E721" s="119">
        <v>36707</v>
      </c>
      <c r="F721" s="120">
        <f t="shared" ca="1" si="33"/>
        <v>18</v>
      </c>
      <c r="G721" s="120" t="s">
        <v>51</v>
      </c>
      <c r="H721" s="121">
        <v>38870</v>
      </c>
      <c r="I721" s="118">
        <v>2</v>
      </c>
      <c r="J721" s="122">
        <f t="shared" si="34"/>
        <v>38870</v>
      </c>
      <c r="K721" s="167">
        <f t="shared" si="35"/>
        <v>36707</v>
      </c>
    </row>
    <row r="722" spans="1:11" x14ac:dyDescent="0.3">
      <c r="A722" s="117" t="s">
        <v>791</v>
      </c>
      <c r="B722" s="118" t="s">
        <v>71</v>
      </c>
      <c r="C722" s="117" t="s">
        <v>147</v>
      </c>
      <c r="D722" s="117" t="s">
        <v>45</v>
      </c>
      <c r="E722" s="119">
        <v>36764</v>
      </c>
      <c r="F722" s="120">
        <f t="shared" ca="1" si="33"/>
        <v>17</v>
      </c>
      <c r="G722" s="120" t="s">
        <v>51</v>
      </c>
      <c r="H722" s="121">
        <v>74840</v>
      </c>
      <c r="I722" s="118">
        <v>4</v>
      </c>
      <c r="J722" s="122">
        <f t="shared" si="34"/>
        <v>74840</v>
      </c>
      <c r="K722" s="167">
        <f t="shared" si="35"/>
        <v>36769</v>
      </c>
    </row>
    <row r="723" spans="1:11" x14ac:dyDescent="0.3">
      <c r="A723" s="117" t="s">
        <v>792</v>
      </c>
      <c r="B723" s="118" t="s">
        <v>43</v>
      </c>
      <c r="C723" s="117" t="s">
        <v>116</v>
      </c>
      <c r="D723" s="117" t="s">
        <v>45</v>
      </c>
      <c r="E723" s="119">
        <v>39588</v>
      </c>
      <c r="F723" s="120">
        <f t="shared" ca="1" si="33"/>
        <v>10</v>
      </c>
      <c r="G723" s="120" t="s">
        <v>67</v>
      </c>
      <c r="H723" s="121">
        <v>74670</v>
      </c>
      <c r="I723" s="118">
        <v>5</v>
      </c>
      <c r="J723" s="122">
        <f t="shared" si="34"/>
        <v>74670</v>
      </c>
      <c r="K723" s="167">
        <f t="shared" si="35"/>
        <v>39599</v>
      </c>
    </row>
    <row r="724" spans="1:11" x14ac:dyDescent="0.3">
      <c r="A724" s="117" t="s">
        <v>793</v>
      </c>
      <c r="B724" s="118" t="s">
        <v>43</v>
      </c>
      <c r="C724" s="117" t="s">
        <v>147</v>
      </c>
      <c r="D724" s="117" t="s">
        <v>45</v>
      </c>
      <c r="E724" s="119">
        <v>36260</v>
      </c>
      <c r="F724" s="120">
        <f t="shared" ca="1" si="33"/>
        <v>19</v>
      </c>
      <c r="G724" s="120" t="s">
        <v>46</v>
      </c>
      <c r="H724" s="121">
        <v>75150</v>
      </c>
      <c r="I724" s="118">
        <v>1</v>
      </c>
      <c r="J724" s="122">
        <f t="shared" si="34"/>
        <v>75150</v>
      </c>
      <c r="K724" s="167">
        <f t="shared" si="35"/>
        <v>36280</v>
      </c>
    </row>
    <row r="725" spans="1:11" x14ac:dyDescent="0.3">
      <c r="A725" s="117" t="s">
        <v>794</v>
      </c>
      <c r="B725" s="118" t="s">
        <v>48</v>
      </c>
      <c r="C725" s="117" t="s">
        <v>44</v>
      </c>
      <c r="D725" s="117" t="s">
        <v>58</v>
      </c>
      <c r="E725" s="119">
        <v>35806</v>
      </c>
      <c r="F725" s="120">
        <f t="shared" ca="1" si="33"/>
        <v>20</v>
      </c>
      <c r="G725" s="120"/>
      <c r="H725" s="121">
        <v>86100</v>
      </c>
      <c r="I725" s="118">
        <v>4</v>
      </c>
      <c r="J725" s="122">
        <f t="shared" si="34"/>
        <v>86100</v>
      </c>
      <c r="K725" s="167">
        <f t="shared" si="35"/>
        <v>35806</v>
      </c>
    </row>
    <row r="726" spans="1:11" x14ac:dyDescent="0.3">
      <c r="A726" s="117" t="s">
        <v>795</v>
      </c>
      <c r="B726" s="118" t="s">
        <v>48</v>
      </c>
      <c r="C726" s="117" t="s">
        <v>72</v>
      </c>
      <c r="D726" s="117" t="s">
        <v>58</v>
      </c>
      <c r="E726" s="123">
        <v>40404</v>
      </c>
      <c r="F726" s="120">
        <f t="shared" ca="1" si="33"/>
        <v>7</v>
      </c>
      <c r="G726" s="120"/>
      <c r="H726" s="121">
        <v>39550</v>
      </c>
      <c r="I726" s="118">
        <v>5</v>
      </c>
      <c r="J726" s="122">
        <f t="shared" si="34"/>
        <v>39550</v>
      </c>
      <c r="K726" s="167">
        <f t="shared" si="35"/>
        <v>40404</v>
      </c>
    </row>
    <row r="727" spans="1:11" x14ac:dyDescent="0.3">
      <c r="A727" s="117" t="s">
        <v>796</v>
      </c>
      <c r="B727" s="118" t="s">
        <v>48</v>
      </c>
      <c r="C727" s="117" t="s">
        <v>77</v>
      </c>
      <c r="D727" s="117" t="s">
        <v>45</v>
      </c>
      <c r="E727" s="119">
        <v>40018</v>
      </c>
      <c r="F727" s="120">
        <f t="shared" ca="1" si="33"/>
        <v>9</v>
      </c>
      <c r="G727" s="120" t="s">
        <v>53</v>
      </c>
      <c r="H727" s="121">
        <v>34990</v>
      </c>
      <c r="I727" s="118">
        <v>3</v>
      </c>
      <c r="J727" s="122">
        <f t="shared" si="34"/>
        <v>34990</v>
      </c>
      <c r="K727" s="167">
        <f t="shared" si="35"/>
        <v>40025</v>
      </c>
    </row>
    <row r="728" spans="1:11" x14ac:dyDescent="0.3">
      <c r="A728" s="117" t="s">
        <v>797</v>
      </c>
      <c r="B728" s="118" t="s">
        <v>43</v>
      </c>
      <c r="C728" s="117" t="s">
        <v>147</v>
      </c>
      <c r="D728" s="117" t="s">
        <v>45</v>
      </c>
      <c r="E728" s="119">
        <v>41136</v>
      </c>
      <c r="F728" s="120">
        <f t="shared" ca="1" si="33"/>
        <v>5</v>
      </c>
      <c r="G728" s="120" t="s">
        <v>46</v>
      </c>
      <c r="H728" s="121">
        <v>79760</v>
      </c>
      <c r="I728" s="118">
        <v>5</v>
      </c>
      <c r="J728" s="122">
        <f t="shared" si="34"/>
        <v>79760</v>
      </c>
      <c r="K728" s="167">
        <f t="shared" si="35"/>
        <v>41152</v>
      </c>
    </row>
    <row r="729" spans="1:11" x14ac:dyDescent="0.3">
      <c r="A729" s="117" t="s">
        <v>798</v>
      </c>
      <c r="B729" s="118" t="s">
        <v>43</v>
      </c>
      <c r="C729" s="117" t="s">
        <v>60</v>
      </c>
      <c r="D729" s="117" t="s">
        <v>58</v>
      </c>
      <c r="E729" s="119">
        <v>35997</v>
      </c>
      <c r="F729" s="120">
        <f t="shared" ca="1" si="33"/>
        <v>20</v>
      </c>
      <c r="G729" s="120"/>
      <c r="H729" s="121">
        <v>72520</v>
      </c>
      <c r="I729" s="118">
        <v>3</v>
      </c>
      <c r="J729" s="122">
        <f t="shared" si="34"/>
        <v>72520</v>
      </c>
      <c r="K729" s="167">
        <f t="shared" si="35"/>
        <v>35997</v>
      </c>
    </row>
    <row r="730" spans="1:11" x14ac:dyDescent="0.3">
      <c r="A730" s="117" t="s">
        <v>799</v>
      </c>
      <c r="B730" s="118" t="s">
        <v>48</v>
      </c>
      <c r="C730" s="117" t="s">
        <v>72</v>
      </c>
      <c r="D730" s="117" t="s">
        <v>45</v>
      </c>
      <c r="E730" s="119">
        <v>40765</v>
      </c>
      <c r="F730" s="120">
        <f t="shared" ca="1" si="33"/>
        <v>7</v>
      </c>
      <c r="G730" s="120" t="s">
        <v>63</v>
      </c>
      <c r="H730" s="121">
        <v>77740</v>
      </c>
      <c r="I730" s="118">
        <v>1</v>
      </c>
      <c r="J730" s="122">
        <f t="shared" si="34"/>
        <v>77740</v>
      </c>
      <c r="K730" s="167">
        <f t="shared" si="35"/>
        <v>40786</v>
      </c>
    </row>
    <row r="731" spans="1:11" x14ac:dyDescent="0.3">
      <c r="A731" s="117" t="s">
        <v>800</v>
      </c>
      <c r="B731" s="118" t="s">
        <v>69</v>
      </c>
      <c r="C731" s="117" t="s">
        <v>104</v>
      </c>
      <c r="D731" s="117" t="s">
        <v>58</v>
      </c>
      <c r="E731" s="119">
        <v>40591</v>
      </c>
      <c r="F731" s="120">
        <f t="shared" ca="1" si="33"/>
        <v>7</v>
      </c>
      <c r="G731" s="120"/>
      <c r="H731" s="121">
        <v>49070</v>
      </c>
      <c r="I731" s="118">
        <v>3</v>
      </c>
      <c r="J731" s="122">
        <f t="shared" si="34"/>
        <v>49070</v>
      </c>
      <c r="K731" s="167">
        <f t="shared" si="35"/>
        <v>40591</v>
      </c>
    </row>
    <row r="732" spans="1:11" x14ac:dyDescent="0.3">
      <c r="A732" s="117" t="s">
        <v>801</v>
      </c>
      <c r="B732" s="118" t="s">
        <v>48</v>
      </c>
      <c r="C732" s="117" t="s">
        <v>60</v>
      </c>
      <c r="D732" s="117" t="s">
        <v>58</v>
      </c>
      <c r="E732" s="123">
        <v>40680</v>
      </c>
      <c r="F732" s="120">
        <f t="shared" ca="1" si="33"/>
        <v>7</v>
      </c>
      <c r="G732" s="120"/>
      <c r="H732" s="121">
        <v>57110</v>
      </c>
      <c r="I732" s="118">
        <v>3</v>
      </c>
      <c r="J732" s="122">
        <f t="shared" si="34"/>
        <v>57110</v>
      </c>
      <c r="K732" s="167">
        <f t="shared" si="35"/>
        <v>40680</v>
      </c>
    </row>
    <row r="733" spans="1:11" x14ac:dyDescent="0.3">
      <c r="A733" s="117" t="s">
        <v>802</v>
      </c>
      <c r="B733" s="118" t="s">
        <v>69</v>
      </c>
      <c r="C733" s="117" t="s">
        <v>77</v>
      </c>
      <c r="D733" s="117" t="s">
        <v>45</v>
      </c>
      <c r="E733" s="119">
        <v>40420</v>
      </c>
      <c r="F733" s="120">
        <f t="shared" ca="1" si="33"/>
        <v>7</v>
      </c>
      <c r="G733" s="120" t="s">
        <v>46</v>
      </c>
      <c r="H733" s="121">
        <v>31690</v>
      </c>
      <c r="I733" s="118">
        <v>4</v>
      </c>
      <c r="J733" s="122">
        <f t="shared" si="34"/>
        <v>31690</v>
      </c>
      <c r="K733" s="167">
        <f t="shared" si="35"/>
        <v>40421</v>
      </c>
    </row>
    <row r="734" spans="1:11" x14ac:dyDescent="0.3">
      <c r="A734" s="117" t="s">
        <v>803</v>
      </c>
      <c r="B734" s="118" t="s">
        <v>48</v>
      </c>
      <c r="C734" s="117" t="s">
        <v>72</v>
      </c>
      <c r="D734" s="117" t="s">
        <v>45</v>
      </c>
      <c r="E734" s="119">
        <v>37138</v>
      </c>
      <c r="F734" s="120">
        <f t="shared" ca="1" si="33"/>
        <v>16</v>
      </c>
      <c r="G734" s="120" t="s">
        <v>46</v>
      </c>
      <c r="H734" s="121">
        <v>29130</v>
      </c>
      <c r="I734" s="118">
        <v>1</v>
      </c>
      <c r="J734" s="122">
        <f t="shared" si="34"/>
        <v>29130</v>
      </c>
      <c r="K734" s="167">
        <f t="shared" si="35"/>
        <v>37164</v>
      </c>
    </row>
    <row r="735" spans="1:11" x14ac:dyDescent="0.3">
      <c r="A735" s="117" t="s">
        <v>804</v>
      </c>
      <c r="B735" s="118" t="s">
        <v>43</v>
      </c>
      <c r="C735" s="117" t="s">
        <v>62</v>
      </c>
      <c r="D735" s="117" t="s">
        <v>45</v>
      </c>
      <c r="E735" s="119">
        <v>36269</v>
      </c>
      <c r="F735" s="120">
        <f t="shared" ca="1" si="33"/>
        <v>19</v>
      </c>
      <c r="G735" s="120" t="s">
        <v>53</v>
      </c>
      <c r="H735" s="121">
        <v>61330</v>
      </c>
      <c r="I735" s="118">
        <v>1</v>
      </c>
      <c r="J735" s="122">
        <f t="shared" si="34"/>
        <v>61330</v>
      </c>
      <c r="K735" s="167">
        <f t="shared" si="35"/>
        <v>36280</v>
      </c>
    </row>
    <row r="736" spans="1:11" x14ac:dyDescent="0.3">
      <c r="A736" s="117" t="s">
        <v>805</v>
      </c>
      <c r="B736" s="118" t="s">
        <v>43</v>
      </c>
      <c r="C736" s="117" t="s">
        <v>50</v>
      </c>
      <c r="D736" s="117" t="s">
        <v>58</v>
      </c>
      <c r="E736" s="119">
        <v>39295</v>
      </c>
      <c r="F736" s="120">
        <f t="shared" ca="1" si="33"/>
        <v>11</v>
      </c>
      <c r="G736" s="120"/>
      <c r="H736" s="121">
        <v>40560</v>
      </c>
      <c r="I736" s="118">
        <v>5</v>
      </c>
      <c r="J736" s="122">
        <f t="shared" si="34"/>
        <v>40560</v>
      </c>
      <c r="K736" s="167">
        <f t="shared" si="35"/>
        <v>39295</v>
      </c>
    </row>
    <row r="737" spans="1:11" x14ac:dyDescent="0.3">
      <c r="A737" s="117" t="s">
        <v>806</v>
      </c>
      <c r="B737" s="118" t="s">
        <v>69</v>
      </c>
      <c r="C737" s="117" t="s">
        <v>147</v>
      </c>
      <c r="D737" s="117" t="s">
        <v>45</v>
      </c>
      <c r="E737" s="119">
        <v>36143</v>
      </c>
      <c r="F737" s="120">
        <f t="shared" ca="1" si="33"/>
        <v>19</v>
      </c>
      <c r="G737" s="120" t="s">
        <v>53</v>
      </c>
      <c r="H737" s="121">
        <v>72090</v>
      </c>
      <c r="I737" s="118">
        <v>5</v>
      </c>
      <c r="J737" s="122">
        <f t="shared" si="34"/>
        <v>72090</v>
      </c>
      <c r="K737" s="167">
        <f t="shared" si="35"/>
        <v>36160</v>
      </c>
    </row>
    <row r="738" spans="1:11" x14ac:dyDescent="0.3">
      <c r="A738" s="117" t="s">
        <v>807</v>
      </c>
      <c r="B738" s="118" t="s">
        <v>55</v>
      </c>
      <c r="C738" s="117" t="s">
        <v>116</v>
      </c>
      <c r="D738" s="117" t="s">
        <v>45</v>
      </c>
      <c r="E738" s="119">
        <v>38954</v>
      </c>
      <c r="F738" s="120">
        <f t="shared" ca="1" si="33"/>
        <v>11</v>
      </c>
      <c r="G738" s="120" t="s">
        <v>46</v>
      </c>
      <c r="H738" s="121">
        <v>40920</v>
      </c>
      <c r="I738" s="118">
        <v>4</v>
      </c>
      <c r="J738" s="122">
        <f t="shared" si="34"/>
        <v>40920</v>
      </c>
      <c r="K738" s="167">
        <f t="shared" si="35"/>
        <v>38960</v>
      </c>
    </row>
    <row r="739" spans="1:11" x14ac:dyDescent="0.3">
      <c r="A739" s="117" t="s">
        <v>808</v>
      </c>
      <c r="B739" s="118" t="s">
        <v>48</v>
      </c>
      <c r="C739" s="117" t="s">
        <v>65</v>
      </c>
      <c r="D739" s="117" t="s">
        <v>45</v>
      </c>
      <c r="E739" s="119">
        <v>40883</v>
      </c>
      <c r="F739" s="120">
        <f t="shared" ca="1" si="33"/>
        <v>6</v>
      </c>
      <c r="G739" s="120" t="s">
        <v>46</v>
      </c>
      <c r="H739" s="121">
        <v>43580</v>
      </c>
      <c r="I739" s="118">
        <v>5</v>
      </c>
      <c r="J739" s="122">
        <f t="shared" si="34"/>
        <v>43580</v>
      </c>
      <c r="K739" s="167">
        <f t="shared" si="35"/>
        <v>40908</v>
      </c>
    </row>
    <row r="740" spans="1:11" x14ac:dyDescent="0.3">
      <c r="A740" s="117" t="s">
        <v>809</v>
      </c>
      <c r="B740" s="118" t="s">
        <v>69</v>
      </c>
      <c r="C740" s="117" t="s">
        <v>57</v>
      </c>
      <c r="D740" s="117" t="s">
        <v>45</v>
      </c>
      <c r="E740" s="119">
        <v>37407</v>
      </c>
      <c r="F740" s="120">
        <f t="shared" ca="1" si="33"/>
        <v>16</v>
      </c>
      <c r="G740" s="120" t="s">
        <v>46</v>
      </c>
      <c r="H740" s="121">
        <v>59140</v>
      </c>
      <c r="I740" s="118">
        <v>5</v>
      </c>
      <c r="J740" s="122">
        <f t="shared" si="34"/>
        <v>59140</v>
      </c>
      <c r="K740" s="167">
        <f t="shared" si="35"/>
        <v>37407</v>
      </c>
    </row>
    <row r="741" spans="1:11" x14ac:dyDescent="0.3">
      <c r="A741" s="117" t="s">
        <v>810</v>
      </c>
      <c r="B741" s="118" t="s">
        <v>43</v>
      </c>
      <c r="C741" s="117" t="s">
        <v>72</v>
      </c>
      <c r="D741" s="117" t="s">
        <v>45</v>
      </c>
      <c r="E741" s="119">
        <v>40878</v>
      </c>
      <c r="F741" s="120">
        <f t="shared" ca="1" si="33"/>
        <v>6</v>
      </c>
      <c r="G741" s="120" t="s">
        <v>51</v>
      </c>
      <c r="H741" s="121">
        <v>71680</v>
      </c>
      <c r="I741" s="118">
        <v>4</v>
      </c>
      <c r="J741" s="122">
        <f t="shared" si="34"/>
        <v>71680</v>
      </c>
      <c r="K741" s="167">
        <f t="shared" si="35"/>
        <v>40908</v>
      </c>
    </row>
    <row r="742" spans="1:11" x14ac:dyDescent="0.3">
      <c r="A742" s="117" t="s">
        <v>811</v>
      </c>
      <c r="B742" s="118" t="s">
        <v>48</v>
      </c>
      <c r="C742" s="117" t="s">
        <v>44</v>
      </c>
      <c r="D742" s="117" t="s">
        <v>45</v>
      </c>
      <c r="E742" s="119">
        <v>39398</v>
      </c>
      <c r="F742" s="120">
        <f t="shared" ca="1" si="33"/>
        <v>10</v>
      </c>
      <c r="G742" s="120" t="s">
        <v>63</v>
      </c>
      <c r="H742" s="121">
        <v>48490</v>
      </c>
      <c r="I742" s="118">
        <v>2</v>
      </c>
      <c r="J742" s="122">
        <f t="shared" si="34"/>
        <v>48490</v>
      </c>
      <c r="K742" s="167">
        <f t="shared" si="35"/>
        <v>39416</v>
      </c>
    </row>
    <row r="743" spans="1:11" x14ac:dyDescent="0.3">
      <c r="A743" s="117" t="s">
        <v>812</v>
      </c>
      <c r="B743" s="118" t="s">
        <v>48</v>
      </c>
      <c r="C743" s="117" t="s">
        <v>50</v>
      </c>
      <c r="D743" s="117" t="s">
        <v>58</v>
      </c>
      <c r="E743" s="119">
        <v>39154</v>
      </c>
      <c r="F743" s="120">
        <f t="shared" ca="1" si="33"/>
        <v>11</v>
      </c>
      <c r="G743" s="120"/>
      <c r="H743" s="121">
        <v>26360</v>
      </c>
      <c r="I743" s="118">
        <v>4</v>
      </c>
      <c r="J743" s="122">
        <f t="shared" si="34"/>
        <v>26360</v>
      </c>
      <c r="K743" s="167">
        <f t="shared" si="35"/>
        <v>39154</v>
      </c>
    </row>
    <row r="744" spans="1:11" x14ac:dyDescent="0.3">
      <c r="A744" s="117" t="s">
        <v>813</v>
      </c>
      <c r="B744" s="118" t="s">
        <v>48</v>
      </c>
      <c r="C744" s="117" t="s">
        <v>60</v>
      </c>
      <c r="D744" s="117" t="s">
        <v>45</v>
      </c>
      <c r="E744" s="119">
        <v>36273</v>
      </c>
      <c r="F744" s="120">
        <f t="shared" ca="1" si="33"/>
        <v>19</v>
      </c>
      <c r="G744" s="120" t="s">
        <v>53</v>
      </c>
      <c r="H744" s="121">
        <v>61330</v>
      </c>
      <c r="I744" s="118">
        <v>4</v>
      </c>
      <c r="J744" s="122">
        <f t="shared" si="34"/>
        <v>61330</v>
      </c>
      <c r="K744" s="167">
        <f t="shared" si="35"/>
        <v>36280</v>
      </c>
    </row>
    <row r="745" spans="1:11" x14ac:dyDescent="0.3">
      <c r="A745" s="117" t="s">
        <v>814</v>
      </c>
      <c r="B745" s="118" t="s">
        <v>55</v>
      </c>
      <c r="C745" s="117" t="s">
        <v>114</v>
      </c>
      <c r="D745" s="117" t="s">
        <v>45</v>
      </c>
      <c r="E745" s="119">
        <v>40856</v>
      </c>
      <c r="F745" s="120">
        <f t="shared" ca="1" si="33"/>
        <v>6</v>
      </c>
      <c r="G745" s="120" t="s">
        <v>67</v>
      </c>
      <c r="H745" s="121">
        <v>41350</v>
      </c>
      <c r="I745" s="118">
        <v>2</v>
      </c>
      <c r="J745" s="122">
        <f t="shared" si="34"/>
        <v>41350</v>
      </c>
      <c r="K745" s="167">
        <f t="shared" si="35"/>
        <v>40877</v>
      </c>
    </row>
    <row r="746" spans="1:11" x14ac:dyDescent="0.3">
      <c r="A746" s="117" t="s">
        <v>815</v>
      </c>
      <c r="B746" s="118" t="s">
        <v>43</v>
      </c>
      <c r="C746" s="117" t="s">
        <v>65</v>
      </c>
      <c r="D746" s="117" t="s">
        <v>45</v>
      </c>
      <c r="E746" s="119">
        <v>40492</v>
      </c>
      <c r="F746" s="120">
        <f t="shared" ca="1" si="33"/>
        <v>7</v>
      </c>
      <c r="G746" s="120" t="s">
        <v>51</v>
      </c>
      <c r="H746" s="121">
        <v>67230</v>
      </c>
      <c r="I746" s="118">
        <v>4</v>
      </c>
      <c r="J746" s="122">
        <f t="shared" si="34"/>
        <v>67230</v>
      </c>
      <c r="K746" s="167">
        <f t="shared" si="35"/>
        <v>40512</v>
      </c>
    </row>
    <row r="747" spans="1:11" x14ac:dyDescent="0.3">
      <c r="A747" s="117" t="s">
        <v>816</v>
      </c>
      <c r="B747" s="118" t="s">
        <v>43</v>
      </c>
      <c r="C747" s="117" t="s">
        <v>116</v>
      </c>
      <c r="D747" s="117" t="s">
        <v>58</v>
      </c>
      <c r="E747" s="119">
        <v>39765</v>
      </c>
      <c r="F747" s="120">
        <f t="shared" ca="1" si="33"/>
        <v>9</v>
      </c>
      <c r="G747" s="120"/>
      <c r="H747" s="121">
        <v>46670</v>
      </c>
      <c r="I747" s="118">
        <v>3</v>
      </c>
      <c r="J747" s="122">
        <f t="shared" si="34"/>
        <v>46670</v>
      </c>
      <c r="K747" s="167">
        <f t="shared" si="35"/>
        <v>39765</v>
      </c>
    </row>
    <row r="748" spans="1:11" x14ac:dyDescent="0.3">
      <c r="A748" s="117" t="s">
        <v>817</v>
      </c>
      <c r="B748" s="118" t="s">
        <v>48</v>
      </c>
      <c r="C748" s="117" t="s">
        <v>50</v>
      </c>
      <c r="D748" s="117" t="s">
        <v>45</v>
      </c>
      <c r="E748" s="119">
        <v>37288</v>
      </c>
      <c r="F748" s="120">
        <f t="shared" ca="1" si="33"/>
        <v>16</v>
      </c>
      <c r="G748" s="120" t="s">
        <v>46</v>
      </c>
      <c r="H748" s="121">
        <v>42480</v>
      </c>
      <c r="I748" s="118">
        <v>3</v>
      </c>
      <c r="J748" s="122">
        <f t="shared" si="34"/>
        <v>42480</v>
      </c>
      <c r="K748" s="167">
        <f t="shared" si="35"/>
        <v>37315</v>
      </c>
    </row>
    <row r="749" spans="1:11" x14ac:dyDescent="0.3">
      <c r="A749" s="117" t="s">
        <v>818</v>
      </c>
      <c r="B749" s="118" t="s">
        <v>92</v>
      </c>
      <c r="C749" s="117" t="s">
        <v>77</v>
      </c>
      <c r="D749" s="117" t="s">
        <v>66</v>
      </c>
      <c r="E749" s="119">
        <v>39535</v>
      </c>
      <c r="F749" s="120">
        <f t="shared" ca="1" si="33"/>
        <v>10</v>
      </c>
      <c r="G749" s="120" t="s">
        <v>51</v>
      </c>
      <c r="H749" s="121">
        <v>49080</v>
      </c>
      <c r="I749" s="118">
        <v>5</v>
      </c>
      <c r="J749" s="122">
        <f t="shared" si="34"/>
        <v>49080</v>
      </c>
      <c r="K749" s="167">
        <f t="shared" si="35"/>
        <v>39535</v>
      </c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P1" location="'Q16'!A1" display="Q16"/>
    <hyperlink ref="Q1" location="'Q17'!A1" display="Q17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workbookViewId="0">
      <selection activeCell="Q1" sqref="Q1"/>
    </sheetView>
  </sheetViews>
  <sheetFormatPr defaultColWidth="9.109375" defaultRowHeight="14.4" x14ac:dyDescent="0.3"/>
  <cols>
    <col min="1" max="1" width="18.88671875" style="94" customWidth="1"/>
    <col min="2" max="2" width="9.109375" style="94"/>
    <col min="3" max="3" width="4.44140625" style="94" bestFit="1" customWidth="1"/>
    <col min="4" max="4" width="13" style="94" customWidth="1"/>
    <col min="5" max="5" width="8.5546875" style="94" customWidth="1"/>
    <col min="6" max="6" width="6" style="94" customWidth="1"/>
    <col min="7" max="7" width="6.6640625" style="94" bestFit="1" customWidth="1"/>
    <col min="8" max="8" width="20.33203125" style="94" bestFit="1" customWidth="1"/>
    <col min="9" max="9" width="12.33203125" style="94" bestFit="1" customWidth="1"/>
    <col min="10" max="13" width="9.109375" style="94"/>
    <col min="14" max="14" width="6.6640625" style="94" customWidth="1"/>
    <col min="15" max="15" width="8.88671875" style="94" customWidth="1"/>
    <col min="16" max="16" width="5.88671875" style="94" customWidth="1"/>
    <col min="17" max="17" width="6" style="94" customWidth="1"/>
    <col min="18" max="16384" width="9.109375" style="94"/>
  </cols>
  <sheetData>
    <row r="1" spans="1:17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51" t="s">
        <v>9450</v>
      </c>
      <c r="Q1" s="149" t="s">
        <v>9451</v>
      </c>
    </row>
    <row r="2" spans="1:17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x14ac:dyDescent="0.3">
      <c r="A3" s="150"/>
      <c r="B3" s="150"/>
      <c r="C3" s="150"/>
      <c r="D3" s="150"/>
      <c r="E3" s="150"/>
    </row>
    <row r="4" spans="1:17" x14ac:dyDescent="0.3">
      <c r="A4" s="94" t="s">
        <v>9486</v>
      </c>
    </row>
    <row r="7" spans="1:17" ht="15" thickBot="1" x14ac:dyDescent="0.35">
      <c r="A7" s="191" t="s">
        <v>835</v>
      </c>
      <c r="B7" s="191"/>
      <c r="D7" s="191" t="s">
        <v>834</v>
      </c>
      <c r="E7" s="191"/>
    </row>
    <row r="8" spans="1:17" ht="15.6" thickTop="1" thickBot="1" x14ac:dyDescent="0.35">
      <c r="A8" s="137" t="s">
        <v>9457</v>
      </c>
      <c r="B8" s="137" t="s">
        <v>9458</v>
      </c>
      <c r="D8" s="137" t="s">
        <v>9457</v>
      </c>
      <c r="E8" s="137" t="s">
        <v>9458</v>
      </c>
      <c r="H8" s="137" t="s">
        <v>9457</v>
      </c>
      <c r="I8" s="137" t="s">
        <v>9458</v>
      </c>
    </row>
    <row r="9" spans="1:17" ht="15.6" thickTop="1" thickBot="1" x14ac:dyDescent="0.35">
      <c r="A9" s="138" t="s">
        <v>9459</v>
      </c>
      <c r="B9" s="139">
        <v>1</v>
      </c>
      <c r="D9" s="138" t="s">
        <v>9476</v>
      </c>
      <c r="E9" s="139">
        <v>1</v>
      </c>
      <c r="H9" s="138" t="s">
        <v>9460</v>
      </c>
      <c r="I9" s="140" t="str">
        <f>IFERROR(VLOOKUP(H9,$A$9:$B$19,2,0),IFERROR(VLOOKUP(H9,$D$9:$E$19,2,0),"Not Appeared"))</f>
        <v>Not Appeared</v>
      </c>
    </row>
    <row r="10" spans="1:17" ht="15.6" thickTop="1" thickBot="1" x14ac:dyDescent="0.35">
      <c r="A10" s="138" t="s">
        <v>9461</v>
      </c>
      <c r="B10" s="139">
        <v>0.97</v>
      </c>
      <c r="D10" s="138" t="s">
        <v>9472</v>
      </c>
      <c r="E10" s="139">
        <v>0.75</v>
      </c>
      <c r="H10" s="138" t="s">
        <v>9462</v>
      </c>
      <c r="I10" s="140">
        <f t="shared" ref="I10:I20" si="0">IFERROR(VLOOKUP(H10,$A$9:$B$19,2,0),IFERROR(VLOOKUP(H10,$D$9:$E$19,2,0),"Not Appeared"))</f>
        <v>0.87</v>
      </c>
    </row>
    <row r="11" spans="1:17" ht="15.6" thickTop="1" thickBot="1" x14ac:dyDescent="0.35">
      <c r="A11" s="138" t="s">
        <v>9462</v>
      </c>
      <c r="B11" s="139">
        <v>0.87</v>
      </c>
      <c r="D11" s="138" t="s">
        <v>9477</v>
      </c>
      <c r="E11" s="139">
        <v>0.83</v>
      </c>
      <c r="H11" s="138" t="s">
        <v>9463</v>
      </c>
      <c r="I11" s="140">
        <f t="shared" si="0"/>
        <v>1</v>
      </c>
    </row>
    <row r="12" spans="1:17" ht="15.6" thickTop="1" thickBot="1" x14ac:dyDescent="0.35">
      <c r="A12" s="138" t="s">
        <v>9463</v>
      </c>
      <c r="B12" s="139">
        <v>1</v>
      </c>
      <c r="D12" s="138" t="s">
        <v>9478</v>
      </c>
      <c r="E12" s="139">
        <v>0.83</v>
      </c>
      <c r="H12" s="138" t="s">
        <v>9464</v>
      </c>
      <c r="I12" s="140" t="str">
        <f t="shared" si="0"/>
        <v>Not Appeared</v>
      </c>
    </row>
    <row r="13" spans="1:17" ht="15.6" thickTop="1" thickBot="1" x14ac:dyDescent="0.35">
      <c r="A13" s="138" t="s">
        <v>9465</v>
      </c>
      <c r="B13" s="139">
        <v>0.67</v>
      </c>
      <c r="D13" s="138" t="s">
        <v>9479</v>
      </c>
      <c r="E13" s="139">
        <v>0.92</v>
      </c>
      <c r="H13" s="138" t="s">
        <v>9466</v>
      </c>
      <c r="I13" s="140">
        <f t="shared" si="0"/>
        <v>0.28000000000000003</v>
      </c>
    </row>
    <row r="14" spans="1:17" ht="15.6" thickTop="1" thickBot="1" x14ac:dyDescent="0.35">
      <c r="A14" s="138" t="s">
        <v>9467</v>
      </c>
      <c r="B14" s="139">
        <v>0.86</v>
      </c>
      <c r="D14" s="138" t="s">
        <v>9480</v>
      </c>
      <c r="E14" s="139">
        <v>1</v>
      </c>
      <c r="H14" s="138" t="s">
        <v>9468</v>
      </c>
      <c r="I14" s="140">
        <f t="shared" si="0"/>
        <v>0.97</v>
      </c>
    </row>
    <row r="15" spans="1:17" ht="15.6" thickTop="1" thickBot="1" x14ac:dyDescent="0.35">
      <c r="A15" s="138" t="s">
        <v>9469</v>
      </c>
      <c r="B15" s="139">
        <v>0.66</v>
      </c>
      <c r="D15" s="138" t="s">
        <v>9481</v>
      </c>
      <c r="E15" s="139">
        <v>1</v>
      </c>
      <c r="H15" s="138" t="s">
        <v>9470</v>
      </c>
      <c r="I15" s="140">
        <f t="shared" si="0"/>
        <v>0.93</v>
      </c>
    </row>
    <row r="16" spans="1:17" ht="15.6" thickTop="1" thickBot="1" x14ac:dyDescent="0.35">
      <c r="A16" s="138" t="s">
        <v>9466</v>
      </c>
      <c r="B16" s="139">
        <v>0.28000000000000003</v>
      </c>
      <c r="D16" s="138" t="s">
        <v>9482</v>
      </c>
      <c r="E16" s="139">
        <v>1</v>
      </c>
      <c r="H16" s="138" t="s">
        <v>9471</v>
      </c>
      <c r="I16" s="140" t="str">
        <f t="shared" si="0"/>
        <v>Not Appeared</v>
      </c>
    </row>
    <row r="17" spans="1:9" ht="15.6" thickTop="1" thickBot="1" x14ac:dyDescent="0.35">
      <c r="A17" s="138" t="s">
        <v>9468</v>
      </c>
      <c r="B17" s="139">
        <v>0.97</v>
      </c>
      <c r="D17" s="138" t="s">
        <v>9483</v>
      </c>
      <c r="E17" s="139">
        <v>0.97</v>
      </c>
      <c r="H17" s="138" t="s">
        <v>9472</v>
      </c>
      <c r="I17" s="140">
        <f t="shared" si="0"/>
        <v>0.75</v>
      </c>
    </row>
    <row r="18" spans="1:9" ht="15.6" thickTop="1" thickBot="1" x14ac:dyDescent="0.35">
      <c r="A18" s="138" t="s">
        <v>9470</v>
      </c>
      <c r="B18" s="139">
        <v>0.93</v>
      </c>
      <c r="D18" s="138" t="s">
        <v>9484</v>
      </c>
      <c r="E18" s="139">
        <v>0.93</v>
      </c>
      <c r="H18" s="138" t="s">
        <v>9473</v>
      </c>
      <c r="I18" s="140" t="str">
        <f t="shared" si="0"/>
        <v>Not Appeared</v>
      </c>
    </row>
    <row r="19" spans="1:9" ht="15.6" thickTop="1" thickBot="1" x14ac:dyDescent="0.35">
      <c r="A19" s="138" t="s">
        <v>9474</v>
      </c>
      <c r="B19" s="139">
        <v>0.87</v>
      </c>
      <c r="D19" s="138" t="s">
        <v>9485</v>
      </c>
      <c r="E19" s="139">
        <v>0.87</v>
      </c>
      <c r="H19" s="138" t="s">
        <v>9475</v>
      </c>
      <c r="I19" s="140" t="str">
        <f t="shared" si="0"/>
        <v>Not Appeared</v>
      </c>
    </row>
    <row r="20" spans="1:9" ht="15.6" thickTop="1" thickBot="1" x14ac:dyDescent="0.35">
      <c r="H20" s="138" t="s">
        <v>9480</v>
      </c>
      <c r="I20" s="140">
        <f t="shared" si="0"/>
        <v>1</v>
      </c>
    </row>
    <row r="21" spans="1:9" ht="15" thickTop="1" x14ac:dyDescent="0.3"/>
  </sheetData>
  <mergeCells count="2">
    <mergeCell ref="A7:B7"/>
    <mergeCell ref="D7:E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A2" location="'Q18'!A1" display="Q18"/>
    <hyperlink ref="B2" location="'Q19'!A1" display="Q19"/>
    <hyperlink ref="C2" location="'Q20'!A1" display="Q20"/>
    <hyperlink ref="D2" location="'Q21'!A1" display="Q21"/>
    <hyperlink ref="Q1" location="'Q17'!A1" display="Q17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workbookViewId="0">
      <selection activeCell="A2" sqref="A2"/>
    </sheetView>
  </sheetViews>
  <sheetFormatPr defaultRowHeight="14.4" x14ac:dyDescent="0.3"/>
  <cols>
    <col min="1" max="1" width="9.6640625" bestFit="1" customWidth="1"/>
    <col min="2" max="2" width="11.109375" bestFit="1" customWidth="1"/>
    <col min="3" max="3" width="11.33203125" bestFit="1" customWidth="1"/>
    <col min="4" max="4" width="7.44140625" bestFit="1" customWidth="1"/>
    <col min="5" max="5" width="12.109375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51" t="s">
        <v>9451</v>
      </c>
    </row>
    <row r="2" spans="1:17" s="94" customFormat="1" x14ac:dyDescent="0.3">
      <c r="A2" s="149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9512</v>
      </c>
    </row>
    <row r="8" spans="1:17" x14ac:dyDescent="0.3">
      <c r="A8" t="s">
        <v>9487</v>
      </c>
      <c r="B8" s="94" t="s">
        <v>9488</v>
      </c>
      <c r="C8" s="94" t="s">
        <v>9489</v>
      </c>
      <c r="D8" s="94" t="s">
        <v>9490</v>
      </c>
      <c r="E8" s="94" t="s">
        <v>9491</v>
      </c>
    </row>
    <row r="9" spans="1:17" x14ac:dyDescent="0.3">
      <c r="A9" s="94" t="s">
        <v>9492</v>
      </c>
      <c r="B9" s="94" t="s">
        <v>9493</v>
      </c>
      <c r="C9" s="94" t="s">
        <v>9494</v>
      </c>
      <c r="D9" s="94" t="s">
        <v>9495</v>
      </c>
      <c r="E9" s="94" t="s">
        <v>9496</v>
      </c>
    </row>
    <row r="10" spans="1:17" x14ac:dyDescent="0.3">
      <c r="A10" s="94" t="s">
        <v>9497</v>
      </c>
      <c r="B10" s="94" t="s">
        <v>9498</v>
      </c>
      <c r="C10" s="94" t="s">
        <v>9499</v>
      </c>
      <c r="D10" s="94" t="s">
        <v>9500</v>
      </c>
      <c r="E10" s="94" t="s">
        <v>9501</v>
      </c>
    </row>
    <row r="11" spans="1:17" x14ac:dyDescent="0.3">
      <c r="A11" s="94" t="s">
        <v>9502</v>
      </c>
      <c r="B11" s="94" t="s">
        <v>9503</v>
      </c>
      <c r="C11" s="94" t="s">
        <v>9504</v>
      </c>
      <c r="D11" s="94" t="s">
        <v>9505</v>
      </c>
      <c r="E11" s="94" t="s">
        <v>9506</v>
      </c>
    </row>
    <row r="12" spans="1:17" x14ac:dyDescent="0.3">
      <c r="A12" s="94" t="s">
        <v>9507</v>
      </c>
      <c r="B12" s="94" t="s">
        <v>9508</v>
      </c>
      <c r="C12" s="94" t="s">
        <v>9509</v>
      </c>
      <c r="D12" s="94" t="s">
        <v>9510</v>
      </c>
      <c r="E12" s="94" t="s">
        <v>9511</v>
      </c>
    </row>
  </sheetData>
  <conditionalFormatting sqref="A8:E12">
    <cfRule type="expression" dxfId="0" priority="1">
      <formula>OR(A8="Apple",A8="Watermelon",A8="Plum",A8="Fig")</formula>
    </cfRule>
  </conditionalFormatting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A2" location="'Q18'!A1" display="Q18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workbookViewId="0"/>
  </sheetViews>
  <sheetFormatPr defaultRowHeight="14.4" x14ac:dyDescent="0.3"/>
  <cols>
    <col min="1" max="1" width="5.109375" bestFit="1" customWidth="1"/>
    <col min="2" max="2" width="11.5546875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51" t="s">
        <v>9452</v>
      </c>
      <c r="B2" s="149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826</v>
      </c>
    </row>
    <row r="7" spans="1:17" x14ac:dyDescent="0.3">
      <c r="A7" s="192" t="s">
        <v>820</v>
      </c>
      <c r="B7" s="193"/>
    </row>
    <row r="8" spans="1:17" x14ac:dyDescent="0.3">
      <c r="A8" s="88" t="s">
        <v>821</v>
      </c>
      <c r="B8" s="89" t="s">
        <v>822</v>
      </c>
    </row>
    <row r="9" spans="1:17" x14ac:dyDescent="0.3">
      <c r="A9" s="86" t="s">
        <v>27</v>
      </c>
      <c r="B9" s="87">
        <v>880299.5</v>
      </c>
    </row>
    <row r="10" spans="1:17" x14ac:dyDescent="0.3">
      <c r="A10" s="86" t="s">
        <v>28</v>
      </c>
      <c r="B10" s="87">
        <v>1559442.31</v>
      </c>
    </row>
    <row r="11" spans="1:17" x14ac:dyDescent="0.3">
      <c r="A11" s="86" t="s">
        <v>29</v>
      </c>
      <c r="B11" s="87">
        <v>2039873.8800000001</v>
      </c>
    </row>
    <row r="12" spans="1:17" x14ac:dyDescent="0.3">
      <c r="A12" s="86" t="s">
        <v>30</v>
      </c>
      <c r="B12" s="87">
        <v>2380838.2599999998</v>
      </c>
    </row>
    <row r="13" spans="1:17" x14ac:dyDescent="0.3">
      <c r="A13" s="86" t="s">
        <v>31</v>
      </c>
      <c r="B13" s="87">
        <v>4581934.9400000004</v>
      </c>
    </row>
    <row r="14" spans="1:17" x14ac:dyDescent="0.3">
      <c r="A14" s="86" t="s">
        <v>32</v>
      </c>
      <c r="B14" s="87">
        <v>5831815.1100000003</v>
      </c>
    </row>
    <row r="15" spans="1:17" x14ac:dyDescent="0.3">
      <c r="A15" s="86" t="s">
        <v>823</v>
      </c>
      <c r="B15" s="87">
        <v>4950794.3899999997</v>
      </c>
    </row>
    <row r="16" spans="1:17" x14ac:dyDescent="0.3">
      <c r="A16" s="86" t="s">
        <v>824</v>
      </c>
      <c r="B16" s="87">
        <v>5964321.3399999999</v>
      </c>
    </row>
    <row r="17" spans="1:2" x14ac:dyDescent="0.3">
      <c r="A17" s="86" t="s">
        <v>825</v>
      </c>
      <c r="B17" s="87">
        <v>6543217.8899999997</v>
      </c>
    </row>
  </sheetData>
  <mergeCells count="1">
    <mergeCell ref="A7:B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B2" location="'Q19'!A1" display="Q19"/>
    <hyperlink ref="C2" location="'Q20'!A1" display="Q20"/>
    <hyperlink ref="D2" location="'Q21'!A1" display="Q21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workbookViewId="0">
      <selection activeCell="I17" sqref="I17"/>
    </sheetView>
  </sheetViews>
  <sheetFormatPr defaultRowHeight="14.4" x14ac:dyDescent="0.3"/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51" t="s">
        <v>9453</v>
      </c>
      <c r="C2" s="149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s="132" t="s">
        <v>0</v>
      </c>
    </row>
    <row r="6" spans="1:17" x14ac:dyDescent="0.3">
      <c r="A6" s="2" t="s">
        <v>1</v>
      </c>
      <c r="B6" s="2" t="s">
        <v>2</v>
      </c>
      <c r="C6" s="2" t="s">
        <v>3</v>
      </c>
    </row>
    <row r="7" spans="1:17" x14ac:dyDescent="0.3">
      <c r="A7" s="3" t="s">
        <v>4</v>
      </c>
      <c r="B7" s="3" t="s">
        <v>5</v>
      </c>
      <c r="C7" s="4">
        <v>10</v>
      </c>
      <c r="F7" s="5" t="s">
        <v>1</v>
      </c>
      <c r="G7" s="3" t="s">
        <v>4</v>
      </c>
    </row>
    <row r="8" spans="1:17" x14ac:dyDescent="0.3">
      <c r="A8" s="3" t="s">
        <v>6</v>
      </c>
      <c r="B8" s="3" t="s">
        <v>7</v>
      </c>
      <c r="C8" s="4">
        <v>50</v>
      </c>
      <c r="F8" s="5" t="s">
        <v>2</v>
      </c>
      <c r="G8" s="3" t="s">
        <v>5</v>
      </c>
    </row>
    <row r="9" spans="1:17" x14ac:dyDescent="0.3">
      <c r="A9" s="3" t="s">
        <v>8</v>
      </c>
      <c r="B9" s="3" t="s">
        <v>7</v>
      </c>
      <c r="C9" s="4">
        <v>20</v>
      </c>
      <c r="F9" s="5" t="s">
        <v>9</v>
      </c>
      <c r="G9" s="3"/>
    </row>
    <row r="10" spans="1:17" x14ac:dyDescent="0.3">
      <c r="A10" s="3" t="s">
        <v>4</v>
      </c>
      <c r="B10" s="3" t="s">
        <v>5</v>
      </c>
      <c r="C10" s="4">
        <v>30</v>
      </c>
      <c r="F10" s="5" t="s">
        <v>10</v>
      </c>
      <c r="G10" s="3"/>
    </row>
    <row r="11" spans="1:17" x14ac:dyDescent="0.3">
      <c r="A11" s="3" t="s">
        <v>8</v>
      </c>
      <c r="B11" s="3" t="s">
        <v>7</v>
      </c>
      <c r="C11" s="4">
        <v>40</v>
      </c>
      <c r="F11" s="5" t="s">
        <v>11</v>
      </c>
      <c r="G11" s="3"/>
    </row>
    <row r="12" spans="1:17" x14ac:dyDescent="0.3">
      <c r="A12" s="3" t="s">
        <v>6</v>
      </c>
      <c r="B12" s="3" t="s">
        <v>5</v>
      </c>
      <c r="C12" s="4">
        <v>10</v>
      </c>
      <c r="F12" s="5" t="s">
        <v>12</v>
      </c>
      <c r="G12" s="3">
        <f>SUMIFS(C7:C14,A7:A14,G7,B7:B14,G8)</f>
        <v>60</v>
      </c>
    </row>
    <row r="13" spans="1:17" x14ac:dyDescent="0.3">
      <c r="A13" s="3" t="s">
        <v>4</v>
      </c>
      <c r="B13" s="3" t="s">
        <v>7</v>
      </c>
      <c r="C13" s="4">
        <v>10</v>
      </c>
    </row>
    <row r="14" spans="1:17" x14ac:dyDescent="0.3">
      <c r="A14" s="3" t="s">
        <v>4</v>
      </c>
      <c r="B14" s="3" t="s">
        <v>5</v>
      </c>
      <c r="C14" s="4">
        <v>20</v>
      </c>
    </row>
    <row r="17" spans="1:1" x14ac:dyDescent="0.3">
      <c r="A17" s="6"/>
    </row>
    <row r="18" spans="1:1" x14ac:dyDescent="0.3">
      <c r="A18" s="1"/>
    </row>
  </sheetData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C2" location="'Q20'!A1" display="Q20"/>
    <hyperlink ref="D2" location="'Q21'!A1" display="Q21"/>
    <hyperlink ref="A2" location="'Q18'!A1" display="Q18"/>
  </hyperlink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workbookViewId="0">
      <selection activeCell="M1" sqref="M1"/>
    </sheetView>
  </sheetViews>
  <sheetFormatPr defaultRowHeight="14.4" x14ac:dyDescent="0.3"/>
  <cols>
    <col min="2" max="2" width="17.33203125" bestFit="1" customWidth="1"/>
    <col min="3" max="3" width="18.44140625" bestFit="1" customWidth="1"/>
  </cols>
  <sheetData>
    <row r="1" spans="1:17" s="94" customFormat="1" x14ac:dyDescent="0.3">
      <c r="A1" s="149" t="s">
        <v>9434</v>
      </c>
      <c r="B1" s="149" t="s">
        <v>9435</v>
      </c>
      <c r="C1" s="149" t="s">
        <v>9436</v>
      </c>
      <c r="D1" s="149" t="s">
        <v>9437</v>
      </c>
      <c r="E1" s="149" t="s">
        <v>9438</v>
      </c>
      <c r="F1" s="149" t="s">
        <v>9439</v>
      </c>
      <c r="G1" s="149" t="s">
        <v>9440</v>
      </c>
      <c r="H1" s="149" t="s">
        <v>9441</v>
      </c>
      <c r="I1" s="149" t="s">
        <v>9442</v>
      </c>
      <c r="J1" s="149" t="s">
        <v>9443</v>
      </c>
      <c r="K1" s="149" t="s">
        <v>9444</v>
      </c>
      <c r="L1" s="149" t="s">
        <v>9445</v>
      </c>
      <c r="M1" s="149" t="s">
        <v>9446</v>
      </c>
      <c r="N1" s="149" t="s">
        <v>9447</v>
      </c>
      <c r="O1" s="149" t="s">
        <v>9448</v>
      </c>
      <c r="P1" s="149" t="s">
        <v>9450</v>
      </c>
      <c r="Q1" s="149" t="s">
        <v>9451</v>
      </c>
    </row>
    <row r="2" spans="1:17" s="94" customFormat="1" x14ac:dyDescent="0.3">
      <c r="A2" s="149" t="s">
        <v>9452</v>
      </c>
      <c r="B2" s="149" t="s">
        <v>9453</v>
      </c>
      <c r="C2" s="151" t="s">
        <v>9454</v>
      </c>
      <c r="D2" s="149" t="s">
        <v>9455</v>
      </c>
      <c r="E2" s="150"/>
    </row>
    <row r="3" spans="1:17" s="94" customFormat="1" x14ac:dyDescent="0.3">
      <c r="A3" s="150"/>
      <c r="B3" s="150"/>
      <c r="C3" s="150"/>
      <c r="D3" s="150"/>
      <c r="E3" s="150"/>
    </row>
    <row r="4" spans="1:17" x14ac:dyDescent="0.3">
      <c r="A4" t="s">
        <v>13</v>
      </c>
    </row>
    <row r="6" spans="1:17" ht="15" thickBot="1" x14ac:dyDescent="0.35"/>
    <row r="7" spans="1:17" ht="15" thickBot="1" x14ac:dyDescent="0.35">
      <c r="B7" t="s">
        <v>14</v>
      </c>
      <c r="D7" s="194">
        <f>COUNTIF(B7:B10,"* 7*")</f>
        <v>2</v>
      </c>
      <c r="E7" s="195"/>
    </row>
    <row r="8" spans="1:17" x14ac:dyDescent="0.3">
      <c r="B8" t="s">
        <v>15</v>
      </c>
    </row>
    <row r="9" spans="1:17" x14ac:dyDescent="0.3">
      <c r="B9" t="s">
        <v>16</v>
      </c>
    </row>
    <row r="10" spans="1:17" x14ac:dyDescent="0.3">
      <c r="B10" t="s">
        <v>17</v>
      </c>
    </row>
  </sheetData>
  <mergeCells count="1">
    <mergeCell ref="D7:E7"/>
  </mergeCells>
  <hyperlinks>
    <hyperlink ref="A1" location="'Q1'!A1" display="Q1"/>
    <hyperlink ref="B1" location="'Q2'!A1" display="Q2"/>
    <hyperlink ref="C1" location="'Q3'!A1" display="Q3"/>
    <hyperlink ref="D1" location="'Q4'!A1" display="Q4"/>
    <hyperlink ref="E1" location="'Q5'!A1" display="Q5"/>
    <hyperlink ref="F1" location="'Q6'!A1" display="Q6"/>
    <hyperlink ref="G1" location="'Q7'!A1" display="Q7"/>
    <hyperlink ref="H1" location="'Q8'!A1" display="Q8"/>
    <hyperlink ref="I1" location="'Q9'!A1" display="Q9"/>
    <hyperlink ref="J1" location="'Q10'!A1" display="Q10"/>
    <hyperlink ref="K1" location="'Q11'!A1" display="Q11"/>
    <hyperlink ref="L1" location="'Q12'!A1" display="Q12"/>
    <hyperlink ref="M1" location="'Q13'!A1" display="Q13"/>
    <hyperlink ref="N1" location="'Q14'!A1" display="Q14"/>
    <hyperlink ref="O1" location="'Q15'!A1" display="Q15"/>
    <hyperlink ref="P1" location="'Q16'!A1" display="Q16"/>
    <hyperlink ref="Q1" location="'Q17'!A1" display="Q17"/>
    <hyperlink ref="D2" location="'Q21'!A1" display="Q21"/>
    <hyperlink ref="A2" location="'Q18'!A1" display="Q18"/>
    <hyperlink ref="B2" location="'Q19'!A1" display="Q19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80"/>
  <sheetViews>
    <sheetView showGridLines="0" topLeftCell="A10" workbookViewId="0">
      <selection activeCell="Q19" sqref="Q19"/>
    </sheetView>
  </sheetViews>
  <sheetFormatPr defaultRowHeight="14.4" x14ac:dyDescent="0.3"/>
  <cols>
    <col min="1" max="1" width="8.88671875" style="94"/>
    <col min="2" max="2" width="16.88671875" customWidth="1"/>
    <col min="3" max="3" width="25" customWidth="1"/>
    <col min="4" max="4" width="14" bestFit="1" customWidth="1"/>
    <col min="5" max="5" width="11.6640625" bestFit="1" customWidth="1"/>
    <col min="6" max="6" width="19.33203125" bestFit="1" customWidth="1"/>
    <col min="7" max="7" width="15.33203125" bestFit="1" customWidth="1"/>
    <col min="8" max="8" width="15.44140625" bestFit="1" customWidth="1"/>
    <col min="9" max="9" width="16.88671875" bestFit="1" customWidth="1"/>
    <col min="10" max="10" width="15.33203125" bestFit="1" customWidth="1"/>
    <col min="11" max="11" width="9.77734375" bestFit="1" customWidth="1"/>
    <col min="12" max="18" width="4.44140625" bestFit="1" customWidth="1"/>
  </cols>
  <sheetData>
    <row r="1" spans="1:18" s="94" customFormat="1" x14ac:dyDescent="0.3">
      <c r="B1" s="149" t="s">
        <v>9434</v>
      </c>
      <c r="C1" s="149" t="s">
        <v>9435</v>
      </c>
      <c r="D1" s="149" t="s">
        <v>9436</v>
      </c>
      <c r="E1" s="149" t="s">
        <v>9437</v>
      </c>
      <c r="F1" s="149" t="s">
        <v>9438</v>
      </c>
      <c r="G1" s="149" t="s">
        <v>9439</v>
      </c>
      <c r="H1" s="149" t="s">
        <v>9440</v>
      </c>
      <c r="I1" s="149" t="s">
        <v>9441</v>
      </c>
      <c r="J1" s="149" t="s">
        <v>9442</v>
      </c>
      <c r="K1" s="149" t="s">
        <v>9443</v>
      </c>
      <c r="L1" s="149" t="s">
        <v>9444</v>
      </c>
      <c r="M1" s="149" t="s">
        <v>9445</v>
      </c>
      <c r="N1" s="149" t="s">
        <v>9446</v>
      </c>
      <c r="O1" s="149" t="s">
        <v>9447</v>
      </c>
      <c r="P1" s="149" t="s">
        <v>9448</v>
      </c>
      <c r="Q1" s="149" t="s">
        <v>9450</v>
      </c>
      <c r="R1" s="149" t="s">
        <v>9451</v>
      </c>
    </row>
    <row r="2" spans="1:18" s="94" customFormat="1" x14ac:dyDescent="0.3">
      <c r="B2" s="149" t="s">
        <v>9452</v>
      </c>
      <c r="C2" s="149" t="s">
        <v>9453</v>
      </c>
      <c r="D2" s="149" t="s">
        <v>9454</v>
      </c>
      <c r="E2" s="151" t="s">
        <v>9455</v>
      </c>
      <c r="F2" s="150"/>
    </row>
    <row r="3" spans="1:18" s="94" customFormat="1" x14ac:dyDescent="0.3">
      <c r="B3" s="150"/>
      <c r="C3" s="150"/>
      <c r="D3" s="150"/>
      <c r="E3" s="150"/>
      <c r="F3" s="150"/>
    </row>
    <row r="4" spans="1:18" x14ac:dyDescent="0.3">
      <c r="B4" t="s">
        <v>9049</v>
      </c>
    </row>
    <row r="6" spans="1:18" x14ac:dyDescent="0.3">
      <c r="B6" t="s">
        <v>9047</v>
      </c>
      <c r="C6" t="s">
        <v>9050</v>
      </c>
      <c r="E6" t="s">
        <v>9048</v>
      </c>
    </row>
    <row r="7" spans="1:18" s="37" customFormat="1" x14ac:dyDescent="0.3">
      <c r="A7" s="94"/>
    </row>
    <row r="8" spans="1:18" s="37" customFormat="1" x14ac:dyDescent="0.3">
      <c r="A8" s="94"/>
    </row>
    <row r="10" spans="1:18" x14ac:dyDescent="0.3">
      <c r="A10" s="168" t="s">
        <v>9137</v>
      </c>
      <c r="B10" s="62" t="s">
        <v>842</v>
      </c>
      <c r="C10" s="62" t="s">
        <v>843</v>
      </c>
      <c r="D10" s="62" t="s">
        <v>844</v>
      </c>
      <c r="E10" s="62" t="s">
        <v>845</v>
      </c>
      <c r="F10" s="62" t="s">
        <v>846</v>
      </c>
      <c r="G10" s="62" t="s">
        <v>847</v>
      </c>
      <c r="H10" s="62" t="s">
        <v>848</v>
      </c>
      <c r="I10" s="62" t="s">
        <v>849</v>
      </c>
      <c r="J10" s="62" t="s">
        <v>850</v>
      </c>
    </row>
    <row r="11" spans="1:18" x14ac:dyDescent="0.3">
      <c r="A11" t="str">
        <f t="shared" ref="A11:A74" si="0">TEXT(C11,"mmmm")</f>
        <v>August</v>
      </c>
      <c r="B11" s="37" t="s">
        <v>851</v>
      </c>
      <c r="C11" s="63">
        <v>42246.336400462962</v>
      </c>
      <c r="D11" s="37" t="s">
        <v>852</v>
      </c>
      <c r="E11" s="37" t="s">
        <v>853</v>
      </c>
      <c r="F11" s="37" t="s">
        <v>854</v>
      </c>
      <c r="G11" s="64">
        <v>89</v>
      </c>
      <c r="H11" s="37" t="s">
        <v>855</v>
      </c>
      <c r="I11" s="65">
        <v>5</v>
      </c>
      <c r="J11" s="37" t="s">
        <v>856</v>
      </c>
    </row>
    <row r="12" spans="1:18" x14ac:dyDescent="0.3">
      <c r="A12" s="94" t="str">
        <f t="shared" si="0"/>
        <v>August</v>
      </c>
      <c r="B12" s="37" t="s">
        <v>857</v>
      </c>
      <c r="C12" s="63">
        <v>42246.336944444447</v>
      </c>
      <c r="D12" s="37" t="s">
        <v>858</v>
      </c>
      <c r="E12" s="37" t="s">
        <v>859</v>
      </c>
      <c r="F12" s="37" t="s">
        <v>860</v>
      </c>
      <c r="G12" s="64">
        <v>75</v>
      </c>
      <c r="H12" s="37" t="s">
        <v>855</v>
      </c>
      <c r="I12" s="65">
        <v>4.5825756949558398</v>
      </c>
      <c r="J12" s="37" t="s">
        <v>861</v>
      </c>
    </row>
    <row r="13" spans="1:18" x14ac:dyDescent="0.3">
      <c r="A13" s="94" t="str">
        <f t="shared" si="0"/>
        <v>August</v>
      </c>
      <c r="B13" s="37" t="s">
        <v>862</v>
      </c>
      <c r="C13" s="63">
        <v>42246.339444444442</v>
      </c>
      <c r="D13" s="37" t="s">
        <v>852</v>
      </c>
      <c r="E13" s="37" t="s">
        <v>863</v>
      </c>
      <c r="F13" s="37" t="s">
        <v>864</v>
      </c>
      <c r="G13" s="64">
        <v>224</v>
      </c>
      <c r="H13" s="37" t="s">
        <v>855</v>
      </c>
      <c r="I13" s="65">
        <v>1</v>
      </c>
      <c r="J13" s="37" t="s">
        <v>861</v>
      </c>
    </row>
    <row r="14" spans="1:18" x14ac:dyDescent="0.3">
      <c r="A14" s="94" t="str">
        <f t="shared" si="0"/>
        <v>August</v>
      </c>
      <c r="B14" s="37" t="s">
        <v>865</v>
      </c>
      <c r="C14" s="63">
        <v>42246.341284722221</v>
      </c>
      <c r="D14" s="37" t="s">
        <v>858</v>
      </c>
      <c r="E14" s="37" t="s">
        <v>866</v>
      </c>
      <c r="F14" s="37" t="s">
        <v>864</v>
      </c>
      <c r="G14" s="64">
        <v>106</v>
      </c>
      <c r="H14" s="37" t="s">
        <v>855</v>
      </c>
      <c r="I14" s="65">
        <v>4.7958315233127191</v>
      </c>
      <c r="J14" s="37" t="s">
        <v>856</v>
      </c>
    </row>
    <row r="15" spans="1:18" x14ac:dyDescent="0.3">
      <c r="A15" s="94" t="str">
        <f t="shared" si="0"/>
        <v>August</v>
      </c>
      <c r="B15" s="37" t="s">
        <v>867</v>
      </c>
      <c r="C15" s="63">
        <v>42246.345150462963</v>
      </c>
      <c r="D15" s="37" t="s">
        <v>858</v>
      </c>
      <c r="E15" s="37" t="s">
        <v>868</v>
      </c>
      <c r="F15" s="37" t="s">
        <v>864</v>
      </c>
      <c r="G15" s="64">
        <v>117</v>
      </c>
      <c r="H15" s="37" t="s">
        <v>855</v>
      </c>
      <c r="I15" s="65">
        <v>3.872983346207417</v>
      </c>
      <c r="J15" s="37" t="s">
        <v>869</v>
      </c>
    </row>
    <row r="16" spans="1:18" x14ac:dyDescent="0.3">
      <c r="A16" s="94" t="str">
        <f t="shared" si="0"/>
        <v>August</v>
      </c>
      <c r="B16" s="37" t="s">
        <v>870</v>
      </c>
      <c r="C16" s="63">
        <v>42246.345416666663</v>
      </c>
      <c r="D16" s="37" t="s">
        <v>871</v>
      </c>
      <c r="E16" s="37" t="s">
        <v>872</v>
      </c>
      <c r="F16" s="37" t="s">
        <v>873</v>
      </c>
      <c r="G16" s="64">
        <v>57</v>
      </c>
      <c r="H16" s="37" t="s">
        <v>855</v>
      </c>
      <c r="I16" s="65">
        <v>4.5825756949558398</v>
      </c>
      <c r="J16" s="37" t="s">
        <v>874</v>
      </c>
    </row>
    <row r="17" spans="1:10" x14ac:dyDescent="0.3">
      <c r="A17" s="94" t="str">
        <f t="shared" si="0"/>
        <v>August</v>
      </c>
      <c r="B17" s="37" t="s">
        <v>875</v>
      </c>
      <c r="C17" s="63">
        <v>42246.347662037035</v>
      </c>
      <c r="D17" s="37" t="s">
        <v>876</v>
      </c>
      <c r="E17" s="37" t="s">
        <v>853</v>
      </c>
      <c r="F17" s="37" t="s">
        <v>873</v>
      </c>
      <c r="G17" s="64">
        <v>94</v>
      </c>
      <c r="H17" s="37" t="s">
        <v>855</v>
      </c>
      <c r="I17" s="65">
        <v>2.2360679774997898</v>
      </c>
      <c r="J17" s="37" t="s">
        <v>869</v>
      </c>
    </row>
    <row r="18" spans="1:10" x14ac:dyDescent="0.3">
      <c r="A18" s="94" t="str">
        <f t="shared" si="0"/>
        <v>August</v>
      </c>
      <c r="B18" s="37" t="s">
        <v>877</v>
      </c>
      <c r="C18" s="63">
        <v>42246.351550925923</v>
      </c>
      <c r="D18" s="37" t="s">
        <v>878</v>
      </c>
      <c r="E18" s="37" t="s">
        <v>859</v>
      </c>
      <c r="F18" s="37" t="s">
        <v>879</v>
      </c>
      <c r="G18" s="64">
        <v>228</v>
      </c>
      <c r="H18" s="37" t="s">
        <v>855</v>
      </c>
      <c r="I18" s="65">
        <v>4.358898943540674</v>
      </c>
      <c r="J18" s="37" t="s">
        <v>861</v>
      </c>
    </row>
    <row r="19" spans="1:10" x14ac:dyDescent="0.3">
      <c r="A19" s="94" t="str">
        <f t="shared" si="0"/>
        <v>August</v>
      </c>
      <c r="B19" s="37" t="s">
        <v>880</v>
      </c>
      <c r="C19" s="63">
        <v>42246.354074074072</v>
      </c>
      <c r="D19" s="37" t="s">
        <v>871</v>
      </c>
      <c r="E19" s="37" t="s">
        <v>863</v>
      </c>
      <c r="F19" s="37" t="s">
        <v>881</v>
      </c>
      <c r="G19" s="64">
        <v>101</v>
      </c>
      <c r="H19" s="37" t="s">
        <v>855</v>
      </c>
      <c r="I19" s="65">
        <v>2.2360679774997898</v>
      </c>
      <c r="J19" s="37" t="s">
        <v>861</v>
      </c>
    </row>
    <row r="20" spans="1:10" x14ac:dyDescent="0.3">
      <c r="A20" s="94" t="str">
        <f t="shared" si="0"/>
        <v>August</v>
      </c>
      <c r="B20" s="37" t="s">
        <v>882</v>
      </c>
      <c r="C20" s="63">
        <v>42246.356793981482</v>
      </c>
      <c r="D20" s="37" t="s">
        <v>858</v>
      </c>
      <c r="E20" s="37" t="s">
        <v>866</v>
      </c>
      <c r="F20" s="37" t="s">
        <v>854</v>
      </c>
      <c r="G20" s="64">
        <v>63</v>
      </c>
      <c r="H20" s="37" t="s">
        <v>855</v>
      </c>
      <c r="I20" s="65">
        <v>2.2360679774997898</v>
      </c>
      <c r="J20" s="37" t="s">
        <v>874</v>
      </c>
    </row>
    <row r="21" spans="1:10" x14ac:dyDescent="0.3">
      <c r="A21" s="94" t="str">
        <f t="shared" si="0"/>
        <v>August</v>
      </c>
      <c r="B21" s="37" t="s">
        <v>883</v>
      </c>
      <c r="C21" s="63">
        <v>42246.359340277777</v>
      </c>
      <c r="D21" s="37" t="s">
        <v>858</v>
      </c>
      <c r="E21" s="37" t="s">
        <v>868</v>
      </c>
      <c r="F21" s="37" t="s">
        <v>854</v>
      </c>
      <c r="G21" s="64">
        <v>35</v>
      </c>
      <c r="H21" s="37" t="s">
        <v>855</v>
      </c>
      <c r="I21" s="65">
        <v>3</v>
      </c>
      <c r="J21" s="37" t="s">
        <v>861</v>
      </c>
    </row>
    <row r="22" spans="1:10" x14ac:dyDescent="0.3">
      <c r="A22" s="94" t="str">
        <f t="shared" si="0"/>
        <v>August</v>
      </c>
      <c r="B22" s="37" t="s">
        <v>884</v>
      </c>
      <c r="C22" s="63">
        <v>42246.362476851849</v>
      </c>
      <c r="D22" s="37" t="s">
        <v>858</v>
      </c>
      <c r="E22" s="37" t="s">
        <v>872</v>
      </c>
      <c r="F22" s="37" t="s">
        <v>854</v>
      </c>
      <c r="G22" s="64">
        <v>158</v>
      </c>
      <c r="H22" s="37" t="s">
        <v>855</v>
      </c>
      <c r="I22" s="65">
        <v>4.5825756949558398</v>
      </c>
      <c r="J22" s="37" t="s">
        <v>885</v>
      </c>
    </row>
    <row r="23" spans="1:10" x14ac:dyDescent="0.3">
      <c r="A23" s="94" t="str">
        <f t="shared" si="0"/>
        <v>August</v>
      </c>
      <c r="B23" s="37" t="s">
        <v>886</v>
      </c>
      <c r="C23" s="63">
        <v>42246.363020833334</v>
      </c>
      <c r="D23" s="37" t="s">
        <v>858</v>
      </c>
      <c r="E23" s="37" t="s">
        <v>853</v>
      </c>
      <c r="F23" s="37" t="s">
        <v>873</v>
      </c>
      <c r="G23" s="64">
        <v>178</v>
      </c>
      <c r="H23" s="37" t="s">
        <v>855</v>
      </c>
      <c r="I23" s="65">
        <v>4.5825756949558398</v>
      </c>
      <c r="J23" s="37" t="s">
        <v>869</v>
      </c>
    </row>
    <row r="24" spans="1:10" x14ac:dyDescent="0.3">
      <c r="A24" s="94" t="str">
        <f t="shared" si="0"/>
        <v>August</v>
      </c>
      <c r="B24" s="37" t="s">
        <v>887</v>
      </c>
      <c r="C24" s="63">
        <v>42246.364988425928</v>
      </c>
      <c r="D24" s="37" t="s">
        <v>878</v>
      </c>
      <c r="E24" s="37" t="s">
        <v>859</v>
      </c>
      <c r="F24" s="37" t="s">
        <v>864</v>
      </c>
      <c r="G24" s="64">
        <v>180</v>
      </c>
      <c r="H24" s="37" t="s">
        <v>855</v>
      </c>
      <c r="I24" s="65">
        <v>4.1231056256176606</v>
      </c>
      <c r="J24" s="37" t="s">
        <v>885</v>
      </c>
    </row>
    <row r="25" spans="1:10" x14ac:dyDescent="0.3">
      <c r="A25" s="94" t="str">
        <f t="shared" si="0"/>
        <v>August</v>
      </c>
      <c r="B25" s="37" t="s">
        <v>888</v>
      </c>
      <c r="C25" s="63">
        <v>42246.367997685185</v>
      </c>
      <c r="D25" s="37" t="s">
        <v>871</v>
      </c>
      <c r="E25" s="37" t="s">
        <v>863</v>
      </c>
      <c r="F25" s="37" t="s">
        <v>881</v>
      </c>
      <c r="G25" s="64">
        <v>113</v>
      </c>
      <c r="H25" s="37" t="s">
        <v>855</v>
      </c>
      <c r="I25" s="65">
        <v>1.7320508075688772</v>
      </c>
      <c r="J25" s="37" t="s">
        <v>885</v>
      </c>
    </row>
    <row r="26" spans="1:10" x14ac:dyDescent="0.3">
      <c r="A26" s="94" t="str">
        <f t="shared" si="0"/>
        <v>August</v>
      </c>
      <c r="B26" s="37" t="s">
        <v>889</v>
      </c>
      <c r="C26" s="63">
        <v>42246.370555555557</v>
      </c>
      <c r="D26" s="37" t="s">
        <v>871</v>
      </c>
      <c r="E26" s="37" t="s">
        <v>866</v>
      </c>
      <c r="F26" s="37" t="s">
        <v>854</v>
      </c>
      <c r="G26" s="64">
        <v>81</v>
      </c>
      <c r="H26" s="37" t="s">
        <v>855</v>
      </c>
      <c r="I26" s="65">
        <v>3.3166247903553998</v>
      </c>
      <c r="J26" s="37" t="s">
        <v>869</v>
      </c>
    </row>
    <row r="27" spans="1:10" x14ac:dyDescent="0.3">
      <c r="A27" s="94" t="str">
        <f t="shared" si="0"/>
        <v>August</v>
      </c>
      <c r="B27" s="37" t="s">
        <v>890</v>
      </c>
      <c r="C27" s="63">
        <v>42246.373506944445</v>
      </c>
      <c r="D27" s="37" t="s">
        <v>871</v>
      </c>
      <c r="E27" s="37" t="s">
        <v>868</v>
      </c>
      <c r="F27" s="37" t="s">
        <v>860</v>
      </c>
      <c r="G27" s="64">
        <v>238</v>
      </c>
      <c r="H27" s="37" t="s">
        <v>855</v>
      </c>
      <c r="I27" s="65">
        <v>4.358898943540674</v>
      </c>
      <c r="J27" s="37" t="s">
        <v>861</v>
      </c>
    </row>
    <row r="28" spans="1:10" x14ac:dyDescent="0.3">
      <c r="A28" s="94" t="str">
        <f t="shared" si="0"/>
        <v>August</v>
      </c>
      <c r="B28" s="37" t="s">
        <v>891</v>
      </c>
      <c r="C28" s="63">
        <v>42246.377280092594</v>
      </c>
      <c r="D28" s="37" t="s">
        <v>892</v>
      </c>
      <c r="E28" s="37" t="s">
        <v>872</v>
      </c>
      <c r="F28" s="37" t="s">
        <v>854</v>
      </c>
      <c r="G28" s="64">
        <v>62</v>
      </c>
      <c r="H28" s="37" t="s">
        <v>855</v>
      </c>
      <c r="I28" s="65">
        <v>1</v>
      </c>
      <c r="J28" s="37" t="s">
        <v>856</v>
      </c>
    </row>
    <row r="29" spans="1:10" x14ac:dyDescent="0.3">
      <c r="A29" s="94" t="str">
        <f t="shared" si="0"/>
        <v>August</v>
      </c>
      <c r="B29" s="37" t="s">
        <v>893</v>
      </c>
      <c r="C29" s="63">
        <v>42246.377881944441</v>
      </c>
      <c r="D29" s="37" t="s">
        <v>858</v>
      </c>
      <c r="E29" s="37" t="s">
        <v>853</v>
      </c>
      <c r="F29" s="37" t="s">
        <v>860</v>
      </c>
      <c r="G29" s="64">
        <v>138</v>
      </c>
      <c r="H29" s="37" t="s">
        <v>855</v>
      </c>
      <c r="I29" s="65">
        <v>2.6457513110645907</v>
      </c>
      <c r="J29" s="37" t="s">
        <v>885</v>
      </c>
    </row>
    <row r="30" spans="1:10" x14ac:dyDescent="0.3">
      <c r="A30" s="94" t="str">
        <f t="shared" si="0"/>
        <v>August</v>
      </c>
      <c r="B30" s="37" t="s">
        <v>894</v>
      </c>
      <c r="C30" s="63">
        <v>42246.380162037036</v>
      </c>
      <c r="D30" s="37" t="s">
        <v>876</v>
      </c>
      <c r="E30" s="37" t="s">
        <v>859</v>
      </c>
      <c r="F30" s="37" t="s">
        <v>864</v>
      </c>
      <c r="G30" s="64">
        <v>101</v>
      </c>
      <c r="H30" s="37" t="s">
        <v>895</v>
      </c>
      <c r="I30" s="65">
        <v>3.3166247903553998</v>
      </c>
      <c r="J30" s="37" t="s">
        <v>861</v>
      </c>
    </row>
    <row r="31" spans="1:10" x14ac:dyDescent="0.3">
      <c r="A31" s="94" t="str">
        <f t="shared" si="0"/>
        <v>August</v>
      </c>
      <c r="B31" s="37" t="s">
        <v>896</v>
      </c>
      <c r="C31" s="63">
        <v>42246.386817129627</v>
      </c>
      <c r="D31" s="37" t="s">
        <v>892</v>
      </c>
      <c r="E31" s="37" t="s">
        <v>863</v>
      </c>
      <c r="F31" s="37" t="s">
        <v>860</v>
      </c>
      <c r="G31" s="64">
        <v>91</v>
      </c>
      <c r="H31" s="37" t="s">
        <v>855</v>
      </c>
      <c r="I31" s="65">
        <v>5</v>
      </c>
      <c r="J31" s="37" t="s">
        <v>897</v>
      </c>
    </row>
    <row r="32" spans="1:10" x14ac:dyDescent="0.3">
      <c r="A32" s="94" t="str">
        <f t="shared" si="0"/>
        <v>August</v>
      </c>
      <c r="B32" s="37" t="s">
        <v>898</v>
      </c>
      <c r="C32" s="63">
        <v>42246.384317129632</v>
      </c>
      <c r="D32" s="37" t="s">
        <v>892</v>
      </c>
      <c r="E32" s="37" t="s">
        <v>866</v>
      </c>
      <c r="F32" s="37" t="s">
        <v>879</v>
      </c>
      <c r="G32" s="64">
        <v>98</v>
      </c>
      <c r="H32" s="37" t="s">
        <v>855</v>
      </c>
      <c r="I32" s="65">
        <v>3.6055512754639891</v>
      </c>
      <c r="J32" s="37" t="s">
        <v>869</v>
      </c>
    </row>
    <row r="33" spans="1:10" x14ac:dyDescent="0.3">
      <c r="A33" s="94" t="str">
        <f t="shared" si="0"/>
        <v>August</v>
      </c>
      <c r="B33" s="37" t="s">
        <v>899</v>
      </c>
      <c r="C33" s="63">
        <v>42246.387731481482</v>
      </c>
      <c r="D33" s="37" t="s">
        <v>892</v>
      </c>
      <c r="E33" s="37" t="s">
        <v>868</v>
      </c>
      <c r="F33" s="37" t="s">
        <v>873</v>
      </c>
      <c r="G33" s="64">
        <v>184</v>
      </c>
      <c r="H33" s="37" t="s">
        <v>855</v>
      </c>
      <c r="I33" s="65">
        <v>4.7958315233127191</v>
      </c>
      <c r="J33" s="37" t="s">
        <v>874</v>
      </c>
    </row>
    <row r="34" spans="1:10" x14ac:dyDescent="0.3">
      <c r="A34" s="94" t="str">
        <f t="shared" si="0"/>
        <v>August</v>
      </c>
      <c r="B34" s="37" t="s">
        <v>900</v>
      </c>
      <c r="C34" s="63">
        <v>42246.390972222223</v>
      </c>
      <c r="D34" s="37" t="s">
        <v>858</v>
      </c>
      <c r="E34" s="37" t="s">
        <v>872</v>
      </c>
      <c r="F34" s="37" t="s">
        <v>873</v>
      </c>
      <c r="G34" s="64">
        <v>178</v>
      </c>
      <c r="H34" s="37" t="s">
        <v>855</v>
      </c>
      <c r="I34" s="65">
        <v>4.1231056256176606</v>
      </c>
      <c r="J34" s="37" t="s">
        <v>861</v>
      </c>
    </row>
    <row r="35" spans="1:10" x14ac:dyDescent="0.3">
      <c r="A35" s="94" t="str">
        <f t="shared" si="0"/>
        <v>August</v>
      </c>
      <c r="B35" s="37" t="s">
        <v>901</v>
      </c>
      <c r="C35" s="63">
        <v>42246.39335648148</v>
      </c>
      <c r="D35" s="37" t="s">
        <v>878</v>
      </c>
      <c r="E35" s="37" t="s">
        <v>853</v>
      </c>
      <c r="F35" s="37" t="s">
        <v>881</v>
      </c>
      <c r="G35" s="64">
        <v>201</v>
      </c>
      <c r="H35" s="37" t="s">
        <v>855</v>
      </c>
      <c r="I35" s="65">
        <v>5</v>
      </c>
      <c r="J35" s="37" t="s">
        <v>856</v>
      </c>
    </row>
    <row r="36" spans="1:10" x14ac:dyDescent="0.3">
      <c r="A36" s="94" t="str">
        <f t="shared" si="0"/>
        <v>August</v>
      </c>
      <c r="B36" s="37" t="s">
        <v>902</v>
      </c>
      <c r="C36" s="63">
        <v>42246.393958333334</v>
      </c>
      <c r="D36" s="37" t="s">
        <v>871</v>
      </c>
      <c r="E36" s="37" t="s">
        <v>859</v>
      </c>
      <c r="F36" s="37" t="s">
        <v>881</v>
      </c>
      <c r="G36" s="64">
        <v>191</v>
      </c>
      <c r="H36" s="37" t="s">
        <v>855</v>
      </c>
      <c r="I36" s="65">
        <v>4.5825756949558398</v>
      </c>
      <c r="J36" s="37" t="s">
        <v>874</v>
      </c>
    </row>
    <row r="37" spans="1:10" x14ac:dyDescent="0.3">
      <c r="A37" s="94" t="str">
        <f t="shared" si="0"/>
        <v>August</v>
      </c>
      <c r="B37" s="37" t="s">
        <v>903</v>
      </c>
      <c r="C37" s="63">
        <v>42246.395069444443</v>
      </c>
      <c r="D37" s="37" t="s">
        <v>858</v>
      </c>
      <c r="E37" s="37" t="s">
        <v>863</v>
      </c>
      <c r="F37" s="37" t="s">
        <v>860</v>
      </c>
      <c r="G37" s="64">
        <v>181</v>
      </c>
      <c r="H37" s="37" t="s">
        <v>855</v>
      </c>
      <c r="I37" s="65">
        <v>1</v>
      </c>
      <c r="J37" s="37" t="s">
        <v>885</v>
      </c>
    </row>
    <row r="38" spans="1:10" x14ac:dyDescent="0.3">
      <c r="A38" s="94" t="str">
        <f t="shared" si="0"/>
        <v>August</v>
      </c>
      <c r="B38" s="37" t="s">
        <v>904</v>
      </c>
      <c r="C38" s="63">
        <v>42246.395405092589</v>
      </c>
      <c r="D38" s="37" t="s">
        <v>892</v>
      </c>
      <c r="E38" s="37" t="s">
        <v>866</v>
      </c>
      <c r="F38" s="37" t="s">
        <v>879</v>
      </c>
      <c r="G38" s="64">
        <v>141</v>
      </c>
      <c r="H38" s="37" t="s">
        <v>855</v>
      </c>
      <c r="I38" s="65">
        <v>5</v>
      </c>
      <c r="J38" s="37" t="s">
        <v>874</v>
      </c>
    </row>
    <row r="39" spans="1:10" x14ac:dyDescent="0.3">
      <c r="A39" s="94" t="str">
        <f t="shared" si="0"/>
        <v>August</v>
      </c>
      <c r="B39" s="37" t="s">
        <v>905</v>
      </c>
      <c r="C39" s="63">
        <v>42246.398900462962</v>
      </c>
      <c r="D39" s="37" t="s">
        <v>852</v>
      </c>
      <c r="E39" s="37" t="s">
        <v>868</v>
      </c>
      <c r="F39" s="37" t="s">
        <v>860</v>
      </c>
      <c r="G39" s="64">
        <v>188</v>
      </c>
      <c r="H39" s="37" t="s">
        <v>855</v>
      </c>
      <c r="I39" s="65">
        <v>3</v>
      </c>
      <c r="J39" s="37" t="s">
        <v>856</v>
      </c>
    </row>
    <row r="40" spans="1:10" x14ac:dyDescent="0.3">
      <c r="A40" s="94" t="str">
        <f t="shared" si="0"/>
        <v>August</v>
      </c>
      <c r="B40" s="37" t="s">
        <v>906</v>
      </c>
      <c r="C40" s="63">
        <v>42246.402650462966</v>
      </c>
      <c r="D40" s="37" t="s">
        <v>871</v>
      </c>
      <c r="E40" s="37" t="s">
        <v>872</v>
      </c>
      <c r="F40" s="37" t="s">
        <v>854</v>
      </c>
      <c r="G40" s="64">
        <v>193</v>
      </c>
      <c r="H40" s="37" t="s">
        <v>895</v>
      </c>
      <c r="I40" s="65">
        <v>4.7958315233127191</v>
      </c>
      <c r="J40" s="37" t="s">
        <v>874</v>
      </c>
    </row>
    <row r="41" spans="1:10" x14ac:dyDescent="0.3">
      <c r="A41" s="94" t="str">
        <f t="shared" si="0"/>
        <v>August</v>
      </c>
      <c r="B41" s="37" t="s">
        <v>907</v>
      </c>
      <c r="C41" s="63">
        <v>42246.406481481485</v>
      </c>
      <c r="D41" s="37" t="s">
        <v>858</v>
      </c>
      <c r="E41" s="37" t="s">
        <v>853</v>
      </c>
      <c r="F41" s="37" t="s">
        <v>864</v>
      </c>
      <c r="G41" s="64">
        <v>222</v>
      </c>
      <c r="H41" s="37" t="s">
        <v>855</v>
      </c>
      <c r="I41" s="65">
        <v>3.3166247903553998</v>
      </c>
      <c r="J41" s="37" t="s">
        <v>885</v>
      </c>
    </row>
    <row r="42" spans="1:10" x14ac:dyDescent="0.3">
      <c r="A42" s="94" t="str">
        <f t="shared" si="0"/>
        <v>August</v>
      </c>
      <c r="B42" s="37" t="s">
        <v>908</v>
      </c>
      <c r="C42" s="63">
        <v>42246.406840277778</v>
      </c>
      <c r="D42" s="37" t="s">
        <v>878</v>
      </c>
      <c r="E42" s="37" t="s">
        <v>859</v>
      </c>
      <c r="F42" s="37" t="s">
        <v>881</v>
      </c>
      <c r="G42" s="64">
        <v>118</v>
      </c>
      <c r="H42" s="37" t="s">
        <v>855</v>
      </c>
      <c r="I42" s="65">
        <v>1</v>
      </c>
      <c r="J42" s="37" t="s">
        <v>856</v>
      </c>
    </row>
    <row r="43" spans="1:10" x14ac:dyDescent="0.3">
      <c r="A43" s="94" t="str">
        <f t="shared" si="0"/>
        <v>August</v>
      </c>
      <c r="B43" s="37" t="s">
        <v>909</v>
      </c>
      <c r="C43" s="63">
        <v>42246.408530092594</v>
      </c>
      <c r="D43" s="37" t="s">
        <v>892</v>
      </c>
      <c r="E43" s="37" t="s">
        <v>863</v>
      </c>
      <c r="F43" s="37" t="s">
        <v>864</v>
      </c>
      <c r="G43" s="64">
        <v>118</v>
      </c>
      <c r="H43" s="37" t="s">
        <v>855</v>
      </c>
      <c r="I43" s="65">
        <v>4.358898943540674</v>
      </c>
      <c r="J43" s="37" t="s">
        <v>869</v>
      </c>
    </row>
    <row r="44" spans="1:10" x14ac:dyDescent="0.3">
      <c r="A44" s="94" t="str">
        <f t="shared" si="0"/>
        <v>August</v>
      </c>
      <c r="B44" s="37" t="s">
        <v>910</v>
      </c>
      <c r="C44" s="63">
        <v>42246.412048611113</v>
      </c>
      <c r="D44" s="37" t="s">
        <v>871</v>
      </c>
      <c r="E44" s="37" t="s">
        <v>866</v>
      </c>
      <c r="F44" s="37" t="s">
        <v>864</v>
      </c>
      <c r="G44" s="64">
        <v>127</v>
      </c>
      <c r="H44" s="37" t="s">
        <v>855</v>
      </c>
      <c r="I44" s="65">
        <v>1.7320508075688772</v>
      </c>
      <c r="J44" s="37" t="s">
        <v>897</v>
      </c>
    </row>
    <row r="45" spans="1:10" x14ac:dyDescent="0.3">
      <c r="A45" s="94" t="str">
        <f t="shared" si="0"/>
        <v>August</v>
      </c>
      <c r="B45" s="37" t="s">
        <v>911</v>
      </c>
      <c r="C45" s="63">
        <v>42246.415347222224</v>
      </c>
      <c r="D45" s="37" t="s">
        <v>852</v>
      </c>
      <c r="E45" s="37" t="s">
        <v>868</v>
      </c>
      <c r="F45" s="37" t="s">
        <v>881</v>
      </c>
      <c r="G45" s="64">
        <v>111</v>
      </c>
      <c r="H45" s="37" t="s">
        <v>855</v>
      </c>
      <c r="I45" s="65">
        <v>4.358898943540674</v>
      </c>
      <c r="J45" s="37" t="s">
        <v>861</v>
      </c>
    </row>
    <row r="46" spans="1:10" x14ac:dyDescent="0.3">
      <c r="A46" s="94" t="str">
        <f t="shared" si="0"/>
        <v>August</v>
      </c>
      <c r="B46" s="37" t="s">
        <v>912</v>
      </c>
      <c r="C46" s="63">
        <v>42246.418391203704</v>
      </c>
      <c r="D46" s="37" t="s">
        <v>852</v>
      </c>
      <c r="E46" s="37" t="s">
        <v>872</v>
      </c>
      <c r="F46" s="37" t="s">
        <v>873</v>
      </c>
      <c r="G46" s="64">
        <v>234</v>
      </c>
      <c r="H46" s="37" t="s">
        <v>855</v>
      </c>
      <c r="I46" s="65">
        <v>2.6457513110645907</v>
      </c>
      <c r="J46" s="37" t="s">
        <v>885</v>
      </c>
    </row>
    <row r="47" spans="1:10" x14ac:dyDescent="0.3">
      <c r="A47" s="94" t="str">
        <f t="shared" si="0"/>
        <v>August</v>
      </c>
      <c r="B47" s="37" t="s">
        <v>913</v>
      </c>
      <c r="C47" s="63">
        <v>42246.421655092592</v>
      </c>
      <c r="D47" s="37" t="s">
        <v>878</v>
      </c>
      <c r="E47" s="37" t="s">
        <v>853</v>
      </c>
      <c r="F47" s="37" t="s">
        <v>854</v>
      </c>
      <c r="G47" s="64">
        <v>105</v>
      </c>
      <c r="H47" s="37" t="s">
        <v>855</v>
      </c>
      <c r="I47" s="65">
        <v>1</v>
      </c>
      <c r="J47" s="37" t="s">
        <v>874</v>
      </c>
    </row>
    <row r="48" spans="1:10" x14ac:dyDescent="0.3">
      <c r="A48" s="94" t="str">
        <f t="shared" si="0"/>
        <v>August</v>
      </c>
      <c r="B48" s="37" t="s">
        <v>914</v>
      </c>
      <c r="C48" s="63">
        <v>42246.424340277779</v>
      </c>
      <c r="D48" s="37" t="s">
        <v>858</v>
      </c>
      <c r="E48" s="37" t="s">
        <v>859</v>
      </c>
      <c r="F48" s="37" t="s">
        <v>879</v>
      </c>
      <c r="G48" s="64">
        <v>165</v>
      </c>
      <c r="H48" s="37" t="s">
        <v>855</v>
      </c>
      <c r="I48" s="65">
        <v>4.5825756949558398</v>
      </c>
      <c r="J48" s="37" t="s">
        <v>874</v>
      </c>
    </row>
    <row r="49" spans="1:10" x14ac:dyDescent="0.3">
      <c r="A49" s="94" t="str">
        <f t="shared" si="0"/>
        <v>August</v>
      </c>
      <c r="B49" s="37" t="s">
        <v>915</v>
      </c>
      <c r="C49" s="63">
        <v>42246.424861111111</v>
      </c>
      <c r="D49" s="37" t="s">
        <v>871</v>
      </c>
      <c r="E49" s="37" t="s">
        <v>863</v>
      </c>
      <c r="F49" s="37" t="s">
        <v>873</v>
      </c>
      <c r="G49" s="64">
        <v>158</v>
      </c>
      <c r="H49" s="37" t="s">
        <v>855</v>
      </c>
      <c r="I49" s="65">
        <v>4.358898943540674</v>
      </c>
      <c r="J49" s="37" t="s">
        <v>874</v>
      </c>
    </row>
    <row r="50" spans="1:10" x14ac:dyDescent="0.3">
      <c r="A50" s="94" t="str">
        <f t="shared" si="0"/>
        <v>August</v>
      </c>
      <c r="B50" s="37" t="s">
        <v>916</v>
      </c>
      <c r="C50" s="63">
        <v>42246.427291666667</v>
      </c>
      <c r="D50" s="37" t="s">
        <v>878</v>
      </c>
      <c r="E50" s="37" t="s">
        <v>866</v>
      </c>
      <c r="F50" s="37" t="s">
        <v>860</v>
      </c>
      <c r="G50" s="64">
        <v>52</v>
      </c>
      <c r="H50" s="37" t="s">
        <v>895</v>
      </c>
      <c r="I50" s="65">
        <v>4.358898943540674</v>
      </c>
      <c r="J50" s="37" t="s">
        <v>897</v>
      </c>
    </row>
    <row r="51" spans="1:10" x14ac:dyDescent="0.3">
      <c r="A51" s="94" t="str">
        <f t="shared" si="0"/>
        <v>August</v>
      </c>
      <c r="B51" s="37" t="s">
        <v>917</v>
      </c>
      <c r="C51" s="63">
        <v>42246.428113425929</v>
      </c>
      <c r="D51" s="37" t="s">
        <v>876</v>
      </c>
      <c r="E51" s="37" t="s">
        <v>868</v>
      </c>
      <c r="F51" s="37" t="s">
        <v>864</v>
      </c>
      <c r="G51" s="64">
        <v>122</v>
      </c>
      <c r="H51" s="37" t="s">
        <v>855</v>
      </c>
      <c r="I51" s="65">
        <v>4.7958315233127191</v>
      </c>
      <c r="J51" s="37" t="s">
        <v>869</v>
      </c>
    </row>
    <row r="52" spans="1:10" x14ac:dyDescent="0.3">
      <c r="A52" s="94" t="str">
        <f t="shared" si="0"/>
        <v>August</v>
      </c>
      <c r="B52" s="37" t="s">
        <v>918</v>
      </c>
      <c r="C52" s="63">
        <v>42246.429143518515</v>
      </c>
      <c r="D52" s="37" t="s">
        <v>852</v>
      </c>
      <c r="E52" s="37" t="s">
        <v>872</v>
      </c>
      <c r="F52" s="37" t="s">
        <v>879</v>
      </c>
      <c r="G52" s="64">
        <v>118</v>
      </c>
      <c r="H52" s="37" t="s">
        <v>855</v>
      </c>
      <c r="I52" s="65">
        <v>3.872983346207417</v>
      </c>
      <c r="J52" s="37" t="s">
        <v>856</v>
      </c>
    </row>
    <row r="53" spans="1:10" x14ac:dyDescent="0.3">
      <c r="A53" s="94" t="str">
        <f t="shared" si="0"/>
        <v>August</v>
      </c>
      <c r="B53" s="37" t="s">
        <v>919</v>
      </c>
      <c r="C53" s="63">
        <v>42246.430868055555</v>
      </c>
      <c r="D53" s="37" t="s">
        <v>878</v>
      </c>
      <c r="E53" s="37" t="s">
        <v>853</v>
      </c>
      <c r="F53" s="37" t="s">
        <v>881</v>
      </c>
      <c r="G53" s="64">
        <v>221</v>
      </c>
      <c r="H53" s="37" t="s">
        <v>855</v>
      </c>
      <c r="I53" s="65">
        <v>4.1231056256176606</v>
      </c>
      <c r="J53" s="37" t="s">
        <v>874</v>
      </c>
    </row>
    <row r="54" spans="1:10" x14ac:dyDescent="0.3">
      <c r="A54" s="94" t="str">
        <f t="shared" si="0"/>
        <v>August</v>
      </c>
      <c r="B54" s="37" t="s">
        <v>920</v>
      </c>
      <c r="C54" s="63">
        <v>42246.432974537034</v>
      </c>
      <c r="D54" s="37" t="s">
        <v>892</v>
      </c>
      <c r="E54" s="37" t="s">
        <v>859</v>
      </c>
      <c r="F54" s="37" t="s">
        <v>864</v>
      </c>
      <c r="G54" s="64">
        <v>181</v>
      </c>
      <c r="H54" s="37" t="s">
        <v>855</v>
      </c>
      <c r="I54" s="65">
        <v>3.6055512754639891</v>
      </c>
      <c r="J54" s="37" t="s">
        <v>856</v>
      </c>
    </row>
    <row r="55" spans="1:10" x14ac:dyDescent="0.3">
      <c r="A55" s="94" t="str">
        <f t="shared" si="0"/>
        <v>August</v>
      </c>
      <c r="B55" s="37" t="s">
        <v>921</v>
      </c>
      <c r="C55" s="63">
        <v>42246.43445601852</v>
      </c>
      <c r="D55" s="37" t="s">
        <v>852</v>
      </c>
      <c r="E55" s="37" t="s">
        <v>863</v>
      </c>
      <c r="F55" s="37" t="s">
        <v>864</v>
      </c>
      <c r="G55" s="64">
        <v>90</v>
      </c>
      <c r="H55" s="37" t="s">
        <v>895</v>
      </c>
      <c r="I55" s="65">
        <v>1.7320508075688772</v>
      </c>
      <c r="J55" s="37" t="s">
        <v>856</v>
      </c>
    </row>
    <row r="56" spans="1:10" x14ac:dyDescent="0.3">
      <c r="A56" s="94" t="str">
        <f t="shared" si="0"/>
        <v>August</v>
      </c>
      <c r="B56" s="37" t="s">
        <v>922</v>
      </c>
      <c r="C56" s="63">
        <v>42246.437280092592</v>
      </c>
      <c r="D56" s="37" t="s">
        <v>876</v>
      </c>
      <c r="E56" s="37" t="s">
        <v>866</v>
      </c>
      <c r="F56" s="37" t="s">
        <v>864</v>
      </c>
      <c r="G56" s="64">
        <v>46</v>
      </c>
      <c r="H56" s="37" t="s">
        <v>855</v>
      </c>
      <c r="I56" s="65">
        <v>2.6457513110645907</v>
      </c>
      <c r="J56" s="37" t="s">
        <v>869</v>
      </c>
    </row>
    <row r="57" spans="1:10" x14ac:dyDescent="0.3">
      <c r="A57" s="94" t="str">
        <f t="shared" si="0"/>
        <v>August</v>
      </c>
      <c r="B57" s="37" t="s">
        <v>923</v>
      </c>
      <c r="C57" s="63">
        <v>42246.437569444446</v>
      </c>
      <c r="D57" s="37" t="s">
        <v>876</v>
      </c>
      <c r="E57" s="37" t="s">
        <v>868</v>
      </c>
      <c r="F57" s="37" t="s">
        <v>854</v>
      </c>
      <c r="G57" s="64">
        <v>82</v>
      </c>
      <c r="H57" s="37" t="s">
        <v>855</v>
      </c>
      <c r="I57" s="65">
        <v>4.5825756949558398</v>
      </c>
      <c r="J57" s="37" t="s">
        <v>874</v>
      </c>
    </row>
    <row r="58" spans="1:10" x14ac:dyDescent="0.3">
      <c r="A58" s="94" t="str">
        <f t="shared" si="0"/>
        <v>August</v>
      </c>
      <c r="B58" s="37" t="s">
        <v>924</v>
      </c>
      <c r="C58" s="63">
        <v>42246.437662037039</v>
      </c>
      <c r="D58" s="37" t="s">
        <v>878</v>
      </c>
      <c r="E58" s="37" t="s">
        <v>872</v>
      </c>
      <c r="F58" s="37" t="s">
        <v>864</v>
      </c>
      <c r="G58" s="64">
        <v>112</v>
      </c>
      <c r="H58" s="37" t="s">
        <v>855</v>
      </c>
      <c r="I58" s="65">
        <v>4.7958315233127191</v>
      </c>
      <c r="J58" s="37" t="s">
        <v>869</v>
      </c>
    </row>
    <row r="59" spans="1:10" x14ac:dyDescent="0.3">
      <c r="A59" s="94" t="str">
        <f t="shared" si="0"/>
        <v>August</v>
      </c>
      <c r="B59" s="37" t="s">
        <v>925</v>
      </c>
      <c r="C59" s="63">
        <v>42246.440891203703</v>
      </c>
      <c r="D59" s="37" t="s">
        <v>878</v>
      </c>
      <c r="E59" s="37" t="s">
        <v>853</v>
      </c>
      <c r="F59" s="37" t="s">
        <v>864</v>
      </c>
      <c r="G59" s="64">
        <v>147</v>
      </c>
      <c r="H59" s="37" t="s">
        <v>855</v>
      </c>
      <c r="I59" s="65">
        <v>4.1231056256176606</v>
      </c>
      <c r="J59" s="37" t="s">
        <v>869</v>
      </c>
    </row>
    <row r="60" spans="1:10" x14ac:dyDescent="0.3">
      <c r="A60" s="94" t="str">
        <f t="shared" si="0"/>
        <v>August</v>
      </c>
      <c r="B60" s="37" t="s">
        <v>926</v>
      </c>
      <c r="C60" s="63">
        <v>42246.441759259258</v>
      </c>
      <c r="D60" s="37" t="s">
        <v>858</v>
      </c>
      <c r="E60" s="37" t="s">
        <v>859</v>
      </c>
      <c r="F60" s="37" t="s">
        <v>854</v>
      </c>
      <c r="G60" s="64">
        <v>138</v>
      </c>
      <c r="H60" s="37" t="s">
        <v>855</v>
      </c>
      <c r="I60" s="65">
        <v>3.6055512754639891</v>
      </c>
      <c r="J60" s="37" t="s">
        <v>861</v>
      </c>
    </row>
    <row r="61" spans="1:10" x14ac:dyDescent="0.3">
      <c r="A61" s="94" t="str">
        <f t="shared" si="0"/>
        <v>August</v>
      </c>
      <c r="B61" s="37" t="s">
        <v>927</v>
      </c>
      <c r="C61" s="63">
        <v>42246.444641203707</v>
      </c>
      <c r="D61" s="37" t="s">
        <v>876</v>
      </c>
      <c r="E61" s="37" t="s">
        <v>863</v>
      </c>
      <c r="F61" s="37" t="s">
        <v>860</v>
      </c>
      <c r="G61" s="64">
        <v>109</v>
      </c>
      <c r="H61" s="37" t="s">
        <v>855</v>
      </c>
      <c r="I61" s="65">
        <v>5</v>
      </c>
      <c r="J61" s="37" t="s">
        <v>856</v>
      </c>
    </row>
    <row r="62" spans="1:10" x14ac:dyDescent="0.3">
      <c r="A62" s="94" t="str">
        <f t="shared" si="0"/>
        <v>August</v>
      </c>
      <c r="B62" s="37" t="s">
        <v>928</v>
      </c>
      <c r="C62" s="63">
        <v>42246.446261574078</v>
      </c>
      <c r="D62" s="37" t="s">
        <v>892</v>
      </c>
      <c r="E62" s="37" t="s">
        <v>866</v>
      </c>
      <c r="F62" s="37" t="s">
        <v>864</v>
      </c>
      <c r="G62" s="64">
        <v>97</v>
      </c>
      <c r="H62" s="37" t="s">
        <v>855</v>
      </c>
      <c r="I62" s="65">
        <v>2.6457513110645907</v>
      </c>
      <c r="J62" s="37" t="s">
        <v>897</v>
      </c>
    </row>
    <row r="63" spans="1:10" x14ac:dyDescent="0.3">
      <c r="A63" s="94" t="str">
        <f t="shared" si="0"/>
        <v>August</v>
      </c>
      <c r="B63" s="37" t="s">
        <v>929</v>
      </c>
      <c r="C63" s="63">
        <v>42246.447222222225</v>
      </c>
      <c r="D63" s="37" t="s">
        <v>878</v>
      </c>
      <c r="E63" s="37" t="s">
        <v>868</v>
      </c>
      <c r="F63" s="37" t="s">
        <v>881</v>
      </c>
      <c r="G63" s="64">
        <v>58</v>
      </c>
      <c r="H63" s="37" t="s">
        <v>855</v>
      </c>
      <c r="I63" s="65">
        <v>1.7320508075688772</v>
      </c>
      <c r="J63" s="37" t="s">
        <v>861</v>
      </c>
    </row>
    <row r="64" spans="1:10" x14ac:dyDescent="0.3">
      <c r="A64" s="94" t="str">
        <f t="shared" si="0"/>
        <v>August</v>
      </c>
      <c r="B64" s="37" t="s">
        <v>930</v>
      </c>
      <c r="C64" s="63">
        <v>42246.448437500003</v>
      </c>
      <c r="D64" s="37" t="s">
        <v>858</v>
      </c>
      <c r="E64" s="37" t="s">
        <v>872</v>
      </c>
      <c r="F64" s="37" t="s">
        <v>873</v>
      </c>
      <c r="G64" s="64">
        <v>159</v>
      </c>
      <c r="H64" s="37" t="s">
        <v>855</v>
      </c>
      <c r="I64" s="65">
        <v>1.7320508075688772</v>
      </c>
      <c r="J64" s="37" t="s">
        <v>874</v>
      </c>
    </row>
    <row r="65" spans="1:10" x14ac:dyDescent="0.3">
      <c r="A65" s="94" t="str">
        <f t="shared" si="0"/>
        <v>August</v>
      </c>
      <c r="B65" s="37" t="s">
        <v>931</v>
      </c>
      <c r="C65" s="63">
        <v>42246.451018518521</v>
      </c>
      <c r="D65" s="37" t="s">
        <v>876</v>
      </c>
      <c r="E65" s="37" t="s">
        <v>853</v>
      </c>
      <c r="F65" s="37" t="s">
        <v>881</v>
      </c>
      <c r="G65" s="64">
        <v>57</v>
      </c>
      <c r="H65" s="37" t="s">
        <v>855</v>
      </c>
      <c r="I65" s="65">
        <v>4.7958315233127191</v>
      </c>
      <c r="J65" s="37" t="s">
        <v>861</v>
      </c>
    </row>
    <row r="66" spans="1:10" x14ac:dyDescent="0.3">
      <c r="A66" s="94" t="str">
        <f t="shared" si="0"/>
        <v>August</v>
      </c>
      <c r="B66" s="37" t="s">
        <v>932</v>
      </c>
      <c r="C66" s="63">
        <v>42246.454525462963</v>
      </c>
      <c r="D66" s="37" t="s">
        <v>876</v>
      </c>
      <c r="E66" s="37" t="s">
        <v>859</v>
      </c>
      <c r="F66" s="37" t="s">
        <v>864</v>
      </c>
      <c r="G66" s="64">
        <v>154</v>
      </c>
      <c r="H66" s="37" t="s">
        <v>855</v>
      </c>
      <c r="I66" s="65">
        <v>3.6055512754639891</v>
      </c>
      <c r="J66" s="37" t="s">
        <v>861</v>
      </c>
    </row>
    <row r="67" spans="1:10" x14ac:dyDescent="0.3">
      <c r="A67" s="94" t="str">
        <f t="shared" si="0"/>
        <v>August</v>
      </c>
      <c r="B67" s="37" t="s">
        <v>933</v>
      </c>
      <c r="C67" s="63">
        <v>42246.45621527778</v>
      </c>
      <c r="D67" s="37" t="s">
        <v>876</v>
      </c>
      <c r="E67" s="37" t="s">
        <v>863</v>
      </c>
      <c r="F67" s="37" t="s">
        <v>879</v>
      </c>
      <c r="G67" s="64">
        <v>102</v>
      </c>
      <c r="H67" s="37" t="s">
        <v>855</v>
      </c>
      <c r="I67" s="65">
        <v>2.2360679774997898</v>
      </c>
      <c r="J67" s="37" t="s">
        <v>861</v>
      </c>
    </row>
    <row r="68" spans="1:10" x14ac:dyDescent="0.3">
      <c r="A68" s="94" t="str">
        <f t="shared" si="0"/>
        <v>August</v>
      </c>
      <c r="B68" s="37" t="s">
        <v>934</v>
      </c>
      <c r="C68" s="63">
        <v>42246.458124999997</v>
      </c>
      <c r="D68" s="37" t="s">
        <v>852</v>
      </c>
      <c r="E68" s="37" t="s">
        <v>866</v>
      </c>
      <c r="F68" s="37" t="s">
        <v>881</v>
      </c>
      <c r="G68" s="64">
        <v>38</v>
      </c>
      <c r="H68" s="37" t="s">
        <v>855</v>
      </c>
      <c r="I68" s="65">
        <v>3.6055512754639891</v>
      </c>
      <c r="J68" s="37" t="s">
        <v>856</v>
      </c>
    </row>
    <row r="69" spans="1:10" x14ac:dyDescent="0.3">
      <c r="A69" s="94" t="str">
        <f t="shared" si="0"/>
        <v>August</v>
      </c>
      <c r="B69" s="37" t="s">
        <v>935</v>
      </c>
      <c r="C69" s="63">
        <v>42246.461296296293</v>
      </c>
      <c r="D69" s="37" t="s">
        <v>871</v>
      </c>
      <c r="E69" s="37" t="s">
        <v>868</v>
      </c>
      <c r="F69" s="37" t="s">
        <v>879</v>
      </c>
      <c r="G69" s="64">
        <v>211</v>
      </c>
      <c r="H69" s="37" t="s">
        <v>855</v>
      </c>
      <c r="I69" s="65">
        <v>5</v>
      </c>
      <c r="J69" s="37" t="s">
        <v>897</v>
      </c>
    </row>
    <row r="70" spans="1:10" x14ac:dyDescent="0.3">
      <c r="A70" s="94" t="str">
        <f t="shared" si="0"/>
        <v>August</v>
      </c>
      <c r="B70" s="37" t="s">
        <v>936</v>
      </c>
      <c r="C70" s="63">
        <v>42246.46371527778</v>
      </c>
      <c r="D70" s="37" t="s">
        <v>852</v>
      </c>
      <c r="E70" s="37" t="s">
        <v>872</v>
      </c>
      <c r="F70" s="37" t="s">
        <v>860</v>
      </c>
      <c r="G70" s="64">
        <v>30</v>
      </c>
      <c r="H70" s="37" t="s">
        <v>855</v>
      </c>
      <c r="I70" s="65">
        <v>4.1231056256176606</v>
      </c>
      <c r="J70" s="37" t="s">
        <v>885</v>
      </c>
    </row>
    <row r="71" spans="1:10" x14ac:dyDescent="0.3">
      <c r="A71" s="94" t="str">
        <f t="shared" si="0"/>
        <v>August</v>
      </c>
      <c r="B71" s="37" t="s">
        <v>937</v>
      </c>
      <c r="C71" s="63">
        <v>42246.46434027778</v>
      </c>
      <c r="D71" s="37" t="s">
        <v>878</v>
      </c>
      <c r="E71" s="37" t="s">
        <v>853</v>
      </c>
      <c r="F71" s="37" t="s">
        <v>881</v>
      </c>
      <c r="G71" s="64">
        <v>200</v>
      </c>
      <c r="H71" s="37" t="s">
        <v>855</v>
      </c>
      <c r="I71" s="65">
        <v>3.3166247903553998</v>
      </c>
      <c r="J71" s="37" t="s">
        <v>897</v>
      </c>
    </row>
    <row r="72" spans="1:10" x14ac:dyDescent="0.3">
      <c r="A72" s="94" t="str">
        <f t="shared" si="0"/>
        <v>August</v>
      </c>
      <c r="B72" s="37" t="s">
        <v>938</v>
      </c>
      <c r="C72" s="63">
        <v>42246.467546296299</v>
      </c>
      <c r="D72" s="37" t="s">
        <v>852</v>
      </c>
      <c r="E72" s="37" t="s">
        <v>859</v>
      </c>
      <c r="F72" s="37" t="s">
        <v>860</v>
      </c>
      <c r="G72" s="64">
        <v>62</v>
      </c>
      <c r="H72" s="37" t="s">
        <v>855</v>
      </c>
      <c r="I72" s="65">
        <v>2.6457513110645907</v>
      </c>
      <c r="J72" s="37" t="s">
        <v>897</v>
      </c>
    </row>
    <row r="73" spans="1:10" x14ac:dyDescent="0.3">
      <c r="A73" s="94" t="str">
        <f t="shared" si="0"/>
        <v>August</v>
      </c>
      <c r="B73" s="37" t="s">
        <v>939</v>
      </c>
      <c r="C73" s="63">
        <v>42246.470208333332</v>
      </c>
      <c r="D73" s="37" t="s">
        <v>852</v>
      </c>
      <c r="E73" s="37" t="s">
        <v>863</v>
      </c>
      <c r="F73" s="37" t="s">
        <v>860</v>
      </c>
      <c r="G73" s="64">
        <v>184</v>
      </c>
      <c r="H73" s="37" t="s">
        <v>855</v>
      </c>
      <c r="I73" s="65">
        <v>2.2360679774997898</v>
      </c>
      <c r="J73" s="37" t="s">
        <v>861</v>
      </c>
    </row>
    <row r="74" spans="1:10" x14ac:dyDescent="0.3">
      <c r="A74" s="94" t="str">
        <f t="shared" si="0"/>
        <v>August</v>
      </c>
      <c r="B74" s="37" t="s">
        <v>940</v>
      </c>
      <c r="C74" s="63">
        <v>42246.472557870373</v>
      </c>
      <c r="D74" s="37" t="s">
        <v>858</v>
      </c>
      <c r="E74" s="37" t="s">
        <v>866</v>
      </c>
      <c r="F74" s="37" t="s">
        <v>854</v>
      </c>
      <c r="G74" s="64">
        <v>105</v>
      </c>
      <c r="H74" s="37" t="s">
        <v>855</v>
      </c>
      <c r="I74" s="65">
        <v>3.3166247903553998</v>
      </c>
      <c r="J74" s="37" t="s">
        <v>874</v>
      </c>
    </row>
    <row r="75" spans="1:10" x14ac:dyDescent="0.3">
      <c r="A75" s="94" t="str">
        <f t="shared" ref="A75:A138" si="1">TEXT(C75,"mmmm")</f>
        <v>August</v>
      </c>
      <c r="B75" s="37" t="s">
        <v>941</v>
      </c>
      <c r="C75" s="63">
        <v>42246.475624999999</v>
      </c>
      <c r="D75" s="37" t="s">
        <v>892</v>
      </c>
      <c r="E75" s="37" t="s">
        <v>868</v>
      </c>
      <c r="F75" s="37" t="s">
        <v>873</v>
      </c>
      <c r="G75" s="64">
        <v>233</v>
      </c>
      <c r="H75" s="37" t="s">
        <v>855</v>
      </c>
      <c r="I75" s="65">
        <v>3</v>
      </c>
      <c r="J75" s="37" t="s">
        <v>885</v>
      </c>
    </row>
    <row r="76" spans="1:10" x14ac:dyDescent="0.3">
      <c r="A76" s="94" t="str">
        <f t="shared" si="1"/>
        <v>August</v>
      </c>
      <c r="B76" s="37" t="s">
        <v>942</v>
      </c>
      <c r="C76" s="63">
        <v>42246.475775462961</v>
      </c>
      <c r="D76" s="37" t="s">
        <v>892</v>
      </c>
      <c r="E76" s="37" t="s">
        <v>872</v>
      </c>
      <c r="F76" s="37" t="s">
        <v>873</v>
      </c>
      <c r="G76" s="64">
        <v>91</v>
      </c>
      <c r="H76" s="37" t="s">
        <v>855</v>
      </c>
      <c r="I76" s="65">
        <v>3.872983346207417</v>
      </c>
      <c r="J76" s="37" t="s">
        <v>861</v>
      </c>
    </row>
    <row r="77" spans="1:10" x14ac:dyDescent="0.3">
      <c r="A77" s="94" t="str">
        <f t="shared" si="1"/>
        <v>August</v>
      </c>
      <c r="B77" s="37" t="s">
        <v>943</v>
      </c>
      <c r="C77" s="63">
        <v>42246.477453703701</v>
      </c>
      <c r="D77" s="37" t="s">
        <v>852</v>
      </c>
      <c r="E77" s="37" t="s">
        <v>853</v>
      </c>
      <c r="F77" s="37" t="s">
        <v>873</v>
      </c>
      <c r="G77" s="64">
        <v>84</v>
      </c>
      <c r="H77" s="37" t="s">
        <v>855</v>
      </c>
      <c r="I77" s="65">
        <v>4.1231056256176606</v>
      </c>
      <c r="J77" s="37" t="s">
        <v>861</v>
      </c>
    </row>
    <row r="78" spans="1:10" x14ac:dyDescent="0.3">
      <c r="A78" s="94" t="str">
        <f t="shared" si="1"/>
        <v>August</v>
      </c>
      <c r="B78" s="37" t="s">
        <v>944</v>
      </c>
      <c r="C78" s="63">
        <v>42246.481215277781</v>
      </c>
      <c r="D78" s="37" t="s">
        <v>878</v>
      </c>
      <c r="E78" s="37" t="s">
        <v>859</v>
      </c>
      <c r="F78" s="37" t="s">
        <v>879</v>
      </c>
      <c r="G78" s="64">
        <v>35</v>
      </c>
      <c r="H78" s="37" t="s">
        <v>855</v>
      </c>
      <c r="I78" s="65">
        <v>5</v>
      </c>
      <c r="J78" s="37" t="s">
        <v>874</v>
      </c>
    </row>
    <row r="79" spans="1:10" x14ac:dyDescent="0.3">
      <c r="A79" s="94" t="str">
        <f t="shared" si="1"/>
        <v>August</v>
      </c>
      <c r="B79" s="37" t="s">
        <v>945</v>
      </c>
      <c r="C79" s="63">
        <v>42246.483981481484</v>
      </c>
      <c r="D79" s="37" t="s">
        <v>878</v>
      </c>
      <c r="E79" s="37" t="s">
        <v>863</v>
      </c>
      <c r="F79" s="37" t="s">
        <v>864</v>
      </c>
      <c r="G79" s="64">
        <v>194</v>
      </c>
      <c r="H79" s="37" t="s">
        <v>855</v>
      </c>
      <c r="I79" s="65">
        <v>2.6457513110645907</v>
      </c>
      <c r="J79" s="37" t="s">
        <v>885</v>
      </c>
    </row>
    <row r="80" spans="1:10" x14ac:dyDescent="0.3">
      <c r="A80" s="94" t="str">
        <f t="shared" si="1"/>
        <v>August</v>
      </c>
      <c r="B80" s="37" t="s">
        <v>946</v>
      </c>
      <c r="C80" s="63">
        <v>42246.484791666669</v>
      </c>
      <c r="D80" s="37" t="s">
        <v>852</v>
      </c>
      <c r="E80" s="37" t="s">
        <v>866</v>
      </c>
      <c r="F80" s="37" t="s">
        <v>881</v>
      </c>
      <c r="G80" s="64">
        <v>209</v>
      </c>
      <c r="H80" s="37" t="s">
        <v>855</v>
      </c>
      <c r="I80" s="65">
        <v>4.5825756949558398</v>
      </c>
      <c r="J80" s="37" t="s">
        <v>897</v>
      </c>
    </row>
    <row r="81" spans="1:10" x14ac:dyDescent="0.3">
      <c r="A81" s="94" t="str">
        <f t="shared" si="1"/>
        <v>August</v>
      </c>
      <c r="B81" s="37" t="s">
        <v>947</v>
      </c>
      <c r="C81" s="63">
        <v>42246.485486111109</v>
      </c>
      <c r="D81" s="37" t="s">
        <v>878</v>
      </c>
      <c r="E81" s="37" t="s">
        <v>868</v>
      </c>
      <c r="F81" s="37" t="s">
        <v>879</v>
      </c>
      <c r="G81" s="64">
        <v>223</v>
      </c>
      <c r="H81" s="37" t="s">
        <v>855</v>
      </c>
      <c r="I81" s="65">
        <v>3.3166247903553998</v>
      </c>
      <c r="J81" s="37" t="s">
        <v>869</v>
      </c>
    </row>
    <row r="82" spans="1:10" x14ac:dyDescent="0.3">
      <c r="A82" s="94" t="str">
        <f t="shared" si="1"/>
        <v>August</v>
      </c>
      <c r="B82" s="37" t="s">
        <v>948</v>
      </c>
      <c r="C82" s="63">
        <v>42246.48809027778</v>
      </c>
      <c r="D82" s="37" t="s">
        <v>892</v>
      </c>
      <c r="E82" s="37" t="s">
        <v>872</v>
      </c>
      <c r="F82" s="37" t="s">
        <v>860</v>
      </c>
      <c r="G82" s="64">
        <v>169</v>
      </c>
      <c r="H82" s="37" t="s">
        <v>855</v>
      </c>
      <c r="I82" s="65">
        <v>3</v>
      </c>
      <c r="J82" s="37" t="s">
        <v>856</v>
      </c>
    </row>
    <row r="83" spans="1:10" x14ac:dyDescent="0.3">
      <c r="A83" s="94" t="str">
        <f t="shared" si="1"/>
        <v>August</v>
      </c>
      <c r="B83" s="37" t="s">
        <v>949</v>
      </c>
      <c r="C83" s="63">
        <v>42246.489166666666</v>
      </c>
      <c r="D83" s="37" t="s">
        <v>852</v>
      </c>
      <c r="E83" s="37" t="s">
        <v>853</v>
      </c>
      <c r="F83" s="37" t="s">
        <v>864</v>
      </c>
      <c r="G83" s="64">
        <v>232</v>
      </c>
      <c r="H83" s="37" t="s">
        <v>855</v>
      </c>
      <c r="I83" s="65">
        <v>1.7320508075688772</v>
      </c>
      <c r="J83" s="37" t="s">
        <v>885</v>
      </c>
    </row>
    <row r="84" spans="1:10" x14ac:dyDescent="0.3">
      <c r="A84" s="94" t="str">
        <f t="shared" si="1"/>
        <v>August</v>
      </c>
      <c r="B84" s="37" t="s">
        <v>950</v>
      </c>
      <c r="C84" s="63">
        <v>42246.489189814813</v>
      </c>
      <c r="D84" s="37" t="s">
        <v>858</v>
      </c>
      <c r="E84" s="37" t="s">
        <v>859</v>
      </c>
      <c r="F84" s="37" t="s">
        <v>864</v>
      </c>
      <c r="G84" s="64">
        <v>178</v>
      </c>
      <c r="H84" s="37" t="s">
        <v>855</v>
      </c>
      <c r="I84" s="65">
        <v>2.2360679774997898</v>
      </c>
      <c r="J84" s="37" t="s">
        <v>861</v>
      </c>
    </row>
    <row r="85" spans="1:10" x14ac:dyDescent="0.3">
      <c r="A85" s="94" t="str">
        <f t="shared" si="1"/>
        <v>August</v>
      </c>
      <c r="B85" s="37" t="s">
        <v>951</v>
      </c>
      <c r="C85" s="63">
        <v>42246.49318287037</v>
      </c>
      <c r="D85" s="37" t="s">
        <v>852</v>
      </c>
      <c r="E85" s="37" t="s">
        <v>863</v>
      </c>
      <c r="F85" s="37" t="s">
        <v>860</v>
      </c>
      <c r="G85" s="64">
        <v>100</v>
      </c>
      <c r="H85" s="37" t="s">
        <v>855</v>
      </c>
      <c r="I85" s="65">
        <v>2.2360679774997898</v>
      </c>
      <c r="J85" s="37" t="s">
        <v>897</v>
      </c>
    </row>
    <row r="86" spans="1:10" x14ac:dyDescent="0.3">
      <c r="A86" s="94" t="str">
        <f t="shared" si="1"/>
        <v>August</v>
      </c>
      <c r="B86" s="37" t="s">
        <v>952</v>
      </c>
      <c r="C86" s="63">
        <v>42246.494710648149</v>
      </c>
      <c r="D86" s="37" t="s">
        <v>871</v>
      </c>
      <c r="E86" s="37" t="s">
        <v>866</v>
      </c>
      <c r="F86" s="37" t="s">
        <v>854</v>
      </c>
      <c r="G86" s="64">
        <v>182</v>
      </c>
      <c r="H86" s="37" t="s">
        <v>855</v>
      </c>
      <c r="I86" s="65">
        <v>3.3166247903553998</v>
      </c>
      <c r="J86" s="37" t="s">
        <v>874</v>
      </c>
    </row>
    <row r="87" spans="1:10" x14ac:dyDescent="0.3">
      <c r="A87" s="94" t="str">
        <f t="shared" si="1"/>
        <v>August</v>
      </c>
      <c r="B87" s="37" t="s">
        <v>953</v>
      </c>
      <c r="C87" s="63">
        <v>42246.497754629629</v>
      </c>
      <c r="D87" s="37" t="s">
        <v>852</v>
      </c>
      <c r="E87" s="37" t="s">
        <v>868</v>
      </c>
      <c r="F87" s="37" t="s">
        <v>881</v>
      </c>
      <c r="G87" s="64">
        <v>109</v>
      </c>
      <c r="H87" s="37" t="s">
        <v>855</v>
      </c>
      <c r="I87" s="65">
        <v>2.6457513110645907</v>
      </c>
      <c r="J87" s="37" t="s">
        <v>874</v>
      </c>
    </row>
    <row r="88" spans="1:10" x14ac:dyDescent="0.3">
      <c r="A88" s="94" t="str">
        <f t="shared" si="1"/>
        <v>August</v>
      </c>
      <c r="B88" s="37" t="s">
        <v>954</v>
      </c>
      <c r="C88" s="63">
        <v>42246.499560185184</v>
      </c>
      <c r="D88" s="37" t="s">
        <v>876</v>
      </c>
      <c r="E88" s="37" t="s">
        <v>872</v>
      </c>
      <c r="F88" s="37" t="s">
        <v>879</v>
      </c>
      <c r="G88" s="64">
        <v>86</v>
      </c>
      <c r="H88" s="37" t="s">
        <v>855</v>
      </c>
      <c r="I88" s="65">
        <v>3.3166247903553998</v>
      </c>
      <c r="J88" s="37" t="s">
        <v>897</v>
      </c>
    </row>
    <row r="89" spans="1:10" x14ac:dyDescent="0.3">
      <c r="A89" s="94" t="str">
        <f t="shared" si="1"/>
        <v>August</v>
      </c>
      <c r="B89" s="37" t="s">
        <v>955</v>
      </c>
      <c r="C89" s="63">
        <v>42246.499988425923</v>
      </c>
      <c r="D89" s="37" t="s">
        <v>871</v>
      </c>
      <c r="E89" s="37" t="s">
        <v>853</v>
      </c>
      <c r="F89" s="37" t="s">
        <v>873</v>
      </c>
      <c r="G89" s="64">
        <v>42</v>
      </c>
      <c r="H89" s="37" t="s">
        <v>855</v>
      </c>
      <c r="I89" s="65">
        <v>4.5825756949558398</v>
      </c>
      <c r="J89" s="37" t="s">
        <v>874</v>
      </c>
    </row>
    <row r="90" spans="1:10" x14ac:dyDescent="0.3">
      <c r="A90" s="94" t="str">
        <f t="shared" si="1"/>
        <v>August</v>
      </c>
      <c r="B90" s="37" t="s">
        <v>956</v>
      </c>
      <c r="C90" s="63">
        <v>42246.503946759258</v>
      </c>
      <c r="D90" s="37" t="s">
        <v>876</v>
      </c>
      <c r="E90" s="37" t="s">
        <v>859</v>
      </c>
      <c r="F90" s="37" t="s">
        <v>879</v>
      </c>
      <c r="G90" s="64">
        <v>235</v>
      </c>
      <c r="H90" s="37" t="s">
        <v>855</v>
      </c>
      <c r="I90" s="65">
        <v>3.872983346207417</v>
      </c>
      <c r="J90" s="37" t="s">
        <v>856</v>
      </c>
    </row>
    <row r="91" spans="1:10" x14ac:dyDescent="0.3">
      <c r="A91" s="94" t="str">
        <f t="shared" si="1"/>
        <v>August</v>
      </c>
      <c r="B91" s="37" t="s">
        <v>957</v>
      </c>
      <c r="C91" s="63">
        <v>42246.505902777775</v>
      </c>
      <c r="D91" s="37" t="s">
        <v>852</v>
      </c>
      <c r="E91" s="37" t="s">
        <v>863</v>
      </c>
      <c r="F91" s="37" t="s">
        <v>873</v>
      </c>
      <c r="G91" s="64">
        <v>195</v>
      </c>
      <c r="H91" s="37" t="s">
        <v>855</v>
      </c>
      <c r="I91" s="65">
        <v>4.358898943540674</v>
      </c>
      <c r="J91" s="37" t="s">
        <v>869</v>
      </c>
    </row>
    <row r="92" spans="1:10" x14ac:dyDescent="0.3">
      <c r="A92" s="94" t="str">
        <f t="shared" si="1"/>
        <v>August</v>
      </c>
      <c r="B92" s="37" t="s">
        <v>958</v>
      </c>
      <c r="C92" s="63">
        <v>42246.51222222222</v>
      </c>
      <c r="D92" s="37" t="s">
        <v>858</v>
      </c>
      <c r="E92" s="37" t="s">
        <v>866</v>
      </c>
      <c r="F92" s="37" t="s">
        <v>879</v>
      </c>
      <c r="G92" s="64">
        <v>185</v>
      </c>
      <c r="H92" s="37" t="s">
        <v>855</v>
      </c>
      <c r="I92" s="65">
        <v>5</v>
      </c>
      <c r="J92" s="37" t="s">
        <v>885</v>
      </c>
    </row>
    <row r="93" spans="1:10" x14ac:dyDescent="0.3">
      <c r="A93" s="94" t="str">
        <f t="shared" si="1"/>
        <v>August</v>
      </c>
      <c r="B93" s="37" t="s">
        <v>959</v>
      </c>
      <c r="C93" s="63">
        <v>42246.511261574073</v>
      </c>
      <c r="D93" s="37" t="s">
        <v>892</v>
      </c>
      <c r="E93" s="37" t="s">
        <v>868</v>
      </c>
      <c r="F93" s="37" t="s">
        <v>879</v>
      </c>
      <c r="G93" s="64">
        <v>82</v>
      </c>
      <c r="H93" s="37" t="s">
        <v>855</v>
      </c>
      <c r="I93" s="65">
        <v>5</v>
      </c>
      <c r="J93" s="37" t="s">
        <v>897</v>
      </c>
    </row>
    <row r="94" spans="1:10" x14ac:dyDescent="0.3">
      <c r="A94" s="94" t="str">
        <f t="shared" si="1"/>
        <v>August</v>
      </c>
      <c r="B94" s="37" t="s">
        <v>960</v>
      </c>
      <c r="C94" s="63">
        <v>42246.515092592592</v>
      </c>
      <c r="D94" s="37" t="s">
        <v>858</v>
      </c>
      <c r="E94" s="37" t="s">
        <v>872</v>
      </c>
      <c r="F94" s="37" t="s">
        <v>854</v>
      </c>
      <c r="G94" s="64">
        <v>175</v>
      </c>
      <c r="H94" s="37" t="s">
        <v>855</v>
      </c>
      <c r="I94" s="65">
        <v>4.5825756949558398</v>
      </c>
      <c r="J94" s="37" t="s">
        <v>897</v>
      </c>
    </row>
    <row r="95" spans="1:10" x14ac:dyDescent="0.3">
      <c r="A95" s="94" t="str">
        <f t="shared" si="1"/>
        <v>August</v>
      </c>
      <c r="B95" s="37" t="s">
        <v>961</v>
      </c>
      <c r="C95" s="63">
        <v>42246.51840277778</v>
      </c>
      <c r="D95" s="37" t="s">
        <v>892</v>
      </c>
      <c r="E95" s="37" t="s">
        <v>853</v>
      </c>
      <c r="F95" s="37" t="s">
        <v>873</v>
      </c>
      <c r="G95" s="64">
        <v>214</v>
      </c>
      <c r="H95" s="37" t="s">
        <v>855</v>
      </c>
      <c r="I95" s="65">
        <v>4.358898943540674</v>
      </c>
      <c r="J95" s="37" t="s">
        <v>856</v>
      </c>
    </row>
    <row r="96" spans="1:10" x14ac:dyDescent="0.3">
      <c r="A96" s="94" t="str">
        <f t="shared" si="1"/>
        <v>August</v>
      </c>
      <c r="B96" s="37" t="s">
        <v>962</v>
      </c>
      <c r="C96" s="63">
        <v>42246.51939814815</v>
      </c>
      <c r="D96" s="37" t="s">
        <v>876</v>
      </c>
      <c r="E96" s="37" t="s">
        <v>859</v>
      </c>
      <c r="F96" s="37" t="s">
        <v>854</v>
      </c>
      <c r="G96" s="64">
        <v>145</v>
      </c>
      <c r="H96" s="37" t="s">
        <v>855</v>
      </c>
      <c r="I96" s="65">
        <v>3.872983346207417</v>
      </c>
      <c r="J96" s="37" t="s">
        <v>897</v>
      </c>
    </row>
    <row r="97" spans="1:10" x14ac:dyDescent="0.3">
      <c r="A97" s="94" t="str">
        <f t="shared" si="1"/>
        <v>August</v>
      </c>
      <c r="B97" s="37" t="s">
        <v>963</v>
      </c>
      <c r="C97" s="63">
        <v>42246.52034722222</v>
      </c>
      <c r="D97" s="37" t="s">
        <v>892</v>
      </c>
      <c r="E97" s="37" t="s">
        <v>863</v>
      </c>
      <c r="F97" s="37" t="s">
        <v>864</v>
      </c>
      <c r="G97" s="64">
        <v>115</v>
      </c>
      <c r="H97" s="37" t="s">
        <v>855</v>
      </c>
      <c r="I97" s="65">
        <v>2.6457513110645907</v>
      </c>
      <c r="J97" s="37" t="s">
        <v>869</v>
      </c>
    </row>
    <row r="98" spans="1:10" x14ac:dyDescent="0.3">
      <c r="A98" s="94" t="str">
        <f t="shared" si="1"/>
        <v>August</v>
      </c>
      <c r="B98" s="37" t="s">
        <v>964</v>
      </c>
      <c r="C98" s="63">
        <v>42246.520844907405</v>
      </c>
      <c r="D98" s="37" t="s">
        <v>892</v>
      </c>
      <c r="E98" s="37" t="s">
        <v>866</v>
      </c>
      <c r="F98" s="37" t="s">
        <v>860</v>
      </c>
      <c r="G98" s="64">
        <v>187</v>
      </c>
      <c r="H98" s="37" t="s">
        <v>855</v>
      </c>
      <c r="I98" s="65">
        <v>3.872983346207417</v>
      </c>
      <c r="J98" s="37" t="s">
        <v>897</v>
      </c>
    </row>
    <row r="99" spans="1:10" x14ac:dyDescent="0.3">
      <c r="A99" s="94" t="str">
        <f t="shared" si="1"/>
        <v>August</v>
      </c>
      <c r="B99" s="37" t="s">
        <v>965</v>
      </c>
      <c r="C99" s="63">
        <v>42246.521539351852</v>
      </c>
      <c r="D99" s="37" t="s">
        <v>871</v>
      </c>
      <c r="E99" s="37" t="s">
        <v>868</v>
      </c>
      <c r="F99" s="37" t="s">
        <v>881</v>
      </c>
      <c r="G99" s="64">
        <v>69</v>
      </c>
      <c r="H99" s="37" t="s">
        <v>855</v>
      </c>
      <c r="I99" s="65">
        <v>1</v>
      </c>
      <c r="J99" s="37" t="s">
        <v>869</v>
      </c>
    </row>
    <row r="100" spans="1:10" x14ac:dyDescent="0.3">
      <c r="A100" s="94" t="str">
        <f t="shared" si="1"/>
        <v>August</v>
      </c>
      <c r="B100" s="37" t="s">
        <v>966</v>
      </c>
      <c r="C100" s="63">
        <v>42246.521631944444</v>
      </c>
      <c r="D100" s="37" t="s">
        <v>858</v>
      </c>
      <c r="E100" s="37" t="s">
        <v>872</v>
      </c>
      <c r="F100" s="37" t="s">
        <v>860</v>
      </c>
      <c r="G100" s="64">
        <v>116</v>
      </c>
      <c r="H100" s="37" t="s">
        <v>855</v>
      </c>
      <c r="I100" s="65">
        <v>4.5825756949558398</v>
      </c>
      <c r="J100" s="37" t="s">
        <v>897</v>
      </c>
    </row>
    <row r="101" spans="1:10" x14ac:dyDescent="0.3">
      <c r="A101" s="94" t="str">
        <f t="shared" si="1"/>
        <v>August</v>
      </c>
      <c r="B101" s="37" t="s">
        <v>967</v>
      </c>
      <c r="C101" s="63">
        <v>42246.525462962964</v>
      </c>
      <c r="D101" s="37" t="s">
        <v>871</v>
      </c>
      <c r="E101" s="37" t="s">
        <v>853</v>
      </c>
      <c r="F101" s="37" t="s">
        <v>873</v>
      </c>
      <c r="G101" s="64">
        <v>150</v>
      </c>
      <c r="H101" s="37" t="s">
        <v>855</v>
      </c>
      <c r="I101" s="65">
        <v>2.2360679774997898</v>
      </c>
      <c r="J101" s="37" t="s">
        <v>861</v>
      </c>
    </row>
    <row r="102" spans="1:10" x14ac:dyDescent="0.3">
      <c r="A102" s="94" t="str">
        <f t="shared" si="1"/>
        <v>August</v>
      </c>
      <c r="B102" s="37" t="s">
        <v>968</v>
      </c>
      <c r="C102" s="63">
        <v>42246.528553240743</v>
      </c>
      <c r="D102" s="37" t="s">
        <v>858</v>
      </c>
      <c r="E102" s="37" t="s">
        <v>859</v>
      </c>
      <c r="F102" s="37" t="s">
        <v>879</v>
      </c>
      <c r="G102" s="64">
        <v>66</v>
      </c>
      <c r="H102" s="37" t="s">
        <v>855</v>
      </c>
      <c r="I102" s="65">
        <v>3.6055512754639891</v>
      </c>
      <c r="J102" s="37" t="s">
        <v>885</v>
      </c>
    </row>
    <row r="103" spans="1:10" x14ac:dyDescent="0.3">
      <c r="A103" s="94" t="str">
        <f t="shared" si="1"/>
        <v>August</v>
      </c>
      <c r="B103" s="37" t="s">
        <v>969</v>
      </c>
      <c r="C103" s="63">
        <v>42246.530381944445</v>
      </c>
      <c r="D103" s="37" t="s">
        <v>892</v>
      </c>
      <c r="E103" s="37" t="s">
        <v>863</v>
      </c>
      <c r="F103" s="37" t="s">
        <v>860</v>
      </c>
      <c r="G103" s="64">
        <v>108</v>
      </c>
      <c r="H103" s="37" t="s">
        <v>855</v>
      </c>
      <c r="I103" s="65">
        <v>3.872983346207417</v>
      </c>
      <c r="J103" s="37" t="s">
        <v>869</v>
      </c>
    </row>
    <row r="104" spans="1:10" x14ac:dyDescent="0.3">
      <c r="A104" s="94" t="str">
        <f t="shared" si="1"/>
        <v>August</v>
      </c>
      <c r="B104" s="37" t="s">
        <v>970</v>
      </c>
      <c r="C104" s="63">
        <v>42246.533900462964</v>
      </c>
      <c r="D104" s="37" t="s">
        <v>871</v>
      </c>
      <c r="E104" s="37" t="s">
        <v>866</v>
      </c>
      <c r="F104" s="37" t="s">
        <v>860</v>
      </c>
      <c r="G104" s="64">
        <v>203</v>
      </c>
      <c r="H104" s="37" t="s">
        <v>855</v>
      </c>
      <c r="I104" s="65">
        <v>4.1231056256176606</v>
      </c>
      <c r="J104" s="37" t="s">
        <v>861</v>
      </c>
    </row>
    <row r="105" spans="1:10" x14ac:dyDescent="0.3">
      <c r="A105" s="94" t="str">
        <f t="shared" si="1"/>
        <v>August</v>
      </c>
      <c r="B105" s="37" t="s">
        <v>971</v>
      </c>
      <c r="C105" s="63">
        <v>42246.53638888889</v>
      </c>
      <c r="D105" s="37" t="s">
        <v>878</v>
      </c>
      <c r="E105" s="37" t="s">
        <v>868</v>
      </c>
      <c r="F105" s="37" t="s">
        <v>881</v>
      </c>
      <c r="G105" s="64">
        <v>68</v>
      </c>
      <c r="H105" s="37" t="s">
        <v>855</v>
      </c>
      <c r="I105" s="65">
        <v>4.7958315233127191</v>
      </c>
      <c r="J105" s="37" t="s">
        <v>861</v>
      </c>
    </row>
    <row r="106" spans="1:10" x14ac:dyDescent="0.3">
      <c r="A106" s="94" t="str">
        <f t="shared" si="1"/>
        <v>August</v>
      </c>
      <c r="B106" s="37" t="s">
        <v>972</v>
      </c>
      <c r="C106" s="63">
        <v>42246.537476851852</v>
      </c>
      <c r="D106" s="37" t="s">
        <v>871</v>
      </c>
      <c r="E106" s="37" t="s">
        <v>872</v>
      </c>
      <c r="F106" s="37" t="s">
        <v>864</v>
      </c>
      <c r="G106" s="64">
        <v>202</v>
      </c>
      <c r="H106" s="37" t="s">
        <v>855</v>
      </c>
      <c r="I106" s="65">
        <v>4.5825756949558398</v>
      </c>
      <c r="J106" s="37" t="s">
        <v>885</v>
      </c>
    </row>
    <row r="107" spans="1:10" x14ac:dyDescent="0.3">
      <c r="A107" s="94" t="str">
        <f t="shared" si="1"/>
        <v>August</v>
      </c>
      <c r="B107" s="37" t="s">
        <v>973</v>
      </c>
      <c r="C107" s="63">
        <v>42246.539560185185</v>
      </c>
      <c r="D107" s="37" t="s">
        <v>876</v>
      </c>
      <c r="E107" s="37" t="s">
        <v>853</v>
      </c>
      <c r="F107" s="37" t="s">
        <v>873</v>
      </c>
      <c r="G107" s="64">
        <v>227</v>
      </c>
      <c r="H107" s="37" t="s">
        <v>855</v>
      </c>
      <c r="I107" s="65">
        <v>4.358898943540674</v>
      </c>
      <c r="J107" s="37" t="s">
        <v>856</v>
      </c>
    </row>
    <row r="108" spans="1:10" x14ac:dyDescent="0.3">
      <c r="A108" s="94" t="str">
        <f t="shared" si="1"/>
        <v>August</v>
      </c>
      <c r="B108" s="37" t="s">
        <v>974</v>
      </c>
      <c r="C108" s="63">
        <v>42246.540752314817</v>
      </c>
      <c r="D108" s="37" t="s">
        <v>858</v>
      </c>
      <c r="E108" s="37" t="s">
        <v>859</v>
      </c>
      <c r="F108" s="37" t="s">
        <v>879</v>
      </c>
      <c r="G108" s="64">
        <v>183</v>
      </c>
      <c r="H108" s="37" t="s">
        <v>855</v>
      </c>
      <c r="I108" s="65">
        <v>1</v>
      </c>
      <c r="J108" s="37" t="s">
        <v>869</v>
      </c>
    </row>
    <row r="109" spans="1:10" x14ac:dyDescent="0.3">
      <c r="A109" s="94" t="str">
        <f t="shared" si="1"/>
        <v>August</v>
      </c>
      <c r="B109" s="37" t="s">
        <v>975</v>
      </c>
      <c r="C109" s="63">
        <v>42246.543287037035</v>
      </c>
      <c r="D109" s="37" t="s">
        <v>852</v>
      </c>
      <c r="E109" s="37" t="s">
        <v>863</v>
      </c>
      <c r="F109" s="37" t="s">
        <v>879</v>
      </c>
      <c r="G109" s="64">
        <v>94</v>
      </c>
      <c r="H109" s="37" t="s">
        <v>855</v>
      </c>
      <c r="I109" s="65">
        <v>4.358898943540674</v>
      </c>
      <c r="J109" s="37" t="s">
        <v>897</v>
      </c>
    </row>
    <row r="110" spans="1:10" x14ac:dyDescent="0.3">
      <c r="A110" s="94" t="str">
        <f t="shared" si="1"/>
        <v>August</v>
      </c>
      <c r="B110" s="37" t="s">
        <v>976</v>
      </c>
      <c r="C110" s="63">
        <v>42246.544618055559</v>
      </c>
      <c r="D110" s="37" t="s">
        <v>852</v>
      </c>
      <c r="E110" s="37" t="s">
        <v>866</v>
      </c>
      <c r="F110" s="37" t="s">
        <v>864</v>
      </c>
      <c r="G110" s="64">
        <v>171</v>
      </c>
      <c r="H110" s="37" t="s">
        <v>855</v>
      </c>
      <c r="I110" s="65">
        <v>3.872983346207417</v>
      </c>
      <c r="J110" s="37" t="s">
        <v>874</v>
      </c>
    </row>
    <row r="111" spans="1:10" x14ac:dyDescent="0.3">
      <c r="A111" s="94" t="str">
        <f t="shared" si="1"/>
        <v>August</v>
      </c>
      <c r="B111" s="37" t="s">
        <v>977</v>
      </c>
      <c r="C111" s="63">
        <v>42246.544803240744</v>
      </c>
      <c r="D111" s="37" t="s">
        <v>876</v>
      </c>
      <c r="E111" s="37" t="s">
        <v>868</v>
      </c>
      <c r="F111" s="37" t="s">
        <v>854</v>
      </c>
      <c r="G111" s="64">
        <v>182</v>
      </c>
      <c r="H111" s="37" t="s">
        <v>855</v>
      </c>
      <c r="I111" s="65">
        <v>1.7320508075688772</v>
      </c>
      <c r="J111" s="37" t="s">
        <v>856</v>
      </c>
    </row>
    <row r="112" spans="1:10" x14ac:dyDescent="0.3">
      <c r="A112" s="94" t="str">
        <f t="shared" si="1"/>
        <v>August</v>
      </c>
      <c r="B112" s="37" t="s">
        <v>978</v>
      </c>
      <c r="C112" s="63">
        <v>42246.546134259261</v>
      </c>
      <c r="D112" s="37" t="s">
        <v>892</v>
      </c>
      <c r="E112" s="37" t="s">
        <v>872</v>
      </c>
      <c r="F112" s="37" t="s">
        <v>881</v>
      </c>
      <c r="G112" s="64">
        <v>203</v>
      </c>
      <c r="H112" s="37" t="s">
        <v>855</v>
      </c>
      <c r="I112" s="65">
        <v>1</v>
      </c>
      <c r="J112" s="37" t="s">
        <v>869</v>
      </c>
    </row>
    <row r="113" spans="1:10" x14ac:dyDescent="0.3">
      <c r="A113" s="94" t="str">
        <f t="shared" si="1"/>
        <v>August</v>
      </c>
      <c r="B113" s="37" t="s">
        <v>979</v>
      </c>
      <c r="C113" s="63">
        <v>42246.549942129626</v>
      </c>
      <c r="D113" s="37" t="s">
        <v>852</v>
      </c>
      <c r="E113" s="37" t="s">
        <v>853</v>
      </c>
      <c r="F113" s="37" t="s">
        <v>860</v>
      </c>
      <c r="G113" s="64">
        <v>220</v>
      </c>
      <c r="H113" s="37" t="s">
        <v>895</v>
      </c>
      <c r="I113" s="65">
        <v>5</v>
      </c>
      <c r="J113" s="37" t="s">
        <v>856</v>
      </c>
    </row>
    <row r="114" spans="1:10" x14ac:dyDescent="0.3">
      <c r="A114" s="94" t="str">
        <f t="shared" si="1"/>
        <v>August</v>
      </c>
      <c r="B114" s="37" t="s">
        <v>980</v>
      </c>
      <c r="C114" s="63">
        <v>42246.553703703707</v>
      </c>
      <c r="D114" s="37" t="s">
        <v>871</v>
      </c>
      <c r="E114" s="37" t="s">
        <v>859</v>
      </c>
      <c r="F114" s="37" t="s">
        <v>879</v>
      </c>
      <c r="G114" s="64">
        <v>181</v>
      </c>
      <c r="H114" s="37" t="s">
        <v>855</v>
      </c>
      <c r="I114" s="65">
        <v>3.6055512754639891</v>
      </c>
      <c r="J114" s="37" t="s">
        <v>897</v>
      </c>
    </row>
    <row r="115" spans="1:10" x14ac:dyDescent="0.3">
      <c r="A115" s="94" t="str">
        <f t="shared" si="1"/>
        <v>August</v>
      </c>
      <c r="B115" s="37" t="s">
        <v>981</v>
      </c>
      <c r="C115" s="63">
        <v>42246.554201388892</v>
      </c>
      <c r="D115" s="37" t="s">
        <v>876</v>
      </c>
      <c r="E115" s="37" t="s">
        <v>863</v>
      </c>
      <c r="F115" s="37" t="s">
        <v>854</v>
      </c>
      <c r="G115" s="64">
        <v>222</v>
      </c>
      <c r="H115" s="37" t="s">
        <v>855</v>
      </c>
      <c r="I115" s="65">
        <v>3.3166247903553998</v>
      </c>
      <c r="J115" s="37" t="s">
        <v>869</v>
      </c>
    </row>
    <row r="116" spans="1:10" x14ac:dyDescent="0.3">
      <c r="A116" s="94" t="str">
        <f t="shared" si="1"/>
        <v>August</v>
      </c>
      <c r="B116" s="37" t="s">
        <v>982</v>
      </c>
      <c r="C116" s="63">
        <v>42246.555775462963</v>
      </c>
      <c r="D116" s="37" t="s">
        <v>852</v>
      </c>
      <c r="E116" s="37" t="s">
        <v>866</v>
      </c>
      <c r="F116" s="37" t="s">
        <v>881</v>
      </c>
      <c r="G116" s="64">
        <v>34</v>
      </c>
      <c r="H116" s="37" t="s">
        <v>855</v>
      </c>
      <c r="I116" s="65">
        <v>5</v>
      </c>
      <c r="J116" s="37" t="s">
        <v>861</v>
      </c>
    </row>
    <row r="117" spans="1:10" x14ac:dyDescent="0.3">
      <c r="A117" s="94" t="str">
        <f t="shared" si="1"/>
        <v>August</v>
      </c>
      <c r="B117" s="37" t="s">
        <v>983</v>
      </c>
      <c r="C117" s="63">
        <v>42246.558865740742</v>
      </c>
      <c r="D117" s="37" t="s">
        <v>878</v>
      </c>
      <c r="E117" s="37" t="s">
        <v>868</v>
      </c>
      <c r="F117" s="37" t="s">
        <v>860</v>
      </c>
      <c r="G117" s="64">
        <v>146</v>
      </c>
      <c r="H117" s="37" t="s">
        <v>855</v>
      </c>
      <c r="I117" s="65">
        <v>3.3166247903553998</v>
      </c>
      <c r="J117" s="37" t="s">
        <v>861</v>
      </c>
    </row>
    <row r="118" spans="1:10" x14ac:dyDescent="0.3">
      <c r="A118" s="94" t="str">
        <f t="shared" si="1"/>
        <v>August</v>
      </c>
      <c r="B118" s="37" t="s">
        <v>984</v>
      </c>
      <c r="C118" s="63">
        <v>42246.560324074075</v>
      </c>
      <c r="D118" s="37" t="s">
        <v>871</v>
      </c>
      <c r="E118" s="37" t="s">
        <v>872</v>
      </c>
      <c r="F118" s="37" t="s">
        <v>881</v>
      </c>
      <c r="G118" s="64">
        <v>225</v>
      </c>
      <c r="H118" s="37" t="s">
        <v>855</v>
      </c>
      <c r="I118" s="65">
        <v>4.358898943540674</v>
      </c>
      <c r="J118" s="37" t="s">
        <v>856</v>
      </c>
    </row>
    <row r="119" spans="1:10" x14ac:dyDescent="0.3">
      <c r="A119" s="94" t="str">
        <f t="shared" si="1"/>
        <v>August</v>
      </c>
      <c r="B119" s="37" t="s">
        <v>985</v>
      </c>
      <c r="C119" s="63">
        <v>42246.562939814816</v>
      </c>
      <c r="D119" s="37" t="s">
        <v>892</v>
      </c>
      <c r="E119" s="37" t="s">
        <v>853</v>
      </c>
      <c r="F119" s="37" t="s">
        <v>854</v>
      </c>
      <c r="G119" s="64">
        <v>157</v>
      </c>
      <c r="H119" s="37" t="s">
        <v>855</v>
      </c>
      <c r="I119" s="65">
        <v>3.6055512754639891</v>
      </c>
      <c r="J119" s="37" t="s">
        <v>869</v>
      </c>
    </row>
    <row r="120" spans="1:10" x14ac:dyDescent="0.3">
      <c r="A120" s="94" t="str">
        <f t="shared" si="1"/>
        <v>August</v>
      </c>
      <c r="B120" s="37" t="s">
        <v>986</v>
      </c>
      <c r="C120" s="63">
        <v>42246.56453703704</v>
      </c>
      <c r="D120" s="37" t="s">
        <v>876</v>
      </c>
      <c r="E120" s="37" t="s">
        <v>859</v>
      </c>
      <c r="F120" s="37" t="s">
        <v>881</v>
      </c>
      <c r="G120" s="64">
        <v>88</v>
      </c>
      <c r="H120" s="37" t="s">
        <v>855</v>
      </c>
      <c r="I120" s="65">
        <v>4.358898943540674</v>
      </c>
      <c r="J120" s="37" t="s">
        <v>885</v>
      </c>
    </row>
    <row r="121" spans="1:10" x14ac:dyDescent="0.3">
      <c r="A121" s="94" t="str">
        <f t="shared" si="1"/>
        <v>August</v>
      </c>
      <c r="B121" s="37" t="s">
        <v>987</v>
      </c>
      <c r="C121" s="63">
        <v>42246.566145833334</v>
      </c>
      <c r="D121" s="37" t="s">
        <v>858</v>
      </c>
      <c r="E121" s="37" t="s">
        <v>863</v>
      </c>
      <c r="F121" s="37" t="s">
        <v>873</v>
      </c>
      <c r="G121" s="64">
        <v>154</v>
      </c>
      <c r="H121" s="37" t="s">
        <v>895</v>
      </c>
      <c r="I121" s="65">
        <v>3.872983346207417</v>
      </c>
      <c r="J121" s="37" t="s">
        <v>897</v>
      </c>
    </row>
    <row r="122" spans="1:10" x14ac:dyDescent="0.3">
      <c r="A122" s="94" t="str">
        <f t="shared" si="1"/>
        <v>August</v>
      </c>
      <c r="B122" s="37" t="s">
        <v>988</v>
      </c>
      <c r="C122" s="63">
        <v>42246.568344907406</v>
      </c>
      <c r="D122" s="37" t="s">
        <v>871</v>
      </c>
      <c r="E122" s="37" t="s">
        <v>866</v>
      </c>
      <c r="F122" s="37" t="s">
        <v>864</v>
      </c>
      <c r="G122" s="64">
        <v>203</v>
      </c>
      <c r="H122" s="37" t="s">
        <v>855</v>
      </c>
      <c r="I122" s="65">
        <v>4.358898943540674</v>
      </c>
      <c r="J122" s="37" t="s">
        <v>897</v>
      </c>
    </row>
    <row r="123" spans="1:10" x14ac:dyDescent="0.3">
      <c r="A123" s="94" t="str">
        <f t="shared" si="1"/>
        <v>August</v>
      </c>
      <c r="B123" s="37" t="s">
        <v>989</v>
      </c>
      <c r="C123" s="63">
        <v>42246.571770833332</v>
      </c>
      <c r="D123" s="37" t="s">
        <v>876</v>
      </c>
      <c r="E123" s="37" t="s">
        <v>868</v>
      </c>
      <c r="F123" s="37" t="s">
        <v>873</v>
      </c>
      <c r="G123" s="64">
        <v>191</v>
      </c>
      <c r="H123" s="37" t="s">
        <v>855</v>
      </c>
      <c r="I123" s="65">
        <v>3.6055512754639891</v>
      </c>
      <c r="J123" s="37" t="s">
        <v>856</v>
      </c>
    </row>
    <row r="124" spans="1:10" x14ac:dyDescent="0.3">
      <c r="A124" s="94" t="str">
        <f t="shared" si="1"/>
        <v>August</v>
      </c>
      <c r="B124" s="37" t="s">
        <v>990</v>
      </c>
      <c r="C124" s="63">
        <v>42246.575104166666</v>
      </c>
      <c r="D124" s="37" t="s">
        <v>858</v>
      </c>
      <c r="E124" s="37" t="s">
        <v>872</v>
      </c>
      <c r="F124" s="37" t="s">
        <v>873</v>
      </c>
      <c r="G124" s="64">
        <v>237</v>
      </c>
      <c r="H124" s="37" t="s">
        <v>855</v>
      </c>
      <c r="I124" s="65">
        <v>4.1231056256176606</v>
      </c>
      <c r="J124" s="37" t="s">
        <v>869</v>
      </c>
    </row>
    <row r="125" spans="1:10" x14ac:dyDescent="0.3">
      <c r="A125" s="94" t="str">
        <f t="shared" si="1"/>
        <v>August</v>
      </c>
      <c r="B125" s="37" t="s">
        <v>991</v>
      </c>
      <c r="C125" s="63">
        <v>42246.578113425923</v>
      </c>
      <c r="D125" s="37" t="s">
        <v>871</v>
      </c>
      <c r="E125" s="37" t="s">
        <v>853</v>
      </c>
      <c r="F125" s="37" t="s">
        <v>860</v>
      </c>
      <c r="G125" s="64">
        <v>126</v>
      </c>
      <c r="H125" s="37" t="s">
        <v>855</v>
      </c>
      <c r="I125" s="65">
        <v>3</v>
      </c>
      <c r="J125" s="37" t="s">
        <v>874</v>
      </c>
    </row>
    <row r="126" spans="1:10" x14ac:dyDescent="0.3">
      <c r="A126" s="94" t="str">
        <f t="shared" si="1"/>
        <v>August</v>
      </c>
      <c r="B126" s="37" t="s">
        <v>992</v>
      </c>
      <c r="C126" s="63">
        <v>42246.578981481478</v>
      </c>
      <c r="D126" s="37" t="s">
        <v>878</v>
      </c>
      <c r="E126" s="37" t="s">
        <v>859</v>
      </c>
      <c r="F126" s="37" t="s">
        <v>864</v>
      </c>
      <c r="G126" s="64">
        <v>162</v>
      </c>
      <c r="H126" s="37" t="s">
        <v>855</v>
      </c>
      <c r="I126" s="65">
        <v>2.2360679774997898</v>
      </c>
      <c r="J126" s="37" t="s">
        <v>874</v>
      </c>
    </row>
    <row r="127" spans="1:10" x14ac:dyDescent="0.3">
      <c r="A127" s="94" t="str">
        <f t="shared" si="1"/>
        <v>August</v>
      </c>
      <c r="B127" s="37" t="s">
        <v>993</v>
      </c>
      <c r="C127" s="63">
        <v>42246.58221064815</v>
      </c>
      <c r="D127" s="37" t="s">
        <v>858</v>
      </c>
      <c r="E127" s="37" t="s">
        <v>863</v>
      </c>
      <c r="F127" s="37" t="s">
        <v>864</v>
      </c>
      <c r="G127" s="64">
        <v>218</v>
      </c>
      <c r="H127" s="37" t="s">
        <v>855</v>
      </c>
      <c r="I127" s="65">
        <v>4.358898943540674</v>
      </c>
      <c r="J127" s="37" t="s">
        <v>874</v>
      </c>
    </row>
    <row r="128" spans="1:10" x14ac:dyDescent="0.3">
      <c r="A128" s="94" t="str">
        <f t="shared" si="1"/>
        <v>August</v>
      </c>
      <c r="B128" s="37" t="s">
        <v>994</v>
      </c>
      <c r="C128" s="63">
        <v>42246.582291666666</v>
      </c>
      <c r="D128" s="37" t="s">
        <v>852</v>
      </c>
      <c r="E128" s="37" t="s">
        <v>866</v>
      </c>
      <c r="F128" s="37" t="s">
        <v>864</v>
      </c>
      <c r="G128" s="64">
        <v>187</v>
      </c>
      <c r="H128" s="37" t="s">
        <v>855</v>
      </c>
      <c r="I128" s="65">
        <v>1</v>
      </c>
      <c r="J128" s="37" t="s">
        <v>897</v>
      </c>
    </row>
    <row r="129" spans="1:10" x14ac:dyDescent="0.3">
      <c r="A129" s="94" t="str">
        <f t="shared" si="1"/>
        <v>August</v>
      </c>
      <c r="B129" s="37" t="s">
        <v>995</v>
      </c>
      <c r="C129" s="63">
        <v>42246.582766203705</v>
      </c>
      <c r="D129" s="37" t="s">
        <v>852</v>
      </c>
      <c r="E129" s="37" t="s">
        <v>868</v>
      </c>
      <c r="F129" s="37" t="s">
        <v>864</v>
      </c>
      <c r="G129" s="64">
        <v>60</v>
      </c>
      <c r="H129" s="37" t="s">
        <v>855</v>
      </c>
      <c r="I129" s="65">
        <v>2.2360679774997898</v>
      </c>
      <c r="J129" s="37" t="s">
        <v>897</v>
      </c>
    </row>
    <row r="130" spans="1:10" x14ac:dyDescent="0.3">
      <c r="A130" s="94" t="str">
        <f t="shared" si="1"/>
        <v>August</v>
      </c>
      <c r="B130" s="37" t="s">
        <v>996</v>
      </c>
      <c r="C130" s="63">
        <v>42246.583020833335</v>
      </c>
      <c r="D130" s="37" t="s">
        <v>878</v>
      </c>
      <c r="E130" s="37" t="s">
        <v>872</v>
      </c>
      <c r="F130" s="37" t="s">
        <v>879</v>
      </c>
      <c r="G130" s="64">
        <v>106</v>
      </c>
      <c r="H130" s="37" t="s">
        <v>855</v>
      </c>
      <c r="I130" s="65">
        <v>3.872983346207417</v>
      </c>
      <c r="J130" s="37" t="s">
        <v>874</v>
      </c>
    </row>
    <row r="131" spans="1:10" x14ac:dyDescent="0.3">
      <c r="A131" s="94" t="str">
        <f t="shared" si="1"/>
        <v>August</v>
      </c>
      <c r="B131" s="37" t="s">
        <v>997</v>
      </c>
      <c r="C131" s="63">
        <v>42246.586458333331</v>
      </c>
      <c r="D131" s="37" t="s">
        <v>852</v>
      </c>
      <c r="E131" s="37" t="s">
        <v>853</v>
      </c>
      <c r="F131" s="37" t="s">
        <v>873</v>
      </c>
      <c r="G131" s="64">
        <v>129</v>
      </c>
      <c r="H131" s="37" t="s">
        <v>855</v>
      </c>
      <c r="I131" s="65">
        <v>1.7320508075688772</v>
      </c>
      <c r="J131" s="37" t="s">
        <v>861</v>
      </c>
    </row>
    <row r="132" spans="1:10" x14ac:dyDescent="0.3">
      <c r="A132" s="94" t="str">
        <f t="shared" si="1"/>
        <v>August</v>
      </c>
      <c r="B132" s="37" t="s">
        <v>998</v>
      </c>
      <c r="C132" s="63">
        <v>42246.587361111109</v>
      </c>
      <c r="D132" s="37" t="s">
        <v>871</v>
      </c>
      <c r="E132" s="37" t="s">
        <v>859</v>
      </c>
      <c r="F132" s="37" t="s">
        <v>879</v>
      </c>
      <c r="G132" s="64">
        <v>187</v>
      </c>
      <c r="H132" s="37" t="s">
        <v>855</v>
      </c>
      <c r="I132" s="65">
        <v>4.1231056256176606</v>
      </c>
      <c r="J132" s="37" t="s">
        <v>897</v>
      </c>
    </row>
    <row r="133" spans="1:10" x14ac:dyDescent="0.3">
      <c r="A133" s="94" t="str">
        <f t="shared" si="1"/>
        <v>August</v>
      </c>
      <c r="B133" s="37" t="s">
        <v>999</v>
      </c>
      <c r="C133" s="63">
        <v>42246.587476851855</v>
      </c>
      <c r="D133" s="37" t="s">
        <v>878</v>
      </c>
      <c r="E133" s="37" t="s">
        <v>863</v>
      </c>
      <c r="F133" s="37" t="s">
        <v>864</v>
      </c>
      <c r="G133" s="64">
        <v>136</v>
      </c>
      <c r="H133" s="37" t="s">
        <v>855</v>
      </c>
      <c r="I133" s="65">
        <v>1</v>
      </c>
      <c r="J133" s="37" t="s">
        <v>885</v>
      </c>
    </row>
    <row r="134" spans="1:10" x14ac:dyDescent="0.3">
      <c r="A134" s="94" t="str">
        <f t="shared" si="1"/>
        <v>August</v>
      </c>
      <c r="B134" s="37" t="s">
        <v>1000</v>
      </c>
      <c r="C134" s="63">
        <v>42246.595601851855</v>
      </c>
      <c r="D134" s="37" t="s">
        <v>852</v>
      </c>
      <c r="E134" s="37" t="s">
        <v>866</v>
      </c>
      <c r="F134" s="37" t="s">
        <v>873</v>
      </c>
      <c r="G134" s="64">
        <v>89</v>
      </c>
      <c r="H134" s="37" t="s">
        <v>855</v>
      </c>
      <c r="I134" s="65">
        <v>1</v>
      </c>
      <c r="J134" s="37" t="s">
        <v>856</v>
      </c>
    </row>
    <row r="135" spans="1:10" x14ac:dyDescent="0.3">
      <c r="A135" s="94" t="str">
        <f t="shared" si="1"/>
        <v>August</v>
      </c>
      <c r="B135" s="37" t="s">
        <v>1001</v>
      </c>
      <c r="C135" s="63">
        <v>42246.59574074074</v>
      </c>
      <c r="D135" s="37" t="s">
        <v>878</v>
      </c>
      <c r="E135" s="37" t="s">
        <v>868</v>
      </c>
      <c r="F135" s="37" t="s">
        <v>873</v>
      </c>
      <c r="G135" s="64">
        <v>236</v>
      </c>
      <c r="H135" s="37" t="s">
        <v>855</v>
      </c>
      <c r="I135" s="65">
        <v>2.2360679774997898</v>
      </c>
      <c r="J135" s="37" t="s">
        <v>897</v>
      </c>
    </row>
    <row r="136" spans="1:10" x14ac:dyDescent="0.3">
      <c r="A136" s="94" t="str">
        <f t="shared" si="1"/>
        <v>August</v>
      </c>
      <c r="B136" s="37" t="s">
        <v>1002</v>
      </c>
      <c r="C136" s="63">
        <v>42246.591539351852</v>
      </c>
      <c r="D136" s="37" t="s">
        <v>878</v>
      </c>
      <c r="E136" s="37" t="s">
        <v>872</v>
      </c>
      <c r="F136" s="37" t="s">
        <v>860</v>
      </c>
      <c r="G136" s="64">
        <v>185</v>
      </c>
      <c r="H136" s="37" t="s">
        <v>855</v>
      </c>
      <c r="I136" s="65">
        <v>3.872983346207417</v>
      </c>
      <c r="J136" s="37" t="s">
        <v>861</v>
      </c>
    </row>
    <row r="137" spans="1:10" x14ac:dyDescent="0.3">
      <c r="A137" s="94" t="str">
        <f t="shared" si="1"/>
        <v>August</v>
      </c>
      <c r="B137" s="37" t="s">
        <v>1003</v>
      </c>
      <c r="C137" s="63">
        <v>42246.593043981484</v>
      </c>
      <c r="D137" s="37" t="s">
        <v>858</v>
      </c>
      <c r="E137" s="37" t="s">
        <v>853</v>
      </c>
      <c r="F137" s="37" t="s">
        <v>860</v>
      </c>
      <c r="G137" s="64">
        <v>171</v>
      </c>
      <c r="H137" s="37" t="s">
        <v>855</v>
      </c>
      <c r="I137" s="65">
        <v>3.3166247903553998</v>
      </c>
      <c r="J137" s="37" t="s">
        <v>885</v>
      </c>
    </row>
    <row r="138" spans="1:10" x14ac:dyDescent="0.3">
      <c r="A138" s="94" t="str">
        <f t="shared" si="1"/>
        <v>August</v>
      </c>
      <c r="B138" s="37" t="s">
        <v>1004</v>
      </c>
      <c r="C138" s="63">
        <v>42246.59679398148</v>
      </c>
      <c r="D138" s="37" t="s">
        <v>878</v>
      </c>
      <c r="E138" s="37" t="s">
        <v>859</v>
      </c>
      <c r="F138" s="37" t="s">
        <v>879</v>
      </c>
      <c r="G138" s="64">
        <v>50</v>
      </c>
      <c r="H138" s="37" t="s">
        <v>855</v>
      </c>
      <c r="I138" s="65">
        <v>4.1231056256176606</v>
      </c>
      <c r="J138" s="37" t="s">
        <v>869</v>
      </c>
    </row>
    <row r="139" spans="1:10" x14ac:dyDescent="0.3">
      <c r="A139" s="94" t="str">
        <f t="shared" ref="A139:A202" si="2">TEXT(C139,"mmmm")</f>
        <v>August</v>
      </c>
      <c r="B139" s="37" t="s">
        <v>1005</v>
      </c>
      <c r="C139" s="63">
        <v>42246.599849537037</v>
      </c>
      <c r="D139" s="37" t="s">
        <v>852</v>
      </c>
      <c r="E139" s="37" t="s">
        <v>863</v>
      </c>
      <c r="F139" s="37" t="s">
        <v>854</v>
      </c>
      <c r="G139" s="64">
        <v>30</v>
      </c>
      <c r="H139" s="37" t="s">
        <v>855</v>
      </c>
      <c r="I139" s="65">
        <v>2.6457513110645907</v>
      </c>
      <c r="J139" s="37" t="s">
        <v>856</v>
      </c>
    </row>
    <row r="140" spans="1:10" x14ac:dyDescent="0.3">
      <c r="A140" s="94" t="str">
        <f t="shared" si="2"/>
        <v>August</v>
      </c>
      <c r="B140" s="37" t="s">
        <v>1006</v>
      </c>
      <c r="C140" s="63">
        <v>42246.600983796299</v>
      </c>
      <c r="D140" s="37" t="s">
        <v>876</v>
      </c>
      <c r="E140" s="37" t="s">
        <v>866</v>
      </c>
      <c r="F140" s="37" t="s">
        <v>881</v>
      </c>
      <c r="G140" s="64">
        <v>62</v>
      </c>
      <c r="H140" s="37" t="s">
        <v>855</v>
      </c>
      <c r="I140" s="65">
        <v>2.6457513110645907</v>
      </c>
      <c r="J140" s="37" t="s">
        <v>897</v>
      </c>
    </row>
    <row r="141" spans="1:10" x14ac:dyDescent="0.3">
      <c r="A141" s="94" t="str">
        <f t="shared" si="2"/>
        <v>August</v>
      </c>
      <c r="B141" s="37" t="s">
        <v>1007</v>
      </c>
      <c r="C141" s="63">
        <v>42246.602673611109</v>
      </c>
      <c r="D141" s="37" t="s">
        <v>878</v>
      </c>
      <c r="E141" s="37" t="s">
        <v>868</v>
      </c>
      <c r="F141" s="37" t="s">
        <v>881</v>
      </c>
      <c r="G141" s="64">
        <v>63</v>
      </c>
      <c r="H141" s="37" t="s">
        <v>855</v>
      </c>
      <c r="I141" s="65">
        <v>3.6055512754639891</v>
      </c>
      <c r="J141" s="37" t="s">
        <v>869</v>
      </c>
    </row>
    <row r="142" spans="1:10" x14ac:dyDescent="0.3">
      <c r="A142" s="94" t="str">
        <f t="shared" si="2"/>
        <v>August</v>
      </c>
      <c r="B142" s="37" t="s">
        <v>1008</v>
      </c>
      <c r="C142" s="63">
        <v>42246.603125000001</v>
      </c>
      <c r="D142" s="37" t="s">
        <v>876</v>
      </c>
      <c r="E142" s="37" t="s">
        <v>872</v>
      </c>
      <c r="F142" s="37" t="s">
        <v>881</v>
      </c>
      <c r="G142" s="64">
        <v>169</v>
      </c>
      <c r="H142" s="37" t="s">
        <v>855</v>
      </c>
      <c r="I142" s="65">
        <v>4.7958315233127191</v>
      </c>
      <c r="J142" s="37" t="s">
        <v>897</v>
      </c>
    </row>
    <row r="143" spans="1:10" x14ac:dyDescent="0.3">
      <c r="A143" s="94" t="str">
        <f t="shared" si="2"/>
        <v>August</v>
      </c>
      <c r="B143" s="37" t="s">
        <v>1009</v>
      </c>
      <c r="C143" s="63">
        <v>42246.605185185188</v>
      </c>
      <c r="D143" s="37" t="s">
        <v>852</v>
      </c>
      <c r="E143" s="37" t="s">
        <v>853</v>
      </c>
      <c r="F143" s="37" t="s">
        <v>860</v>
      </c>
      <c r="G143" s="64">
        <v>223</v>
      </c>
      <c r="H143" s="37" t="s">
        <v>855</v>
      </c>
      <c r="I143" s="65">
        <v>4.1231056256176606</v>
      </c>
      <c r="J143" s="37" t="s">
        <v>861</v>
      </c>
    </row>
    <row r="144" spans="1:10" x14ac:dyDescent="0.3">
      <c r="A144" s="94" t="str">
        <f t="shared" si="2"/>
        <v>August</v>
      </c>
      <c r="B144" s="37" t="s">
        <v>1010</v>
      </c>
      <c r="C144" s="63">
        <v>42246.60596064815</v>
      </c>
      <c r="D144" s="37" t="s">
        <v>858</v>
      </c>
      <c r="E144" s="37" t="s">
        <v>859</v>
      </c>
      <c r="F144" s="37" t="s">
        <v>854</v>
      </c>
      <c r="G144" s="64">
        <v>88</v>
      </c>
      <c r="H144" s="37" t="s">
        <v>855</v>
      </c>
      <c r="I144" s="65">
        <v>3.872983346207417</v>
      </c>
      <c r="J144" s="37" t="s">
        <v>885</v>
      </c>
    </row>
    <row r="145" spans="1:10" x14ac:dyDescent="0.3">
      <c r="A145" s="94" t="str">
        <f t="shared" si="2"/>
        <v>August</v>
      </c>
      <c r="B145" s="37" t="s">
        <v>1011</v>
      </c>
      <c r="C145" s="63">
        <v>42246.606631944444</v>
      </c>
      <c r="D145" s="37" t="s">
        <v>892</v>
      </c>
      <c r="E145" s="37" t="s">
        <v>863</v>
      </c>
      <c r="F145" s="37" t="s">
        <v>879</v>
      </c>
      <c r="G145" s="64">
        <v>234</v>
      </c>
      <c r="H145" s="37" t="s">
        <v>855</v>
      </c>
      <c r="I145" s="65">
        <v>3.6055512754639891</v>
      </c>
      <c r="J145" s="37" t="s">
        <v>885</v>
      </c>
    </row>
    <row r="146" spans="1:10" x14ac:dyDescent="0.3">
      <c r="A146" s="94" t="str">
        <f t="shared" si="2"/>
        <v>August</v>
      </c>
      <c r="B146" s="37" t="s">
        <v>1012</v>
      </c>
      <c r="C146" s="63">
        <v>42246.610335648147</v>
      </c>
      <c r="D146" s="37" t="s">
        <v>876</v>
      </c>
      <c r="E146" s="37" t="s">
        <v>866</v>
      </c>
      <c r="F146" s="37" t="s">
        <v>879</v>
      </c>
      <c r="G146" s="64">
        <v>134</v>
      </c>
      <c r="H146" s="37" t="s">
        <v>855</v>
      </c>
      <c r="I146" s="65">
        <v>4.1231056256176606</v>
      </c>
      <c r="J146" s="37" t="s">
        <v>856</v>
      </c>
    </row>
    <row r="147" spans="1:10" x14ac:dyDescent="0.3">
      <c r="A147" s="94" t="str">
        <f t="shared" si="2"/>
        <v>August</v>
      </c>
      <c r="B147" s="37" t="s">
        <v>1013</v>
      </c>
      <c r="C147" s="63">
        <v>42246.613449074073</v>
      </c>
      <c r="D147" s="37" t="s">
        <v>858</v>
      </c>
      <c r="E147" s="37" t="s">
        <v>868</v>
      </c>
      <c r="F147" s="37" t="s">
        <v>860</v>
      </c>
      <c r="G147" s="64">
        <v>179</v>
      </c>
      <c r="H147" s="37" t="s">
        <v>855</v>
      </c>
      <c r="I147" s="65">
        <v>4.7958315233127191</v>
      </c>
      <c r="J147" s="37" t="s">
        <v>874</v>
      </c>
    </row>
    <row r="148" spans="1:10" x14ac:dyDescent="0.3">
      <c r="A148" s="94" t="str">
        <f t="shared" si="2"/>
        <v>August</v>
      </c>
      <c r="B148" s="37" t="s">
        <v>1014</v>
      </c>
      <c r="C148" s="63">
        <v>42246.616157407407</v>
      </c>
      <c r="D148" s="37" t="s">
        <v>892</v>
      </c>
      <c r="E148" s="37" t="s">
        <v>872</v>
      </c>
      <c r="F148" s="37" t="s">
        <v>854</v>
      </c>
      <c r="G148" s="64">
        <v>227</v>
      </c>
      <c r="H148" s="37" t="s">
        <v>855</v>
      </c>
      <c r="I148" s="65">
        <v>3.6055512754639891</v>
      </c>
      <c r="J148" s="37" t="s">
        <v>874</v>
      </c>
    </row>
    <row r="149" spans="1:10" x14ac:dyDescent="0.3">
      <c r="A149" s="94" t="str">
        <f t="shared" si="2"/>
        <v>August</v>
      </c>
      <c r="B149" s="37" t="s">
        <v>1015</v>
      </c>
      <c r="C149" s="63">
        <v>42246.617152777777</v>
      </c>
      <c r="D149" s="37" t="s">
        <v>878</v>
      </c>
      <c r="E149" s="37" t="s">
        <v>853</v>
      </c>
      <c r="F149" s="37" t="s">
        <v>854</v>
      </c>
      <c r="G149" s="64">
        <v>63</v>
      </c>
      <c r="H149" s="37" t="s">
        <v>855</v>
      </c>
      <c r="I149" s="65">
        <v>3</v>
      </c>
      <c r="J149" s="37" t="s">
        <v>869</v>
      </c>
    </row>
    <row r="150" spans="1:10" x14ac:dyDescent="0.3">
      <c r="A150" s="94" t="str">
        <f t="shared" si="2"/>
        <v>August</v>
      </c>
      <c r="B150" s="37" t="s">
        <v>1016</v>
      </c>
      <c r="C150" s="63">
        <v>42246.619259259256</v>
      </c>
      <c r="D150" s="37" t="s">
        <v>852</v>
      </c>
      <c r="E150" s="37" t="s">
        <v>859</v>
      </c>
      <c r="F150" s="37" t="s">
        <v>881</v>
      </c>
      <c r="G150" s="64">
        <v>211</v>
      </c>
      <c r="H150" s="37" t="s">
        <v>855</v>
      </c>
      <c r="I150" s="65">
        <v>3.6055512754639891</v>
      </c>
      <c r="J150" s="37" t="s">
        <v>869</v>
      </c>
    </row>
    <row r="151" spans="1:10" x14ac:dyDescent="0.3">
      <c r="A151" s="94" t="str">
        <f t="shared" si="2"/>
        <v>August</v>
      </c>
      <c r="B151" s="37" t="s">
        <v>1017</v>
      </c>
      <c r="C151" s="63">
        <v>42246.619629629633</v>
      </c>
      <c r="D151" s="37" t="s">
        <v>878</v>
      </c>
      <c r="E151" s="37" t="s">
        <v>863</v>
      </c>
      <c r="F151" s="37" t="s">
        <v>881</v>
      </c>
      <c r="G151" s="64">
        <v>114</v>
      </c>
      <c r="H151" s="37" t="s">
        <v>855</v>
      </c>
      <c r="I151" s="65">
        <v>3.872983346207417</v>
      </c>
      <c r="J151" s="37" t="s">
        <v>885</v>
      </c>
    </row>
    <row r="152" spans="1:10" x14ac:dyDescent="0.3">
      <c r="A152" s="94" t="str">
        <f t="shared" si="2"/>
        <v>August</v>
      </c>
      <c r="B152" s="37" t="s">
        <v>1018</v>
      </c>
      <c r="C152" s="63">
        <v>42246.620451388888</v>
      </c>
      <c r="D152" s="37" t="s">
        <v>852</v>
      </c>
      <c r="E152" s="37" t="s">
        <v>866</v>
      </c>
      <c r="F152" s="37" t="s">
        <v>864</v>
      </c>
      <c r="G152" s="64">
        <v>222</v>
      </c>
      <c r="H152" s="37" t="s">
        <v>855</v>
      </c>
      <c r="I152" s="65">
        <v>3.3166247903553998</v>
      </c>
      <c r="J152" s="37" t="s">
        <v>885</v>
      </c>
    </row>
    <row r="153" spans="1:10" x14ac:dyDescent="0.3">
      <c r="A153" s="94" t="str">
        <f t="shared" si="2"/>
        <v>August</v>
      </c>
      <c r="B153" s="37" t="s">
        <v>1019</v>
      </c>
      <c r="C153" s="63">
        <v>42246.620532407411</v>
      </c>
      <c r="D153" s="37" t="s">
        <v>878</v>
      </c>
      <c r="E153" s="37" t="s">
        <v>868</v>
      </c>
      <c r="F153" s="37" t="s">
        <v>881</v>
      </c>
      <c r="G153" s="64">
        <v>109</v>
      </c>
      <c r="H153" s="37" t="s">
        <v>855</v>
      </c>
      <c r="I153" s="65">
        <v>4.358898943540674</v>
      </c>
      <c r="J153" s="37" t="s">
        <v>861</v>
      </c>
    </row>
    <row r="154" spans="1:10" x14ac:dyDescent="0.3">
      <c r="A154" s="94" t="str">
        <f t="shared" si="2"/>
        <v>August</v>
      </c>
      <c r="B154" s="37" t="s">
        <v>1020</v>
      </c>
      <c r="C154" s="63">
        <v>42246.622766203705</v>
      </c>
      <c r="D154" s="37" t="s">
        <v>852</v>
      </c>
      <c r="E154" s="37" t="s">
        <v>872</v>
      </c>
      <c r="F154" s="37" t="s">
        <v>879</v>
      </c>
      <c r="G154" s="64">
        <v>110</v>
      </c>
      <c r="H154" s="37" t="s">
        <v>855</v>
      </c>
      <c r="I154" s="65">
        <v>1</v>
      </c>
      <c r="J154" s="37" t="s">
        <v>861</v>
      </c>
    </row>
    <row r="155" spans="1:10" x14ac:dyDescent="0.3">
      <c r="A155" s="94" t="str">
        <f t="shared" si="2"/>
        <v>August</v>
      </c>
      <c r="B155" s="37" t="s">
        <v>1021</v>
      </c>
      <c r="C155" s="63">
        <v>42246.624884259261</v>
      </c>
      <c r="D155" s="37" t="s">
        <v>876</v>
      </c>
      <c r="E155" s="37" t="s">
        <v>853</v>
      </c>
      <c r="F155" s="37" t="s">
        <v>881</v>
      </c>
      <c r="G155" s="64">
        <v>119</v>
      </c>
      <c r="H155" s="37" t="s">
        <v>855</v>
      </c>
      <c r="I155" s="65">
        <v>3</v>
      </c>
      <c r="J155" s="37" t="s">
        <v>874</v>
      </c>
    </row>
    <row r="156" spans="1:10" x14ac:dyDescent="0.3">
      <c r="A156" s="94" t="str">
        <f t="shared" si="2"/>
        <v>August</v>
      </c>
      <c r="B156" s="37" t="s">
        <v>1022</v>
      </c>
      <c r="C156" s="63">
        <v>42246.625625000001</v>
      </c>
      <c r="D156" s="37" t="s">
        <v>858</v>
      </c>
      <c r="E156" s="37" t="s">
        <v>859</v>
      </c>
      <c r="F156" s="37" t="s">
        <v>879</v>
      </c>
      <c r="G156" s="64">
        <v>69</v>
      </c>
      <c r="H156" s="37" t="s">
        <v>855</v>
      </c>
      <c r="I156" s="65">
        <v>3.3166247903553998</v>
      </c>
      <c r="J156" s="37" t="s">
        <v>874</v>
      </c>
    </row>
    <row r="157" spans="1:10" x14ac:dyDescent="0.3">
      <c r="A157" s="94" t="str">
        <f t="shared" si="2"/>
        <v>August</v>
      </c>
      <c r="B157" s="37" t="s">
        <v>1023</v>
      </c>
      <c r="C157" s="63">
        <v>42246.627488425926</v>
      </c>
      <c r="D157" s="37" t="s">
        <v>852</v>
      </c>
      <c r="E157" s="37" t="s">
        <v>863</v>
      </c>
      <c r="F157" s="37" t="s">
        <v>854</v>
      </c>
      <c r="G157" s="64">
        <v>101</v>
      </c>
      <c r="H157" s="37" t="s">
        <v>855</v>
      </c>
      <c r="I157" s="65">
        <v>1</v>
      </c>
      <c r="J157" s="37" t="s">
        <v>861</v>
      </c>
    </row>
    <row r="158" spans="1:10" x14ac:dyDescent="0.3">
      <c r="A158" s="94" t="str">
        <f t="shared" si="2"/>
        <v>August</v>
      </c>
      <c r="B158" s="37" t="s">
        <v>1024</v>
      </c>
      <c r="C158" s="63">
        <v>42246.627928240741</v>
      </c>
      <c r="D158" s="37" t="s">
        <v>871</v>
      </c>
      <c r="E158" s="37" t="s">
        <v>866</v>
      </c>
      <c r="F158" s="37" t="s">
        <v>873</v>
      </c>
      <c r="G158" s="64">
        <v>91</v>
      </c>
      <c r="H158" s="37" t="s">
        <v>855</v>
      </c>
      <c r="I158" s="65">
        <v>4.5825756949558398</v>
      </c>
      <c r="J158" s="37" t="s">
        <v>885</v>
      </c>
    </row>
    <row r="159" spans="1:10" x14ac:dyDescent="0.3">
      <c r="A159" s="94" t="str">
        <f t="shared" si="2"/>
        <v>August</v>
      </c>
      <c r="B159" s="37" t="s">
        <v>1025</v>
      </c>
      <c r="C159" s="63">
        <v>42246.637280092589</v>
      </c>
      <c r="D159" s="37" t="s">
        <v>876</v>
      </c>
      <c r="E159" s="37" t="s">
        <v>868</v>
      </c>
      <c r="F159" s="37" t="s">
        <v>860</v>
      </c>
      <c r="G159" s="64">
        <v>56</v>
      </c>
      <c r="H159" s="37" t="s">
        <v>855</v>
      </c>
      <c r="I159" s="65">
        <v>3.6055512754639891</v>
      </c>
      <c r="J159" s="37" t="s">
        <v>861</v>
      </c>
    </row>
    <row r="160" spans="1:10" x14ac:dyDescent="0.3">
      <c r="A160" s="94" t="str">
        <f t="shared" si="2"/>
        <v>August</v>
      </c>
      <c r="B160" s="37" t="s">
        <v>1026</v>
      </c>
      <c r="C160" s="63">
        <v>42246.633113425924</v>
      </c>
      <c r="D160" s="37" t="s">
        <v>892</v>
      </c>
      <c r="E160" s="37" t="s">
        <v>872</v>
      </c>
      <c r="F160" s="37" t="s">
        <v>864</v>
      </c>
      <c r="G160" s="64">
        <v>75</v>
      </c>
      <c r="H160" s="37" t="s">
        <v>855</v>
      </c>
      <c r="I160" s="65">
        <v>1</v>
      </c>
      <c r="J160" s="37" t="s">
        <v>897</v>
      </c>
    </row>
    <row r="161" spans="1:10" x14ac:dyDescent="0.3">
      <c r="A161" s="94" t="str">
        <f t="shared" si="2"/>
        <v>August</v>
      </c>
      <c r="B161" s="37" t="s">
        <v>1027</v>
      </c>
      <c r="C161" s="63">
        <v>42246.633993055555</v>
      </c>
      <c r="D161" s="37" t="s">
        <v>876</v>
      </c>
      <c r="E161" s="37" t="s">
        <v>853</v>
      </c>
      <c r="F161" s="37" t="s">
        <v>881</v>
      </c>
      <c r="G161" s="64">
        <v>138</v>
      </c>
      <c r="H161" s="37" t="s">
        <v>855</v>
      </c>
      <c r="I161" s="65">
        <v>4.7958315233127191</v>
      </c>
      <c r="J161" s="37" t="s">
        <v>874</v>
      </c>
    </row>
    <row r="162" spans="1:10" x14ac:dyDescent="0.3">
      <c r="A162" s="94" t="str">
        <f t="shared" si="2"/>
        <v>August</v>
      </c>
      <c r="B162" s="37" t="s">
        <v>1028</v>
      </c>
      <c r="C162" s="63">
        <v>42246.636956018519</v>
      </c>
      <c r="D162" s="37" t="s">
        <v>871</v>
      </c>
      <c r="E162" s="37" t="s">
        <v>859</v>
      </c>
      <c r="F162" s="37" t="s">
        <v>864</v>
      </c>
      <c r="G162" s="64">
        <v>31</v>
      </c>
      <c r="H162" s="37" t="s">
        <v>855</v>
      </c>
      <c r="I162" s="65">
        <v>4.7958315233127191</v>
      </c>
      <c r="J162" s="37" t="s">
        <v>885</v>
      </c>
    </row>
    <row r="163" spans="1:10" x14ac:dyDescent="0.3">
      <c r="A163" s="94" t="str">
        <f t="shared" si="2"/>
        <v>August</v>
      </c>
      <c r="B163" s="37" t="s">
        <v>1029</v>
      </c>
      <c r="C163" s="63">
        <v>42246.640416666669</v>
      </c>
      <c r="D163" s="37" t="s">
        <v>892</v>
      </c>
      <c r="E163" s="37" t="s">
        <v>863</v>
      </c>
      <c r="F163" s="37" t="s">
        <v>854</v>
      </c>
      <c r="G163" s="64">
        <v>130</v>
      </c>
      <c r="H163" s="37" t="s">
        <v>855</v>
      </c>
      <c r="I163" s="65">
        <v>3.872983346207417</v>
      </c>
      <c r="J163" s="37" t="s">
        <v>885</v>
      </c>
    </row>
    <row r="164" spans="1:10" x14ac:dyDescent="0.3">
      <c r="A164" s="94" t="str">
        <f t="shared" si="2"/>
        <v>August</v>
      </c>
      <c r="B164" s="37" t="s">
        <v>1030</v>
      </c>
      <c r="C164" s="63">
        <v>42246.644131944442</v>
      </c>
      <c r="D164" s="37" t="s">
        <v>852</v>
      </c>
      <c r="E164" s="37" t="s">
        <v>866</v>
      </c>
      <c r="F164" s="37" t="s">
        <v>864</v>
      </c>
      <c r="G164" s="64">
        <v>238</v>
      </c>
      <c r="H164" s="37" t="s">
        <v>855</v>
      </c>
      <c r="I164" s="65">
        <v>4.5825756949558398</v>
      </c>
      <c r="J164" s="37" t="s">
        <v>856</v>
      </c>
    </row>
    <row r="165" spans="1:10" x14ac:dyDescent="0.3">
      <c r="A165" s="94" t="str">
        <f t="shared" si="2"/>
        <v>August</v>
      </c>
      <c r="B165" s="37" t="s">
        <v>1031</v>
      </c>
      <c r="C165" s="63">
        <v>42246.645636574074</v>
      </c>
      <c r="D165" s="37" t="s">
        <v>852</v>
      </c>
      <c r="E165" s="37" t="s">
        <v>868</v>
      </c>
      <c r="F165" s="37" t="s">
        <v>879</v>
      </c>
      <c r="G165" s="64">
        <v>43</v>
      </c>
      <c r="H165" s="37" t="s">
        <v>895</v>
      </c>
      <c r="I165" s="65">
        <v>4.5825756949558398</v>
      </c>
      <c r="J165" s="37" t="s">
        <v>869</v>
      </c>
    </row>
    <row r="166" spans="1:10" x14ac:dyDescent="0.3">
      <c r="A166" s="94" t="str">
        <f t="shared" si="2"/>
        <v>August</v>
      </c>
      <c r="B166" s="37" t="s">
        <v>1032</v>
      </c>
      <c r="C166" s="63">
        <v>42246.646238425928</v>
      </c>
      <c r="D166" s="37" t="s">
        <v>852</v>
      </c>
      <c r="E166" s="37" t="s">
        <v>872</v>
      </c>
      <c r="F166" s="37" t="s">
        <v>860</v>
      </c>
      <c r="G166" s="64">
        <v>140</v>
      </c>
      <c r="H166" s="37" t="s">
        <v>855</v>
      </c>
      <c r="I166" s="65">
        <v>3.6055512754639891</v>
      </c>
      <c r="J166" s="37" t="s">
        <v>897</v>
      </c>
    </row>
    <row r="167" spans="1:10" x14ac:dyDescent="0.3">
      <c r="A167" s="94" t="str">
        <f t="shared" si="2"/>
        <v>August</v>
      </c>
      <c r="B167" s="37" t="s">
        <v>1033</v>
      </c>
      <c r="C167" s="63">
        <v>42246.647766203707</v>
      </c>
      <c r="D167" s="37" t="s">
        <v>852</v>
      </c>
      <c r="E167" s="37" t="s">
        <v>853</v>
      </c>
      <c r="F167" s="37" t="s">
        <v>881</v>
      </c>
      <c r="G167" s="64">
        <v>166</v>
      </c>
      <c r="H167" s="37" t="s">
        <v>855</v>
      </c>
      <c r="I167" s="65">
        <v>4.358898943540674</v>
      </c>
      <c r="J167" s="37" t="s">
        <v>897</v>
      </c>
    </row>
    <row r="168" spans="1:10" x14ac:dyDescent="0.3">
      <c r="A168" s="94" t="str">
        <f t="shared" si="2"/>
        <v>August</v>
      </c>
      <c r="B168" s="37" t="s">
        <v>1034</v>
      </c>
      <c r="C168" s="63">
        <v>42246.651689814818</v>
      </c>
      <c r="D168" s="37" t="s">
        <v>871</v>
      </c>
      <c r="E168" s="37" t="s">
        <v>859</v>
      </c>
      <c r="F168" s="37" t="s">
        <v>881</v>
      </c>
      <c r="G168" s="64">
        <v>185</v>
      </c>
      <c r="H168" s="37" t="s">
        <v>855</v>
      </c>
      <c r="I168" s="65">
        <v>2.2360679774997898</v>
      </c>
      <c r="J168" s="37" t="s">
        <v>856</v>
      </c>
    </row>
    <row r="169" spans="1:10" x14ac:dyDescent="0.3">
      <c r="A169" s="94" t="str">
        <f t="shared" si="2"/>
        <v>August</v>
      </c>
      <c r="B169" s="37" t="s">
        <v>1035</v>
      </c>
      <c r="C169" s="63">
        <v>42246.655752314815</v>
      </c>
      <c r="D169" s="37" t="s">
        <v>852</v>
      </c>
      <c r="E169" s="37" t="s">
        <v>863</v>
      </c>
      <c r="F169" s="37" t="s">
        <v>864</v>
      </c>
      <c r="G169" s="64">
        <v>157</v>
      </c>
      <c r="H169" s="37" t="s">
        <v>855</v>
      </c>
      <c r="I169" s="65">
        <v>3.6055512754639891</v>
      </c>
      <c r="J169" s="37" t="s">
        <v>874</v>
      </c>
    </row>
    <row r="170" spans="1:10" x14ac:dyDescent="0.3">
      <c r="A170" s="94" t="str">
        <f t="shared" si="2"/>
        <v>August</v>
      </c>
      <c r="B170" s="37" t="s">
        <v>1036</v>
      </c>
      <c r="C170" s="63">
        <v>42246.65766203704</v>
      </c>
      <c r="D170" s="37" t="s">
        <v>871</v>
      </c>
      <c r="E170" s="37" t="s">
        <v>866</v>
      </c>
      <c r="F170" s="37" t="s">
        <v>860</v>
      </c>
      <c r="G170" s="64">
        <v>64</v>
      </c>
      <c r="H170" s="37" t="s">
        <v>855</v>
      </c>
      <c r="I170" s="65">
        <v>4.1231056256176606</v>
      </c>
      <c r="J170" s="37" t="s">
        <v>874</v>
      </c>
    </row>
    <row r="171" spans="1:10" x14ac:dyDescent="0.3">
      <c r="A171" s="94" t="str">
        <f t="shared" si="2"/>
        <v>August</v>
      </c>
      <c r="B171" s="37" t="s">
        <v>1037</v>
      </c>
      <c r="C171" s="63">
        <v>42246.661307870374</v>
      </c>
      <c r="D171" s="37" t="s">
        <v>876</v>
      </c>
      <c r="E171" s="37" t="s">
        <v>868</v>
      </c>
      <c r="F171" s="37" t="s">
        <v>881</v>
      </c>
      <c r="G171" s="64">
        <v>167</v>
      </c>
      <c r="H171" s="37" t="s">
        <v>855</v>
      </c>
      <c r="I171" s="65">
        <v>3.6055512754639891</v>
      </c>
      <c r="J171" s="37" t="s">
        <v>874</v>
      </c>
    </row>
    <row r="172" spans="1:10" x14ac:dyDescent="0.3">
      <c r="A172" s="94" t="str">
        <f t="shared" si="2"/>
        <v>August</v>
      </c>
      <c r="B172" s="37" t="s">
        <v>1038</v>
      </c>
      <c r="C172" s="63">
        <v>42246.664629629631</v>
      </c>
      <c r="D172" s="37" t="s">
        <v>878</v>
      </c>
      <c r="E172" s="37" t="s">
        <v>872</v>
      </c>
      <c r="F172" s="37" t="s">
        <v>854</v>
      </c>
      <c r="G172" s="64">
        <v>155</v>
      </c>
      <c r="H172" s="37" t="s">
        <v>855</v>
      </c>
      <c r="I172" s="65">
        <v>4.7958315233127191</v>
      </c>
      <c r="J172" s="37" t="s">
        <v>897</v>
      </c>
    </row>
    <row r="173" spans="1:10" x14ac:dyDescent="0.3">
      <c r="A173" s="94" t="str">
        <f t="shared" si="2"/>
        <v>August</v>
      </c>
      <c r="B173" s="37" t="s">
        <v>1039</v>
      </c>
      <c r="C173" s="63">
        <v>42246.668634259258</v>
      </c>
      <c r="D173" s="37" t="s">
        <v>858</v>
      </c>
      <c r="E173" s="37" t="s">
        <v>853</v>
      </c>
      <c r="F173" s="37" t="s">
        <v>864</v>
      </c>
      <c r="G173" s="64">
        <v>109</v>
      </c>
      <c r="H173" s="37" t="s">
        <v>855</v>
      </c>
      <c r="I173" s="65">
        <v>4.1231056256176606</v>
      </c>
      <c r="J173" s="37" t="s">
        <v>856</v>
      </c>
    </row>
    <row r="174" spans="1:10" x14ac:dyDescent="0.3">
      <c r="A174" s="94" t="str">
        <f t="shared" si="2"/>
        <v>August</v>
      </c>
      <c r="B174" s="37" t="s">
        <v>1040</v>
      </c>
      <c r="C174" s="63">
        <v>42246.670335648145</v>
      </c>
      <c r="D174" s="37" t="s">
        <v>858</v>
      </c>
      <c r="E174" s="37" t="s">
        <v>859</v>
      </c>
      <c r="F174" s="37" t="s">
        <v>879</v>
      </c>
      <c r="G174" s="64">
        <v>141</v>
      </c>
      <c r="H174" s="37" t="s">
        <v>855</v>
      </c>
      <c r="I174" s="65">
        <v>1</v>
      </c>
      <c r="J174" s="37" t="s">
        <v>856</v>
      </c>
    </row>
    <row r="175" spans="1:10" x14ac:dyDescent="0.3">
      <c r="A175" s="94" t="str">
        <f t="shared" si="2"/>
        <v>August</v>
      </c>
      <c r="B175" s="37" t="s">
        <v>1041</v>
      </c>
      <c r="C175" s="63">
        <v>42246.67863425926</v>
      </c>
      <c r="D175" s="37" t="s">
        <v>892</v>
      </c>
      <c r="E175" s="37" t="s">
        <v>863</v>
      </c>
      <c r="F175" s="37" t="s">
        <v>864</v>
      </c>
      <c r="G175" s="64">
        <v>200</v>
      </c>
      <c r="H175" s="37" t="s">
        <v>855</v>
      </c>
      <c r="I175" s="65">
        <v>3</v>
      </c>
      <c r="J175" s="37" t="s">
        <v>885</v>
      </c>
    </row>
    <row r="176" spans="1:10" x14ac:dyDescent="0.3">
      <c r="A176" s="94" t="str">
        <f t="shared" si="2"/>
        <v>August</v>
      </c>
      <c r="B176" s="37" t="s">
        <v>1042</v>
      </c>
      <c r="C176" s="63">
        <v>42246.674814814818</v>
      </c>
      <c r="D176" s="37" t="s">
        <v>871</v>
      </c>
      <c r="E176" s="37" t="s">
        <v>866</v>
      </c>
      <c r="F176" s="37" t="s">
        <v>860</v>
      </c>
      <c r="G176" s="64">
        <v>128</v>
      </c>
      <c r="H176" s="37" t="s">
        <v>855</v>
      </c>
      <c r="I176" s="65">
        <v>2.6457513110645907</v>
      </c>
      <c r="J176" s="37" t="s">
        <v>885</v>
      </c>
    </row>
    <row r="177" spans="1:10" x14ac:dyDescent="0.3">
      <c r="A177" s="94" t="str">
        <f t="shared" si="2"/>
        <v>August</v>
      </c>
      <c r="B177" s="37" t="s">
        <v>1043</v>
      </c>
      <c r="C177" s="63">
        <v>42246.677800925929</v>
      </c>
      <c r="D177" s="37" t="s">
        <v>876</v>
      </c>
      <c r="E177" s="37" t="s">
        <v>868</v>
      </c>
      <c r="F177" s="37" t="s">
        <v>879</v>
      </c>
      <c r="G177" s="64">
        <v>231</v>
      </c>
      <c r="H177" s="37" t="s">
        <v>855</v>
      </c>
      <c r="I177" s="65">
        <v>4.7958315233127191</v>
      </c>
      <c r="J177" s="37" t="s">
        <v>885</v>
      </c>
    </row>
    <row r="178" spans="1:10" x14ac:dyDescent="0.3">
      <c r="A178" s="94" t="str">
        <f t="shared" si="2"/>
        <v>August</v>
      </c>
      <c r="B178" s="37" t="s">
        <v>1044</v>
      </c>
      <c r="C178" s="63">
        <v>42246.679247685184</v>
      </c>
      <c r="D178" s="37" t="s">
        <v>871</v>
      </c>
      <c r="E178" s="37" t="s">
        <v>872</v>
      </c>
      <c r="F178" s="37" t="s">
        <v>854</v>
      </c>
      <c r="G178" s="64">
        <v>230</v>
      </c>
      <c r="H178" s="37" t="s">
        <v>895</v>
      </c>
      <c r="I178" s="65">
        <v>1.7320508075688772</v>
      </c>
      <c r="J178" s="37" t="s">
        <v>897</v>
      </c>
    </row>
    <row r="179" spans="1:10" x14ac:dyDescent="0.3">
      <c r="A179" s="94" t="str">
        <f t="shared" si="2"/>
        <v>August</v>
      </c>
      <c r="B179" s="37" t="s">
        <v>1045</v>
      </c>
      <c r="C179" s="63">
        <v>42246.682164351849</v>
      </c>
      <c r="D179" s="37" t="s">
        <v>858</v>
      </c>
      <c r="E179" s="37" t="s">
        <v>853</v>
      </c>
      <c r="F179" s="37" t="s">
        <v>854</v>
      </c>
      <c r="G179" s="64">
        <v>137</v>
      </c>
      <c r="H179" s="37" t="s">
        <v>855</v>
      </c>
      <c r="I179" s="65">
        <v>3.3166247903553998</v>
      </c>
      <c r="J179" s="37" t="s">
        <v>885</v>
      </c>
    </row>
    <row r="180" spans="1:10" x14ac:dyDescent="0.3">
      <c r="A180" s="94" t="str">
        <f t="shared" si="2"/>
        <v>August</v>
      </c>
      <c r="B180" s="37" t="s">
        <v>1046</v>
      </c>
      <c r="C180" s="63">
        <v>42246.683576388888</v>
      </c>
      <c r="D180" s="37" t="s">
        <v>858</v>
      </c>
      <c r="E180" s="37" t="s">
        <v>859</v>
      </c>
      <c r="F180" s="37" t="s">
        <v>854</v>
      </c>
      <c r="G180" s="64">
        <v>237</v>
      </c>
      <c r="H180" s="37" t="s">
        <v>855</v>
      </c>
      <c r="I180" s="65">
        <v>3.6055512754639891</v>
      </c>
      <c r="J180" s="37" t="s">
        <v>856</v>
      </c>
    </row>
    <row r="181" spans="1:10" x14ac:dyDescent="0.3">
      <c r="A181" s="94" t="str">
        <f t="shared" si="2"/>
        <v>August</v>
      </c>
      <c r="B181" s="37" t="s">
        <v>1047</v>
      </c>
      <c r="C181" s="63">
        <v>42246.683958333335</v>
      </c>
      <c r="D181" s="37" t="s">
        <v>876</v>
      </c>
      <c r="E181" s="37" t="s">
        <v>863</v>
      </c>
      <c r="F181" s="37" t="s">
        <v>881</v>
      </c>
      <c r="G181" s="64">
        <v>139</v>
      </c>
      <c r="H181" s="37" t="s">
        <v>855</v>
      </c>
      <c r="I181" s="65">
        <v>1</v>
      </c>
      <c r="J181" s="37" t="s">
        <v>897</v>
      </c>
    </row>
    <row r="182" spans="1:10" x14ac:dyDescent="0.3">
      <c r="A182" s="94" t="str">
        <f t="shared" si="2"/>
        <v>August</v>
      </c>
      <c r="B182" s="37" t="s">
        <v>1048</v>
      </c>
      <c r="C182" s="63">
        <v>42246.684664351851</v>
      </c>
      <c r="D182" s="37" t="s">
        <v>852</v>
      </c>
      <c r="E182" s="37" t="s">
        <v>866</v>
      </c>
      <c r="F182" s="37" t="s">
        <v>873</v>
      </c>
      <c r="G182" s="64">
        <v>152</v>
      </c>
      <c r="H182" s="37" t="s">
        <v>855</v>
      </c>
      <c r="I182" s="65">
        <v>3</v>
      </c>
      <c r="J182" s="37" t="s">
        <v>874</v>
      </c>
    </row>
    <row r="183" spans="1:10" x14ac:dyDescent="0.3">
      <c r="A183" s="94" t="str">
        <f t="shared" si="2"/>
        <v>August</v>
      </c>
      <c r="B183" s="37" t="s">
        <v>1049</v>
      </c>
      <c r="C183" s="63">
        <v>42246.686736111114</v>
      </c>
      <c r="D183" s="37" t="s">
        <v>871</v>
      </c>
      <c r="E183" s="37" t="s">
        <v>868</v>
      </c>
      <c r="F183" s="37" t="s">
        <v>854</v>
      </c>
      <c r="G183" s="64">
        <v>218</v>
      </c>
      <c r="H183" s="37" t="s">
        <v>855</v>
      </c>
      <c r="I183" s="65">
        <v>4.1231056256176606</v>
      </c>
      <c r="J183" s="37" t="s">
        <v>885</v>
      </c>
    </row>
    <row r="184" spans="1:10" x14ac:dyDescent="0.3">
      <c r="A184" s="94" t="str">
        <f t="shared" si="2"/>
        <v>August</v>
      </c>
      <c r="B184" s="37" t="s">
        <v>1050</v>
      </c>
      <c r="C184" s="63">
        <v>42246.690358796295</v>
      </c>
      <c r="D184" s="37" t="s">
        <v>871</v>
      </c>
      <c r="E184" s="37" t="s">
        <v>872</v>
      </c>
      <c r="F184" s="37" t="s">
        <v>873</v>
      </c>
      <c r="G184" s="64">
        <v>171</v>
      </c>
      <c r="H184" s="37" t="s">
        <v>855</v>
      </c>
      <c r="I184" s="65">
        <v>1</v>
      </c>
      <c r="J184" s="37" t="s">
        <v>861</v>
      </c>
    </row>
    <row r="185" spans="1:10" x14ac:dyDescent="0.3">
      <c r="A185" s="94" t="str">
        <f t="shared" si="2"/>
        <v>August</v>
      </c>
      <c r="B185" s="37" t="s">
        <v>1051</v>
      </c>
      <c r="C185" s="63">
        <v>42246.693599537037</v>
      </c>
      <c r="D185" s="37" t="s">
        <v>878</v>
      </c>
      <c r="E185" s="37" t="s">
        <v>853</v>
      </c>
      <c r="F185" s="37" t="s">
        <v>860</v>
      </c>
      <c r="G185" s="64">
        <v>106</v>
      </c>
      <c r="H185" s="37" t="s">
        <v>855</v>
      </c>
      <c r="I185" s="65">
        <v>4.1231056256176606</v>
      </c>
      <c r="J185" s="37" t="s">
        <v>897</v>
      </c>
    </row>
    <row r="186" spans="1:10" x14ac:dyDescent="0.3">
      <c r="A186" s="94" t="str">
        <f t="shared" si="2"/>
        <v>August</v>
      </c>
      <c r="B186" s="37" t="s">
        <v>1052</v>
      </c>
      <c r="C186" s="63">
        <v>42246.695891203701</v>
      </c>
      <c r="D186" s="37" t="s">
        <v>878</v>
      </c>
      <c r="E186" s="37" t="s">
        <v>859</v>
      </c>
      <c r="F186" s="37" t="s">
        <v>881</v>
      </c>
      <c r="G186" s="64">
        <v>57</v>
      </c>
      <c r="H186" s="37" t="s">
        <v>855</v>
      </c>
      <c r="I186" s="65">
        <v>4.358898943540674</v>
      </c>
      <c r="J186" s="37" t="s">
        <v>874</v>
      </c>
    </row>
    <row r="187" spans="1:10" x14ac:dyDescent="0.3">
      <c r="A187" s="94" t="str">
        <f t="shared" si="2"/>
        <v>August</v>
      </c>
      <c r="B187" s="37" t="s">
        <v>1053</v>
      </c>
      <c r="C187" s="63">
        <v>42246.696388888886</v>
      </c>
      <c r="D187" s="37" t="s">
        <v>876</v>
      </c>
      <c r="E187" s="37" t="s">
        <v>863</v>
      </c>
      <c r="F187" s="37" t="s">
        <v>881</v>
      </c>
      <c r="G187" s="64">
        <v>149</v>
      </c>
      <c r="H187" s="37" t="s">
        <v>855</v>
      </c>
      <c r="I187" s="65">
        <v>3.6055512754639891</v>
      </c>
      <c r="J187" s="37" t="s">
        <v>861</v>
      </c>
    </row>
    <row r="188" spans="1:10" x14ac:dyDescent="0.3">
      <c r="A188" s="94" t="str">
        <f t="shared" si="2"/>
        <v>August</v>
      </c>
      <c r="B188" s="37" t="s">
        <v>1054</v>
      </c>
      <c r="C188" s="63">
        <v>42246.696666666663</v>
      </c>
      <c r="D188" s="37" t="s">
        <v>858</v>
      </c>
      <c r="E188" s="37" t="s">
        <v>866</v>
      </c>
      <c r="F188" s="37" t="s">
        <v>854</v>
      </c>
      <c r="G188" s="64">
        <v>88</v>
      </c>
      <c r="H188" s="37" t="s">
        <v>855</v>
      </c>
      <c r="I188" s="65">
        <v>5</v>
      </c>
      <c r="J188" s="37" t="s">
        <v>856</v>
      </c>
    </row>
    <row r="189" spans="1:10" x14ac:dyDescent="0.3">
      <c r="A189" s="94" t="str">
        <f t="shared" si="2"/>
        <v>August</v>
      </c>
      <c r="B189" s="37" t="s">
        <v>1055</v>
      </c>
      <c r="C189" s="63">
        <v>42246.697141203702</v>
      </c>
      <c r="D189" s="37" t="s">
        <v>871</v>
      </c>
      <c r="E189" s="37" t="s">
        <v>868</v>
      </c>
      <c r="F189" s="37" t="s">
        <v>860</v>
      </c>
      <c r="G189" s="64">
        <v>223</v>
      </c>
      <c r="H189" s="37" t="s">
        <v>855</v>
      </c>
      <c r="I189" s="65">
        <v>5</v>
      </c>
      <c r="J189" s="37" t="s">
        <v>885</v>
      </c>
    </row>
    <row r="190" spans="1:10" x14ac:dyDescent="0.3">
      <c r="A190" s="94" t="str">
        <f t="shared" si="2"/>
        <v>August</v>
      </c>
      <c r="B190" s="37" t="s">
        <v>1056</v>
      </c>
      <c r="C190" s="63">
        <v>42246.698148148149</v>
      </c>
      <c r="D190" s="37" t="s">
        <v>892</v>
      </c>
      <c r="E190" s="37" t="s">
        <v>872</v>
      </c>
      <c r="F190" s="37" t="s">
        <v>879</v>
      </c>
      <c r="G190" s="64">
        <v>219</v>
      </c>
      <c r="H190" s="37" t="s">
        <v>855</v>
      </c>
      <c r="I190" s="65">
        <v>1</v>
      </c>
      <c r="J190" s="37" t="s">
        <v>861</v>
      </c>
    </row>
    <row r="191" spans="1:10" x14ac:dyDescent="0.3">
      <c r="A191" s="94" t="str">
        <f t="shared" si="2"/>
        <v>August</v>
      </c>
      <c r="B191" s="37" t="s">
        <v>1057</v>
      </c>
      <c r="C191" s="63">
        <v>42246.699837962966</v>
      </c>
      <c r="D191" s="37" t="s">
        <v>871</v>
      </c>
      <c r="E191" s="37" t="s">
        <v>853</v>
      </c>
      <c r="F191" s="37" t="s">
        <v>881</v>
      </c>
      <c r="G191" s="64">
        <v>115</v>
      </c>
      <c r="H191" s="37" t="s">
        <v>855</v>
      </c>
      <c r="I191" s="65">
        <v>5</v>
      </c>
      <c r="J191" s="37" t="s">
        <v>874</v>
      </c>
    </row>
    <row r="192" spans="1:10" x14ac:dyDescent="0.3">
      <c r="A192" s="94" t="str">
        <f t="shared" si="2"/>
        <v>August</v>
      </c>
      <c r="B192" s="37" t="s">
        <v>1058</v>
      </c>
      <c r="C192" s="63">
        <v>42246.702175925922</v>
      </c>
      <c r="D192" s="37" t="s">
        <v>876</v>
      </c>
      <c r="E192" s="37" t="s">
        <v>859</v>
      </c>
      <c r="F192" s="37" t="s">
        <v>873</v>
      </c>
      <c r="G192" s="64">
        <v>101</v>
      </c>
      <c r="H192" s="37" t="s">
        <v>855</v>
      </c>
      <c r="I192" s="65">
        <v>4.358898943540674</v>
      </c>
      <c r="J192" s="37" t="s">
        <v>874</v>
      </c>
    </row>
    <row r="193" spans="1:10" x14ac:dyDescent="0.3">
      <c r="A193" s="94" t="str">
        <f t="shared" si="2"/>
        <v>August</v>
      </c>
      <c r="B193" s="37" t="s">
        <v>1059</v>
      </c>
      <c r="C193" s="63">
        <v>42246.704456018517</v>
      </c>
      <c r="D193" s="37" t="s">
        <v>878</v>
      </c>
      <c r="E193" s="37" t="s">
        <v>863</v>
      </c>
      <c r="F193" s="37" t="s">
        <v>879</v>
      </c>
      <c r="G193" s="64">
        <v>237</v>
      </c>
      <c r="H193" s="37" t="s">
        <v>855</v>
      </c>
      <c r="I193" s="65">
        <v>3</v>
      </c>
      <c r="J193" s="37" t="s">
        <v>885</v>
      </c>
    </row>
    <row r="194" spans="1:10" x14ac:dyDescent="0.3">
      <c r="A194" s="94" t="str">
        <f t="shared" si="2"/>
        <v>August</v>
      </c>
      <c r="B194" s="37" t="s">
        <v>1060</v>
      </c>
      <c r="C194" s="63">
        <v>42246.705428240741</v>
      </c>
      <c r="D194" s="37" t="s">
        <v>858</v>
      </c>
      <c r="E194" s="37" t="s">
        <v>866</v>
      </c>
      <c r="F194" s="37" t="s">
        <v>881</v>
      </c>
      <c r="G194" s="64">
        <v>186</v>
      </c>
      <c r="H194" s="37" t="s">
        <v>855</v>
      </c>
      <c r="I194" s="65">
        <v>4.358898943540674</v>
      </c>
      <c r="J194" s="37" t="s">
        <v>885</v>
      </c>
    </row>
    <row r="195" spans="1:10" x14ac:dyDescent="0.3">
      <c r="A195" s="94" t="str">
        <f t="shared" si="2"/>
        <v>August</v>
      </c>
      <c r="B195" s="37" t="s">
        <v>1061</v>
      </c>
      <c r="C195" s="63">
        <v>42246.70857638889</v>
      </c>
      <c r="D195" s="37" t="s">
        <v>876</v>
      </c>
      <c r="E195" s="37" t="s">
        <v>868</v>
      </c>
      <c r="F195" s="37" t="s">
        <v>854</v>
      </c>
      <c r="G195" s="64">
        <v>42</v>
      </c>
      <c r="H195" s="37" t="s">
        <v>855</v>
      </c>
      <c r="I195" s="65">
        <v>4.5825756949558398</v>
      </c>
      <c r="J195" s="37" t="s">
        <v>885</v>
      </c>
    </row>
    <row r="196" spans="1:10" x14ac:dyDescent="0.3">
      <c r="A196" s="94" t="str">
        <f t="shared" si="2"/>
        <v>August</v>
      </c>
      <c r="B196" s="37" t="s">
        <v>1062</v>
      </c>
      <c r="C196" s="63">
        <v>42246.708958333336</v>
      </c>
      <c r="D196" s="37" t="s">
        <v>878</v>
      </c>
      <c r="E196" s="37" t="s">
        <v>872</v>
      </c>
      <c r="F196" s="37" t="s">
        <v>854</v>
      </c>
      <c r="G196" s="64">
        <v>237</v>
      </c>
      <c r="H196" s="37" t="s">
        <v>855</v>
      </c>
      <c r="I196" s="65">
        <v>1.7320508075688772</v>
      </c>
      <c r="J196" s="37" t="s">
        <v>856</v>
      </c>
    </row>
    <row r="197" spans="1:10" x14ac:dyDescent="0.3">
      <c r="A197" s="94" t="str">
        <f t="shared" si="2"/>
        <v>August</v>
      </c>
      <c r="B197" s="37" t="s">
        <v>1063</v>
      </c>
      <c r="C197" s="63">
        <v>42246.711493055554</v>
      </c>
      <c r="D197" s="37" t="s">
        <v>878</v>
      </c>
      <c r="E197" s="37" t="s">
        <v>853</v>
      </c>
      <c r="F197" s="37" t="s">
        <v>864</v>
      </c>
      <c r="G197" s="64">
        <v>144</v>
      </c>
      <c r="H197" s="37" t="s">
        <v>855</v>
      </c>
      <c r="I197" s="65">
        <v>4.358898943540674</v>
      </c>
      <c r="J197" s="37" t="s">
        <v>869</v>
      </c>
    </row>
    <row r="198" spans="1:10" x14ac:dyDescent="0.3">
      <c r="A198" s="94" t="str">
        <f t="shared" si="2"/>
        <v>August</v>
      </c>
      <c r="B198" s="37" t="s">
        <v>1064</v>
      </c>
      <c r="C198" s="63">
        <v>42246.712291666663</v>
      </c>
      <c r="D198" s="37" t="s">
        <v>871</v>
      </c>
      <c r="E198" s="37" t="s">
        <v>859</v>
      </c>
      <c r="F198" s="37" t="s">
        <v>860</v>
      </c>
      <c r="G198" s="64">
        <v>61</v>
      </c>
      <c r="H198" s="37" t="s">
        <v>855</v>
      </c>
      <c r="I198" s="65">
        <v>5</v>
      </c>
      <c r="J198" s="37" t="s">
        <v>897</v>
      </c>
    </row>
    <row r="199" spans="1:10" x14ac:dyDescent="0.3">
      <c r="A199" s="94" t="str">
        <f t="shared" si="2"/>
        <v>August</v>
      </c>
      <c r="B199" s="37" t="s">
        <v>1065</v>
      </c>
      <c r="C199" s="63">
        <v>42246.720370370371</v>
      </c>
      <c r="D199" s="37" t="s">
        <v>878</v>
      </c>
      <c r="E199" s="37" t="s">
        <v>863</v>
      </c>
      <c r="F199" s="37" t="s">
        <v>881</v>
      </c>
      <c r="G199" s="64">
        <v>201</v>
      </c>
      <c r="H199" s="37" t="s">
        <v>855</v>
      </c>
      <c r="I199" s="65">
        <v>3.3166247903553998</v>
      </c>
      <c r="J199" s="37" t="s">
        <v>885</v>
      </c>
    </row>
    <row r="200" spans="1:10" x14ac:dyDescent="0.3">
      <c r="A200" s="94" t="str">
        <f t="shared" si="2"/>
        <v>August</v>
      </c>
      <c r="B200" s="37" t="s">
        <v>1066</v>
      </c>
      <c r="C200" s="63">
        <v>42246.71634259259</v>
      </c>
      <c r="D200" s="37" t="s">
        <v>871</v>
      </c>
      <c r="E200" s="37" t="s">
        <v>866</v>
      </c>
      <c r="F200" s="37" t="s">
        <v>873</v>
      </c>
      <c r="G200" s="64">
        <v>62</v>
      </c>
      <c r="H200" s="37" t="s">
        <v>855</v>
      </c>
      <c r="I200" s="65">
        <v>4.7958315233127191</v>
      </c>
      <c r="J200" s="37" t="s">
        <v>874</v>
      </c>
    </row>
    <row r="201" spans="1:10" x14ac:dyDescent="0.3">
      <c r="A201" s="94" t="str">
        <f t="shared" si="2"/>
        <v>August</v>
      </c>
      <c r="B201" s="37" t="s">
        <v>1067</v>
      </c>
      <c r="C201" s="63">
        <v>42246.717233796298</v>
      </c>
      <c r="D201" s="37" t="s">
        <v>876</v>
      </c>
      <c r="E201" s="37" t="s">
        <v>868</v>
      </c>
      <c r="F201" s="37" t="s">
        <v>860</v>
      </c>
      <c r="G201" s="64">
        <v>167</v>
      </c>
      <c r="H201" s="37" t="s">
        <v>855</v>
      </c>
      <c r="I201" s="65">
        <v>5</v>
      </c>
      <c r="J201" s="37" t="s">
        <v>874</v>
      </c>
    </row>
    <row r="202" spans="1:10" x14ac:dyDescent="0.3">
      <c r="A202" s="94" t="str">
        <f t="shared" si="2"/>
        <v>August</v>
      </c>
      <c r="B202" s="37" t="s">
        <v>1068</v>
      </c>
      <c r="C202" s="63">
        <v>42246.719282407408</v>
      </c>
      <c r="D202" s="37" t="s">
        <v>858</v>
      </c>
      <c r="E202" s="37" t="s">
        <v>872</v>
      </c>
      <c r="F202" s="37" t="s">
        <v>873</v>
      </c>
      <c r="G202" s="64">
        <v>182</v>
      </c>
      <c r="H202" s="37" t="s">
        <v>855</v>
      </c>
      <c r="I202" s="65">
        <v>4.358898943540674</v>
      </c>
      <c r="J202" s="37" t="s">
        <v>885</v>
      </c>
    </row>
    <row r="203" spans="1:10" x14ac:dyDescent="0.3">
      <c r="A203" s="94" t="str">
        <f t="shared" ref="A203:A266" si="3">TEXT(C203,"mmmm")</f>
        <v>August</v>
      </c>
      <c r="B203" s="37" t="s">
        <v>1069</v>
      </c>
      <c r="C203" s="63">
        <v>42246.723217592589</v>
      </c>
      <c r="D203" s="37" t="s">
        <v>878</v>
      </c>
      <c r="E203" s="37" t="s">
        <v>853</v>
      </c>
      <c r="F203" s="37" t="s">
        <v>881</v>
      </c>
      <c r="G203" s="64">
        <v>138</v>
      </c>
      <c r="H203" s="37" t="s">
        <v>895</v>
      </c>
      <c r="I203" s="65">
        <v>3.872983346207417</v>
      </c>
      <c r="J203" s="37" t="s">
        <v>856</v>
      </c>
    </row>
    <row r="204" spans="1:10" x14ac:dyDescent="0.3">
      <c r="A204" s="94" t="str">
        <f t="shared" si="3"/>
        <v>August</v>
      </c>
      <c r="B204" s="37" t="s">
        <v>1070</v>
      </c>
      <c r="C204" s="63">
        <v>42246.726944444446</v>
      </c>
      <c r="D204" s="37" t="s">
        <v>876</v>
      </c>
      <c r="E204" s="37" t="s">
        <v>859</v>
      </c>
      <c r="F204" s="37" t="s">
        <v>864</v>
      </c>
      <c r="G204" s="64">
        <v>30</v>
      </c>
      <c r="H204" s="37" t="s">
        <v>855</v>
      </c>
      <c r="I204" s="65">
        <v>5</v>
      </c>
      <c r="J204" s="37" t="s">
        <v>897</v>
      </c>
    </row>
    <row r="205" spans="1:10" x14ac:dyDescent="0.3">
      <c r="A205" s="94" t="str">
        <f t="shared" si="3"/>
        <v>August</v>
      </c>
      <c r="B205" s="37" t="s">
        <v>1071</v>
      </c>
      <c r="C205" s="63">
        <v>42246.727534722224</v>
      </c>
      <c r="D205" s="37" t="s">
        <v>871</v>
      </c>
      <c r="E205" s="37" t="s">
        <v>863</v>
      </c>
      <c r="F205" s="37" t="s">
        <v>881</v>
      </c>
      <c r="G205" s="64">
        <v>63</v>
      </c>
      <c r="H205" s="37" t="s">
        <v>855</v>
      </c>
      <c r="I205" s="65">
        <v>4.1231056256176606</v>
      </c>
      <c r="J205" s="37" t="s">
        <v>885</v>
      </c>
    </row>
    <row r="206" spans="1:10" x14ac:dyDescent="0.3">
      <c r="A206" s="94" t="str">
        <f t="shared" si="3"/>
        <v>August</v>
      </c>
      <c r="B206" s="37" t="s">
        <v>1072</v>
      </c>
      <c r="C206" s="63">
        <v>42246.727754629632</v>
      </c>
      <c r="D206" s="37" t="s">
        <v>892</v>
      </c>
      <c r="E206" s="37" t="s">
        <v>866</v>
      </c>
      <c r="F206" s="37" t="s">
        <v>881</v>
      </c>
      <c r="G206" s="64">
        <v>39</v>
      </c>
      <c r="H206" s="37" t="s">
        <v>895</v>
      </c>
      <c r="I206" s="65">
        <v>3.3166247903553998</v>
      </c>
      <c r="J206" s="37" t="s">
        <v>874</v>
      </c>
    </row>
    <row r="207" spans="1:10" x14ac:dyDescent="0.3">
      <c r="A207" s="94" t="str">
        <f t="shared" si="3"/>
        <v>August</v>
      </c>
      <c r="B207" s="37" t="s">
        <v>1073</v>
      </c>
      <c r="C207" s="63">
        <v>42246.731527777774</v>
      </c>
      <c r="D207" s="37" t="s">
        <v>876</v>
      </c>
      <c r="E207" s="37" t="s">
        <v>868</v>
      </c>
      <c r="F207" s="37" t="s">
        <v>873</v>
      </c>
      <c r="G207" s="64">
        <v>217</v>
      </c>
      <c r="H207" s="37" t="s">
        <v>855</v>
      </c>
      <c r="I207" s="65">
        <v>3.6055512754639891</v>
      </c>
      <c r="J207" s="37" t="s">
        <v>885</v>
      </c>
    </row>
    <row r="208" spans="1:10" x14ac:dyDescent="0.3">
      <c r="A208" s="94" t="str">
        <f t="shared" si="3"/>
        <v>August</v>
      </c>
      <c r="B208" s="37" t="s">
        <v>1074</v>
      </c>
      <c r="C208" s="63">
        <v>42246.734016203707</v>
      </c>
      <c r="D208" s="37" t="s">
        <v>876</v>
      </c>
      <c r="E208" s="37" t="s">
        <v>872</v>
      </c>
      <c r="F208" s="37" t="s">
        <v>879</v>
      </c>
      <c r="G208" s="64">
        <v>145</v>
      </c>
      <c r="H208" s="37" t="s">
        <v>855</v>
      </c>
      <c r="I208" s="65">
        <v>2.6457513110645907</v>
      </c>
      <c r="J208" s="37" t="s">
        <v>856</v>
      </c>
    </row>
    <row r="209" spans="1:10" x14ac:dyDescent="0.3">
      <c r="A209" s="94" t="str">
        <f t="shared" si="3"/>
        <v>August</v>
      </c>
      <c r="B209" s="37" t="s">
        <v>1075</v>
      </c>
      <c r="C209" s="63">
        <v>42246.736192129632</v>
      </c>
      <c r="D209" s="37" t="s">
        <v>892</v>
      </c>
      <c r="E209" s="37" t="s">
        <v>853</v>
      </c>
      <c r="F209" s="37" t="s">
        <v>881</v>
      </c>
      <c r="G209" s="64">
        <v>224</v>
      </c>
      <c r="H209" s="37" t="s">
        <v>855</v>
      </c>
      <c r="I209" s="65">
        <v>3.872983346207417</v>
      </c>
      <c r="J209" s="37" t="s">
        <v>897</v>
      </c>
    </row>
    <row r="210" spans="1:10" x14ac:dyDescent="0.3">
      <c r="A210" s="94" t="str">
        <f t="shared" si="3"/>
        <v>August</v>
      </c>
      <c r="B210" s="37" t="s">
        <v>1076</v>
      </c>
      <c r="C210" s="63">
        <v>42246.739166666666</v>
      </c>
      <c r="D210" s="37" t="s">
        <v>878</v>
      </c>
      <c r="E210" s="37" t="s">
        <v>859</v>
      </c>
      <c r="F210" s="37" t="s">
        <v>879</v>
      </c>
      <c r="G210" s="64">
        <v>154</v>
      </c>
      <c r="H210" s="37" t="s">
        <v>855</v>
      </c>
      <c r="I210" s="65">
        <v>1</v>
      </c>
      <c r="J210" s="37" t="s">
        <v>874</v>
      </c>
    </row>
    <row r="211" spans="1:10" x14ac:dyDescent="0.3">
      <c r="A211" s="94" t="str">
        <f t="shared" si="3"/>
        <v>August</v>
      </c>
      <c r="B211" s="37" t="s">
        <v>1077</v>
      </c>
      <c r="C211" s="63">
        <v>42246.740833333337</v>
      </c>
      <c r="D211" s="37" t="s">
        <v>858</v>
      </c>
      <c r="E211" s="37" t="s">
        <v>863</v>
      </c>
      <c r="F211" s="37" t="s">
        <v>860</v>
      </c>
      <c r="G211" s="64">
        <v>229</v>
      </c>
      <c r="H211" s="37" t="s">
        <v>855</v>
      </c>
      <c r="I211" s="65">
        <v>1.7320508075688772</v>
      </c>
      <c r="J211" s="37" t="s">
        <v>885</v>
      </c>
    </row>
    <row r="212" spans="1:10" x14ac:dyDescent="0.3">
      <c r="A212" s="94" t="str">
        <f t="shared" si="3"/>
        <v>August</v>
      </c>
      <c r="B212" s="37" t="s">
        <v>1078</v>
      </c>
      <c r="C212" s="63">
        <v>42246.742650462962</v>
      </c>
      <c r="D212" s="37" t="s">
        <v>852</v>
      </c>
      <c r="E212" s="37" t="s">
        <v>866</v>
      </c>
      <c r="F212" s="37" t="s">
        <v>873</v>
      </c>
      <c r="G212" s="64">
        <v>107</v>
      </c>
      <c r="H212" s="37" t="s">
        <v>855</v>
      </c>
      <c r="I212" s="65">
        <v>2.6457513110645907</v>
      </c>
      <c r="J212" s="37" t="s">
        <v>869</v>
      </c>
    </row>
    <row r="213" spans="1:10" x14ac:dyDescent="0.3">
      <c r="A213" s="94" t="str">
        <f t="shared" si="3"/>
        <v>August</v>
      </c>
      <c r="B213" s="37" t="s">
        <v>1079</v>
      </c>
      <c r="C213" s="63">
        <v>42246.744085648148</v>
      </c>
      <c r="D213" s="37" t="s">
        <v>876</v>
      </c>
      <c r="E213" s="37" t="s">
        <v>868</v>
      </c>
      <c r="F213" s="37" t="s">
        <v>873</v>
      </c>
      <c r="G213" s="64">
        <v>66</v>
      </c>
      <c r="H213" s="37" t="s">
        <v>895</v>
      </c>
      <c r="I213" s="65">
        <v>1.7320508075688772</v>
      </c>
      <c r="J213" s="37" t="s">
        <v>897</v>
      </c>
    </row>
    <row r="214" spans="1:10" x14ac:dyDescent="0.3">
      <c r="A214" s="94" t="str">
        <f t="shared" si="3"/>
        <v>August</v>
      </c>
      <c r="B214" s="37" t="s">
        <v>1080</v>
      </c>
      <c r="C214" s="63">
        <v>42246.745416666665</v>
      </c>
      <c r="D214" s="37" t="s">
        <v>858</v>
      </c>
      <c r="E214" s="37" t="s">
        <v>872</v>
      </c>
      <c r="F214" s="37" t="s">
        <v>879</v>
      </c>
      <c r="G214" s="64">
        <v>34</v>
      </c>
      <c r="H214" s="37" t="s">
        <v>855</v>
      </c>
      <c r="I214" s="65">
        <v>3</v>
      </c>
      <c r="J214" s="37" t="s">
        <v>885</v>
      </c>
    </row>
    <row r="215" spans="1:10" x14ac:dyDescent="0.3">
      <c r="A215" s="94" t="str">
        <f t="shared" si="3"/>
        <v>August</v>
      </c>
      <c r="B215" s="37" t="s">
        <v>1081</v>
      </c>
      <c r="C215" s="63">
        <v>42246.747916666667</v>
      </c>
      <c r="D215" s="37" t="s">
        <v>892</v>
      </c>
      <c r="E215" s="37" t="s">
        <v>853</v>
      </c>
      <c r="F215" s="37" t="s">
        <v>881</v>
      </c>
      <c r="G215" s="64">
        <v>73</v>
      </c>
      <c r="H215" s="37" t="s">
        <v>855</v>
      </c>
      <c r="I215" s="65">
        <v>4.1231056256176606</v>
      </c>
      <c r="J215" s="37" t="s">
        <v>874</v>
      </c>
    </row>
    <row r="216" spans="1:10" x14ac:dyDescent="0.3">
      <c r="A216" s="94" t="str">
        <f t="shared" si="3"/>
        <v>August</v>
      </c>
      <c r="B216" s="37" t="s">
        <v>1082</v>
      </c>
      <c r="C216" s="63">
        <v>42246.748611111114</v>
      </c>
      <c r="D216" s="37" t="s">
        <v>876</v>
      </c>
      <c r="E216" s="37" t="s">
        <v>859</v>
      </c>
      <c r="F216" s="37" t="s">
        <v>854</v>
      </c>
      <c r="G216" s="64">
        <v>49</v>
      </c>
      <c r="H216" s="37" t="s">
        <v>855</v>
      </c>
      <c r="I216" s="65">
        <v>1</v>
      </c>
      <c r="J216" s="37" t="s">
        <v>869</v>
      </c>
    </row>
    <row r="217" spans="1:10" x14ac:dyDescent="0.3">
      <c r="A217" s="94" t="str">
        <f t="shared" si="3"/>
        <v>August</v>
      </c>
      <c r="B217" s="37" t="s">
        <v>1083</v>
      </c>
      <c r="C217" s="63">
        <v>42246.749108796299</v>
      </c>
      <c r="D217" s="37" t="s">
        <v>892</v>
      </c>
      <c r="E217" s="37" t="s">
        <v>863</v>
      </c>
      <c r="F217" s="37" t="s">
        <v>873</v>
      </c>
      <c r="G217" s="64">
        <v>144</v>
      </c>
      <c r="H217" s="37" t="s">
        <v>855</v>
      </c>
      <c r="I217" s="65">
        <v>1</v>
      </c>
      <c r="J217" s="37" t="s">
        <v>885</v>
      </c>
    </row>
    <row r="218" spans="1:10" x14ac:dyDescent="0.3">
      <c r="A218" s="94" t="str">
        <f t="shared" si="3"/>
        <v>August</v>
      </c>
      <c r="B218" s="37" t="s">
        <v>1084</v>
      </c>
      <c r="C218" s="63">
        <v>42246.751736111109</v>
      </c>
      <c r="D218" s="37" t="s">
        <v>858</v>
      </c>
      <c r="E218" s="37" t="s">
        <v>866</v>
      </c>
      <c r="F218" s="37" t="s">
        <v>879</v>
      </c>
      <c r="G218" s="64">
        <v>207</v>
      </c>
      <c r="H218" s="37" t="s">
        <v>855</v>
      </c>
      <c r="I218" s="65">
        <v>4.5825756949558398</v>
      </c>
      <c r="J218" s="37" t="s">
        <v>869</v>
      </c>
    </row>
    <row r="219" spans="1:10" x14ac:dyDescent="0.3">
      <c r="A219" s="94" t="str">
        <f t="shared" si="3"/>
        <v>August</v>
      </c>
      <c r="B219" s="37" t="s">
        <v>1085</v>
      </c>
      <c r="C219" s="63">
        <v>42246.754861111112</v>
      </c>
      <c r="D219" s="37" t="s">
        <v>852</v>
      </c>
      <c r="E219" s="37" t="s">
        <v>868</v>
      </c>
      <c r="F219" s="37" t="s">
        <v>860</v>
      </c>
      <c r="G219" s="64">
        <v>56</v>
      </c>
      <c r="H219" s="37" t="s">
        <v>855</v>
      </c>
      <c r="I219" s="65">
        <v>3</v>
      </c>
      <c r="J219" s="37" t="s">
        <v>869</v>
      </c>
    </row>
    <row r="220" spans="1:10" x14ac:dyDescent="0.3">
      <c r="A220" s="94" t="str">
        <f t="shared" si="3"/>
        <v>August</v>
      </c>
      <c r="B220" s="37" t="s">
        <v>1086</v>
      </c>
      <c r="C220" s="63">
        <v>42246.758622685185</v>
      </c>
      <c r="D220" s="37" t="s">
        <v>878</v>
      </c>
      <c r="E220" s="37" t="s">
        <v>872</v>
      </c>
      <c r="F220" s="37" t="s">
        <v>873</v>
      </c>
      <c r="G220" s="64">
        <v>49</v>
      </c>
      <c r="H220" s="37" t="s">
        <v>855</v>
      </c>
      <c r="I220" s="65">
        <v>1.7320508075688772</v>
      </c>
      <c r="J220" s="37" t="s">
        <v>856</v>
      </c>
    </row>
    <row r="221" spans="1:10" x14ac:dyDescent="0.3">
      <c r="A221" s="94" t="str">
        <f t="shared" si="3"/>
        <v>August</v>
      </c>
      <c r="B221" s="37" t="s">
        <v>1087</v>
      </c>
      <c r="C221" s="63">
        <v>42246.762557870374</v>
      </c>
      <c r="D221" s="37" t="s">
        <v>852</v>
      </c>
      <c r="E221" s="37" t="s">
        <v>853</v>
      </c>
      <c r="F221" s="37" t="s">
        <v>879</v>
      </c>
      <c r="G221" s="64">
        <v>48</v>
      </c>
      <c r="H221" s="37" t="s">
        <v>855</v>
      </c>
      <c r="I221" s="65">
        <v>4.7958315233127191</v>
      </c>
      <c r="J221" s="37" t="s">
        <v>869</v>
      </c>
    </row>
    <row r="222" spans="1:10" x14ac:dyDescent="0.3">
      <c r="A222" s="94" t="str">
        <f t="shared" si="3"/>
        <v>August</v>
      </c>
      <c r="B222" s="37" t="s">
        <v>1088</v>
      </c>
      <c r="C222" s="63">
        <v>42246.763877314814</v>
      </c>
      <c r="D222" s="37" t="s">
        <v>892</v>
      </c>
      <c r="E222" s="37" t="s">
        <v>859</v>
      </c>
      <c r="F222" s="37" t="s">
        <v>854</v>
      </c>
      <c r="G222" s="64">
        <v>235</v>
      </c>
      <c r="H222" s="37" t="s">
        <v>855</v>
      </c>
      <c r="I222" s="65">
        <v>2.6457513110645907</v>
      </c>
      <c r="J222" s="37" t="s">
        <v>885</v>
      </c>
    </row>
    <row r="223" spans="1:10" x14ac:dyDescent="0.3">
      <c r="A223" s="94" t="str">
        <f t="shared" si="3"/>
        <v>August</v>
      </c>
      <c r="B223" s="37" t="s">
        <v>1089</v>
      </c>
      <c r="C223" s="63">
        <v>42246.765266203707</v>
      </c>
      <c r="D223" s="37" t="s">
        <v>876</v>
      </c>
      <c r="E223" s="37" t="s">
        <v>863</v>
      </c>
      <c r="F223" s="37" t="s">
        <v>873</v>
      </c>
      <c r="G223" s="64">
        <v>138</v>
      </c>
      <c r="H223" s="37" t="s">
        <v>855</v>
      </c>
      <c r="I223" s="65">
        <v>4.358898943540674</v>
      </c>
      <c r="J223" s="37" t="s">
        <v>897</v>
      </c>
    </row>
    <row r="224" spans="1:10" x14ac:dyDescent="0.3">
      <c r="A224" s="94" t="str">
        <f t="shared" si="3"/>
        <v>August</v>
      </c>
      <c r="B224" s="37" t="s">
        <v>1090</v>
      </c>
      <c r="C224" s="63">
        <v>42246.767951388887</v>
      </c>
      <c r="D224" s="37" t="s">
        <v>878</v>
      </c>
      <c r="E224" s="37" t="s">
        <v>866</v>
      </c>
      <c r="F224" s="37" t="s">
        <v>860</v>
      </c>
      <c r="G224" s="64">
        <v>187</v>
      </c>
      <c r="H224" s="37" t="s">
        <v>855</v>
      </c>
      <c r="I224" s="65">
        <v>4.1231056256176606</v>
      </c>
      <c r="J224" s="37" t="s">
        <v>874</v>
      </c>
    </row>
    <row r="225" spans="1:10" x14ac:dyDescent="0.3">
      <c r="A225" s="94" t="str">
        <f t="shared" si="3"/>
        <v>August</v>
      </c>
      <c r="B225" s="37" t="s">
        <v>1091</v>
      </c>
      <c r="C225" s="63">
        <v>42246.76871527778</v>
      </c>
      <c r="D225" s="37" t="s">
        <v>852</v>
      </c>
      <c r="E225" s="37" t="s">
        <v>868</v>
      </c>
      <c r="F225" s="37" t="s">
        <v>864</v>
      </c>
      <c r="G225" s="64">
        <v>145</v>
      </c>
      <c r="H225" s="37" t="s">
        <v>855</v>
      </c>
      <c r="I225" s="65">
        <v>4.5825756949558398</v>
      </c>
      <c r="J225" s="37" t="s">
        <v>861</v>
      </c>
    </row>
    <row r="226" spans="1:10" x14ac:dyDescent="0.3">
      <c r="A226" s="94" t="str">
        <f t="shared" si="3"/>
        <v>August</v>
      </c>
      <c r="B226" s="37" t="s">
        <v>1092</v>
      </c>
      <c r="C226" s="63">
        <v>42246.771365740744</v>
      </c>
      <c r="D226" s="37" t="s">
        <v>852</v>
      </c>
      <c r="E226" s="37" t="s">
        <v>872</v>
      </c>
      <c r="F226" s="37" t="s">
        <v>860</v>
      </c>
      <c r="G226" s="64">
        <v>88</v>
      </c>
      <c r="H226" s="37" t="s">
        <v>855</v>
      </c>
      <c r="I226" s="65">
        <v>4.5825756949558398</v>
      </c>
      <c r="J226" s="37" t="s">
        <v>869</v>
      </c>
    </row>
    <row r="227" spans="1:10" x14ac:dyDescent="0.3">
      <c r="A227" s="94" t="str">
        <f t="shared" si="3"/>
        <v>August</v>
      </c>
      <c r="B227" s="37" t="s">
        <v>1093</v>
      </c>
      <c r="C227" s="63">
        <v>42246.773159722223</v>
      </c>
      <c r="D227" s="37" t="s">
        <v>871</v>
      </c>
      <c r="E227" s="37" t="s">
        <v>853</v>
      </c>
      <c r="F227" s="37" t="s">
        <v>860</v>
      </c>
      <c r="G227" s="64">
        <v>150</v>
      </c>
      <c r="H227" s="37" t="s">
        <v>855</v>
      </c>
      <c r="I227" s="65">
        <v>4.5825756949558398</v>
      </c>
      <c r="J227" s="37" t="s">
        <v>874</v>
      </c>
    </row>
    <row r="228" spans="1:10" x14ac:dyDescent="0.3">
      <c r="A228" s="94" t="str">
        <f t="shared" si="3"/>
        <v>August</v>
      </c>
      <c r="B228" s="37" t="s">
        <v>1094</v>
      </c>
      <c r="C228" s="63">
        <v>42246.77684027778</v>
      </c>
      <c r="D228" s="37" t="s">
        <v>871</v>
      </c>
      <c r="E228" s="37" t="s">
        <v>859</v>
      </c>
      <c r="F228" s="37" t="s">
        <v>881</v>
      </c>
      <c r="G228" s="64">
        <v>175</v>
      </c>
      <c r="H228" s="37" t="s">
        <v>855</v>
      </c>
      <c r="I228" s="65">
        <v>1.7320508075688772</v>
      </c>
      <c r="J228" s="37" t="s">
        <v>869</v>
      </c>
    </row>
    <row r="229" spans="1:10" x14ac:dyDescent="0.3">
      <c r="A229" s="94" t="str">
        <f t="shared" si="3"/>
        <v>August</v>
      </c>
      <c r="B229" s="37" t="s">
        <v>1095</v>
      </c>
      <c r="C229" s="63">
        <v>42246.779062499998</v>
      </c>
      <c r="D229" s="37" t="s">
        <v>876</v>
      </c>
      <c r="E229" s="37" t="s">
        <v>863</v>
      </c>
      <c r="F229" s="37" t="s">
        <v>864</v>
      </c>
      <c r="G229" s="64">
        <v>69</v>
      </c>
      <c r="H229" s="37" t="s">
        <v>855</v>
      </c>
      <c r="I229" s="65">
        <v>3.6055512754639891</v>
      </c>
      <c r="J229" s="37" t="s">
        <v>885</v>
      </c>
    </row>
    <row r="230" spans="1:10" x14ac:dyDescent="0.3">
      <c r="A230" s="94" t="str">
        <f t="shared" si="3"/>
        <v>August</v>
      </c>
      <c r="B230" s="37" t="s">
        <v>1096</v>
      </c>
      <c r="C230" s="63">
        <v>42246.781180555554</v>
      </c>
      <c r="D230" s="37" t="s">
        <v>878</v>
      </c>
      <c r="E230" s="37" t="s">
        <v>866</v>
      </c>
      <c r="F230" s="37" t="s">
        <v>864</v>
      </c>
      <c r="G230" s="64">
        <v>214</v>
      </c>
      <c r="H230" s="37" t="s">
        <v>855</v>
      </c>
      <c r="I230" s="65">
        <v>4.7958315233127191</v>
      </c>
      <c r="J230" s="37" t="s">
        <v>885</v>
      </c>
    </row>
    <row r="231" spans="1:10" x14ac:dyDescent="0.3">
      <c r="A231" s="94" t="str">
        <f t="shared" si="3"/>
        <v>August</v>
      </c>
      <c r="B231" s="37" t="s">
        <v>1097</v>
      </c>
      <c r="C231" s="63">
        <v>42246.781863425924</v>
      </c>
      <c r="D231" s="37" t="s">
        <v>871</v>
      </c>
      <c r="E231" s="37" t="s">
        <v>868</v>
      </c>
      <c r="F231" s="37" t="s">
        <v>879</v>
      </c>
      <c r="G231" s="64">
        <v>138</v>
      </c>
      <c r="H231" s="37" t="s">
        <v>855</v>
      </c>
      <c r="I231" s="65">
        <v>4.5825756949558398</v>
      </c>
      <c r="J231" s="37" t="s">
        <v>861</v>
      </c>
    </row>
    <row r="232" spans="1:10" x14ac:dyDescent="0.3">
      <c r="A232" s="94" t="str">
        <f t="shared" si="3"/>
        <v>August</v>
      </c>
      <c r="B232" s="37" t="s">
        <v>1098</v>
      </c>
      <c r="C232" s="63">
        <v>42246.785520833335</v>
      </c>
      <c r="D232" s="37" t="s">
        <v>876</v>
      </c>
      <c r="E232" s="37" t="s">
        <v>872</v>
      </c>
      <c r="F232" s="37" t="s">
        <v>854</v>
      </c>
      <c r="G232" s="64">
        <v>240</v>
      </c>
      <c r="H232" s="37" t="s">
        <v>855</v>
      </c>
      <c r="I232" s="65">
        <v>4.358898943540674</v>
      </c>
      <c r="J232" s="37" t="s">
        <v>885</v>
      </c>
    </row>
    <row r="233" spans="1:10" x14ac:dyDescent="0.3">
      <c r="A233" s="94" t="str">
        <f t="shared" si="3"/>
        <v>August</v>
      </c>
      <c r="B233" s="37" t="s">
        <v>1099</v>
      </c>
      <c r="C233" s="63">
        <v>42246.786550925928</v>
      </c>
      <c r="D233" s="37" t="s">
        <v>871</v>
      </c>
      <c r="E233" s="37" t="s">
        <v>853</v>
      </c>
      <c r="F233" s="37" t="s">
        <v>879</v>
      </c>
      <c r="G233" s="64">
        <v>57</v>
      </c>
      <c r="H233" s="37" t="s">
        <v>855</v>
      </c>
      <c r="I233" s="65">
        <v>2.6457513110645907</v>
      </c>
      <c r="J233" s="37" t="s">
        <v>869</v>
      </c>
    </row>
    <row r="234" spans="1:10" x14ac:dyDescent="0.3">
      <c r="A234" s="94" t="str">
        <f t="shared" si="3"/>
        <v>August</v>
      </c>
      <c r="B234" s="37" t="s">
        <v>1100</v>
      </c>
      <c r="C234" s="63">
        <v>42246.787581018521</v>
      </c>
      <c r="D234" s="37" t="s">
        <v>871</v>
      </c>
      <c r="E234" s="37" t="s">
        <v>859</v>
      </c>
      <c r="F234" s="37" t="s">
        <v>854</v>
      </c>
      <c r="G234" s="64">
        <v>86</v>
      </c>
      <c r="H234" s="37" t="s">
        <v>855</v>
      </c>
      <c r="I234" s="65">
        <v>1.7320508075688772</v>
      </c>
      <c r="J234" s="37" t="s">
        <v>874</v>
      </c>
    </row>
    <row r="235" spans="1:10" x14ac:dyDescent="0.3">
      <c r="A235" s="94" t="str">
        <f t="shared" si="3"/>
        <v>August</v>
      </c>
      <c r="B235" s="37" t="s">
        <v>1101</v>
      </c>
      <c r="C235" s="63">
        <v>42246.791018518517</v>
      </c>
      <c r="D235" s="37" t="s">
        <v>858</v>
      </c>
      <c r="E235" s="37" t="s">
        <v>863</v>
      </c>
      <c r="F235" s="37" t="s">
        <v>860</v>
      </c>
      <c r="G235" s="64">
        <v>125</v>
      </c>
      <c r="H235" s="37" t="s">
        <v>855</v>
      </c>
      <c r="I235" s="65">
        <v>2.6457513110645907</v>
      </c>
      <c r="J235" s="37" t="s">
        <v>874</v>
      </c>
    </row>
    <row r="236" spans="1:10" x14ac:dyDescent="0.3">
      <c r="A236" s="94" t="str">
        <f t="shared" si="3"/>
        <v>August</v>
      </c>
      <c r="B236" s="37" t="s">
        <v>1102</v>
      </c>
      <c r="C236" s="63">
        <v>42246.792222222219</v>
      </c>
      <c r="D236" s="37" t="s">
        <v>878</v>
      </c>
      <c r="E236" s="37" t="s">
        <v>866</v>
      </c>
      <c r="F236" s="37" t="s">
        <v>881</v>
      </c>
      <c r="G236" s="64">
        <v>221</v>
      </c>
      <c r="H236" s="37" t="s">
        <v>855</v>
      </c>
      <c r="I236" s="65">
        <v>2.6457513110645907</v>
      </c>
      <c r="J236" s="37" t="s">
        <v>897</v>
      </c>
    </row>
    <row r="237" spans="1:10" x14ac:dyDescent="0.3">
      <c r="A237" s="94" t="str">
        <f t="shared" si="3"/>
        <v>August</v>
      </c>
      <c r="B237" s="37" t="s">
        <v>1103</v>
      </c>
      <c r="C237" s="63">
        <v>42246.793715277781</v>
      </c>
      <c r="D237" s="37" t="s">
        <v>852</v>
      </c>
      <c r="E237" s="37" t="s">
        <v>868</v>
      </c>
      <c r="F237" s="37" t="s">
        <v>854</v>
      </c>
      <c r="G237" s="64">
        <v>61</v>
      </c>
      <c r="H237" s="37" t="s">
        <v>855</v>
      </c>
      <c r="I237" s="65">
        <v>3.3166247903553998</v>
      </c>
      <c r="J237" s="37" t="s">
        <v>869</v>
      </c>
    </row>
    <row r="238" spans="1:10" x14ac:dyDescent="0.3">
      <c r="A238" s="94" t="str">
        <f t="shared" si="3"/>
        <v>August</v>
      </c>
      <c r="B238" s="37" t="s">
        <v>1104</v>
      </c>
      <c r="C238" s="63">
        <v>42246.796493055554</v>
      </c>
      <c r="D238" s="37" t="s">
        <v>876</v>
      </c>
      <c r="E238" s="37" t="s">
        <v>872</v>
      </c>
      <c r="F238" s="37" t="s">
        <v>864</v>
      </c>
      <c r="G238" s="64">
        <v>31</v>
      </c>
      <c r="H238" s="37" t="s">
        <v>895</v>
      </c>
      <c r="I238" s="65">
        <v>1</v>
      </c>
      <c r="J238" s="37" t="s">
        <v>885</v>
      </c>
    </row>
    <row r="239" spans="1:10" x14ac:dyDescent="0.3">
      <c r="A239" s="94" t="str">
        <f t="shared" si="3"/>
        <v>August</v>
      </c>
      <c r="B239" s="37" t="s">
        <v>1105</v>
      </c>
      <c r="C239" s="63">
        <v>42246.797233796293</v>
      </c>
      <c r="D239" s="37" t="s">
        <v>852</v>
      </c>
      <c r="E239" s="37" t="s">
        <v>853</v>
      </c>
      <c r="F239" s="37" t="s">
        <v>864</v>
      </c>
      <c r="G239" s="64">
        <v>35</v>
      </c>
      <c r="H239" s="37" t="s">
        <v>855</v>
      </c>
      <c r="I239" s="65">
        <v>3.872983346207417</v>
      </c>
      <c r="J239" s="37" t="s">
        <v>897</v>
      </c>
    </row>
    <row r="240" spans="1:10" x14ac:dyDescent="0.3">
      <c r="A240" s="94" t="str">
        <f t="shared" si="3"/>
        <v>August</v>
      </c>
      <c r="B240" s="37" t="s">
        <v>1106</v>
      </c>
      <c r="C240" s="63">
        <v>42246.797662037039</v>
      </c>
      <c r="D240" s="37" t="s">
        <v>852</v>
      </c>
      <c r="E240" s="37" t="s">
        <v>859</v>
      </c>
      <c r="F240" s="37" t="s">
        <v>860</v>
      </c>
      <c r="G240" s="64">
        <v>136</v>
      </c>
      <c r="H240" s="37" t="s">
        <v>855</v>
      </c>
      <c r="I240" s="65">
        <v>5</v>
      </c>
      <c r="J240" s="37" t="s">
        <v>885</v>
      </c>
    </row>
    <row r="241" spans="1:10" x14ac:dyDescent="0.3">
      <c r="A241" s="94" t="str">
        <f t="shared" si="3"/>
        <v>August</v>
      </c>
      <c r="B241" s="37" t="s">
        <v>1107</v>
      </c>
      <c r="C241" s="63">
        <v>42246.799444444441</v>
      </c>
      <c r="D241" s="37" t="s">
        <v>871</v>
      </c>
      <c r="E241" s="37" t="s">
        <v>863</v>
      </c>
      <c r="F241" s="37" t="s">
        <v>864</v>
      </c>
      <c r="G241" s="64">
        <v>132</v>
      </c>
      <c r="H241" s="37" t="s">
        <v>855</v>
      </c>
      <c r="I241" s="65">
        <v>3.3166247903553998</v>
      </c>
      <c r="J241" s="37" t="s">
        <v>856</v>
      </c>
    </row>
    <row r="242" spans="1:10" x14ac:dyDescent="0.3">
      <c r="A242" s="94" t="str">
        <f t="shared" si="3"/>
        <v>August</v>
      </c>
      <c r="B242" s="37" t="s">
        <v>1108</v>
      </c>
      <c r="C242" s="63">
        <v>42246.802372685182</v>
      </c>
      <c r="D242" s="37" t="s">
        <v>871</v>
      </c>
      <c r="E242" s="37" t="s">
        <v>866</v>
      </c>
      <c r="F242" s="37" t="s">
        <v>873</v>
      </c>
      <c r="G242" s="64">
        <v>230</v>
      </c>
      <c r="H242" s="37" t="s">
        <v>855</v>
      </c>
      <c r="I242" s="65">
        <v>4.7958315233127191</v>
      </c>
      <c r="J242" s="37" t="s">
        <v>885</v>
      </c>
    </row>
    <row r="243" spans="1:10" x14ac:dyDescent="0.3">
      <c r="A243" s="94" t="str">
        <f t="shared" si="3"/>
        <v>August</v>
      </c>
      <c r="B243" s="37" t="s">
        <v>1109</v>
      </c>
      <c r="C243" s="63">
        <v>42246.803900462961</v>
      </c>
      <c r="D243" s="37" t="s">
        <v>876</v>
      </c>
      <c r="E243" s="37" t="s">
        <v>868</v>
      </c>
      <c r="F243" s="37" t="s">
        <v>879</v>
      </c>
      <c r="G243" s="64">
        <v>31</v>
      </c>
      <c r="H243" s="37" t="s">
        <v>855</v>
      </c>
      <c r="I243" s="65">
        <v>1</v>
      </c>
      <c r="J243" s="37" t="s">
        <v>874</v>
      </c>
    </row>
    <row r="244" spans="1:10" x14ac:dyDescent="0.3">
      <c r="A244" s="94" t="str">
        <f t="shared" si="3"/>
        <v>August</v>
      </c>
      <c r="B244" s="37" t="s">
        <v>1110</v>
      </c>
      <c r="C244" s="63">
        <v>42246.804571759261</v>
      </c>
      <c r="D244" s="37" t="s">
        <v>876</v>
      </c>
      <c r="E244" s="37" t="s">
        <v>872</v>
      </c>
      <c r="F244" s="37" t="s">
        <v>879</v>
      </c>
      <c r="G244" s="64">
        <v>205</v>
      </c>
      <c r="H244" s="37" t="s">
        <v>855</v>
      </c>
      <c r="I244" s="65">
        <v>2.2360679774997898</v>
      </c>
      <c r="J244" s="37" t="s">
        <v>856</v>
      </c>
    </row>
    <row r="245" spans="1:10" x14ac:dyDescent="0.3">
      <c r="A245" s="94" t="str">
        <f t="shared" si="3"/>
        <v>August</v>
      </c>
      <c r="B245" s="37" t="s">
        <v>1111</v>
      </c>
      <c r="C245" s="63">
        <v>42246.805497685185</v>
      </c>
      <c r="D245" s="37" t="s">
        <v>871</v>
      </c>
      <c r="E245" s="37" t="s">
        <v>853</v>
      </c>
      <c r="F245" s="37" t="s">
        <v>881</v>
      </c>
      <c r="G245" s="64">
        <v>177</v>
      </c>
      <c r="H245" s="37" t="s">
        <v>855</v>
      </c>
      <c r="I245" s="65">
        <v>4.358898943540674</v>
      </c>
      <c r="J245" s="37" t="s">
        <v>856</v>
      </c>
    </row>
    <row r="246" spans="1:10" x14ac:dyDescent="0.3">
      <c r="A246" s="94" t="str">
        <f t="shared" si="3"/>
        <v>August</v>
      </c>
      <c r="B246" s="37" t="s">
        <v>1112</v>
      </c>
      <c r="C246" s="63">
        <v>42246.80667824074</v>
      </c>
      <c r="D246" s="37" t="s">
        <v>878</v>
      </c>
      <c r="E246" s="37" t="s">
        <v>859</v>
      </c>
      <c r="F246" s="37" t="s">
        <v>854</v>
      </c>
      <c r="G246" s="64">
        <v>62</v>
      </c>
      <c r="H246" s="37" t="s">
        <v>855</v>
      </c>
      <c r="I246" s="65">
        <v>3.6055512754639891</v>
      </c>
      <c r="J246" s="37" t="s">
        <v>869</v>
      </c>
    </row>
    <row r="247" spans="1:10" x14ac:dyDescent="0.3">
      <c r="A247" s="94" t="str">
        <f t="shared" si="3"/>
        <v>August</v>
      </c>
      <c r="B247" s="37" t="s">
        <v>1113</v>
      </c>
      <c r="C247" s="63">
        <v>42246.807071759256</v>
      </c>
      <c r="D247" s="37" t="s">
        <v>852</v>
      </c>
      <c r="E247" s="37" t="s">
        <v>863</v>
      </c>
      <c r="F247" s="37" t="s">
        <v>881</v>
      </c>
      <c r="G247" s="64">
        <v>107</v>
      </c>
      <c r="H247" s="37" t="s">
        <v>855</v>
      </c>
      <c r="I247" s="65">
        <v>3.3166247903553998</v>
      </c>
      <c r="J247" s="37" t="s">
        <v>861</v>
      </c>
    </row>
    <row r="248" spans="1:10" x14ac:dyDescent="0.3">
      <c r="A248" s="94" t="str">
        <f t="shared" si="3"/>
        <v>August</v>
      </c>
      <c r="B248" s="37" t="s">
        <v>1114</v>
      </c>
      <c r="C248" s="63">
        <v>42246.810104166667</v>
      </c>
      <c r="D248" s="37" t="s">
        <v>871</v>
      </c>
      <c r="E248" s="37" t="s">
        <v>866</v>
      </c>
      <c r="F248" s="37" t="s">
        <v>854</v>
      </c>
      <c r="G248" s="64">
        <v>37</v>
      </c>
      <c r="H248" s="37" t="s">
        <v>855</v>
      </c>
      <c r="I248" s="65">
        <v>4.358898943540674</v>
      </c>
      <c r="J248" s="37" t="s">
        <v>861</v>
      </c>
    </row>
    <row r="249" spans="1:10" x14ac:dyDescent="0.3">
      <c r="A249" s="94" t="str">
        <f t="shared" si="3"/>
        <v>August</v>
      </c>
      <c r="B249" s="37" t="s">
        <v>1115</v>
      </c>
      <c r="C249" s="63">
        <v>42246.813344907408</v>
      </c>
      <c r="D249" s="37" t="s">
        <v>878</v>
      </c>
      <c r="E249" s="37" t="s">
        <v>868</v>
      </c>
      <c r="F249" s="37" t="s">
        <v>879</v>
      </c>
      <c r="G249" s="64">
        <v>72</v>
      </c>
      <c r="H249" s="37" t="s">
        <v>855</v>
      </c>
      <c r="I249" s="65">
        <v>4.1231056256176606</v>
      </c>
      <c r="J249" s="37" t="s">
        <v>874</v>
      </c>
    </row>
    <row r="250" spans="1:10" x14ac:dyDescent="0.3">
      <c r="A250" s="94" t="str">
        <f t="shared" si="3"/>
        <v>August</v>
      </c>
      <c r="B250" s="37" t="s">
        <v>1116</v>
      </c>
      <c r="C250" s="63">
        <v>42246.814282407409</v>
      </c>
      <c r="D250" s="37" t="s">
        <v>871</v>
      </c>
      <c r="E250" s="37" t="s">
        <v>872</v>
      </c>
      <c r="F250" s="37" t="s">
        <v>864</v>
      </c>
      <c r="G250" s="64">
        <v>65</v>
      </c>
      <c r="H250" s="37" t="s">
        <v>855</v>
      </c>
      <c r="I250" s="65">
        <v>5</v>
      </c>
      <c r="J250" s="37" t="s">
        <v>885</v>
      </c>
    </row>
    <row r="251" spans="1:10" x14ac:dyDescent="0.3">
      <c r="A251" s="94" t="str">
        <f t="shared" si="3"/>
        <v>August</v>
      </c>
      <c r="B251" s="37" t="s">
        <v>1117</v>
      </c>
      <c r="C251" s="63">
        <v>42246.816770833335</v>
      </c>
      <c r="D251" s="37" t="s">
        <v>878</v>
      </c>
      <c r="E251" s="37" t="s">
        <v>853</v>
      </c>
      <c r="F251" s="37" t="s">
        <v>860</v>
      </c>
      <c r="G251" s="64">
        <v>134</v>
      </c>
      <c r="H251" s="37" t="s">
        <v>855</v>
      </c>
      <c r="I251" s="65">
        <v>4.7958315233127191</v>
      </c>
      <c r="J251" s="37" t="s">
        <v>897</v>
      </c>
    </row>
    <row r="252" spans="1:10" x14ac:dyDescent="0.3">
      <c r="A252" s="94" t="str">
        <f t="shared" si="3"/>
        <v>August</v>
      </c>
      <c r="B252" s="37" t="s">
        <v>1118</v>
      </c>
      <c r="C252" s="63">
        <v>42246.819618055553</v>
      </c>
      <c r="D252" s="37" t="s">
        <v>871</v>
      </c>
      <c r="E252" s="37" t="s">
        <v>859</v>
      </c>
      <c r="F252" s="37" t="s">
        <v>864</v>
      </c>
      <c r="G252" s="64">
        <v>65</v>
      </c>
      <c r="H252" s="37" t="s">
        <v>855</v>
      </c>
      <c r="I252" s="65">
        <v>3.872983346207417</v>
      </c>
      <c r="J252" s="37" t="s">
        <v>885</v>
      </c>
    </row>
    <row r="253" spans="1:10" x14ac:dyDescent="0.3">
      <c r="A253" s="94" t="str">
        <f t="shared" si="3"/>
        <v>August</v>
      </c>
      <c r="B253" s="37" t="s">
        <v>1119</v>
      </c>
      <c r="C253" s="63">
        <v>42246.822210648148</v>
      </c>
      <c r="D253" s="37" t="s">
        <v>892</v>
      </c>
      <c r="E253" s="37" t="s">
        <v>863</v>
      </c>
      <c r="F253" s="37" t="s">
        <v>879</v>
      </c>
      <c r="G253" s="64">
        <v>178</v>
      </c>
      <c r="H253" s="37" t="s">
        <v>855</v>
      </c>
      <c r="I253" s="65">
        <v>3.6055512754639891</v>
      </c>
      <c r="J253" s="37" t="s">
        <v>885</v>
      </c>
    </row>
    <row r="254" spans="1:10" x14ac:dyDescent="0.3">
      <c r="A254" s="94" t="str">
        <f t="shared" si="3"/>
        <v>August</v>
      </c>
      <c r="B254" s="37" t="s">
        <v>1120</v>
      </c>
      <c r="C254" s="63">
        <v>42246.825497685182</v>
      </c>
      <c r="D254" s="37" t="s">
        <v>878</v>
      </c>
      <c r="E254" s="37" t="s">
        <v>866</v>
      </c>
      <c r="F254" s="37" t="s">
        <v>879</v>
      </c>
      <c r="G254" s="64">
        <v>88</v>
      </c>
      <c r="H254" s="37" t="s">
        <v>855</v>
      </c>
      <c r="I254" s="65">
        <v>3</v>
      </c>
      <c r="J254" s="37" t="s">
        <v>874</v>
      </c>
    </row>
    <row r="255" spans="1:10" x14ac:dyDescent="0.3">
      <c r="A255" s="94" t="str">
        <f t="shared" si="3"/>
        <v>August</v>
      </c>
      <c r="B255" s="37" t="s">
        <v>1121</v>
      </c>
      <c r="C255" s="63">
        <v>42246.827430555553</v>
      </c>
      <c r="D255" s="37" t="s">
        <v>858</v>
      </c>
      <c r="E255" s="37" t="s">
        <v>868</v>
      </c>
      <c r="F255" s="37" t="s">
        <v>873</v>
      </c>
      <c r="G255" s="64">
        <v>76</v>
      </c>
      <c r="H255" s="37" t="s">
        <v>855</v>
      </c>
      <c r="I255" s="65">
        <v>2.2360679774997898</v>
      </c>
      <c r="J255" s="37" t="s">
        <v>856</v>
      </c>
    </row>
    <row r="256" spans="1:10" x14ac:dyDescent="0.3">
      <c r="A256" s="94" t="str">
        <f t="shared" si="3"/>
        <v>August</v>
      </c>
      <c r="B256" s="37" t="s">
        <v>1122</v>
      </c>
      <c r="C256" s="63">
        <v>42246.830277777779</v>
      </c>
      <c r="D256" s="37" t="s">
        <v>858</v>
      </c>
      <c r="E256" s="37" t="s">
        <v>872</v>
      </c>
      <c r="F256" s="37" t="s">
        <v>873</v>
      </c>
      <c r="G256" s="64">
        <v>153</v>
      </c>
      <c r="H256" s="37" t="s">
        <v>855</v>
      </c>
      <c r="I256" s="65">
        <v>3.872983346207417</v>
      </c>
      <c r="J256" s="37" t="s">
        <v>856</v>
      </c>
    </row>
    <row r="257" spans="1:10" x14ac:dyDescent="0.3">
      <c r="A257" s="94" t="str">
        <f t="shared" si="3"/>
        <v>August</v>
      </c>
      <c r="B257" s="37" t="s">
        <v>1123</v>
      </c>
      <c r="C257" s="63">
        <v>42246.833043981482</v>
      </c>
      <c r="D257" s="37" t="s">
        <v>876</v>
      </c>
      <c r="E257" s="37" t="s">
        <v>853</v>
      </c>
      <c r="F257" s="37" t="s">
        <v>873</v>
      </c>
      <c r="G257" s="64">
        <v>61</v>
      </c>
      <c r="H257" s="37" t="s">
        <v>895</v>
      </c>
      <c r="I257" s="65">
        <v>1</v>
      </c>
      <c r="J257" s="37" t="s">
        <v>897</v>
      </c>
    </row>
    <row r="258" spans="1:10" x14ac:dyDescent="0.3">
      <c r="A258" s="94" t="str">
        <f t="shared" si="3"/>
        <v>August</v>
      </c>
      <c r="B258" s="37" t="s">
        <v>1124</v>
      </c>
      <c r="C258" s="63">
        <v>42246.834467592591</v>
      </c>
      <c r="D258" s="37" t="s">
        <v>892</v>
      </c>
      <c r="E258" s="37" t="s">
        <v>859</v>
      </c>
      <c r="F258" s="37" t="s">
        <v>864</v>
      </c>
      <c r="G258" s="64">
        <v>220</v>
      </c>
      <c r="H258" s="37" t="s">
        <v>855</v>
      </c>
      <c r="I258" s="65">
        <v>4.1231056256176606</v>
      </c>
      <c r="J258" s="37" t="s">
        <v>861</v>
      </c>
    </row>
    <row r="259" spans="1:10" x14ac:dyDescent="0.3">
      <c r="A259" s="94" t="str">
        <f t="shared" si="3"/>
        <v>August</v>
      </c>
      <c r="B259" s="37" t="s">
        <v>1125</v>
      </c>
      <c r="C259" s="63">
        <v>42246.836863425924</v>
      </c>
      <c r="D259" s="37" t="s">
        <v>852</v>
      </c>
      <c r="E259" s="37" t="s">
        <v>863</v>
      </c>
      <c r="F259" s="37" t="s">
        <v>873</v>
      </c>
      <c r="G259" s="64">
        <v>76</v>
      </c>
      <c r="H259" s="37" t="s">
        <v>855</v>
      </c>
      <c r="I259" s="65">
        <v>5</v>
      </c>
      <c r="J259" s="37" t="s">
        <v>897</v>
      </c>
    </row>
    <row r="260" spans="1:10" x14ac:dyDescent="0.3">
      <c r="A260" s="94" t="str">
        <f t="shared" si="3"/>
        <v>August</v>
      </c>
      <c r="B260" s="37" t="s">
        <v>1126</v>
      </c>
      <c r="C260" s="63">
        <v>42246.837314814817</v>
      </c>
      <c r="D260" s="37" t="s">
        <v>858</v>
      </c>
      <c r="E260" s="37" t="s">
        <v>866</v>
      </c>
      <c r="F260" s="37" t="s">
        <v>864</v>
      </c>
      <c r="G260" s="64">
        <v>88</v>
      </c>
      <c r="H260" s="37" t="s">
        <v>855</v>
      </c>
      <c r="I260" s="65">
        <v>2.6457513110645907</v>
      </c>
      <c r="J260" s="37" t="s">
        <v>874</v>
      </c>
    </row>
    <row r="261" spans="1:10" x14ac:dyDescent="0.3">
      <c r="A261" s="94" t="str">
        <f t="shared" si="3"/>
        <v>August</v>
      </c>
      <c r="B261" s="37" t="s">
        <v>1127</v>
      </c>
      <c r="C261" s="63">
        <v>42246.838090277779</v>
      </c>
      <c r="D261" s="37" t="s">
        <v>878</v>
      </c>
      <c r="E261" s="37" t="s">
        <v>868</v>
      </c>
      <c r="F261" s="37" t="s">
        <v>879</v>
      </c>
      <c r="G261" s="64">
        <v>225</v>
      </c>
      <c r="H261" s="37" t="s">
        <v>855</v>
      </c>
      <c r="I261" s="65">
        <v>5</v>
      </c>
      <c r="J261" s="37" t="s">
        <v>874</v>
      </c>
    </row>
    <row r="262" spans="1:10" x14ac:dyDescent="0.3">
      <c r="A262" s="94" t="str">
        <f t="shared" si="3"/>
        <v>August</v>
      </c>
      <c r="B262" s="37" t="s">
        <v>1128</v>
      </c>
      <c r="C262" s="63">
        <v>42246.838460648149</v>
      </c>
      <c r="D262" s="37" t="s">
        <v>892</v>
      </c>
      <c r="E262" s="37" t="s">
        <v>872</v>
      </c>
      <c r="F262" s="37" t="s">
        <v>854</v>
      </c>
      <c r="G262" s="64">
        <v>164</v>
      </c>
      <c r="H262" s="37" t="s">
        <v>855</v>
      </c>
      <c r="I262" s="65">
        <v>4.1231056256176606</v>
      </c>
      <c r="J262" s="37" t="s">
        <v>861</v>
      </c>
    </row>
    <row r="263" spans="1:10" x14ac:dyDescent="0.3">
      <c r="A263" s="94" t="str">
        <f t="shared" si="3"/>
        <v>August</v>
      </c>
      <c r="B263" s="37" t="s">
        <v>1129</v>
      </c>
      <c r="C263" s="63">
        <v>42246.845821759256</v>
      </c>
      <c r="D263" s="37" t="s">
        <v>876</v>
      </c>
      <c r="E263" s="37" t="s">
        <v>853</v>
      </c>
      <c r="F263" s="37" t="s">
        <v>873</v>
      </c>
      <c r="G263" s="64">
        <v>62</v>
      </c>
      <c r="H263" s="37" t="s">
        <v>855</v>
      </c>
      <c r="I263" s="65">
        <v>5</v>
      </c>
      <c r="J263" s="37" t="s">
        <v>856</v>
      </c>
    </row>
    <row r="264" spans="1:10" x14ac:dyDescent="0.3">
      <c r="A264" s="94" t="str">
        <f t="shared" si="3"/>
        <v>August</v>
      </c>
      <c r="B264" s="37" t="s">
        <v>1130</v>
      </c>
      <c r="C264" s="63">
        <v>42246.841828703706</v>
      </c>
      <c r="D264" s="37" t="s">
        <v>876</v>
      </c>
      <c r="E264" s="37" t="s">
        <v>859</v>
      </c>
      <c r="F264" s="37" t="s">
        <v>860</v>
      </c>
      <c r="G264" s="64">
        <v>61</v>
      </c>
      <c r="H264" s="37" t="s">
        <v>855</v>
      </c>
      <c r="I264" s="65">
        <v>4.7958315233127191</v>
      </c>
      <c r="J264" s="37" t="s">
        <v>897</v>
      </c>
    </row>
    <row r="265" spans="1:10" x14ac:dyDescent="0.3">
      <c r="A265" s="94" t="str">
        <f t="shared" si="3"/>
        <v>August</v>
      </c>
      <c r="B265" s="37" t="s">
        <v>1131</v>
      </c>
      <c r="C265" s="63">
        <v>42246.841828703706</v>
      </c>
      <c r="D265" s="37" t="s">
        <v>878</v>
      </c>
      <c r="E265" s="37" t="s">
        <v>863</v>
      </c>
      <c r="F265" s="37" t="s">
        <v>864</v>
      </c>
      <c r="G265" s="64">
        <v>140</v>
      </c>
      <c r="H265" s="37" t="s">
        <v>855</v>
      </c>
      <c r="I265" s="65">
        <v>1</v>
      </c>
      <c r="J265" s="37" t="s">
        <v>885</v>
      </c>
    </row>
    <row r="266" spans="1:10" x14ac:dyDescent="0.3">
      <c r="A266" s="94" t="str">
        <f t="shared" si="3"/>
        <v>August</v>
      </c>
      <c r="B266" s="37" t="s">
        <v>1132</v>
      </c>
      <c r="C266" s="63">
        <v>42246.842499999999</v>
      </c>
      <c r="D266" s="37" t="s">
        <v>892</v>
      </c>
      <c r="E266" s="37" t="s">
        <v>866</v>
      </c>
      <c r="F266" s="37" t="s">
        <v>854</v>
      </c>
      <c r="G266" s="64">
        <v>163</v>
      </c>
      <c r="H266" s="37" t="s">
        <v>855</v>
      </c>
      <c r="I266" s="65">
        <v>4.7958315233127191</v>
      </c>
      <c r="J266" s="37" t="s">
        <v>856</v>
      </c>
    </row>
    <row r="267" spans="1:10" x14ac:dyDescent="0.3">
      <c r="A267" s="94" t="str">
        <f t="shared" ref="A267:A330" si="4">TEXT(C267,"mmmm")</f>
        <v>August</v>
      </c>
      <c r="B267" s="37" t="s">
        <v>1133</v>
      </c>
      <c r="C267" s="63">
        <v>42246.845312500001</v>
      </c>
      <c r="D267" s="37" t="s">
        <v>852</v>
      </c>
      <c r="E267" s="37" t="s">
        <v>868</v>
      </c>
      <c r="F267" s="37" t="s">
        <v>873</v>
      </c>
      <c r="G267" s="64">
        <v>69</v>
      </c>
      <c r="H267" s="37" t="s">
        <v>855</v>
      </c>
      <c r="I267" s="65">
        <v>4.358898943540674</v>
      </c>
      <c r="J267" s="37" t="s">
        <v>861</v>
      </c>
    </row>
    <row r="268" spans="1:10" x14ac:dyDescent="0.3">
      <c r="A268" s="94" t="str">
        <f t="shared" si="4"/>
        <v>August</v>
      </c>
      <c r="B268" s="37" t="s">
        <v>1134</v>
      </c>
      <c r="C268" s="63">
        <v>42246.845995370371</v>
      </c>
      <c r="D268" s="37" t="s">
        <v>852</v>
      </c>
      <c r="E268" s="37" t="s">
        <v>872</v>
      </c>
      <c r="F268" s="37" t="s">
        <v>864</v>
      </c>
      <c r="G268" s="64">
        <v>226</v>
      </c>
      <c r="H268" s="37" t="s">
        <v>855</v>
      </c>
      <c r="I268" s="65">
        <v>4.358898943540674</v>
      </c>
      <c r="J268" s="37" t="s">
        <v>869</v>
      </c>
    </row>
    <row r="269" spans="1:10" x14ac:dyDescent="0.3">
      <c r="A269" s="94" t="str">
        <f t="shared" si="4"/>
        <v>August</v>
      </c>
      <c r="B269" s="37" t="s">
        <v>1135</v>
      </c>
      <c r="C269" s="63">
        <v>42246.849502314813</v>
      </c>
      <c r="D269" s="37" t="s">
        <v>892</v>
      </c>
      <c r="E269" s="37" t="s">
        <v>853</v>
      </c>
      <c r="F269" s="37" t="s">
        <v>860</v>
      </c>
      <c r="G269" s="64">
        <v>137</v>
      </c>
      <c r="H269" s="37" t="s">
        <v>895</v>
      </c>
      <c r="I269" s="65">
        <v>4.358898943540674</v>
      </c>
      <c r="J269" s="37" t="s">
        <v>897</v>
      </c>
    </row>
    <row r="270" spans="1:10" x14ac:dyDescent="0.3">
      <c r="A270" s="94" t="str">
        <f t="shared" si="4"/>
        <v>August</v>
      </c>
      <c r="B270" s="37" t="s">
        <v>1136</v>
      </c>
      <c r="C270" s="63">
        <v>42246.852638888886</v>
      </c>
      <c r="D270" s="37" t="s">
        <v>876</v>
      </c>
      <c r="E270" s="37" t="s">
        <v>859</v>
      </c>
      <c r="F270" s="37" t="s">
        <v>879</v>
      </c>
      <c r="G270" s="64">
        <v>164</v>
      </c>
      <c r="H270" s="37" t="s">
        <v>855</v>
      </c>
      <c r="I270" s="65">
        <v>1.7320508075688772</v>
      </c>
      <c r="J270" s="37" t="s">
        <v>856</v>
      </c>
    </row>
    <row r="271" spans="1:10" x14ac:dyDescent="0.3">
      <c r="A271" s="94" t="str">
        <f t="shared" si="4"/>
        <v>August</v>
      </c>
      <c r="B271" s="37" t="s">
        <v>1137</v>
      </c>
      <c r="C271" s="63">
        <v>42246.853067129632</v>
      </c>
      <c r="D271" s="37" t="s">
        <v>876</v>
      </c>
      <c r="E271" s="37" t="s">
        <v>863</v>
      </c>
      <c r="F271" s="37" t="s">
        <v>881</v>
      </c>
      <c r="G271" s="64">
        <v>213</v>
      </c>
      <c r="H271" s="37" t="s">
        <v>855</v>
      </c>
      <c r="I271" s="65">
        <v>3.6055512754639891</v>
      </c>
      <c r="J271" s="37" t="s">
        <v>861</v>
      </c>
    </row>
    <row r="272" spans="1:10" x14ac:dyDescent="0.3">
      <c r="A272" s="94" t="str">
        <f t="shared" si="4"/>
        <v>August</v>
      </c>
      <c r="B272" s="37" t="s">
        <v>1138</v>
      </c>
      <c r="C272" s="63">
        <v>42246.856805555559</v>
      </c>
      <c r="D272" s="37" t="s">
        <v>871</v>
      </c>
      <c r="E272" s="37" t="s">
        <v>866</v>
      </c>
      <c r="F272" s="37" t="s">
        <v>881</v>
      </c>
      <c r="G272" s="64">
        <v>78</v>
      </c>
      <c r="H272" s="37" t="s">
        <v>855</v>
      </c>
      <c r="I272" s="65">
        <v>4.5825756949558398</v>
      </c>
      <c r="J272" s="37" t="s">
        <v>856</v>
      </c>
    </row>
    <row r="273" spans="1:10" x14ac:dyDescent="0.3">
      <c r="A273" s="94" t="str">
        <f t="shared" si="4"/>
        <v>August</v>
      </c>
      <c r="B273" s="37" t="s">
        <v>1139</v>
      </c>
      <c r="C273" s="63">
        <v>42246.860358796293</v>
      </c>
      <c r="D273" s="37" t="s">
        <v>878</v>
      </c>
      <c r="E273" s="37" t="s">
        <v>868</v>
      </c>
      <c r="F273" s="37" t="s">
        <v>864</v>
      </c>
      <c r="G273" s="64">
        <v>170</v>
      </c>
      <c r="H273" s="37" t="s">
        <v>855</v>
      </c>
      <c r="I273" s="65">
        <v>3.6055512754639891</v>
      </c>
      <c r="J273" s="37" t="s">
        <v>897</v>
      </c>
    </row>
    <row r="274" spans="1:10" x14ac:dyDescent="0.3">
      <c r="A274" s="94" t="str">
        <f t="shared" si="4"/>
        <v>August</v>
      </c>
      <c r="B274" s="37" t="s">
        <v>1140</v>
      </c>
      <c r="C274" s="63">
        <v>42246.864039351851</v>
      </c>
      <c r="D274" s="37" t="s">
        <v>892</v>
      </c>
      <c r="E274" s="37" t="s">
        <v>872</v>
      </c>
      <c r="F274" s="37" t="s">
        <v>879</v>
      </c>
      <c r="G274" s="64">
        <v>92</v>
      </c>
      <c r="H274" s="37" t="s">
        <v>855</v>
      </c>
      <c r="I274" s="65">
        <v>1.7320508075688772</v>
      </c>
      <c r="J274" s="37" t="s">
        <v>885</v>
      </c>
    </row>
    <row r="275" spans="1:10" x14ac:dyDescent="0.3">
      <c r="A275" s="94" t="str">
        <f t="shared" si="4"/>
        <v>August</v>
      </c>
      <c r="B275" s="37" t="s">
        <v>1141</v>
      </c>
      <c r="C275" s="63">
        <v>42246.865868055553</v>
      </c>
      <c r="D275" s="37" t="s">
        <v>871</v>
      </c>
      <c r="E275" s="37" t="s">
        <v>853</v>
      </c>
      <c r="F275" s="37" t="s">
        <v>854</v>
      </c>
      <c r="G275" s="64">
        <v>218</v>
      </c>
      <c r="H275" s="37" t="s">
        <v>855</v>
      </c>
      <c r="I275" s="65">
        <v>4.7958315233127191</v>
      </c>
      <c r="J275" s="37" t="s">
        <v>856</v>
      </c>
    </row>
    <row r="276" spans="1:10" x14ac:dyDescent="0.3">
      <c r="A276" s="94" t="str">
        <f t="shared" si="4"/>
        <v>August</v>
      </c>
      <c r="B276" s="37" t="s">
        <v>1142</v>
      </c>
      <c r="C276" s="63">
        <v>42246.869351851848</v>
      </c>
      <c r="D276" s="37" t="s">
        <v>876</v>
      </c>
      <c r="E276" s="37" t="s">
        <v>859</v>
      </c>
      <c r="F276" s="37" t="s">
        <v>881</v>
      </c>
      <c r="G276" s="64">
        <v>237</v>
      </c>
      <c r="H276" s="37" t="s">
        <v>855</v>
      </c>
      <c r="I276" s="65">
        <v>3</v>
      </c>
      <c r="J276" s="37" t="s">
        <v>874</v>
      </c>
    </row>
    <row r="277" spans="1:10" x14ac:dyDescent="0.3">
      <c r="A277" s="94" t="str">
        <f t="shared" si="4"/>
        <v>August</v>
      </c>
      <c r="B277" s="37" t="s">
        <v>1143</v>
      </c>
      <c r="C277" s="63">
        <v>42246.870034722226</v>
      </c>
      <c r="D277" s="37" t="s">
        <v>876</v>
      </c>
      <c r="E277" s="37" t="s">
        <v>863</v>
      </c>
      <c r="F277" s="37" t="s">
        <v>881</v>
      </c>
      <c r="G277" s="64">
        <v>79</v>
      </c>
      <c r="H277" s="37" t="s">
        <v>855</v>
      </c>
      <c r="I277" s="65">
        <v>3.3166247903553998</v>
      </c>
      <c r="J277" s="37" t="s">
        <v>861</v>
      </c>
    </row>
    <row r="278" spans="1:10" x14ac:dyDescent="0.3">
      <c r="A278" s="94" t="str">
        <f t="shared" si="4"/>
        <v>August</v>
      </c>
      <c r="B278" s="37" t="s">
        <v>1144</v>
      </c>
      <c r="C278" s="63">
        <v>42246.871145833335</v>
      </c>
      <c r="D278" s="37" t="s">
        <v>876</v>
      </c>
      <c r="E278" s="37" t="s">
        <v>866</v>
      </c>
      <c r="F278" s="37" t="s">
        <v>873</v>
      </c>
      <c r="G278" s="64">
        <v>149</v>
      </c>
      <c r="H278" s="37" t="s">
        <v>855</v>
      </c>
      <c r="I278" s="65">
        <v>3</v>
      </c>
      <c r="J278" s="37" t="s">
        <v>885</v>
      </c>
    </row>
    <row r="279" spans="1:10" x14ac:dyDescent="0.3">
      <c r="A279" s="94" t="str">
        <f t="shared" si="4"/>
        <v>August</v>
      </c>
      <c r="B279" s="37" t="s">
        <v>1145</v>
      </c>
      <c r="C279" s="63">
        <v>42246.8749537037</v>
      </c>
      <c r="D279" s="37" t="s">
        <v>858</v>
      </c>
      <c r="E279" s="37" t="s">
        <v>868</v>
      </c>
      <c r="F279" s="37" t="s">
        <v>854</v>
      </c>
      <c r="G279" s="64">
        <v>166</v>
      </c>
      <c r="H279" s="37" t="s">
        <v>855</v>
      </c>
      <c r="I279" s="65">
        <v>3.3166247903553998</v>
      </c>
      <c r="J279" s="37" t="s">
        <v>885</v>
      </c>
    </row>
    <row r="280" spans="1:10" x14ac:dyDescent="0.3">
      <c r="A280" s="94" t="str">
        <f t="shared" si="4"/>
        <v>August</v>
      </c>
      <c r="B280" s="37" t="s">
        <v>1146</v>
      </c>
      <c r="C280" s="63">
        <v>42246.878819444442</v>
      </c>
      <c r="D280" s="37" t="s">
        <v>852</v>
      </c>
      <c r="E280" s="37" t="s">
        <v>872</v>
      </c>
      <c r="F280" s="37" t="s">
        <v>860</v>
      </c>
      <c r="G280" s="64">
        <v>202</v>
      </c>
      <c r="H280" s="37" t="s">
        <v>855</v>
      </c>
      <c r="I280" s="65">
        <v>3</v>
      </c>
      <c r="J280" s="37" t="s">
        <v>874</v>
      </c>
    </row>
    <row r="281" spans="1:10" x14ac:dyDescent="0.3">
      <c r="A281" s="94" t="str">
        <f t="shared" si="4"/>
        <v>August</v>
      </c>
      <c r="B281" s="37" t="s">
        <v>1147</v>
      </c>
      <c r="C281" s="63">
        <v>42246.878946759258</v>
      </c>
      <c r="D281" s="37" t="s">
        <v>892</v>
      </c>
      <c r="E281" s="37" t="s">
        <v>853</v>
      </c>
      <c r="F281" s="37" t="s">
        <v>881</v>
      </c>
      <c r="G281" s="64">
        <v>224</v>
      </c>
      <c r="H281" s="37" t="s">
        <v>855</v>
      </c>
      <c r="I281" s="65">
        <v>1.7320508075688772</v>
      </c>
      <c r="J281" s="37" t="s">
        <v>874</v>
      </c>
    </row>
    <row r="282" spans="1:10" x14ac:dyDescent="0.3">
      <c r="A282" s="94" t="str">
        <f t="shared" si="4"/>
        <v>August</v>
      </c>
      <c r="B282" s="37" t="s">
        <v>1148</v>
      </c>
      <c r="C282" s="63">
        <v>42246.88721064815</v>
      </c>
      <c r="D282" s="37" t="s">
        <v>878</v>
      </c>
      <c r="E282" s="37" t="s">
        <v>859</v>
      </c>
      <c r="F282" s="37" t="s">
        <v>881</v>
      </c>
      <c r="G282" s="64">
        <v>234</v>
      </c>
      <c r="H282" s="37" t="s">
        <v>855</v>
      </c>
      <c r="I282" s="65">
        <v>1</v>
      </c>
      <c r="J282" s="37" t="s">
        <v>897</v>
      </c>
    </row>
    <row r="283" spans="1:10" x14ac:dyDescent="0.3">
      <c r="A283" s="94" t="str">
        <f t="shared" si="4"/>
        <v>August</v>
      </c>
      <c r="B283" s="37" t="s">
        <v>1149</v>
      </c>
      <c r="C283" s="63">
        <v>42246.883055555554</v>
      </c>
      <c r="D283" s="37" t="s">
        <v>852</v>
      </c>
      <c r="E283" s="37" t="s">
        <v>863</v>
      </c>
      <c r="F283" s="37" t="s">
        <v>854</v>
      </c>
      <c r="G283" s="64">
        <v>235</v>
      </c>
      <c r="H283" s="37" t="s">
        <v>855</v>
      </c>
      <c r="I283" s="65">
        <v>5</v>
      </c>
      <c r="J283" s="37" t="s">
        <v>869</v>
      </c>
    </row>
    <row r="284" spans="1:10" x14ac:dyDescent="0.3">
      <c r="A284" s="94" t="str">
        <f t="shared" si="4"/>
        <v>August</v>
      </c>
      <c r="B284" s="37" t="s">
        <v>1150</v>
      </c>
      <c r="C284" s="63">
        <v>42246.883333333331</v>
      </c>
      <c r="D284" s="37" t="s">
        <v>892</v>
      </c>
      <c r="E284" s="37" t="s">
        <v>866</v>
      </c>
      <c r="F284" s="37" t="s">
        <v>860</v>
      </c>
      <c r="G284" s="64">
        <v>104</v>
      </c>
      <c r="H284" s="37" t="s">
        <v>855</v>
      </c>
      <c r="I284" s="65">
        <v>3.6055512754639891</v>
      </c>
      <c r="J284" s="37" t="s">
        <v>874</v>
      </c>
    </row>
    <row r="285" spans="1:10" x14ac:dyDescent="0.3">
      <c r="A285" s="94" t="str">
        <f t="shared" si="4"/>
        <v>August</v>
      </c>
      <c r="B285" s="37" t="s">
        <v>1151</v>
      </c>
      <c r="C285" s="63">
        <v>42246.885185185187</v>
      </c>
      <c r="D285" s="37" t="s">
        <v>852</v>
      </c>
      <c r="E285" s="37" t="s">
        <v>868</v>
      </c>
      <c r="F285" s="37" t="s">
        <v>879</v>
      </c>
      <c r="G285" s="64">
        <v>198</v>
      </c>
      <c r="H285" s="37" t="s">
        <v>855</v>
      </c>
      <c r="I285" s="65">
        <v>4.1231056256176606</v>
      </c>
      <c r="J285" s="37" t="s">
        <v>885</v>
      </c>
    </row>
    <row r="286" spans="1:10" x14ac:dyDescent="0.3">
      <c r="A286" s="94" t="str">
        <f t="shared" si="4"/>
        <v>August</v>
      </c>
      <c r="B286" s="37" t="s">
        <v>1152</v>
      </c>
      <c r="C286" s="63">
        <v>42246.88653935185</v>
      </c>
      <c r="D286" s="37" t="s">
        <v>858</v>
      </c>
      <c r="E286" s="37" t="s">
        <v>872</v>
      </c>
      <c r="F286" s="37" t="s">
        <v>881</v>
      </c>
      <c r="G286" s="64">
        <v>85</v>
      </c>
      <c r="H286" s="37" t="s">
        <v>855</v>
      </c>
      <c r="I286" s="65">
        <v>1</v>
      </c>
      <c r="J286" s="37" t="s">
        <v>869</v>
      </c>
    </row>
    <row r="287" spans="1:10" x14ac:dyDescent="0.3">
      <c r="A287" s="94" t="str">
        <f t="shared" si="4"/>
        <v>August</v>
      </c>
      <c r="B287" s="37" t="s">
        <v>1153</v>
      </c>
      <c r="C287" s="63">
        <v>42246.88658564815</v>
      </c>
      <c r="D287" s="37" t="s">
        <v>858</v>
      </c>
      <c r="E287" s="37" t="s">
        <v>853</v>
      </c>
      <c r="F287" s="37" t="s">
        <v>860</v>
      </c>
      <c r="G287" s="64">
        <v>237</v>
      </c>
      <c r="H287" s="37" t="s">
        <v>855</v>
      </c>
      <c r="I287" s="65">
        <v>5</v>
      </c>
      <c r="J287" s="37" t="s">
        <v>869</v>
      </c>
    </row>
    <row r="288" spans="1:10" x14ac:dyDescent="0.3">
      <c r="A288" s="94" t="str">
        <f t="shared" si="4"/>
        <v>August</v>
      </c>
      <c r="B288" s="37" t="s">
        <v>1154</v>
      </c>
      <c r="C288" s="63">
        <v>42246.888101851851</v>
      </c>
      <c r="D288" s="37" t="s">
        <v>871</v>
      </c>
      <c r="E288" s="37" t="s">
        <v>859</v>
      </c>
      <c r="F288" s="37" t="s">
        <v>873</v>
      </c>
      <c r="G288" s="64">
        <v>218</v>
      </c>
      <c r="H288" s="37" t="s">
        <v>855</v>
      </c>
      <c r="I288" s="65">
        <v>4.358898943540674</v>
      </c>
      <c r="J288" s="37" t="s">
        <v>874</v>
      </c>
    </row>
    <row r="289" spans="1:10" x14ac:dyDescent="0.3">
      <c r="A289" s="94" t="str">
        <f t="shared" si="4"/>
        <v>August</v>
      </c>
      <c r="B289" s="37" t="s">
        <v>1155</v>
      </c>
      <c r="C289" s="63">
        <v>42246.889733796299</v>
      </c>
      <c r="D289" s="37" t="s">
        <v>852</v>
      </c>
      <c r="E289" s="37" t="s">
        <v>863</v>
      </c>
      <c r="F289" s="37" t="s">
        <v>879</v>
      </c>
      <c r="G289" s="64">
        <v>147</v>
      </c>
      <c r="H289" s="37" t="s">
        <v>855</v>
      </c>
      <c r="I289" s="65">
        <v>4.5825756949558398</v>
      </c>
      <c r="J289" s="37" t="s">
        <v>861</v>
      </c>
    </row>
    <row r="290" spans="1:10" x14ac:dyDescent="0.3">
      <c r="A290" s="94" t="str">
        <f t="shared" si="4"/>
        <v>August</v>
      </c>
      <c r="B290" s="37" t="s">
        <v>1156</v>
      </c>
      <c r="C290" s="63">
        <v>42246.891631944447</v>
      </c>
      <c r="D290" s="37" t="s">
        <v>876</v>
      </c>
      <c r="E290" s="37" t="s">
        <v>866</v>
      </c>
      <c r="F290" s="37" t="s">
        <v>860</v>
      </c>
      <c r="G290" s="64">
        <v>99</v>
      </c>
      <c r="H290" s="37" t="s">
        <v>855</v>
      </c>
      <c r="I290" s="65">
        <v>3.6055512754639891</v>
      </c>
      <c r="J290" s="37" t="s">
        <v>885</v>
      </c>
    </row>
    <row r="291" spans="1:10" x14ac:dyDescent="0.3">
      <c r="A291" s="94" t="str">
        <f t="shared" si="4"/>
        <v>August</v>
      </c>
      <c r="B291" s="37" t="s">
        <v>1157</v>
      </c>
      <c r="C291" s="63">
        <v>42246.894050925926</v>
      </c>
      <c r="D291" s="37" t="s">
        <v>858</v>
      </c>
      <c r="E291" s="37" t="s">
        <v>868</v>
      </c>
      <c r="F291" s="37" t="s">
        <v>860</v>
      </c>
      <c r="G291" s="64">
        <v>157</v>
      </c>
      <c r="H291" s="37" t="s">
        <v>855</v>
      </c>
      <c r="I291" s="65">
        <v>4.7958315233127191</v>
      </c>
      <c r="J291" s="37" t="s">
        <v>869</v>
      </c>
    </row>
    <row r="292" spans="1:10" x14ac:dyDescent="0.3">
      <c r="A292" s="94" t="str">
        <f t="shared" si="4"/>
        <v>August</v>
      </c>
      <c r="B292" s="37" t="s">
        <v>1158</v>
      </c>
      <c r="C292" s="63">
        <v>42246.895439814813</v>
      </c>
      <c r="D292" s="37" t="s">
        <v>876</v>
      </c>
      <c r="E292" s="37" t="s">
        <v>872</v>
      </c>
      <c r="F292" s="37" t="s">
        <v>864</v>
      </c>
      <c r="G292" s="64">
        <v>125</v>
      </c>
      <c r="H292" s="37" t="s">
        <v>895</v>
      </c>
      <c r="I292" s="65">
        <v>4.7958315233127191</v>
      </c>
      <c r="J292" s="37" t="s">
        <v>861</v>
      </c>
    </row>
    <row r="293" spans="1:10" x14ac:dyDescent="0.3">
      <c r="A293" s="94" t="str">
        <f t="shared" si="4"/>
        <v>August</v>
      </c>
      <c r="B293" s="37" t="s">
        <v>1159</v>
      </c>
      <c r="C293" s="63">
        <v>42246.896932870368</v>
      </c>
      <c r="D293" s="37" t="s">
        <v>858</v>
      </c>
      <c r="E293" s="37" t="s">
        <v>853</v>
      </c>
      <c r="F293" s="37" t="s">
        <v>854</v>
      </c>
      <c r="G293" s="64">
        <v>70</v>
      </c>
      <c r="H293" s="37" t="s">
        <v>855</v>
      </c>
      <c r="I293" s="65">
        <v>3.3166247903553998</v>
      </c>
      <c r="J293" s="37" t="s">
        <v>885</v>
      </c>
    </row>
    <row r="294" spans="1:10" x14ac:dyDescent="0.3">
      <c r="A294" s="94" t="str">
        <f t="shared" si="4"/>
        <v>August</v>
      </c>
      <c r="B294" s="37" t="s">
        <v>1160</v>
      </c>
      <c r="C294" s="63">
        <v>42246.900659722225</v>
      </c>
      <c r="D294" s="37" t="s">
        <v>876</v>
      </c>
      <c r="E294" s="37" t="s">
        <v>859</v>
      </c>
      <c r="F294" s="37" t="s">
        <v>854</v>
      </c>
      <c r="G294" s="64">
        <v>122</v>
      </c>
      <c r="H294" s="37" t="s">
        <v>855</v>
      </c>
      <c r="I294" s="65">
        <v>4.5825756949558398</v>
      </c>
      <c r="J294" s="37" t="s">
        <v>897</v>
      </c>
    </row>
    <row r="295" spans="1:10" x14ac:dyDescent="0.3">
      <c r="A295" s="94" t="str">
        <f t="shared" si="4"/>
        <v>August</v>
      </c>
      <c r="B295" s="37" t="s">
        <v>1161</v>
      </c>
      <c r="C295" s="63">
        <v>42246.904131944444</v>
      </c>
      <c r="D295" s="37" t="s">
        <v>858</v>
      </c>
      <c r="E295" s="37" t="s">
        <v>863</v>
      </c>
      <c r="F295" s="37" t="s">
        <v>854</v>
      </c>
      <c r="G295" s="64">
        <v>34</v>
      </c>
      <c r="H295" s="37" t="s">
        <v>855</v>
      </c>
      <c r="I295" s="65">
        <v>2.2360679774997898</v>
      </c>
      <c r="J295" s="37" t="s">
        <v>856</v>
      </c>
    </row>
    <row r="296" spans="1:10" x14ac:dyDescent="0.3">
      <c r="A296" s="94" t="str">
        <f t="shared" si="4"/>
        <v>August</v>
      </c>
      <c r="B296" s="37" t="s">
        <v>1162</v>
      </c>
      <c r="C296" s="63">
        <v>42246.905532407407</v>
      </c>
      <c r="D296" s="37" t="s">
        <v>878</v>
      </c>
      <c r="E296" s="37" t="s">
        <v>866</v>
      </c>
      <c r="F296" s="37" t="s">
        <v>854</v>
      </c>
      <c r="G296" s="64">
        <v>36</v>
      </c>
      <c r="H296" s="37" t="s">
        <v>855</v>
      </c>
      <c r="I296" s="65">
        <v>3</v>
      </c>
      <c r="J296" s="37" t="s">
        <v>897</v>
      </c>
    </row>
    <row r="297" spans="1:10" x14ac:dyDescent="0.3">
      <c r="A297" s="94" t="str">
        <f t="shared" si="4"/>
        <v>August</v>
      </c>
      <c r="B297" s="37" t="s">
        <v>1163</v>
      </c>
      <c r="C297" s="63">
        <v>42246.908206018517</v>
      </c>
      <c r="D297" s="37" t="s">
        <v>871</v>
      </c>
      <c r="E297" s="37" t="s">
        <v>868</v>
      </c>
      <c r="F297" s="37" t="s">
        <v>873</v>
      </c>
      <c r="G297" s="64">
        <v>179</v>
      </c>
      <c r="H297" s="37" t="s">
        <v>855</v>
      </c>
      <c r="I297" s="65">
        <v>5</v>
      </c>
      <c r="J297" s="37" t="s">
        <v>869</v>
      </c>
    </row>
    <row r="298" spans="1:10" x14ac:dyDescent="0.3">
      <c r="A298" s="94" t="str">
        <f t="shared" si="4"/>
        <v>August</v>
      </c>
      <c r="B298" s="37" t="s">
        <v>1164</v>
      </c>
      <c r="C298" s="63">
        <v>42246.909791666665</v>
      </c>
      <c r="D298" s="37" t="s">
        <v>852</v>
      </c>
      <c r="E298" s="37" t="s">
        <v>872</v>
      </c>
      <c r="F298" s="37" t="s">
        <v>881</v>
      </c>
      <c r="G298" s="64">
        <v>186</v>
      </c>
      <c r="H298" s="37" t="s">
        <v>855</v>
      </c>
      <c r="I298" s="65">
        <v>1</v>
      </c>
      <c r="J298" s="37" t="s">
        <v>874</v>
      </c>
    </row>
    <row r="299" spans="1:10" x14ac:dyDescent="0.3">
      <c r="A299" s="94" t="str">
        <f t="shared" si="4"/>
        <v>August</v>
      </c>
      <c r="B299" s="37" t="s">
        <v>1165</v>
      </c>
      <c r="C299" s="63">
        <v>42246.911412037036</v>
      </c>
      <c r="D299" s="37" t="s">
        <v>892</v>
      </c>
      <c r="E299" s="37" t="s">
        <v>853</v>
      </c>
      <c r="F299" s="37" t="s">
        <v>864</v>
      </c>
      <c r="G299" s="64">
        <v>191</v>
      </c>
      <c r="H299" s="37" t="s">
        <v>855</v>
      </c>
      <c r="I299" s="65">
        <v>1.7320508075688772</v>
      </c>
      <c r="J299" s="37" t="s">
        <v>856</v>
      </c>
    </row>
    <row r="300" spans="1:10" x14ac:dyDescent="0.3">
      <c r="A300" s="94" t="str">
        <f t="shared" si="4"/>
        <v>August</v>
      </c>
      <c r="B300" s="37" t="s">
        <v>1166</v>
      </c>
      <c r="C300" s="63">
        <v>42246.91505787037</v>
      </c>
      <c r="D300" s="37" t="s">
        <v>858</v>
      </c>
      <c r="E300" s="37" t="s">
        <v>859</v>
      </c>
      <c r="F300" s="37" t="s">
        <v>879</v>
      </c>
      <c r="G300" s="64">
        <v>80</v>
      </c>
      <c r="H300" s="37" t="s">
        <v>855</v>
      </c>
      <c r="I300" s="65">
        <v>3.6055512754639891</v>
      </c>
      <c r="J300" s="37" t="s">
        <v>869</v>
      </c>
    </row>
    <row r="301" spans="1:10" x14ac:dyDescent="0.3">
      <c r="A301" s="94" t="str">
        <f t="shared" si="4"/>
        <v>August</v>
      </c>
      <c r="B301" s="37" t="s">
        <v>1167</v>
      </c>
      <c r="C301" s="63">
        <v>42246.91679398148</v>
      </c>
      <c r="D301" s="37" t="s">
        <v>852</v>
      </c>
      <c r="E301" s="37" t="s">
        <v>863</v>
      </c>
      <c r="F301" s="37" t="s">
        <v>881</v>
      </c>
      <c r="G301" s="64">
        <v>176</v>
      </c>
      <c r="H301" s="37" t="s">
        <v>855</v>
      </c>
      <c r="I301" s="65">
        <v>2.6457513110645907</v>
      </c>
      <c r="J301" s="37" t="s">
        <v>885</v>
      </c>
    </row>
    <row r="302" spans="1:10" x14ac:dyDescent="0.3">
      <c r="A302" s="94" t="str">
        <f t="shared" si="4"/>
        <v>August</v>
      </c>
      <c r="B302" s="37" t="s">
        <v>1168</v>
      </c>
      <c r="C302" s="63">
        <v>42247.33425925926</v>
      </c>
      <c r="D302" s="37" t="s">
        <v>878</v>
      </c>
      <c r="E302" s="37" t="s">
        <v>866</v>
      </c>
      <c r="F302" s="37" t="s">
        <v>881</v>
      </c>
      <c r="G302" s="64">
        <v>54</v>
      </c>
      <c r="H302" s="37" t="s">
        <v>855</v>
      </c>
      <c r="I302" s="65">
        <v>5</v>
      </c>
      <c r="J302" s="37" t="s">
        <v>856</v>
      </c>
    </row>
    <row r="303" spans="1:10" x14ac:dyDescent="0.3">
      <c r="A303" s="94" t="str">
        <f t="shared" si="4"/>
        <v>August</v>
      </c>
      <c r="B303" s="37" t="s">
        <v>1169</v>
      </c>
      <c r="C303" s="63">
        <v>42247.338206018518</v>
      </c>
      <c r="D303" s="37" t="s">
        <v>871</v>
      </c>
      <c r="E303" s="37" t="s">
        <v>868</v>
      </c>
      <c r="F303" s="37" t="s">
        <v>879</v>
      </c>
      <c r="G303" s="64">
        <v>144</v>
      </c>
      <c r="H303" s="37" t="s">
        <v>855</v>
      </c>
      <c r="I303" s="65">
        <v>3.6055512754639891</v>
      </c>
      <c r="J303" s="37" t="s">
        <v>874</v>
      </c>
    </row>
    <row r="304" spans="1:10" x14ac:dyDescent="0.3">
      <c r="A304" s="94" t="str">
        <f t="shared" si="4"/>
        <v>August</v>
      </c>
      <c r="B304" s="37" t="s">
        <v>1170</v>
      </c>
      <c r="C304" s="63">
        <v>42247.338252314818</v>
      </c>
      <c r="D304" s="37" t="s">
        <v>858</v>
      </c>
      <c r="E304" s="37" t="s">
        <v>872</v>
      </c>
      <c r="F304" s="37" t="s">
        <v>879</v>
      </c>
      <c r="G304" s="64">
        <v>202</v>
      </c>
      <c r="H304" s="37" t="s">
        <v>855</v>
      </c>
      <c r="I304" s="65">
        <v>2.2360679774997898</v>
      </c>
      <c r="J304" s="37" t="s">
        <v>885</v>
      </c>
    </row>
    <row r="305" spans="1:10" x14ac:dyDescent="0.3">
      <c r="A305" s="94" t="str">
        <f t="shared" si="4"/>
        <v>August</v>
      </c>
      <c r="B305" s="37" t="s">
        <v>1171</v>
      </c>
      <c r="C305" s="63">
        <v>42247.345613425925</v>
      </c>
      <c r="D305" s="37" t="s">
        <v>876</v>
      </c>
      <c r="E305" s="37" t="s">
        <v>853</v>
      </c>
      <c r="F305" s="37" t="s">
        <v>879</v>
      </c>
      <c r="G305" s="64">
        <v>87</v>
      </c>
      <c r="H305" s="37" t="s">
        <v>855</v>
      </c>
      <c r="I305" s="65">
        <v>4.358898943540674</v>
      </c>
      <c r="J305" s="37" t="s">
        <v>897</v>
      </c>
    </row>
    <row r="306" spans="1:10" x14ac:dyDescent="0.3">
      <c r="A306" s="94" t="str">
        <f t="shared" si="4"/>
        <v>August</v>
      </c>
      <c r="B306" s="37" t="s">
        <v>1172</v>
      </c>
      <c r="C306" s="63">
        <v>42247.345370370371</v>
      </c>
      <c r="D306" s="37" t="s">
        <v>852</v>
      </c>
      <c r="E306" s="37" t="s">
        <v>859</v>
      </c>
      <c r="F306" s="37" t="s">
        <v>879</v>
      </c>
      <c r="G306" s="64">
        <v>124</v>
      </c>
      <c r="H306" s="37" t="s">
        <v>855</v>
      </c>
      <c r="I306" s="65">
        <v>1.7320508075688772</v>
      </c>
      <c r="J306" s="37" t="s">
        <v>869</v>
      </c>
    </row>
    <row r="307" spans="1:10" x14ac:dyDescent="0.3">
      <c r="A307" s="94" t="str">
        <f t="shared" si="4"/>
        <v>August</v>
      </c>
      <c r="B307" s="37" t="s">
        <v>1173</v>
      </c>
      <c r="C307" s="63">
        <v>42247.342685185184</v>
      </c>
      <c r="D307" s="37" t="s">
        <v>852</v>
      </c>
      <c r="E307" s="37" t="s">
        <v>863</v>
      </c>
      <c r="F307" s="37" t="s">
        <v>879</v>
      </c>
      <c r="G307" s="64">
        <v>98</v>
      </c>
      <c r="H307" s="37" t="s">
        <v>855</v>
      </c>
      <c r="I307" s="65">
        <v>2.2360679774997898</v>
      </c>
      <c r="J307" s="37" t="s">
        <v>885</v>
      </c>
    </row>
    <row r="308" spans="1:10" x14ac:dyDescent="0.3">
      <c r="A308" s="94" t="str">
        <f t="shared" si="4"/>
        <v>August</v>
      </c>
      <c r="B308" s="37" t="s">
        <v>1174</v>
      </c>
      <c r="C308" s="63">
        <v>42247.344409722224</v>
      </c>
      <c r="D308" s="37" t="s">
        <v>876</v>
      </c>
      <c r="E308" s="37" t="s">
        <v>866</v>
      </c>
      <c r="F308" s="37" t="s">
        <v>873</v>
      </c>
      <c r="G308" s="64">
        <v>131</v>
      </c>
      <c r="H308" s="37" t="s">
        <v>855</v>
      </c>
      <c r="I308" s="65">
        <v>1</v>
      </c>
      <c r="J308" s="37" t="s">
        <v>897</v>
      </c>
    </row>
    <row r="309" spans="1:10" x14ac:dyDescent="0.3">
      <c r="A309" s="94" t="str">
        <f t="shared" si="4"/>
        <v>August</v>
      </c>
      <c r="B309" s="37" t="s">
        <v>1175</v>
      </c>
      <c r="C309" s="63">
        <v>42247.346597222226</v>
      </c>
      <c r="D309" s="37" t="s">
        <v>878</v>
      </c>
      <c r="E309" s="37" t="s">
        <v>868</v>
      </c>
      <c r="F309" s="37" t="s">
        <v>864</v>
      </c>
      <c r="G309" s="64">
        <v>55</v>
      </c>
      <c r="H309" s="37" t="s">
        <v>855</v>
      </c>
      <c r="I309" s="65">
        <v>4.1231056256176606</v>
      </c>
      <c r="J309" s="37" t="s">
        <v>885</v>
      </c>
    </row>
    <row r="310" spans="1:10" x14ac:dyDescent="0.3">
      <c r="A310" s="94" t="str">
        <f t="shared" si="4"/>
        <v>August</v>
      </c>
      <c r="B310" s="37" t="s">
        <v>1176</v>
      </c>
      <c r="C310" s="63">
        <v>42247.350046296298</v>
      </c>
      <c r="D310" s="37" t="s">
        <v>892</v>
      </c>
      <c r="E310" s="37" t="s">
        <v>872</v>
      </c>
      <c r="F310" s="37" t="s">
        <v>873</v>
      </c>
      <c r="G310" s="64">
        <v>183</v>
      </c>
      <c r="H310" s="37" t="s">
        <v>855</v>
      </c>
      <c r="I310" s="65">
        <v>2.2360679774997898</v>
      </c>
      <c r="J310" s="37" t="s">
        <v>885</v>
      </c>
    </row>
    <row r="311" spans="1:10" x14ac:dyDescent="0.3">
      <c r="A311" s="94" t="str">
        <f t="shared" si="4"/>
        <v>August</v>
      </c>
      <c r="B311" s="37" t="s">
        <v>1177</v>
      </c>
      <c r="C311" s="63">
        <v>42247.351342592592</v>
      </c>
      <c r="D311" s="37" t="s">
        <v>892</v>
      </c>
      <c r="E311" s="37" t="s">
        <v>853</v>
      </c>
      <c r="F311" s="37" t="s">
        <v>854</v>
      </c>
      <c r="G311" s="64">
        <v>140</v>
      </c>
      <c r="H311" s="37" t="s">
        <v>855</v>
      </c>
      <c r="I311" s="65">
        <v>3.872983346207417</v>
      </c>
      <c r="J311" s="37" t="s">
        <v>874</v>
      </c>
    </row>
    <row r="312" spans="1:10" x14ac:dyDescent="0.3">
      <c r="A312" s="94" t="str">
        <f t="shared" si="4"/>
        <v>August</v>
      </c>
      <c r="B312" s="37" t="s">
        <v>1178</v>
      </c>
      <c r="C312" s="63">
        <v>42247.353125000001</v>
      </c>
      <c r="D312" s="37" t="s">
        <v>871</v>
      </c>
      <c r="E312" s="37" t="s">
        <v>859</v>
      </c>
      <c r="F312" s="37" t="s">
        <v>860</v>
      </c>
      <c r="G312" s="64">
        <v>222</v>
      </c>
      <c r="H312" s="37" t="s">
        <v>855</v>
      </c>
      <c r="I312" s="65">
        <v>5</v>
      </c>
      <c r="J312" s="37" t="s">
        <v>861</v>
      </c>
    </row>
    <row r="313" spans="1:10" x14ac:dyDescent="0.3">
      <c r="A313" s="94" t="str">
        <f t="shared" si="4"/>
        <v>August</v>
      </c>
      <c r="B313" s="37" t="s">
        <v>1179</v>
      </c>
      <c r="C313" s="63">
        <v>42247.356956018521</v>
      </c>
      <c r="D313" s="37" t="s">
        <v>876</v>
      </c>
      <c r="E313" s="37" t="s">
        <v>863</v>
      </c>
      <c r="F313" s="37" t="s">
        <v>854</v>
      </c>
      <c r="G313" s="64">
        <v>100</v>
      </c>
      <c r="H313" s="37" t="s">
        <v>855</v>
      </c>
      <c r="I313" s="65">
        <v>1</v>
      </c>
      <c r="J313" s="37" t="s">
        <v>885</v>
      </c>
    </row>
    <row r="314" spans="1:10" x14ac:dyDescent="0.3">
      <c r="A314" s="94" t="str">
        <f t="shared" si="4"/>
        <v>August</v>
      </c>
      <c r="B314" s="37" t="s">
        <v>1180</v>
      </c>
      <c r="C314" s="63">
        <v>42247.357789351852</v>
      </c>
      <c r="D314" s="37" t="s">
        <v>852</v>
      </c>
      <c r="E314" s="37" t="s">
        <v>866</v>
      </c>
      <c r="F314" s="37" t="s">
        <v>864</v>
      </c>
      <c r="G314" s="64">
        <v>144</v>
      </c>
      <c r="H314" s="37" t="s">
        <v>855</v>
      </c>
      <c r="I314" s="65">
        <v>3.3166247903553998</v>
      </c>
      <c r="J314" s="37" t="s">
        <v>856</v>
      </c>
    </row>
    <row r="315" spans="1:10" x14ac:dyDescent="0.3">
      <c r="A315" s="94" t="str">
        <f t="shared" si="4"/>
        <v>August</v>
      </c>
      <c r="B315" s="37" t="s">
        <v>1181</v>
      </c>
      <c r="C315" s="63">
        <v>42247.358773148146</v>
      </c>
      <c r="D315" s="37" t="s">
        <v>858</v>
      </c>
      <c r="E315" s="37" t="s">
        <v>868</v>
      </c>
      <c r="F315" s="37" t="s">
        <v>854</v>
      </c>
      <c r="G315" s="64">
        <v>212</v>
      </c>
      <c r="H315" s="37" t="s">
        <v>855</v>
      </c>
      <c r="I315" s="65">
        <v>5</v>
      </c>
      <c r="J315" s="37" t="s">
        <v>885</v>
      </c>
    </row>
    <row r="316" spans="1:10" x14ac:dyDescent="0.3">
      <c r="A316" s="94" t="str">
        <f t="shared" si="4"/>
        <v>August</v>
      </c>
      <c r="B316" s="37" t="s">
        <v>1182</v>
      </c>
      <c r="C316" s="63">
        <v>42247.361979166664</v>
      </c>
      <c r="D316" s="37" t="s">
        <v>878</v>
      </c>
      <c r="E316" s="37" t="s">
        <v>872</v>
      </c>
      <c r="F316" s="37" t="s">
        <v>854</v>
      </c>
      <c r="G316" s="64">
        <v>155</v>
      </c>
      <c r="H316" s="37" t="s">
        <v>855</v>
      </c>
      <c r="I316" s="65">
        <v>5</v>
      </c>
      <c r="J316" s="37" t="s">
        <v>869</v>
      </c>
    </row>
    <row r="317" spans="1:10" x14ac:dyDescent="0.3">
      <c r="A317" s="94" t="str">
        <f t="shared" si="4"/>
        <v>August</v>
      </c>
      <c r="B317" s="37" t="s">
        <v>1183</v>
      </c>
      <c r="C317" s="63">
        <v>42247.362627314818</v>
      </c>
      <c r="D317" s="37" t="s">
        <v>858</v>
      </c>
      <c r="E317" s="37" t="s">
        <v>853</v>
      </c>
      <c r="F317" s="37" t="s">
        <v>881</v>
      </c>
      <c r="G317" s="64">
        <v>236</v>
      </c>
      <c r="H317" s="37" t="s">
        <v>855</v>
      </c>
      <c r="I317" s="65">
        <v>4.1231056256176606</v>
      </c>
      <c r="J317" s="37" t="s">
        <v>869</v>
      </c>
    </row>
    <row r="318" spans="1:10" x14ac:dyDescent="0.3">
      <c r="A318" s="94" t="str">
        <f t="shared" si="4"/>
        <v>August</v>
      </c>
      <c r="B318" s="37" t="s">
        <v>1184</v>
      </c>
      <c r="C318" s="63">
        <v>42247.365682870368</v>
      </c>
      <c r="D318" s="37" t="s">
        <v>878</v>
      </c>
      <c r="E318" s="37" t="s">
        <v>859</v>
      </c>
      <c r="F318" s="37" t="s">
        <v>873</v>
      </c>
      <c r="G318" s="64">
        <v>86</v>
      </c>
      <c r="H318" s="37" t="s">
        <v>855</v>
      </c>
      <c r="I318" s="65">
        <v>1.7320508075688772</v>
      </c>
      <c r="J318" s="37" t="s">
        <v>874</v>
      </c>
    </row>
    <row r="319" spans="1:10" x14ac:dyDescent="0.3">
      <c r="A319" s="94" t="str">
        <f t="shared" si="4"/>
        <v>August</v>
      </c>
      <c r="B319" s="37" t="s">
        <v>1185</v>
      </c>
      <c r="C319" s="63">
        <v>42247.369004629632</v>
      </c>
      <c r="D319" s="37" t="s">
        <v>871</v>
      </c>
      <c r="E319" s="37" t="s">
        <v>863</v>
      </c>
      <c r="F319" s="37" t="s">
        <v>873</v>
      </c>
      <c r="G319" s="64">
        <v>139</v>
      </c>
      <c r="H319" s="37" t="s">
        <v>855</v>
      </c>
      <c r="I319" s="65">
        <v>1.7320508075688772</v>
      </c>
      <c r="J319" s="37" t="s">
        <v>874</v>
      </c>
    </row>
    <row r="320" spans="1:10" x14ac:dyDescent="0.3">
      <c r="A320" s="94" t="str">
        <f t="shared" si="4"/>
        <v>August</v>
      </c>
      <c r="B320" s="37" t="s">
        <v>1186</v>
      </c>
      <c r="C320" s="63">
        <v>42247.370162037034</v>
      </c>
      <c r="D320" s="37" t="s">
        <v>892</v>
      </c>
      <c r="E320" s="37" t="s">
        <v>866</v>
      </c>
      <c r="F320" s="37" t="s">
        <v>879</v>
      </c>
      <c r="G320" s="64">
        <v>217</v>
      </c>
      <c r="H320" s="37" t="s">
        <v>855</v>
      </c>
      <c r="I320" s="65">
        <v>1</v>
      </c>
      <c r="J320" s="37" t="s">
        <v>885</v>
      </c>
    </row>
    <row r="321" spans="1:10" x14ac:dyDescent="0.3">
      <c r="A321" s="94" t="str">
        <f t="shared" si="4"/>
        <v>August</v>
      </c>
      <c r="B321" s="37" t="s">
        <v>1187</v>
      </c>
      <c r="C321" s="63">
        <v>42247.373229166667</v>
      </c>
      <c r="D321" s="37" t="s">
        <v>852</v>
      </c>
      <c r="E321" s="37" t="s">
        <v>868</v>
      </c>
      <c r="F321" s="37" t="s">
        <v>860</v>
      </c>
      <c r="G321" s="64">
        <v>66</v>
      </c>
      <c r="H321" s="37" t="s">
        <v>855</v>
      </c>
      <c r="I321" s="65">
        <v>2.6457513110645907</v>
      </c>
      <c r="J321" s="37" t="s">
        <v>856</v>
      </c>
    </row>
    <row r="322" spans="1:10" x14ac:dyDescent="0.3">
      <c r="A322" s="94" t="str">
        <f t="shared" si="4"/>
        <v>August</v>
      </c>
      <c r="B322" s="37" t="s">
        <v>1188</v>
      </c>
      <c r="C322" s="63">
        <v>42247.376307870371</v>
      </c>
      <c r="D322" s="37" t="s">
        <v>892</v>
      </c>
      <c r="E322" s="37" t="s">
        <v>872</v>
      </c>
      <c r="F322" s="37" t="s">
        <v>873</v>
      </c>
      <c r="G322" s="64">
        <v>79</v>
      </c>
      <c r="H322" s="37" t="s">
        <v>855</v>
      </c>
      <c r="I322" s="65">
        <v>3.872983346207417</v>
      </c>
      <c r="J322" s="37" t="s">
        <v>885</v>
      </c>
    </row>
    <row r="323" spans="1:10" x14ac:dyDescent="0.3">
      <c r="A323" s="94" t="str">
        <f t="shared" si="4"/>
        <v>August</v>
      </c>
      <c r="B323" s="37" t="s">
        <v>1189</v>
      </c>
      <c r="C323" s="63">
        <v>42247.378668981481</v>
      </c>
      <c r="D323" s="37" t="s">
        <v>858</v>
      </c>
      <c r="E323" s="37" t="s">
        <v>853</v>
      </c>
      <c r="F323" s="37" t="s">
        <v>873</v>
      </c>
      <c r="G323" s="64">
        <v>80</v>
      </c>
      <c r="H323" s="37" t="s">
        <v>855</v>
      </c>
      <c r="I323" s="65">
        <v>4.358898943540674</v>
      </c>
      <c r="J323" s="37" t="s">
        <v>856</v>
      </c>
    </row>
    <row r="324" spans="1:10" x14ac:dyDescent="0.3">
      <c r="A324" s="94" t="str">
        <f t="shared" si="4"/>
        <v>August</v>
      </c>
      <c r="B324" s="37" t="s">
        <v>1190</v>
      </c>
      <c r="C324" s="63">
        <v>42247.386874999997</v>
      </c>
      <c r="D324" s="37" t="s">
        <v>871</v>
      </c>
      <c r="E324" s="37" t="s">
        <v>859</v>
      </c>
      <c r="F324" s="37" t="s">
        <v>879</v>
      </c>
      <c r="G324" s="64">
        <v>165</v>
      </c>
      <c r="H324" s="37" t="s">
        <v>855</v>
      </c>
      <c r="I324" s="65">
        <v>4.5825756949558398</v>
      </c>
      <c r="J324" s="37" t="s">
        <v>856</v>
      </c>
    </row>
    <row r="325" spans="1:10" x14ac:dyDescent="0.3">
      <c r="A325" s="94" t="str">
        <f t="shared" si="4"/>
        <v>August</v>
      </c>
      <c r="B325" s="37" t="s">
        <v>1191</v>
      </c>
      <c r="C325" s="63">
        <v>42247.384675925925</v>
      </c>
      <c r="D325" s="37" t="s">
        <v>858</v>
      </c>
      <c r="E325" s="37" t="s">
        <v>863</v>
      </c>
      <c r="F325" s="37" t="s">
        <v>854</v>
      </c>
      <c r="G325" s="64">
        <v>45</v>
      </c>
      <c r="H325" s="37" t="s">
        <v>855</v>
      </c>
      <c r="I325" s="65">
        <v>3.872983346207417</v>
      </c>
      <c r="J325" s="37" t="s">
        <v>885</v>
      </c>
    </row>
    <row r="326" spans="1:10" x14ac:dyDescent="0.3">
      <c r="A326" s="94" t="str">
        <f t="shared" si="4"/>
        <v>August</v>
      </c>
      <c r="B326" s="37" t="s">
        <v>1192</v>
      </c>
      <c r="C326" s="63">
        <v>42247.388483796298</v>
      </c>
      <c r="D326" s="37" t="s">
        <v>852</v>
      </c>
      <c r="E326" s="37" t="s">
        <v>866</v>
      </c>
      <c r="F326" s="37" t="s">
        <v>860</v>
      </c>
      <c r="G326" s="64">
        <v>86</v>
      </c>
      <c r="H326" s="37" t="s">
        <v>855</v>
      </c>
      <c r="I326" s="65">
        <v>1</v>
      </c>
      <c r="J326" s="37" t="s">
        <v>874</v>
      </c>
    </row>
    <row r="327" spans="1:10" x14ac:dyDescent="0.3">
      <c r="A327" s="94" t="str">
        <f t="shared" si="4"/>
        <v>August</v>
      </c>
      <c r="B327" s="37" t="s">
        <v>1193</v>
      </c>
      <c r="C327" s="63">
        <v>42247.391168981485</v>
      </c>
      <c r="D327" s="37" t="s">
        <v>852</v>
      </c>
      <c r="E327" s="37" t="s">
        <v>868</v>
      </c>
      <c r="F327" s="37" t="s">
        <v>860</v>
      </c>
      <c r="G327" s="64">
        <v>141</v>
      </c>
      <c r="H327" s="37" t="s">
        <v>855</v>
      </c>
      <c r="I327" s="65">
        <v>1</v>
      </c>
      <c r="J327" s="37" t="s">
        <v>885</v>
      </c>
    </row>
    <row r="328" spans="1:10" x14ac:dyDescent="0.3">
      <c r="A328" s="94" t="str">
        <f t="shared" si="4"/>
        <v>August</v>
      </c>
      <c r="B328" s="37" t="s">
        <v>1194</v>
      </c>
      <c r="C328" s="63">
        <v>42247.392152777778</v>
      </c>
      <c r="D328" s="37" t="s">
        <v>876</v>
      </c>
      <c r="E328" s="37" t="s">
        <v>872</v>
      </c>
      <c r="F328" s="37" t="s">
        <v>881</v>
      </c>
      <c r="G328" s="64">
        <v>234</v>
      </c>
      <c r="H328" s="37" t="s">
        <v>855</v>
      </c>
      <c r="I328" s="65">
        <v>3.6055512754639891</v>
      </c>
      <c r="J328" s="37" t="s">
        <v>861</v>
      </c>
    </row>
    <row r="329" spans="1:10" x14ac:dyDescent="0.3">
      <c r="A329" s="94" t="str">
        <f t="shared" si="4"/>
        <v>August</v>
      </c>
      <c r="B329" s="37" t="s">
        <v>1195</v>
      </c>
      <c r="C329" s="63">
        <v>42247.393437500003</v>
      </c>
      <c r="D329" s="37" t="s">
        <v>871</v>
      </c>
      <c r="E329" s="37" t="s">
        <v>853</v>
      </c>
      <c r="F329" s="37" t="s">
        <v>881</v>
      </c>
      <c r="G329" s="64">
        <v>123</v>
      </c>
      <c r="H329" s="37" t="s">
        <v>855</v>
      </c>
      <c r="I329" s="65">
        <v>4.1231056256176606</v>
      </c>
      <c r="J329" s="37" t="s">
        <v>897</v>
      </c>
    </row>
    <row r="330" spans="1:10" x14ac:dyDescent="0.3">
      <c r="A330" s="94" t="str">
        <f t="shared" si="4"/>
        <v>August</v>
      </c>
      <c r="B330" s="37" t="s">
        <v>1196</v>
      </c>
      <c r="C330" s="63">
        <v>42247.396562499998</v>
      </c>
      <c r="D330" s="37" t="s">
        <v>852</v>
      </c>
      <c r="E330" s="37" t="s">
        <v>859</v>
      </c>
      <c r="F330" s="37" t="s">
        <v>879</v>
      </c>
      <c r="G330" s="64">
        <v>108</v>
      </c>
      <c r="H330" s="37" t="s">
        <v>855</v>
      </c>
      <c r="I330" s="65">
        <v>3</v>
      </c>
      <c r="J330" s="37" t="s">
        <v>874</v>
      </c>
    </row>
    <row r="331" spans="1:10" x14ac:dyDescent="0.3">
      <c r="A331" s="94" t="str">
        <f t="shared" ref="A331:A394" si="5">TEXT(C331,"mmmm")</f>
        <v>August</v>
      </c>
      <c r="B331" s="37" t="s">
        <v>1197</v>
      </c>
      <c r="C331" s="63">
        <v>42247.398020833331</v>
      </c>
      <c r="D331" s="37" t="s">
        <v>858</v>
      </c>
      <c r="E331" s="37" t="s">
        <v>863</v>
      </c>
      <c r="F331" s="37" t="s">
        <v>860</v>
      </c>
      <c r="G331" s="64">
        <v>204</v>
      </c>
      <c r="H331" s="37" t="s">
        <v>855</v>
      </c>
      <c r="I331" s="65">
        <v>4.7958315233127191</v>
      </c>
      <c r="J331" s="37" t="s">
        <v>856</v>
      </c>
    </row>
    <row r="332" spans="1:10" x14ac:dyDescent="0.3">
      <c r="A332" s="94" t="str">
        <f t="shared" si="5"/>
        <v>August</v>
      </c>
      <c r="B332" s="37" t="s">
        <v>1198</v>
      </c>
      <c r="C332" s="63">
        <v>42247.401620370372</v>
      </c>
      <c r="D332" s="37" t="s">
        <v>876</v>
      </c>
      <c r="E332" s="37" t="s">
        <v>866</v>
      </c>
      <c r="F332" s="37" t="s">
        <v>873</v>
      </c>
      <c r="G332" s="64">
        <v>160</v>
      </c>
      <c r="H332" s="37" t="s">
        <v>855</v>
      </c>
      <c r="I332" s="65">
        <v>3.872983346207417</v>
      </c>
      <c r="J332" s="37" t="s">
        <v>869</v>
      </c>
    </row>
    <row r="333" spans="1:10" x14ac:dyDescent="0.3">
      <c r="A333" s="94" t="str">
        <f t="shared" si="5"/>
        <v>August</v>
      </c>
      <c r="B333" s="37" t="s">
        <v>1199</v>
      </c>
      <c r="C333" s="63">
        <v>42247.404270833336</v>
      </c>
      <c r="D333" s="37" t="s">
        <v>892</v>
      </c>
      <c r="E333" s="37" t="s">
        <v>868</v>
      </c>
      <c r="F333" s="37" t="s">
        <v>864</v>
      </c>
      <c r="G333" s="64">
        <v>219</v>
      </c>
      <c r="H333" s="37" t="s">
        <v>855</v>
      </c>
      <c r="I333" s="65">
        <v>1</v>
      </c>
      <c r="J333" s="37" t="s">
        <v>856</v>
      </c>
    </row>
    <row r="334" spans="1:10" x14ac:dyDescent="0.3">
      <c r="A334" s="94" t="str">
        <f t="shared" si="5"/>
        <v>August</v>
      </c>
      <c r="B334" s="37" t="s">
        <v>1200</v>
      </c>
      <c r="C334" s="63">
        <v>42247.406817129631</v>
      </c>
      <c r="D334" s="37" t="s">
        <v>852</v>
      </c>
      <c r="E334" s="37" t="s">
        <v>872</v>
      </c>
      <c r="F334" s="37" t="s">
        <v>854</v>
      </c>
      <c r="G334" s="64">
        <v>225</v>
      </c>
      <c r="H334" s="37" t="s">
        <v>855</v>
      </c>
      <c r="I334" s="65">
        <v>1.7320508075688772</v>
      </c>
      <c r="J334" s="37" t="s">
        <v>861</v>
      </c>
    </row>
    <row r="335" spans="1:10" x14ac:dyDescent="0.3">
      <c r="A335" s="94" t="str">
        <f t="shared" si="5"/>
        <v>August</v>
      </c>
      <c r="B335" s="37" t="s">
        <v>1201</v>
      </c>
      <c r="C335" s="63">
        <v>42247.410613425927</v>
      </c>
      <c r="D335" s="37" t="s">
        <v>858</v>
      </c>
      <c r="E335" s="37" t="s">
        <v>853</v>
      </c>
      <c r="F335" s="37" t="s">
        <v>864</v>
      </c>
      <c r="G335" s="64">
        <v>145</v>
      </c>
      <c r="H335" s="37" t="s">
        <v>855</v>
      </c>
      <c r="I335" s="65">
        <v>4.1231056256176606</v>
      </c>
      <c r="J335" s="37" t="s">
        <v>856</v>
      </c>
    </row>
    <row r="336" spans="1:10" x14ac:dyDescent="0.3">
      <c r="A336" s="94" t="str">
        <f t="shared" si="5"/>
        <v>August</v>
      </c>
      <c r="B336" s="37" t="s">
        <v>1202</v>
      </c>
      <c r="C336" s="63">
        <v>42247.413877314815</v>
      </c>
      <c r="D336" s="37" t="s">
        <v>892</v>
      </c>
      <c r="E336" s="37" t="s">
        <v>859</v>
      </c>
      <c r="F336" s="37" t="s">
        <v>860</v>
      </c>
      <c r="G336" s="64">
        <v>95</v>
      </c>
      <c r="H336" s="37" t="s">
        <v>855</v>
      </c>
      <c r="I336" s="65">
        <v>3.872983346207417</v>
      </c>
      <c r="J336" s="37" t="s">
        <v>856</v>
      </c>
    </row>
    <row r="337" spans="1:10" x14ac:dyDescent="0.3">
      <c r="A337" s="94" t="str">
        <f t="shared" si="5"/>
        <v>August</v>
      </c>
      <c r="B337" s="37" t="s">
        <v>1203</v>
      </c>
      <c r="C337" s="63">
        <v>42247.41642361111</v>
      </c>
      <c r="D337" s="37" t="s">
        <v>871</v>
      </c>
      <c r="E337" s="37" t="s">
        <v>863</v>
      </c>
      <c r="F337" s="37" t="s">
        <v>854</v>
      </c>
      <c r="G337" s="64">
        <v>129</v>
      </c>
      <c r="H337" s="37" t="s">
        <v>855</v>
      </c>
      <c r="I337" s="65">
        <v>2.2360679774997898</v>
      </c>
      <c r="J337" s="37" t="s">
        <v>861</v>
      </c>
    </row>
    <row r="338" spans="1:10" x14ac:dyDescent="0.3">
      <c r="A338" s="94" t="str">
        <f t="shared" si="5"/>
        <v>August</v>
      </c>
      <c r="B338" s="37" t="s">
        <v>1204</v>
      </c>
      <c r="C338" s="63">
        <v>42247.419722222221</v>
      </c>
      <c r="D338" s="37" t="s">
        <v>876</v>
      </c>
      <c r="E338" s="37" t="s">
        <v>866</v>
      </c>
      <c r="F338" s="37" t="s">
        <v>860</v>
      </c>
      <c r="G338" s="64">
        <v>215</v>
      </c>
      <c r="H338" s="37" t="s">
        <v>855</v>
      </c>
      <c r="I338" s="65">
        <v>4.5825756949558398</v>
      </c>
      <c r="J338" s="37" t="s">
        <v>869</v>
      </c>
    </row>
    <row r="339" spans="1:10" x14ac:dyDescent="0.3">
      <c r="A339" s="94" t="str">
        <f t="shared" si="5"/>
        <v>August</v>
      </c>
      <c r="B339" s="37" t="s">
        <v>1205</v>
      </c>
      <c r="C339" s="63">
        <v>42247.422476851854</v>
      </c>
      <c r="D339" s="37" t="s">
        <v>858</v>
      </c>
      <c r="E339" s="37" t="s">
        <v>868</v>
      </c>
      <c r="F339" s="37" t="s">
        <v>864</v>
      </c>
      <c r="G339" s="64">
        <v>147</v>
      </c>
      <c r="H339" s="37" t="s">
        <v>855</v>
      </c>
      <c r="I339" s="65">
        <v>4.1231056256176606</v>
      </c>
      <c r="J339" s="37" t="s">
        <v>861</v>
      </c>
    </row>
    <row r="340" spans="1:10" x14ac:dyDescent="0.3">
      <c r="A340" s="94" t="str">
        <f t="shared" si="5"/>
        <v>August</v>
      </c>
      <c r="B340" s="37" t="s">
        <v>1206</v>
      </c>
      <c r="C340" s="63">
        <v>42247.428657407407</v>
      </c>
      <c r="D340" s="37" t="s">
        <v>858</v>
      </c>
      <c r="E340" s="37" t="s">
        <v>872</v>
      </c>
      <c r="F340" s="37" t="s">
        <v>879</v>
      </c>
      <c r="G340" s="64">
        <v>47</v>
      </c>
      <c r="H340" s="37" t="s">
        <v>855</v>
      </c>
      <c r="I340" s="65">
        <v>4.1231056256176606</v>
      </c>
      <c r="J340" s="37" t="s">
        <v>861</v>
      </c>
    </row>
    <row r="341" spans="1:10" x14ac:dyDescent="0.3">
      <c r="A341" s="94" t="str">
        <f t="shared" si="5"/>
        <v>August</v>
      </c>
      <c r="B341" s="37" t="s">
        <v>1207</v>
      </c>
      <c r="C341" s="63">
        <v>42247.429085648146</v>
      </c>
      <c r="D341" s="37" t="s">
        <v>871</v>
      </c>
      <c r="E341" s="37" t="s">
        <v>853</v>
      </c>
      <c r="F341" s="37" t="s">
        <v>864</v>
      </c>
      <c r="G341" s="64">
        <v>135</v>
      </c>
      <c r="H341" s="37" t="s">
        <v>855</v>
      </c>
      <c r="I341" s="65">
        <v>2.2360679774997898</v>
      </c>
      <c r="J341" s="37" t="s">
        <v>869</v>
      </c>
    </row>
    <row r="342" spans="1:10" x14ac:dyDescent="0.3">
      <c r="A342" s="94" t="str">
        <f t="shared" si="5"/>
        <v>August</v>
      </c>
      <c r="B342" s="37" t="s">
        <v>1208</v>
      </c>
      <c r="C342" s="63">
        <v>42247.425150462965</v>
      </c>
      <c r="D342" s="37" t="s">
        <v>892</v>
      </c>
      <c r="E342" s="37" t="s">
        <v>859</v>
      </c>
      <c r="F342" s="37" t="s">
        <v>879</v>
      </c>
      <c r="G342" s="64">
        <v>229</v>
      </c>
      <c r="H342" s="37" t="s">
        <v>855</v>
      </c>
      <c r="I342" s="65">
        <v>4.1231056256176606</v>
      </c>
      <c r="J342" s="37" t="s">
        <v>874</v>
      </c>
    </row>
    <row r="343" spans="1:10" x14ac:dyDescent="0.3">
      <c r="A343" s="94" t="str">
        <f t="shared" si="5"/>
        <v>August</v>
      </c>
      <c r="B343" s="37" t="s">
        <v>1209</v>
      </c>
      <c r="C343" s="63">
        <v>42247.425798611112</v>
      </c>
      <c r="D343" s="37" t="s">
        <v>892</v>
      </c>
      <c r="E343" s="37" t="s">
        <v>863</v>
      </c>
      <c r="F343" s="37" t="s">
        <v>864</v>
      </c>
      <c r="G343" s="64">
        <v>87</v>
      </c>
      <c r="H343" s="37" t="s">
        <v>895</v>
      </c>
      <c r="I343" s="65">
        <v>3.872983346207417</v>
      </c>
      <c r="J343" s="37" t="s">
        <v>897</v>
      </c>
    </row>
    <row r="344" spans="1:10" x14ac:dyDescent="0.3">
      <c r="A344" s="94" t="str">
        <f t="shared" si="5"/>
        <v>August</v>
      </c>
      <c r="B344" s="37" t="s">
        <v>1210</v>
      </c>
      <c r="C344" s="63">
        <v>42247.426527777781</v>
      </c>
      <c r="D344" s="37" t="s">
        <v>852</v>
      </c>
      <c r="E344" s="37" t="s">
        <v>866</v>
      </c>
      <c r="F344" s="37" t="s">
        <v>879</v>
      </c>
      <c r="G344" s="64">
        <v>132</v>
      </c>
      <c r="H344" s="37" t="s">
        <v>855</v>
      </c>
      <c r="I344" s="65">
        <v>4.5825756949558398</v>
      </c>
      <c r="J344" s="37" t="s">
        <v>885</v>
      </c>
    </row>
    <row r="345" spans="1:10" x14ac:dyDescent="0.3">
      <c r="A345" s="94" t="str">
        <f t="shared" si="5"/>
        <v>August</v>
      </c>
      <c r="B345" s="37" t="s">
        <v>1211</v>
      </c>
      <c r="C345" s="63">
        <v>42247.428668981483</v>
      </c>
      <c r="D345" s="37" t="s">
        <v>871</v>
      </c>
      <c r="E345" s="37" t="s">
        <v>868</v>
      </c>
      <c r="F345" s="37" t="s">
        <v>881</v>
      </c>
      <c r="G345" s="64">
        <v>156</v>
      </c>
      <c r="H345" s="37" t="s">
        <v>895</v>
      </c>
      <c r="I345" s="65">
        <v>2.2360679774997898</v>
      </c>
      <c r="J345" s="37" t="s">
        <v>861</v>
      </c>
    </row>
    <row r="346" spans="1:10" x14ac:dyDescent="0.3">
      <c r="A346" s="94" t="str">
        <f t="shared" si="5"/>
        <v>August</v>
      </c>
      <c r="B346" s="37" t="s">
        <v>1212</v>
      </c>
      <c r="C346" s="63">
        <v>42247.431516203702</v>
      </c>
      <c r="D346" s="37" t="s">
        <v>871</v>
      </c>
      <c r="E346" s="37" t="s">
        <v>872</v>
      </c>
      <c r="F346" s="37" t="s">
        <v>854</v>
      </c>
      <c r="G346" s="64">
        <v>184</v>
      </c>
      <c r="H346" s="37" t="s">
        <v>895</v>
      </c>
      <c r="I346" s="65">
        <v>4.1231056256176606</v>
      </c>
      <c r="J346" s="37" t="s">
        <v>869</v>
      </c>
    </row>
    <row r="347" spans="1:10" x14ac:dyDescent="0.3">
      <c r="A347" s="94" t="str">
        <f t="shared" si="5"/>
        <v>August</v>
      </c>
      <c r="B347" s="37" t="s">
        <v>1213</v>
      </c>
      <c r="C347" s="63">
        <v>42247.431689814817</v>
      </c>
      <c r="D347" s="37" t="s">
        <v>871</v>
      </c>
      <c r="E347" s="37" t="s">
        <v>853</v>
      </c>
      <c r="F347" s="37" t="s">
        <v>881</v>
      </c>
      <c r="G347" s="64">
        <v>102</v>
      </c>
      <c r="H347" s="37" t="s">
        <v>855</v>
      </c>
      <c r="I347" s="65">
        <v>4.1231056256176606</v>
      </c>
      <c r="J347" s="37" t="s">
        <v>874</v>
      </c>
    </row>
    <row r="348" spans="1:10" x14ac:dyDescent="0.3">
      <c r="A348" s="94" t="str">
        <f t="shared" si="5"/>
        <v>August</v>
      </c>
      <c r="B348" s="37" t="s">
        <v>1214</v>
      </c>
      <c r="C348" s="63">
        <v>42247.433263888888</v>
      </c>
      <c r="D348" s="37" t="s">
        <v>852</v>
      </c>
      <c r="E348" s="37" t="s">
        <v>859</v>
      </c>
      <c r="F348" s="37" t="s">
        <v>881</v>
      </c>
      <c r="G348" s="64">
        <v>223</v>
      </c>
      <c r="H348" s="37" t="s">
        <v>855</v>
      </c>
      <c r="I348" s="65">
        <v>4.5825756949558398</v>
      </c>
      <c r="J348" s="37" t="s">
        <v>874</v>
      </c>
    </row>
    <row r="349" spans="1:10" x14ac:dyDescent="0.3">
      <c r="A349" s="94" t="str">
        <f t="shared" si="5"/>
        <v>August</v>
      </c>
      <c r="B349" s="37" t="s">
        <v>1215</v>
      </c>
      <c r="C349" s="63">
        <v>42247.435358796298</v>
      </c>
      <c r="D349" s="37" t="s">
        <v>852</v>
      </c>
      <c r="E349" s="37" t="s">
        <v>863</v>
      </c>
      <c r="F349" s="37" t="s">
        <v>854</v>
      </c>
      <c r="G349" s="64">
        <v>47</v>
      </c>
      <c r="H349" s="37" t="s">
        <v>855</v>
      </c>
      <c r="I349" s="65">
        <v>3.3166247903553998</v>
      </c>
      <c r="J349" s="37" t="s">
        <v>885</v>
      </c>
    </row>
    <row r="350" spans="1:10" x14ac:dyDescent="0.3">
      <c r="A350" s="94" t="str">
        <f t="shared" si="5"/>
        <v>August</v>
      </c>
      <c r="B350" s="37" t="s">
        <v>1216</v>
      </c>
      <c r="C350" s="63">
        <v>42247.437025462961</v>
      </c>
      <c r="D350" s="37" t="s">
        <v>876</v>
      </c>
      <c r="E350" s="37" t="s">
        <v>866</v>
      </c>
      <c r="F350" s="37" t="s">
        <v>864</v>
      </c>
      <c r="G350" s="64">
        <v>143</v>
      </c>
      <c r="H350" s="37" t="s">
        <v>855</v>
      </c>
      <c r="I350" s="65">
        <v>4.1231056256176606</v>
      </c>
      <c r="J350" s="37" t="s">
        <v>897</v>
      </c>
    </row>
    <row r="351" spans="1:10" x14ac:dyDescent="0.3">
      <c r="A351" s="94" t="str">
        <f t="shared" si="5"/>
        <v>August</v>
      </c>
      <c r="B351" s="37" t="s">
        <v>1217</v>
      </c>
      <c r="C351" s="63">
        <v>42247.440289351849</v>
      </c>
      <c r="D351" s="37" t="s">
        <v>852</v>
      </c>
      <c r="E351" s="37" t="s">
        <v>868</v>
      </c>
      <c r="F351" s="37" t="s">
        <v>864</v>
      </c>
      <c r="G351" s="64">
        <v>153</v>
      </c>
      <c r="H351" s="37" t="s">
        <v>855</v>
      </c>
      <c r="I351" s="65">
        <v>3.872983346207417</v>
      </c>
      <c r="J351" s="37" t="s">
        <v>874</v>
      </c>
    </row>
    <row r="352" spans="1:10" x14ac:dyDescent="0.3">
      <c r="A352" s="94" t="str">
        <f t="shared" si="5"/>
        <v>August</v>
      </c>
      <c r="B352" s="37" t="s">
        <v>1218</v>
      </c>
      <c r="C352" s="63">
        <v>42247.44085648148</v>
      </c>
      <c r="D352" s="37" t="s">
        <v>852</v>
      </c>
      <c r="E352" s="37" t="s">
        <v>872</v>
      </c>
      <c r="F352" s="37" t="s">
        <v>864</v>
      </c>
      <c r="G352" s="64">
        <v>66</v>
      </c>
      <c r="H352" s="37" t="s">
        <v>855</v>
      </c>
      <c r="I352" s="65">
        <v>5</v>
      </c>
      <c r="J352" s="37" t="s">
        <v>874</v>
      </c>
    </row>
    <row r="353" spans="1:10" x14ac:dyDescent="0.3">
      <c r="A353" s="94" t="str">
        <f t="shared" si="5"/>
        <v>August</v>
      </c>
      <c r="B353" s="37" t="s">
        <v>1219</v>
      </c>
      <c r="C353" s="63">
        <v>42247.442372685182</v>
      </c>
      <c r="D353" s="37" t="s">
        <v>871</v>
      </c>
      <c r="E353" s="37" t="s">
        <v>853</v>
      </c>
      <c r="F353" s="37" t="s">
        <v>881</v>
      </c>
      <c r="G353" s="64">
        <v>116</v>
      </c>
      <c r="H353" s="37" t="s">
        <v>855</v>
      </c>
      <c r="I353" s="65">
        <v>3.872983346207417</v>
      </c>
      <c r="J353" s="37" t="s">
        <v>874</v>
      </c>
    </row>
    <row r="354" spans="1:10" x14ac:dyDescent="0.3">
      <c r="A354" s="94" t="str">
        <f t="shared" si="5"/>
        <v>August</v>
      </c>
      <c r="B354" s="37" t="s">
        <v>1220</v>
      </c>
      <c r="C354" s="63">
        <v>42247.442685185182</v>
      </c>
      <c r="D354" s="37" t="s">
        <v>852</v>
      </c>
      <c r="E354" s="37" t="s">
        <v>859</v>
      </c>
      <c r="F354" s="37" t="s">
        <v>854</v>
      </c>
      <c r="G354" s="64">
        <v>195</v>
      </c>
      <c r="H354" s="37" t="s">
        <v>855</v>
      </c>
      <c r="I354" s="65">
        <v>3.6055512754639891</v>
      </c>
      <c r="J354" s="37" t="s">
        <v>861</v>
      </c>
    </row>
    <row r="355" spans="1:10" x14ac:dyDescent="0.3">
      <c r="A355" s="94" t="str">
        <f t="shared" si="5"/>
        <v>August</v>
      </c>
      <c r="B355" s="37" t="s">
        <v>1221</v>
      </c>
      <c r="C355" s="63">
        <v>42247.445798611108</v>
      </c>
      <c r="D355" s="37" t="s">
        <v>852</v>
      </c>
      <c r="E355" s="37" t="s">
        <v>863</v>
      </c>
      <c r="F355" s="37" t="s">
        <v>854</v>
      </c>
      <c r="G355" s="64">
        <v>240</v>
      </c>
      <c r="H355" s="37" t="s">
        <v>855</v>
      </c>
      <c r="I355" s="65">
        <v>5</v>
      </c>
      <c r="J355" s="37" t="s">
        <v>897</v>
      </c>
    </row>
    <row r="356" spans="1:10" x14ac:dyDescent="0.3">
      <c r="A356" s="94" t="str">
        <f t="shared" si="5"/>
        <v>August</v>
      </c>
      <c r="B356" s="37" t="s">
        <v>1222</v>
      </c>
      <c r="C356" s="63">
        <v>42247.447928240741</v>
      </c>
      <c r="D356" s="37" t="s">
        <v>852</v>
      </c>
      <c r="E356" s="37" t="s">
        <v>866</v>
      </c>
      <c r="F356" s="37" t="s">
        <v>854</v>
      </c>
      <c r="G356" s="64">
        <v>200</v>
      </c>
      <c r="H356" s="37" t="s">
        <v>855</v>
      </c>
      <c r="I356" s="65">
        <v>4.1231056256176606</v>
      </c>
      <c r="J356" s="37" t="s">
        <v>885</v>
      </c>
    </row>
    <row r="357" spans="1:10" x14ac:dyDescent="0.3">
      <c r="A357" s="94" t="str">
        <f t="shared" si="5"/>
        <v>August</v>
      </c>
      <c r="B357" s="37" t="s">
        <v>1223</v>
      </c>
      <c r="C357" s="63">
        <v>42247.451585648145</v>
      </c>
      <c r="D357" s="37" t="s">
        <v>852</v>
      </c>
      <c r="E357" s="37" t="s">
        <v>868</v>
      </c>
      <c r="F357" s="37" t="s">
        <v>864</v>
      </c>
      <c r="G357" s="64">
        <v>147</v>
      </c>
      <c r="H357" s="37" t="s">
        <v>855</v>
      </c>
      <c r="I357" s="65">
        <v>2.2360679774997898</v>
      </c>
      <c r="J357" s="37" t="s">
        <v>869</v>
      </c>
    </row>
    <row r="358" spans="1:10" x14ac:dyDescent="0.3">
      <c r="A358" s="94" t="str">
        <f t="shared" si="5"/>
        <v>August</v>
      </c>
      <c r="B358" s="37" t="s">
        <v>1224</v>
      </c>
      <c r="C358" s="63">
        <v>42247.452604166669</v>
      </c>
      <c r="D358" s="37" t="s">
        <v>892</v>
      </c>
      <c r="E358" s="37" t="s">
        <v>872</v>
      </c>
      <c r="F358" s="37" t="s">
        <v>879</v>
      </c>
      <c r="G358" s="64">
        <v>170</v>
      </c>
      <c r="H358" s="37" t="s">
        <v>855</v>
      </c>
      <c r="I358" s="65">
        <v>3</v>
      </c>
      <c r="J358" s="37" t="s">
        <v>874</v>
      </c>
    </row>
    <row r="359" spans="1:10" x14ac:dyDescent="0.3">
      <c r="A359" s="94" t="str">
        <f t="shared" si="5"/>
        <v>August</v>
      </c>
      <c r="B359" s="37" t="s">
        <v>1225</v>
      </c>
      <c r="C359" s="63">
        <v>42247.454131944447</v>
      </c>
      <c r="D359" s="37" t="s">
        <v>876</v>
      </c>
      <c r="E359" s="37" t="s">
        <v>853</v>
      </c>
      <c r="F359" s="37" t="s">
        <v>860</v>
      </c>
      <c r="G359" s="64">
        <v>148</v>
      </c>
      <c r="H359" s="37" t="s">
        <v>855</v>
      </c>
      <c r="I359" s="65">
        <v>5</v>
      </c>
      <c r="J359" s="37" t="s">
        <v>885</v>
      </c>
    </row>
    <row r="360" spans="1:10" x14ac:dyDescent="0.3">
      <c r="A360" s="94" t="str">
        <f t="shared" si="5"/>
        <v>August</v>
      </c>
      <c r="B360" s="37" t="s">
        <v>1226</v>
      </c>
      <c r="C360" s="63">
        <v>42247.457974537036</v>
      </c>
      <c r="D360" s="37" t="s">
        <v>871</v>
      </c>
      <c r="E360" s="37" t="s">
        <v>859</v>
      </c>
      <c r="F360" s="37" t="s">
        <v>854</v>
      </c>
      <c r="G360" s="64">
        <v>57</v>
      </c>
      <c r="H360" s="37" t="s">
        <v>855</v>
      </c>
      <c r="I360" s="65">
        <v>4.1231056256176606</v>
      </c>
      <c r="J360" s="37" t="s">
        <v>874</v>
      </c>
    </row>
    <row r="361" spans="1:10" x14ac:dyDescent="0.3">
      <c r="A361" s="94" t="str">
        <f t="shared" si="5"/>
        <v>August</v>
      </c>
      <c r="B361" s="37" t="s">
        <v>1227</v>
      </c>
      <c r="C361" s="63">
        <v>42247.460509259261</v>
      </c>
      <c r="D361" s="37" t="s">
        <v>871</v>
      </c>
      <c r="E361" s="37" t="s">
        <v>863</v>
      </c>
      <c r="F361" s="37" t="s">
        <v>860</v>
      </c>
      <c r="G361" s="64">
        <v>133</v>
      </c>
      <c r="H361" s="37" t="s">
        <v>855</v>
      </c>
      <c r="I361" s="65">
        <v>2.6457513110645907</v>
      </c>
      <c r="J361" s="37" t="s">
        <v>861</v>
      </c>
    </row>
    <row r="362" spans="1:10" x14ac:dyDescent="0.3">
      <c r="A362" s="94" t="str">
        <f t="shared" si="5"/>
        <v>August</v>
      </c>
      <c r="B362" s="37" t="s">
        <v>1228</v>
      </c>
      <c r="C362" s="63">
        <v>42247.463287037041</v>
      </c>
      <c r="D362" s="37" t="s">
        <v>871</v>
      </c>
      <c r="E362" s="37" t="s">
        <v>866</v>
      </c>
      <c r="F362" s="37" t="s">
        <v>860</v>
      </c>
      <c r="G362" s="64">
        <v>158</v>
      </c>
      <c r="H362" s="37" t="s">
        <v>855</v>
      </c>
      <c r="I362" s="65">
        <v>3.872983346207417</v>
      </c>
      <c r="J362" s="37" t="s">
        <v>861</v>
      </c>
    </row>
    <row r="363" spans="1:10" x14ac:dyDescent="0.3">
      <c r="A363" s="94" t="str">
        <f t="shared" si="5"/>
        <v>August</v>
      </c>
      <c r="B363" s="37" t="s">
        <v>1229</v>
      </c>
      <c r="C363" s="63">
        <v>42247.470775462964</v>
      </c>
      <c r="D363" s="37" t="s">
        <v>876</v>
      </c>
      <c r="E363" s="37" t="s">
        <v>868</v>
      </c>
      <c r="F363" s="37" t="s">
        <v>860</v>
      </c>
      <c r="G363" s="64">
        <v>129</v>
      </c>
      <c r="H363" s="37" t="s">
        <v>855</v>
      </c>
      <c r="I363" s="65">
        <v>4.358898943540674</v>
      </c>
      <c r="J363" s="37" t="s">
        <v>897</v>
      </c>
    </row>
    <row r="364" spans="1:10" x14ac:dyDescent="0.3">
      <c r="A364" s="94" t="str">
        <f t="shared" si="5"/>
        <v>August</v>
      </c>
      <c r="B364" s="37" t="s">
        <v>1230</v>
      </c>
      <c r="C364" s="63">
        <v>42247.467847222222</v>
      </c>
      <c r="D364" s="37" t="s">
        <v>858</v>
      </c>
      <c r="E364" s="37" t="s">
        <v>872</v>
      </c>
      <c r="F364" s="37" t="s">
        <v>854</v>
      </c>
      <c r="G364" s="64">
        <v>104</v>
      </c>
      <c r="H364" s="37" t="s">
        <v>855</v>
      </c>
      <c r="I364" s="65">
        <v>2.6457513110645907</v>
      </c>
      <c r="J364" s="37" t="s">
        <v>874</v>
      </c>
    </row>
    <row r="365" spans="1:10" x14ac:dyDescent="0.3">
      <c r="A365" s="94" t="str">
        <f t="shared" si="5"/>
        <v>August</v>
      </c>
      <c r="B365" s="37" t="s">
        <v>1231</v>
      </c>
      <c r="C365" s="63">
        <v>42247.469097222223</v>
      </c>
      <c r="D365" s="37" t="s">
        <v>852</v>
      </c>
      <c r="E365" s="37" t="s">
        <v>853</v>
      </c>
      <c r="F365" s="37" t="s">
        <v>854</v>
      </c>
      <c r="G365" s="64">
        <v>46</v>
      </c>
      <c r="H365" s="37" t="s">
        <v>855</v>
      </c>
      <c r="I365" s="65">
        <v>2.2360679774997898</v>
      </c>
      <c r="J365" s="37" t="s">
        <v>885</v>
      </c>
    </row>
    <row r="366" spans="1:10" x14ac:dyDescent="0.3">
      <c r="A366" s="94" t="str">
        <f t="shared" si="5"/>
        <v>August</v>
      </c>
      <c r="B366" s="37" t="s">
        <v>1232</v>
      </c>
      <c r="C366" s="63">
        <v>42247.47142361111</v>
      </c>
      <c r="D366" s="37" t="s">
        <v>858</v>
      </c>
      <c r="E366" s="37" t="s">
        <v>859</v>
      </c>
      <c r="F366" s="37" t="s">
        <v>854</v>
      </c>
      <c r="G366" s="64">
        <v>89</v>
      </c>
      <c r="H366" s="37" t="s">
        <v>855</v>
      </c>
      <c r="I366" s="65">
        <v>1.7320508075688772</v>
      </c>
      <c r="J366" s="37" t="s">
        <v>869</v>
      </c>
    </row>
    <row r="367" spans="1:10" x14ac:dyDescent="0.3">
      <c r="A367" s="94" t="str">
        <f t="shared" si="5"/>
        <v>August</v>
      </c>
      <c r="B367" s="37" t="s">
        <v>1233</v>
      </c>
      <c r="C367" s="63">
        <v>42247.473229166666</v>
      </c>
      <c r="D367" s="37" t="s">
        <v>871</v>
      </c>
      <c r="E367" s="37" t="s">
        <v>863</v>
      </c>
      <c r="F367" s="37" t="s">
        <v>879</v>
      </c>
      <c r="G367" s="64">
        <v>150</v>
      </c>
      <c r="H367" s="37" t="s">
        <v>855</v>
      </c>
      <c r="I367" s="65">
        <v>2.6457513110645907</v>
      </c>
      <c r="J367" s="37" t="s">
        <v>885</v>
      </c>
    </row>
    <row r="368" spans="1:10" x14ac:dyDescent="0.3">
      <c r="A368" s="94" t="str">
        <f t="shared" si="5"/>
        <v>August</v>
      </c>
      <c r="B368" s="37" t="s">
        <v>1234</v>
      </c>
      <c r="C368" s="63">
        <v>42247.47446759259</v>
      </c>
      <c r="D368" s="37" t="s">
        <v>878</v>
      </c>
      <c r="E368" s="37" t="s">
        <v>866</v>
      </c>
      <c r="F368" s="37" t="s">
        <v>860</v>
      </c>
      <c r="G368" s="64">
        <v>31</v>
      </c>
      <c r="H368" s="37" t="s">
        <v>855</v>
      </c>
      <c r="I368" s="65">
        <v>3.872983346207417</v>
      </c>
      <c r="J368" s="37" t="s">
        <v>856</v>
      </c>
    </row>
    <row r="369" spans="1:10" x14ac:dyDescent="0.3">
      <c r="A369" s="94" t="str">
        <f t="shared" si="5"/>
        <v>August</v>
      </c>
      <c r="B369" s="37" t="s">
        <v>1235</v>
      </c>
      <c r="C369" s="63">
        <v>42247.47625</v>
      </c>
      <c r="D369" s="37" t="s">
        <v>852</v>
      </c>
      <c r="E369" s="37" t="s">
        <v>868</v>
      </c>
      <c r="F369" s="37" t="s">
        <v>879</v>
      </c>
      <c r="G369" s="64">
        <v>85</v>
      </c>
      <c r="H369" s="37" t="s">
        <v>855</v>
      </c>
      <c r="I369" s="65">
        <v>3.872983346207417</v>
      </c>
      <c r="J369" s="37" t="s">
        <v>874</v>
      </c>
    </row>
    <row r="370" spans="1:10" x14ac:dyDescent="0.3">
      <c r="A370" s="94" t="str">
        <f t="shared" si="5"/>
        <v>August</v>
      </c>
      <c r="B370" s="37" t="s">
        <v>1236</v>
      </c>
      <c r="C370" s="63">
        <v>42247.479490740741</v>
      </c>
      <c r="D370" s="37" t="s">
        <v>858</v>
      </c>
      <c r="E370" s="37" t="s">
        <v>872</v>
      </c>
      <c r="F370" s="37" t="s">
        <v>873</v>
      </c>
      <c r="G370" s="64">
        <v>236</v>
      </c>
      <c r="H370" s="37" t="s">
        <v>855</v>
      </c>
      <c r="I370" s="65">
        <v>3.872983346207417</v>
      </c>
      <c r="J370" s="37" t="s">
        <v>874</v>
      </c>
    </row>
    <row r="371" spans="1:10" x14ac:dyDescent="0.3">
      <c r="A371" s="94" t="str">
        <f t="shared" si="5"/>
        <v>August</v>
      </c>
      <c r="B371" s="37" t="s">
        <v>1237</v>
      </c>
      <c r="C371" s="63">
        <v>42247.480763888889</v>
      </c>
      <c r="D371" s="37" t="s">
        <v>858</v>
      </c>
      <c r="E371" s="37" t="s">
        <v>853</v>
      </c>
      <c r="F371" s="37" t="s">
        <v>881</v>
      </c>
      <c r="G371" s="64">
        <v>194</v>
      </c>
      <c r="H371" s="37" t="s">
        <v>855</v>
      </c>
      <c r="I371" s="65">
        <v>4.358898943540674</v>
      </c>
      <c r="J371" s="37" t="s">
        <v>874</v>
      </c>
    </row>
    <row r="372" spans="1:10" x14ac:dyDescent="0.3">
      <c r="A372" s="94" t="str">
        <f t="shared" si="5"/>
        <v>August</v>
      </c>
      <c r="B372" s="37" t="s">
        <v>1238</v>
      </c>
      <c r="C372" s="63">
        <v>42247.484467592592</v>
      </c>
      <c r="D372" s="37" t="s">
        <v>892</v>
      </c>
      <c r="E372" s="37" t="s">
        <v>859</v>
      </c>
      <c r="F372" s="37" t="s">
        <v>864</v>
      </c>
      <c r="G372" s="64">
        <v>184</v>
      </c>
      <c r="H372" s="37" t="s">
        <v>855</v>
      </c>
      <c r="I372" s="65">
        <v>2.2360679774997898</v>
      </c>
      <c r="J372" s="37" t="s">
        <v>885</v>
      </c>
    </row>
    <row r="373" spans="1:10" x14ac:dyDescent="0.3">
      <c r="A373" s="94" t="str">
        <f t="shared" si="5"/>
        <v>August</v>
      </c>
      <c r="B373" s="37" t="s">
        <v>1239</v>
      </c>
      <c r="C373" s="63">
        <v>42247.486701388887</v>
      </c>
      <c r="D373" s="37" t="s">
        <v>878</v>
      </c>
      <c r="E373" s="37" t="s">
        <v>863</v>
      </c>
      <c r="F373" s="37" t="s">
        <v>879</v>
      </c>
      <c r="G373" s="64">
        <v>109</v>
      </c>
      <c r="H373" s="37" t="s">
        <v>855</v>
      </c>
      <c r="I373" s="65">
        <v>4.7958315233127191</v>
      </c>
      <c r="J373" s="37" t="s">
        <v>856</v>
      </c>
    </row>
    <row r="374" spans="1:10" x14ac:dyDescent="0.3">
      <c r="A374" s="94" t="str">
        <f t="shared" si="5"/>
        <v>August</v>
      </c>
      <c r="B374" s="37" t="s">
        <v>1240</v>
      </c>
      <c r="C374" s="63">
        <v>42247.488634259258</v>
      </c>
      <c r="D374" s="37" t="s">
        <v>852</v>
      </c>
      <c r="E374" s="37" t="s">
        <v>866</v>
      </c>
      <c r="F374" s="37" t="s">
        <v>854</v>
      </c>
      <c r="G374" s="64">
        <v>42</v>
      </c>
      <c r="H374" s="37" t="s">
        <v>855</v>
      </c>
      <c r="I374" s="65">
        <v>5</v>
      </c>
      <c r="J374" s="37" t="s">
        <v>861</v>
      </c>
    </row>
    <row r="375" spans="1:10" x14ac:dyDescent="0.3">
      <c r="A375" s="94" t="str">
        <f t="shared" si="5"/>
        <v>August</v>
      </c>
      <c r="B375" s="37" t="s">
        <v>1241</v>
      </c>
      <c r="C375" s="63">
        <v>42247.492615740739</v>
      </c>
      <c r="D375" s="37" t="s">
        <v>871</v>
      </c>
      <c r="E375" s="37" t="s">
        <v>868</v>
      </c>
      <c r="F375" s="37" t="s">
        <v>873</v>
      </c>
      <c r="G375" s="64">
        <v>152</v>
      </c>
      <c r="H375" s="37" t="s">
        <v>855</v>
      </c>
      <c r="I375" s="65">
        <v>2.6457513110645907</v>
      </c>
      <c r="J375" s="37" t="s">
        <v>856</v>
      </c>
    </row>
    <row r="376" spans="1:10" x14ac:dyDescent="0.3">
      <c r="A376" s="94" t="str">
        <f t="shared" si="5"/>
        <v>August</v>
      </c>
      <c r="B376" s="37" t="s">
        <v>1242</v>
      </c>
      <c r="C376" s="63">
        <v>42247.496608796297</v>
      </c>
      <c r="D376" s="37" t="s">
        <v>858</v>
      </c>
      <c r="E376" s="37" t="s">
        <v>872</v>
      </c>
      <c r="F376" s="37" t="s">
        <v>864</v>
      </c>
      <c r="G376" s="64">
        <v>43</v>
      </c>
      <c r="H376" s="37" t="s">
        <v>855</v>
      </c>
      <c r="I376" s="65">
        <v>1.7320508075688772</v>
      </c>
      <c r="J376" s="37" t="s">
        <v>869</v>
      </c>
    </row>
    <row r="377" spans="1:10" x14ac:dyDescent="0.3">
      <c r="A377" s="94" t="str">
        <f t="shared" si="5"/>
        <v>August</v>
      </c>
      <c r="B377" s="37" t="s">
        <v>1243</v>
      </c>
      <c r="C377" s="63">
        <v>42247.499456018515</v>
      </c>
      <c r="D377" s="37" t="s">
        <v>852</v>
      </c>
      <c r="E377" s="37" t="s">
        <v>853</v>
      </c>
      <c r="F377" s="37" t="s">
        <v>860</v>
      </c>
      <c r="G377" s="64">
        <v>98</v>
      </c>
      <c r="H377" s="37" t="s">
        <v>855</v>
      </c>
      <c r="I377" s="65">
        <v>3.3166247903553998</v>
      </c>
      <c r="J377" s="37" t="s">
        <v>861</v>
      </c>
    </row>
    <row r="378" spans="1:10" x14ac:dyDescent="0.3">
      <c r="A378" s="94" t="str">
        <f t="shared" si="5"/>
        <v>August</v>
      </c>
      <c r="B378" s="37" t="s">
        <v>1244</v>
      </c>
      <c r="C378" s="63">
        <v>42247.500775462962</v>
      </c>
      <c r="D378" s="37" t="s">
        <v>878</v>
      </c>
      <c r="E378" s="37" t="s">
        <v>859</v>
      </c>
      <c r="F378" s="37" t="s">
        <v>881</v>
      </c>
      <c r="G378" s="64">
        <v>180</v>
      </c>
      <c r="H378" s="37" t="s">
        <v>855</v>
      </c>
      <c r="I378" s="65">
        <v>4.1231056256176606</v>
      </c>
      <c r="J378" s="37" t="s">
        <v>885</v>
      </c>
    </row>
    <row r="379" spans="1:10" x14ac:dyDescent="0.3">
      <c r="A379" s="94" t="str">
        <f t="shared" si="5"/>
        <v>August</v>
      </c>
      <c r="B379" s="37" t="s">
        <v>1245</v>
      </c>
      <c r="C379" s="63">
        <v>42247.50341435185</v>
      </c>
      <c r="D379" s="37" t="s">
        <v>892</v>
      </c>
      <c r="E379" s="37" t="s">
        <v>863</v>
      </c>
      <c r="F379" s="37" t="s">
        <v>864</v>
      </c>
      <c r="G379" s="64">
        <v>156</v>
      </c>
      <c r="H379" s="37" t="s">
        <v>855</v>
      </c>
      <c r="I379" s="65">
        <v>2.6457513110645907</v>
      </c>
      <c r="J379" s="37" t="s">
        <v>856</v>
      </c>
    </row>
    <row r="380" spans="1:10" x14ac:dyDescent="0.3">
      <c r="A380" s="94" t="str">
        <f t="shared" si="5"/>
        <v>August</v>
      </c>
      <c r="B380" s="37" t="s">
        <v>1246</v>
      </c>
      <c r="C380" s="63">
        <v>42247.512337962966</v>
      </c>
      <c r="D380" s="37" t="s">
        <v>852</v>
      </c>
      <c r="E380" s="37" t="s">
        <v>866</v>
      </c>
      <c r="F380" s="37" t="s">
        <v>864</v>
      </c>
      <c r="G380" s="64">
        <v>227</v>
      </c>
      <c r="H380" s="37" t="s">
        <v>855</v>
      </c>
      <c r="I380" s="65">
        <v>1.7320508075688772</v>
      </c>
      <c r="J380" s="37" t="s">
        <v>869</v>
      </c>
    </row>
    <row r="381" spans="1:10" x14ac:dyDescent="0.3">
      <c r="A381" s="94" t="str">
        <f t="shared" si="5"/>
        <v>August</v>
      </c>
      <c r="B381" s="37" t="s">
        <v>1247</v>
      </c>
      <c r="C381" s="63">
        <v>42247.510451388887</v>
      </c>
      <c r="D381" s="37" t="s">
        <v>876</v>
      </c>
      <c r="E381" s="37" t="s">
        <v>868</v>
      </c>
      <c r="F381" s="37" t="s">
        <v>864</v>
      </c>
      <c r="G381" s="64">
        <v>189</v>
      </c>
      <c r="H381" s="37" t="s">
        <v>895</v>
      </c>
      <c r="I381" s="65">
        <v>4.7958315233127191</v>
      </c>
      <c r="J381" s="37" t="s">
        <v>856</v>
      </c>
    </row>
    <row r="382" spans="1:10" x14ac:dyDescent="0.3">
      <c r="A382" s="94" t="str">
        <f t="shared" si="5"/>
        <v>August</v>
      </c>
      <c r="B382" s="37" t="s">
        <v>1248</v>
      </c>
      <c r="C382" s="63">
        <v>42247.510740740741</v>
      </c>
      <c r="D382" s="37" t="s">
        <v>871</v>
      </c>
      <c r="E382" s="37" t="s">
        <v>872</v>
      </c>
      <c r="F382" s="37" t="s">
        <v>881</v>
      </c>
      <c r="G382" s="64">
        <v>233</v>
      </c>
      <c r="H382" s="37" t="s">
        <v>855</v>
      </c>
      <c r="I382" s="65">
        <v>2.6457513110645907</v>
      </c>
      <c r="J382" s="37" t="s">
        <v>861</v>
      </c>
    </row>
    <row r="383" spans="1:10" x14ac:dyDescent="0.3">
      <c r="A383" s="94" t="str">
        <f t="shared" si="5"/>
        <v>August</v>
      </c>
      <c r="B383" s="37" t="s">
        <v>1249</v>
      </c>
      <c r="C383" s="63">
        <v>42247.513923611114</v>
      </c>
      <c r="D383" s="37" t="s">
        <v>871</v>
      </c>
      <c r="E383" s="37" t="s">
        <v>853</v>
      </c>
      <c r="F383" s="37" t="s">
        <v>854</v>
      </c>
      <c r="G383" s="64">
        <v>170</v>
      </c>
      <c r="H383" s="37" t="s">
        <v>855</v>
      </c>
      <c r="I383" s="65">
        <v>3.6055512754639891</v>
      </c>
      <c r="J383" s="37" t="s">
        <v>861</v>
      </c>
    </row>
    <row r="384" spans="1:10" x14ac:dyDescent="0.3">
      <c r="A384" s="94" t="str">
        <f t="shared" si="5"/>
        <v>August</v>
      </c>
      <c r="B384" s="37" t="s">
        <v>1250</v>
      </c>
      <c r="C384" s="63">
        <v>42247.51666666667</v>
      </c>
      <c r="D384" s="37" t="s">
        <v>878</v>
      </c>
      <c r="E384" s="37" t="s">
        <v>859</v>
      </c>
      <c r="F384" s="37" t="s">
        <v>881</v>
      </c>
      <c r="G384" s="64">
        <v>168</v>
      </c>
      <c r="H384" s="37" t="s">
        <v>855</v>
      </c>
      <c r="I384" s="65">
        <v>2.6457513110645907</v>
      </c>
      <c r="J384" s="37" t="s">
        <v>856</v>
      </c>
    </row>
    <row r="385" spans="1:10" x14ac:dyDescent="0.3">
      <c r="A385" s="94" t="str">
        <f t="shared" si="5"/>
        <v>August</v>
      </c>
      <c r="B385" s="37" t="s">
        <v>1251</v>
      </c>
      <c r="C385" s="63">
        <v>42247.517800925925</v>
      </c>
      <c r="D385" s="37" t="s">
        <v>892</v>
      </c>
      <c r="E385" s="37" t="s">
        <v>863</v>
      </c>
      <c r="F385" s="37" t="s">
        <v>873</v>
      </c>
      <c r="G385" s="64">
        <v>92</v>
      </c>
      <c r="H385" s="37" t="s">
        <v>855</v>
      </c>
      <c r="I385" s="65">
        <v>3.872983346207417</v>
      </c>
      <c r="J385" s="37" t="s">
        <v>874</v>
      </c>
    </row>
    <row r="386" spans="1:10" x14ac:dyDescent="0.3">
      <c r="A386" s="94" t="str">
        <f t="shared" si="5"/>
        <v>August</v>
      </c>
      <c r="B386" s="37" t="s">
        <v>1252</v>
      </c>
      <c r="C386" s="63">
        <v>42247.520509259259</v>
      </c>
      <c r="D386" s="37" t="s">
        <v>878</v>
      </c>
      <c r="E386" s="37" t="s">
        <v>866</v>
      </c>
      <c r="F386" s="37" t="s">
        <v>864</v>
      </c>
      <c r="G386" s="64">
        <v>220</v>
      </c>
      <c r="H386" s="37" t="s">
        <v>855</v>
      </c>
      <c r="I386" s="65">
        <v>4.7958315233127191</v>
      </c>
      <c r="J386" s="37" t="s">
        <v>897</v>
      </c>
    </row>
    <row r="387" spans="1:10" x14ac:dyDescent="0.3">
      <c r="A387" s="94" t="str">
        <f t="shared" si="5"/>
        <v>August</v>
      </c>
      <c r="B387" s="37" t="s">
        <v>1253</v>
      </c>
      <c r="C387" s="63">
        <v>42247.522986111115</v>
      </c>
      <c r="D387" s="37" t="s">
        <v>871</v>
      </c>
      <c r="E387" s="37" t="s">
        <v>868</v>
      </c>
      <c r="F387" s="37" t="s">
        <v>881</v>
      </c>
      <c r="G387" s="64">
        <v>88</v>
      </c>
      <c r="H387" s="37" t="s">
        <v>855</v>
      </c>
      <c r="I387" s="65">
        <v>2.6457513110645907</v>
      </c>
      <c r="J387" s="37" t="s">
        <v>856</v>
      </c>
    </row>
    <row r="388" spans="1:10" x14ac:dyDescent="0.3">
      <c r="A388" s="94" t="str">
        <f t="shared" si="5"/>
        <v>August</v>
      </c>
      <c r="B388" s="37" t="s">
        <v>1254</v>
      </c>
      <c r="C388" s="63">
        <v>42247.525289351855</v>
      </c>
      <c r="D388" s="37" t="s">
        <v>876</v>
      </c>
      <c r="E388" s="37" t="s">
        <v>872</v>
      </c>
      <c r="F388" s="37" t="s">
        <v>879</v>
      </c>
      <c r="G388" s="64">
        <v>149</v>
      </c>
      <c r="H388" s="37" t="s">
        <v>855</v>
      </c>
      <c r="I388" s="65">
        <v>4.7958315233127191</v>
      </c>
      <c r="J388" s="37" t="s">
        <v>856</v>
      </c>
    </row>
    <row r="389" spans="1:10" x14ac:dyDescent="0.3">
      <c r="A389" s="94" t="str">
        <f t="shared" si="5"/>
        <v>August</v>
      </c>
      <c r="B389" s="37" t="s">
        <v>1255</v>
      </c>
      <c r="C389" s="63">
        <v>42247.526099537034</v>
      </c>
      <c r="D389" s="37" t="s">
        <v>871</v>
      </c>
      <c r="E389" s="37" t="s">
        <v>853</v>
      </c>
      <c r="F389" s="37" t="s">
        <v>873</v>
      </c>
      <c r="G389" s="64">
        <v>157</v>
      </c>
      <c r="H389" s="37" t="s">
        <v>855</v>
      </c>
      <c r="I389" s="65">
        <v>4.358898943540674</v>
      </c>
      <c r="J389" s="37" t="s">
        <v>885</v>
      </c>
    </row>
    <row r="390" spans="1:10" x14ac:dyDescent="0.3">
      <c r="A390" s="94" t="str">
        <f t="shared" si="5"/>
        <v>August</v>
      </c>
      <c r="B390" s="37" t="s">
        <v>1256</v>
      </c>
      <c r="C390" s="63">
        <v>42247.528263888889</v>
      </c>
      <c r="D390" s="37" t="s">
        <v>892</v>
      </c>
      <c r="E390" s="37" t="s">
        <v>859</v>
      </c>
      <c r="F390" s="37" t="s">
        <v>881</v>
      </c>
      <c r="G390" s="64">
        <v>73</v>
      </c>
      <c r="H390" s="37" t="s">
        <v>895</v>
      </c>
      <c r="I390" s="65">
        <v>3</v>
      </c>
      <c r="J390" s="37" t="s">
        <v>856</v>
      </c>
    </row>
    <row r="391" spans="1:10" x14ac:dyDescent="0.3">
      <c r="A391" s="94" t="str">
        <f t="shared" si="5"/>
        <v>August</v>
      </c>
      <c r="B391" s="37" t="s">
        <v>1257</v>
      </c>
      <c r="C391" s="63">
        <v>42247.528460648151</v>
      </c>
      <c r="D391" s="37" t="s">
        <v>876</v>
      </c>
      <c r="E391" s="37" t="s">
        <v>863</v>
      </c>
      <c r="F391" s="37" t="s">
        <v>860</v>
      </c>
      <c r="G391" s="64">
        <v>211</v>
      </c>
      <c r="H391" s="37" t="s">
        <v>855</v>
      </c>
      <c r="I391" s="65">
        <v>3.3166247903553998</v>
      </c>
      <c r="J391" s="37" t="s">
        <v>869</v>
      </c>
    </row>
    <row r="392" spans="1:10" x14ac:dyDescent="0.3">
      <c r="A392" s="94" t="str">
        <f t="shared" si="5"/>
        <v>August</v>
      </c>
      <c r="B392" s="37" t="s">
        <v>1258</v>
      </c>
      <c r="C392" s="63">
        <v>42247.531354166669</v>
      </c>
      <c r="D392" s="37" t="s">
        <v>871</v>
      </c>
      <c r="E392" s="37" t="s">
        <v>866</v>
      </c>
      <c r="F392" s="37" t="s">
        <v>854</v>
      </c>
      <c r="G392" s="64">
        <v>106</v>
      </c>
      <c r="H392" s="37" t="s">
        <v>855</v>
      </c>
      <c r="I392" s="65">
        <v>2.2360679774997898</v>
      </c>
      <c r="J392" s="37" t="s">
        <v>885</v>
      </c>
    </row>
    <row r="393" spans="1:10" x14ac:dyDescent="0.3">
      <c r="A393" s="94" t="str">
        <f t="shared" si="5"/>
        <v>August</v>
      </c>
      <c r="B393" s="37" t="s">
        <v>1259</v>
      </c>
      <c r="C393" s="63">
        <v>42247.534861111111</v>
      </c>
      <c r="D393" s="37" t="s">
        <v>871</v>
      </c>
      <c r="E393" s="37" t="s">
        <v>868</v>
      </c>
      <c r="F393" s="37" t="s">
        <v>879</v>
      </c>
      <c r="G393" s="64">
        <v>125</v>
      </c>
      <c r="H393" s="37" t="s">
        <v>855</v>
      </c>
      <c r="I393" s="65">
        <v>3.6055512754639891</v>
      </c>
      <c r="J393" s="37" t="s">
        <v>897</v>
      </c>
    </row>
    <row r="394" spans="1:10" x14ac:dyDescent="0.3">
      <c r="A394" s="94" t="str">
        <f t="shared" si="5"/>
        <v>August</v>
      </c>
      <c r="B394" s="37" t="s">
        <v>1260</v>
      </c>
      <c r="C394" s="63">
        <v>42247.537974537037</v>
      </c>
      <c r="D394" s="37" t="s">
        <v>852</v>
      </c>
      <c r="E394" s="37" t="s">
        <v>872</v>
      </c>
      <c r="F394" s="37" t="s">
        <v>873</v>
      </c>
      <c r="G394" s="64">
        <v>105</v>
      </c>
      <c r="H394" s="37" t="s">
        <v>855</v>
      </c>
      <c r="I394" s="65">
        <v>4.7958315233127191</v>
      </c>
      <c r="J394" s="37" t="s">
        <v>856</v>
      </c>
    </row>
    <row r="395" spans="1:10" x14ac:dyDescent="0.3">
      <c r="A395" s="94" t="str">
        <f t="shared" ref="A395:A458" si="6">TEXT(C395,"mmmm")</f>
        <v>August</v>
      </c>
      <c r="B395" s="37" t="s">
        <v>1261</v>
      </c>
      <c r="C395" s="63">
        <v>42247.540092592593</v>
      </c>
      <c r="D395" s="37" t="s">
        <v>858</v>
      </c>
      <c r="E395" s="37" t="s">
        <v>853</v>
      </c>
      <c r="F395" s="37" t="s">
        <v>854</v>
      </c>
      <c r="G395" s="64">
        <v>133</v>
      </c>
      <c r="H395" s="37" t="s">
        <v>855</v>
      </c>
      <c r="I395" s="65">
        <v>4.5825756949558398</v>
      </c>
      <c r="J395" s="37" t="s">
        <v>856</v>
      </c>
    </row>
    <row r="396" spans="1:10" x14ac:dyDescent="0.3">
      <c r="A396" s="94" t="str">
        <f t="shared" si="6"/>
        <v>August</v>
      </c>
      <c r="B396" s="37" t="s">
        <v>1262</v>
      </c>
      <c r="C396" s="63">
        <v>42247.541678240741</v>
      </c>
      <c r="D396" s="37" t="s">
        <v>876</v>
      </c>
      <c r="E396" s="37" t="s">
        <v>859</v>
      </c>
      <c r="F396" s="37" t="s">
        <v>873</v>
      </c>
      <c r="G396" s="64">
        <v>168</v>
      </c>
      <c r="H396" s="37" t="s">
        <v>855</v>
      </c>
      <c r="I396" s="65">
        <v>4.5825756949558398</v>
      </c>
      <c r="J396" s="37" t="s">
        <v>874</v>
      </c>
    </row>
    <row r="397" spans="1:10" x14ac:dyDescent="0.3">
      <c r="A397" s="94" t="str">
        <f t="shared" si="6"/>
        <v>August</v>
      </c>
      <c r="B397" s="37" t="s">
        <v>1263</v>
      </c>
      <c r="C397" s="63">
        <v>42247.544421296298</v>
      </c>
      <c r="D397" s="37" t="s">
        <v>876</v>
      </c>
      <c r="E397" s="37" t="s">
        <v>863</v>
      </c>
      <c r="F397" s="37" t="s">
        <v>860</v>
      </c>
      <c r="G397" s="64">
        <v>92</v>
      </c>
      <c r="H397" s="37" t="s">
        <v>855</v>
      </c>
      <c r="I397" s="65">
        <v>3.872983346207417</v>
      </c>
      <c r="J397" s="37" t="s">
        <v>869</v>
      </c>
    </row>
    <row r="398" spans="1:10" x14ac:dyDescent="0.3">
      <c r="A398" s="94" t="str">
        <f t="shared" si="6"/>
        <v>August</v>
      </c>
      <c r="B398" s="37" t="s">
        <v>1264</v>
      </c>
      <c r="C398" s="63">
        <v>42247.553807870368</v>
      </c>
      <c r="D398" s="37" t="s">
        <v>858</v>
      </c>
      <c r="E398" s="37" t="s">
        <v>866</v>
      </c>
      <c r="F398" s="37" t="s">
        <v>881</v>
      </c>
      <c r="G398" s="64">
        <v>194</v>
      </c>
      <c r="H398" s="37" t="s">
        <v>855</v>
      </c>
      <c r="I398" s="65">
        <v>1</v>
      </c>
      <c r="J398" s="37" t="s">
        <v>869</v>
      </c>
    </row>
    <row r="399" spans="1:10" x14ac:dyDescent="0.3">
      <c r="A399" s="94" t="str">
        <f t="shared" si="6"/>
        <v>August</v>
      </c>
      <c r="B399" s="37" t="s">
        <v>1265</v>
      </c>
      <c r="C399" s="63">
        <v>42247.55133101852</v>
      </c>
      <c r="D399" s="37" t="s">
        <v>892</v>
      </c>
      <c r="E399" s="37" t="s">
        <v>868</v>
      </c>
      <c r="F399" s="37" t="s">
        <v>860</v>
      </c>
      <c r="G399" s="64">
        <v>30</v>
      </c>
      <c r="H399" s="37" t="s">
        <v>855</v>
      </c>
      <c r="I399" s="65">
        <v>1</v>
      </c>
      <c r="J399" s="37" t="s">
        <v>897</v>
      </c>
    </row>
    <row r="400" spans="1:10" x14ac:dyDescent="0.3">
      <c r="A400" s="94" t="str">
        <f t="shared" si="6"/>
        <v>August</v>
      </c>
      <c r="B400" s="37" t="s">
        <v>1266</v>
      </c>
      <c r="C400" s="63">
        <v>42247.553182870368</v>
      </c>
      <c r="D400" s="37" t="s">
        <v>858</v>
      </c>
      <c r="E400" s="37" t="s">
        <v>872</v>
      </c>
      <c r="F400" s="37" t="s">
        <v>860</v>
      </c>
      <c r="G400" s="64">
        <v>143</v>
      </c>
      <c r="H400" s="37" t="s">
        <v>855</v>
      </c>
      <c r="I400" s="65">
        <v>4.358898943540674</v>
      </c>
      <c r="J400" s="37" t="s">
        <v>856</v>
      </c>
    </row>
    <row r="401" spans="1:10" x14ac:dyDescent="0.3">
      <c r="A401" s="94" t="str">
        <f t="shared" si="6"/>
        <v>August</v>
      </c>
      <c r="B401" s="37" t="s">
        <v>1267</v>
      </c>
      <c r="C401" s="63">
        <v>42247.556516203702</v>
      </c>
      <c r="D401" s="37" t="s">
        <v>878</v>
      </c>
      <c r="E401" s="37" t="s">
        <v>853</v>
      </c>
      <c r="F401" s="37" t="s">
        <v>854</v>
      </c>
      <c r="G401" s="64">
        <v>150</v>
      </c>
      <c r="H401" s="37" t="s">
        <v>855</v>
      </c>
      <c r="I401" s="65">
        <v>4.1231056256176606</v>
      </c>
      <c r="J401" s="37" t="s">
        <v>885</v>
      </c>
    </row>
    <row r="402" spans="1:10" x14ac:dyDescent="0.3">
      <c r="A402" s="94" t="str">
        <f t="shared" si="6"/>
        <v>August</v>
      </c>
      <c r="B402" s="37" t="s">
        <v>1268</v>
      </c>
      <c r="C402" s="63">
        <v>42247.55846064815</v>
      </c>
      <c r="D402" s="37" t="s">
        <v>876</v>
      </c>
      <c r="E402" s="37" t="s">
        <v>859</v>
      </c>
      <c r="F402" s="37" t="s">
        <v>860</v>
      </c>
      <c r="G402" s="64">
        <v>94</v>
      </c>
      <c r="H402" s="37" t="s">
        <v>855</v>
      </c>
      <c r="I402" s="65">
        <v>3.872983346207417</v>
      </c>
      <c r="J402" s="37" t="s">
        <v>874</v>
      </c>
    </row>
    <row r="403" spans="1:10" x14ac:dyDescent="0.3">
      <c r="A403" s="94" t="str">
        <f t="shared" si="6"/>
        <v>August</v>
      </c>
      <c r="B403" s="37" t="s">
        <v>1269</v>
      </c>
      <c r="C403" s="63">
        <v>42247.559571759259</v>
      </c>
      <c r="D403" s="37" t="s">
        <v>858</v>
      </c>
      <c r="E403" s="37" t="s">
        <v>863</v>
      </c>
      <c r="F403" s="37" t="s">
        <v>873</v>
      </c>
      <c r="G403" s="64">
        <v>76</v>
      </c>
      <c r="H403" s="37" t="s">
        <v>855</v>
      </c>
      <c r="I403" s="65">
        <v>3.872983346207417</v>
      </c>
      <c r="J403" s="37" t="s">
        <v>861</v>
      </c>
    </row>
    <row r="404" spans="1:10" x14ac:dyDescent="0.3">
      <c r="A404" s="94" t="str">
        <f t="shared" si="6"/>
        <v>August</v>
      </c>
      <c r="B404" s="37" t="s">
        <v>1270</v>
      </c>
      <c r="C404" s="63">
        <v>42247.560682870368</v>
      </c>
      <c r="D404" s="37" t="s">
        <v>878</v>
      </c>
      <c r="E404" s="37" t="s">
        <v>866</v>
      </c>
      <c r="F404" s="37" t="s">
        <v>881</v>
      </c>
      <c r="G404" s="64">
        <v>216</v>
      </c>
      <c r="H404" s="37" t="s">
        <v>855</v>
      </c>
      <c r="I404" s="65">
        <v>3</v>
      </c>
      <c r="J404" s="37" t="s">
        <v>869</v>
      </c>
    </row>
    <row r="405" spans="1:10" x14ac:dyDescent="0.3">
      <c r="A405" s="94" t="str">
        <f t="shared" si="6"/>
        <v>August</v>
      </c>
      <c r="B405" s="37" t="s">
        <v>1271</v>
      </c>
      <c r="C405" s="63">
        <v>42247.564085648148</v>
      </c>
      <c r="D405" s="37" t="s">
        <v>892</v>
      </c>
      <c r="E405" s="37" t="s">
        <v>868</v>
      </c>
      <c r="F405" s="37" t="s">
        <v>873</v>
      </c>
      <c r="G405" s="64">
        <v>236</v>
      </c>
      <c r="H405" s="37" t="s">
        <v>855</v>
      </c>
      <c r="I405" s="65">
        <v>5</v>
      </c>
      <c r="J405" s="37" t="s">
        <v>874</v>
      </c>
    </row>
    <row r="406" spans="1:10" x14ac:dyDescent="0.3">
      <c r="A406" s="94" t="str">
        <f t="shared" si="6"/>
        <v>August</v>
      </c>
      <c r="B406" s="37" t="s">
        <v>1272</v>
      </c>
      <c r="C406" s="63">
        <v>42247.566145833334</v>
      </c>
      <c r="D406" s="37" t="s">
        <v>878</v>
      </c>
      <c r="E406" s="37" t="s">
        <v>872</v>
      </c>
      <c r="F406" s="37" t="s">
        <v>854</v>
      </c>
      <c r="G406" s="64">
        <v>33</v>
      </c>
      <c r="H406" s="37" t="s">
        <v>855</v>
      </c>
      <c r="I406" s="65">
        <v>3.6055512754639891</v>
      </c>
      <c r="J406" s="37" t="s">
        <v>856</v>
      </c>
    </row>
    <row r="407" spans="1:10" x14ac:dyDescent="0.3">
      <c r="A407" s="94" t="str">
        <f t="shared" si="6"/>
        <v>August</v>
      </c>
      <c r="B407" s="37" t="s">
        <v>1273</v>
      </c>
      <c r="C407" s="63">
        <v>42247.56658564815</v>
      </c>
      <c r="D407" s="37" t="s">
        <v>892</v>
      </c>
      <c r="E407" s="37" t="s">
        <v>853</v>
      </c>
      <c r="F407" s="37" t="s">
        <v>881</v>
      </c>
      <c r="G407" s="64">
        <v>51</v>
      </c>
      <c r="H407" s="37" t="s">
        <v>855</v>
      </c>
      <c r="I407" s="65">
        <v>5</v>
      </c>
      <c r="J407" s="37" t="s">
        <v>861</v>
      </c>
    </row>
    <row r="408" spans="1:10" x14ac:dyDescent="0.3">
      <c r="A408" s="94" t="str">
        <f t="shared" si="6"/>
        <v>August</v>
      </c>
      <c r="B408" s="37" t="s">
        <v>1274</v>
      </c>
      <c r="C408" s="63">
        <v>42247.570081018515</v>
      </c>
      <c r="D408" s="37" t="s">
        <v>876</v>
      </c>
      <c r="E408" s="37" t="s">
        <v>859</v>
      </c>
      <c r="F408" s="37" t="s">
        <v>881</v>
      </c>
      <c r="G408" s="64">
        <v>213</v>
      </c>
      <c r="H408" s="37" t="s">
        <v>855</v>
      </c>
      <c r="I408" s="65">
        <v>4.358898943540674</v>
      </c>
      <c r="J408" s="37" t="s">
        <v>861</v>
      </c>
    </row>
    <row r="409" spans="1:10" x14ac:dyDescent="0.3">
      <c r="A409" s="94" t="str">
        <f t="shared" si="6"/>
        <v>August</v>
      </c>
      <c r="B409" s="37" t="s">
        <v>1275</v>
      </c>
      <c r="C409" s="63">
        <v>42247.573923611111</v>
      </c>
      <c r="D409" s="37" t="s">
        <v>852</v>
      </c>
      <c r="E409" s="37" t="s">
        <v>863</v>
      </c>
      <c r="F409" s="37" t="s">
        <v>873</v>
      </c>
      <c r="G409" s="64">
        <v>127</v>
      </c>
      <c r="H409" s="37" t="s">
        <v>855</v>
      </c>
      <c r="I409" s="65">
        <v>4.5825756949558398</v>
      </c>
      <c r="J409" s="37" t="s">
        <v>869</v>
      </c>
    </row>
    <row r="410" spans="1:10" x14ac:dyDescent="0.3">
      <c r="A410" s="94" t="str">
        <f t="shared" si="6"/>
        <v>August</v>
      </c>
      <c r="B410" s="37" t="s">
        <v>1276</v>
      </c>
      <c r="C410" s="63">
        <v>42247.577731481484</v>
      </c>
      <c r="D410" s="37" t="s">
        <v>876</v>
      </c>
      <c r="E410" s="37" t="s">
        <v>866</v>
      </c>
      <c r="F410" s="37" t="s">
        <v>864</v>
      </c>
      <c r="G410" s="64">
        <v>114</v>
      </c>
      <c r="H410" s="37" t="s">
        <v>855</v>
      </c>
      <c r="I410" s="65">
        <v>4.5825756949558398</v>
      </c>
      <c r="J410" s="37" t="s">
        <v>861</v>
      </c>
    </row>
    <row r="411" spans="1:10" x14ac:dyDescent="0.3">
      <c r="A411" s="94" t="str">
        <f t="shared" si="6"/>
        <v>August</v>
      </c>
      <c r="B411" s="37" t="s">
        <v>1277</v>
      </c>
      <c r="C411" s="63">
        <v>42247.579444444447</v>
      </c>
      <c r="D411" s="37" t="s">
        <v>876</v>
      </c>
      <c r="E411" s="37" t="s">
        <v>868</v>
      </c>
      <c r="F411" s="37" t="s">
        <v>873</v>
      </c>
      <c r="G411" s="64">
        <v>198</v>
      </c>
      <c r="H411" s="37" t="s">
        <v>855</v>
      </c>
      <c r="I411" s="65">
        <v>3</v>
      </c>
      <c r="J411" s="37" t="s">
        <v>897</v>
      </c>
    </row>
    <row r="412" spans="1:10" x14ac:dyDescent="0.3">
      <c r="A412" s="94" t="str">
        <f t="shared" si="6"/>
        <v>August</v>
      </c>
      <c r="B412" s="37" t="s">
        <v>1278</v>
      </c>
      <c r="C412" s="63">
        <v>42247.582835648151</v>
      </c>
      <c r="D412" s="37" t="s">
        <v>852</v>
      </c>
      <c r="E412" s="37" t="s">
        <v>872</v>
      </c>
      <c r="F412" s="37" t="s">
        <v>864</v>
      </c>
      <c r="G412" s="64">
        <v>40</v>
      </c>
      <c r="H412" s="37" t="s">
        <v>855</v>
      </c>
      <c r="I412" s="65">
        <v>1.7320508075688772</v>
      </c>
      <c r="J412" s="37" t="s">
        <v>885</v>
      </c>
    </row>
    <row r="413" spans="1:10" x14ac:dyDescent="0.3">
      <c r="A413" s="94" t="str">
        <f t="shared" si="6"/>
        <v>August</v>
      </c>
      <c r="B413" s="37" t="s">
        <v>1279</v>
      </c>
      <c r="C413" s="63">
        <v>42247.585405092592</v>
      </c>
      <c r="D413" s="37" t="s">
        <v>871</v>
      </c>
      <c r="E413" s="37" t="s">
        <v>853</v>
      </c>
      <c r="F413" s="37" t="s">
        <v>854</v>
      </c>
      <c r="G413" s="64">
        <v>233</v>
      </c>
      <c r="H413" s="37" t="s">
        <v>855</v>
      </c>
      <c r="I413" s="65">
        <v>4.7958315233127191</v>
      </c>
      <c r="J413" s="37" t="s">
        <v>861</v>
      </c>
    </row>
    <row r="414" spans="1:10" x14ac:dyDescent="0.3">
      <c r="A414" s="94" t="str">
        <f t="shared" si="6"/>
        <v>August</v>
      </c>
      <c r="B414" s="37" t="s">
        <v>1280</v>
      </c>
      <c r="C414" s="63">
        <v>42247.585798611108</v>
      </c>
      <c r="D414" s="37" t="s">
        <v>878</v>
      </c>
      <c r="E414" s="37" t="s">
        <v>859</v>
      </c>
      <c r="F414" s="37" t="s">
        <v>873</v>
      </c>
      <c r="G414" s="64">
        <v>93</v>
      </c>
      <c r="H414" s="37" t="s">
        <v>855</v>
      </c>
      <c r="I414" s="65">
        <v>1.7320508075688772</v>
      </c>
      <c r="J414" s="37" t="s">
        <v>874</v>
      </c>
    </row>
    <row r="415" spans="1:10" x14ac:dyDescent="0.3">
      <c r="A415" s="94" t="str">
        <f t="shared" si="6"/>
        <v>August</v>
      </c>
      <c r="B415" s="37" t="s">
        <v>1281</v>
      </c>
      <c r="C415" s="63">
        <v>42247.588125000002</v>
      </c>
      <c r="D415" s="37" t="s">
        <v>878</v>
      </c>
      <c r="E415" s="37" t="s">
        <v>863</v>
      </c>
      <c r="F415" s="37" t="s">
        <v>854</v>
      </c>
      <c r="G415" s="64">
        <v>109</v>
      </c>
      <c r="H415" s="37" t="s">
        <v>855</v>
      </c>
      <c r="I415" s="65">
        <v>4.1231056256176606</v>
      </c>
      <c r="J415" s="37" t="s">
        <v>856</v>
      </c>
    </row>
    <row r="416" spans="1:10" x14ac:dyDescent="0.3">
      <c r="A416" s="94" t="str">
        <f t="shared" si="6"/>
        <v>August</v>
      </c>
      <c r="B416" s="37" t="s">
        <v>1282</v>
      </c>
      <c r="C416" s="63">
        <v>42247.591064814813</v>
      </c>
      <c r="D416" s="37" t="s">
        <v>852</v>
      </c>
      <c r="E416" s="37" t="s">
        <v>866</v>
      </c>
      <c r="F416" s="37" t="s">
        <v>879</v>
      </c>
      <c r="G416" s="64">
        <v>225</v>
      </c>
      <c r="H416" s="37" t="s">
        <v>855</v>
      </c>
      <c r="I416" s="65">
        <v>2.6457513110645907</v>
      </c>
      <c r="J416" s="37" t="s">
        <v>869</v>
      </c>
    </row>
    <row r="417" spans="1:10" x14ac:dyDescent="0.3">
      <c r="A417" s="94" t="str">
        <f t="shared" si="6"/>
        <v>August</v>
      </c>
      <c r="B417" s="37" t="s">
        <v>1283</v>
      </c>
      <c r="C417" s="63">
        <v>42247.591828703706</v>
      </c>
      <c r="D417" s="37" t="s">
        <v>871</v>
      </c>
      <c r="E417" s="37" t="s">
        <v>868</v>
      </c>
      <c r="F417" s="37" t="s">
        <v>860</v>
      </c>
      <c r="G417" s="64">
        <v>70</v>
      </c>
      <c r="H417" s="37" t="s">
        <v>855</v>
      </c>
      <c r="I417" s="65">
        <v>4.1231056256176606</v>
      </c>
      <c r="J417" s="37" t="s">
        <v>897</v>
      </c>
    </row>
    <row r="418" spans="1:10" x14ac:dyDescent="0.3">
      <c r="A418" s="94" t="str">
        <f t="shared" si="6"/>
        <v>August</v>
      </c>
      <c r="B418" s="37" t="s">
        <v>1284</v>
      </c>
      <c r="C418" s="63">
        <v>42247.595567129632</v>
      </c>
      <c r="D418" s="37" t="s">
        <v>876</v>
      </c>
      <c r="E418" s="37" t="s">
        <v>872</v>
      </c>
      <c r="F418" s="37" t="s">
        <v>873</v>
      </c>
      <c r="G418" s="64">
        <v>46</v>
      </c>
      <c r="H418" s="37" t="s">
        <v>855</v>
      </c>
      <c r="I418" s="65">
        <v>4.5825756949558398</v>
      </c>
      <c r="J418" s="37" t="s">
        <v>885</v>
      </c>
    </row>
    <row r="419" spans="1:10" x14ac:dyDescent="0.3">
      <c r="A419" s="94" t="str">
        <f t="shared" si="6"/>
        <v>August</v>
      </c>
      <c r="B419" s="37" t="s">
        <v>1285</v>
      </c>
      <c r="C419" s="63">
        <v>42247.598321759258</v>
      </c>
      <c r="D419" s="37" t="s">
        <v>852</v>
      </c>
      <c r="E419" s="37" t="s">
        <v>853</v>
      </c>
      <c r="F419" s="37" t="s">
        <v>864</v>
      </c>
      <c r="G419" s="64">
        <v>143</v>
      </c>
      <c r="H419" s="37" t="s">
        <v>855</v>
      </c>
      <c r="I419" s="65">
        <v>3</v>
      </c>
      <c r="J419" s="37" t="s">
        <v>874</v>
      </c>
    </row>
    <row r="420" spans="1:10" x14ac:dyDescent="0.3">
      <c r="A420" s="94" t="str">
        <f t="shared" si="6"/>
        <v>August</v>
      </c>
      <c r="B420" s="37" t="s">
        <v>1286</v>
      </c>
      <c r="C420" s="63">
        <v>42247.601041666669</v>
      </c>
      <c r="D420" s="37" t="s">
        <v>858</v>
      </c>
      <c r="E420" s="37" t="s">
        <v>859</v>
      </c>
      <c r="F420" s="37" t="s">
        <v>873</v>
      </c>
      <c r="G420" s="64">
        <v>85</v>
      </c>
      <c r="H420" s="37" t="s">
        <v>855</v>
      </c>
      <c r="I420" s="65">
        <v>2.2360679774997898</v>
      </c>
      <c r="J420" s="37" t="s">
        <v>897</v>
      </c>
    </row>
    <row r="421" spans="1:10" x14ac:dyDescent="0.3">
      <c r="A421" s="94" t="str">
        <f t="shared" si="6"/>
        <v>August</v>
      </c>
      <c r="B421" s="37" t="s">
        <v>1287</v>
      </c>
      <c r="C421" s="63">
        <v>42247.604618055557</v>
      </c>
      <c r="D421" s="37" t="s">
        <v>871</v>
      </c>
      <c r="E421" s="37" t="s">
        <v>863</v>
      </c>
      <c r="F421" s="37" t="s">
        <v>854</v>
      </c>
      <c r="G421" s="64">
        <v>76</v>
      </c>
      <c r="H421" s="37" t="s">
        <v>855</v>
      </c>
      <c r="I421" s="65">
        <v>4.358898943540674</v>
      </c>
      <c r="J421" s="37" t="s">
        <v>869</v>
      </c>
    </row>
    <row r="422" spans="1:10" x14ac:dyDescent="0.3">
      <c r="A422" s="94" t="str">
        <f t="shared" si="6"/>
        <v>August</v>
      </c>
      <c r="B422" s="37" t="s">
        <v>1288</v>
      </c>
      <c r="C422" s="63">
        <v>42247.607824074075</v>
      </c>
      <c r="D422" s="37" t="s">
        <v>878</v>
      </c>
      <c r="E422" s="37" t="s">
        <v>866</v>
      </c>
      <c r="F422" s="37" t="s">
        <v>854</v>
      </c>
      <c r="G422" s="64">
        <v>40</v>
      </c>
      <c r="H422" s="37" t="s">
        <v>855</v>
      </c>
      <c r="I422" s="65">
        <v>4.5825756949558398</v>
      </c>
      <c r="J422" s="37" t="s">
        <v>856</v>
      </c>
    </row>
    <row r="423" spans="1:10" x14ac:dyDescent="0.3">
      <c r="A423" s="94" t="str">
        <f t="shared" si="6"/>
        <v>August</v>
      </c>
      <c r="B423" s="37" t="s">
        <v>1289</v>
      </c>
      <c r="C423" s="63">
        <v>42247.610486111109</v>
      </c>
      <c r="D423" s="37" t="s">
        <v>892</v>
      </c>
      <c r="E423" s="37" t="s">
        <v>868</v>
      </c>
      <c r="F423" s="37" t="s">
        <v>873</v>
      </c>
      <c r="G423" s="64">
        <v>31</v>
      </c>
      <c r="H423" s="37" t="s">
        <v>855</v>
      </c>
      <c r="I423" s="65">
        <v>2.2360679774997898</v>
      </c>
      <c r="J423" s="37" t="s">
        <v>885</v>
      </c>
    </row>
    <row r="424" spans="1:10" x14ac:dyDescent="0.3">
      <c r="A424" s="94" t="str">
        <f t="shared" si="6"/>
        <v>August</v>
      </c>
      <c r="B424" s="37" t="s">
        <v>1290</v>
      </c>
      <c r="C424" s="63">
        <v>42247.613541666666</v>
      </c>
      <c r="D424" s="37" t="s">
        <v>878</v>
      </c>
      <c r="E424" s="37" t="s">
        <v>872</v>
      </c>
      <c r="F424" s="37" t="s">
        <v>881</v>
      </c>
      <c r="G424" s="64">
        <v>212</v>
      </c>
      <c r="H424" s="37" t="s">
        <v>855</v>
      </c>
      <c r="I424" s="65">
        <v>1.7320508075688772</v>
      </c>
      <c r="J424" s="37" t="s">
        <v>897</v>
      </c>
    </row>
    <row r="425" spans="1:10" x14ac:dyDescent="0.3">
      <c r="A425" s="94" t="str">
        <f t="shared" si="6"/>
        <v>August</v>
      </c>
      <c r="B425" s="37" t="s">
        <v>1291</v>
      </c>
      <c r="C425" s="63">
        <v>42247.616111111114</v>
      </c>
      <c r="D425" s="37" t="s">
        <v>852</v>
      </c>
      <c r="E425" s="37" t="s">
        <v>853</v>
      </c>
      <c r="F425" s="37" t="s">
        <v>879</v>
      </c>
      <c r="G425" s="64">
        <v>192</v>
      </c>
      <c r="H425" s="37" t="s">
        <v>855</v>
      </c>
      <c r="I425" s="65">
        <v>4.5825756949558398</v>
      </c>
      <c r="J425" s="37" t="s">
        <v>856</v>
      </c>
    </row>
    <row r="426" spans="1:10" x14ac:dyDescent="0.3">
      <c r="A426" s="94" t="str">
        <f t="shared" si="6"/>
        <v>August</v>
      </c>
      <c r="B426" s="37" t="s">
        <v>1292</v>
      </c>
      <c r="C426" s="63">
        <v>42247.616400462961</v>
      </c>
      <c r="D426" s="37" t="s">
        <v>876</v>
      </c>
      <c r="E426" s="37" t="s">
        <v>859</v>
      </c>
      <c r="F426" s="37" t="s">
        <v>854</v>
      </c>
      <c r="G426" s="64">
        <v>230</v>
      </c>
      <c r="H426" s="37" t="s">
        <v>855</v>
      </c>
      <c r="I426" s="65">
        <v>1</v>
      </c>
      <c r="J426" s="37" t="s">
        <v>861</v>
      </c>
    </row>
    <row r="427" spans="1:10" x14ac:dyDescent="0.3">
      <c r="A427" s="94" t="str">
        <f t="shared" si="6"/>
        <v>August</v>
      </c>
      <c r="B427" s="37" t="s">
        <v>1293</v>
      </c>
      <c r="C427" s="63">
        <v>42247.620335648149</v>
      </c>
      <c r="D427" s="37" t="s">
        <v>858</v>
      </c>
      <c r="E427" s="37" t="s">
        <v>863</v>
      </c>
      <c r="F427" s="37" t="s">
        <v>879</v>
      </c>
      <c r="G427" s="64">
        <v>118</v>
      </c>
      <c r="H427" s="37" t="s">
        <v>855</v>
      </c>
      <c r="I427" s="65">
        <v>4.5825756949558398</v>
      </c>
      <c r="J427" s="37" t="s">
        <v>897</v>
      </c>
    </row>
    <row r="428" spans="1:10" x14ac:dyDescent="0.3">
      <c r="A428" s="94" t="str">
        <f t="shared" si="6"/>
        <v>August</v>
      </c>
      <c r="B428" s="37" t="s">
        <v>1294</v>
      </c>
      <c r="C428" s="63">
        <v>42247.621319444443</v>
      </c>
      <c r="D428" s="37" t="s">
        <v>852</v>
      </c>
      <c r="E428" s="37" t="s">
        <v>866</v>
      </c>
      <c r="F428" s="37" t="s">
        <v>860</v>
      </c>
      <c r="G428" s="64">
        <v>159</v>
      </c>
      <c r="H428" s="37" t="s">
        <v>855</v>
      </c>
      <c r="I428" s="65">
        <v>3.3166247903553998</v>
      </c>
      <c r="J428" s="37" t="s">
        <v>869</v>
      </c>
    </row>
    <row r="429" spans="1:10" x14ac:dyDescent="0.3">
      <c r="A429" s="94" t="str">
        <f t="shared" si="6"/>
        <v>August</v>
      </c>
      <c r="B429" s="37" t="s">
        <v>1295</v>
      </c>
      <c r="C429" s="63">
        <v>42247.62332175926</v>
      </c>
      <c r="D429" s="37" t="s">
        <v>871</v>
      </c>
      <c r="E429" s="37" t="s">
        <v>868</v>
      </c>
      <c r="F429" s="37" t="s">
        <v>873</v>
      </c>
      <c r="G429" s="64">
        <v>99</v>
      </c>
      <c r="H429" s="37" t="s">
        <v>855</v>
      </c>
      <c r="I429" s="65">
        <v>3</v>
      </c>
      <c r="J429" s="37" t="s">
        <v>885</v>
      </c>
    </row>
    <row r="430" spans="1:10" x14ac:dyDescent="0.3">
      <c r="A430" s="94" t="str">
        <f t="shared" si="6"/>
        <v>August</v>
      </c>
      <c r="B430" s="37" t="s">
        <v>1296</v>
      </c>
      <c r="C430" s="63">
        <v>42247.62431712963</v>
      </c>
      <c r="D430" s="37" t="s">
        <v>858</v>
      </c>
      <c r="E430" s="37" t="s">
        <v>872</v>
      </c>
      <c r="F430" s="37" t="s">
        <v>860</v>
      </c>
      <c r="G430" s="64">
        <v>109</v>
      </c>
      <c r="H430" s="37" t="s">
        <v>855</v>
      </c>
      <c r="I430" s="65">
        <v>4.1231056256176606</v>
      </c>
      <c r="J430" s="37" t="s">
        <v>897</v>
      </c>
    </row>
    <row r="431" spans="1:10" x14ac:dyDescent="0.3">
      <c r="A431" s="94" t="str">
        <f t="shared" si="6"/>
        <v>August</v>
      </c>
      <c r="B431" s="37" t="s">
        <v>1297</v>
      </c>
      <c r="C431" s="63">
        <v>42247.627696759257</v>
      </c>
      <c r="D431" s="37" t="s">
        <v>878</v>
      </c>
      <c r="E431" s="37" t="s">
        <v>853</v>
      </c>
      <c r="F431" s="37" t="s">
        <v>854</v>
      </c>
      <c r="G431" s="64">
        <v>53</v>
      </c>
      <c r="H431" s="37" t="s">
        <v>895</v>
      </c>
      <c r="I431" s="65">
        <v>4.358898943540674</v>
      </c>
      <c r="J431" s="37" t="s">
        <v>856</v>
      </c>
    </row>
    <row r="432" spans="1:10" x14ac:dyDescent="0.3">
      <c r="A432" s="94" t="str">
        <f t="shared" si="6"/>
        <v>August</v>
      </c>
      <c r="B432" s="37" t="s">
        <v>1298</v>
      </c>
      <c r="C432" s="63">
        <v>42247.629918981482</v>
      </c>
      <c r="D432" s="37" t="s">
        <v>878</v>
      </c>
      <c r="E432" s="37" t="s">
        <v>859</v>
      </c>
      <c r="F432" s="37" t="s">
        <v>864</v>
      </c>
      <c r="G432" s="64">
        <v>49</v>
      </c>
      <c r="H432" s="37" t="s">
        <v>855</v>
      </c>
      <c r="I432" s="65">
        <v>3.6055512754639891</v>
      </c>
      <c r="J432" s="37" t="s">
        <v>874</v>
      </c>
    </row>
    <row r="433" spans="1:10" x14ac:dyDescent="0.3">
      <c r="A433" s="94" t="str">
        <f t="shared" si="6"/>
        <v>August</v>
      </c>
      <c r="B433" s="37" t="s">
        <v>1299</v>
      </c>
      <c r="C433" s="63">
        <v>42247.637476851851</v>
      </c>
      <c r="D433" s="37" t="s">
        <v>852</v>
      </c>
      <c r="E433" s="37" t="s">
        <v>863</v>
      </c>
      <c r="F433" s="37" t="s">
        <v>879</v>
      </c>
      <c r="G433" s="64">
        <v>234</v>
      </c>
      <c r="H433" s="37" t="s">
        <v>855</v>
      </c>
      <c r="I433" s="65">
        <v>3</v>
      </c>
      <c r="J433" s="37" t="s">
        <v>856</v>
      </c>
    </row>
    <row r="434" spans="1:10" x14ac:dyDescent="0.3">
      <c r="A434" s="94" t="str">
        <f t="shared" si="6"/>
        <v>August</v>
      </c>
      <c r="B434" s="37" t="s">
        <v>1300</v>
      </c>
      <c r="C434" s="63">
        <v>42247.637013888889</v>
      </c>
      <c r="D434" s="37" t="s">
        <v>858</v>
      </c>
      <c r="E434" s="37" t="s">
        <v>866</v>
      </c>
      <c r="F434" s="37" t="s">
        <v>881</v>
      </c>
      <c r="G434" s="64">
        <v>165</v>
      </c>
      <c r="H434" s="37" t="s">
        <v>855</v>
      </c>
      <c r="I434" s="65">
        <v>4.358898943540674</v>
      </c>
      <c r="J434" s="37" t="s">
        <v>861</v>
      </c>
    </row>
    <row r="435" spans="1:10" x14ac:dyDescent="0.3">
      <c r="A435" s="94" t="str">
        <f t="shared" si="6"/>
        <v>August</v>
      </c>
      <c r="B435" s="37" t="s">
        <v>1301</v>
      </c>
      <c r="C435" s="63">
        <v>42247.633819444447</v>
      </c>
      <c r="D435" s="37" t="s">
        <v>852</v>
      </c>
      <c r="E435" s="37" t="s">
        <v>868</v>
      </c>
      <c r="F435" s="37" t="s">
        <v>854</v>
      </c>
      <c r="G435" s="64">
        <v>230</v>
      </c>
      <c r="H435" s="37" t="s">
        <v>855</v>
      </c>
      <c r="I435" s="65">
        <v>5</v>
      </c>
      <c r="J435" s="37" t="s">
        <v>869</v>
      </c>
    </row>
    <row r="436" spans="1:10" x14ac:dyDescent="0.3">
      <c r="A436" s="94" t="str">
        <f t="shared" si="6"/>
        <v>August</v>
      </c>
      <c r="B436" s="37" t="s">
        <v>1302</v>
      </c>
      <c r="C436" s="63">
        <v>42247.637094907404</v>
      </c>
      <c r="D436" s="37" t="s">
        <v>858</v>
      </c>
      <c r="E436" s="37" t="s">
        <v>872</v>
      </c>
      <c r="F436" s="37" t="s">
        <v>854</v>
      </c>
      <c r="G436" s="64">
        <v>53</v>
      </c>
      <c r="H436" s="37" t="s">
        <v>855</v>
      </c>
      <c r="I436" s="65">
        <v>5</v>
      </c>
      <c r="J436" s="37" t="s">
        <v>885</v>
      </c>
    </row>
    <row r="437" spans="1:10" x14ac:dyDescent="0.3">
      <c r="A437" s="94" t="str">
        <f t="shared" si="6"/>
        <v>August</v>
      </c>
      <c r="B437" s="37" t="s">
        <v>1303</v>
      </c>
      <c r="C437" s="63">
        <v>42247.6406712963</v>
      </c>
      <c r="D437" s="37" t="s">
        <v>852</v>
      </c>
      <c r="E437" s="37" t="s">
        <v>853</v>
      </c>
      <c r="F437" s="37" t="s">
        <v>864</v>
      </c>
      <c r="G437" s="64">
        <v>52</v>
      </c>
      <c r="H437" s="37" t="s">
        <v>855</v>
      </c>
      <c r="I437" s="65">
        <v>4.7958315233127191</v>
      </c>
      <c r="J437" s="37" t="s">
        <v>856</v>
      </c>
    </row>
    <row r="438" spans="1:10" x14ac:dyDescent="0.3">
      <c r="A438" s="94" t="str">
        <f t="shared" si="6"/>
        <v>August</v>
      </c>
      <c r="B438" s="37" t="s">
        <v>1304</v>
      </c>
      <c r="C438" s="63">
        <v>42247.643958333334</v>
      </c>
      <c r="D438" s="37" t="s">
        <v>876</v>
      </c>
      <c r="E438" s="37" t="s">
        <v>859</v>
      </c>
      <c r="F438" s="37" t="s">
        <v>864</v>
      </c>
      <c r="G438" s="64">
        <v>194</v>
      </c>
      <c r="H438" s="37" t="s">
        <v>855</v>
      </c>
      <c r="I438" s="65">
        <v>5</v>
      </c>
      <c r="J438" s="37" t="s">
        <v>885</v>
      </c>
    </row>
    <row r="439" spans="1:10" x14ac:dyDescent="0.3">
      <c r="A439" s="94" t="str">
        <f t="shared" si="6"/>
        <v>August</v>
      </c>
      <c r="B439" s="37" t="s">
        <v>1305</v>
      </c>
      <c r="C439" s="63">
        <v>42247.646238425928</v>
      </c>
      <c r="D439" s="37" t="s">
        <v>871</v>
      </c>
      <c r="E439" s="37" t="s">
        <v>863</v>
      </c>
      <c r="F439" s="37" t="s">
        <v>873</v>
      </c>
      <c r="G439" s="64">
        <v>186</v>
      </c>
      <c r="H439" s="37" t="s">
        <v>855</v>
      </c>
      <c r="I439" s="65">
        <v>1.7320508075688772</v>
      </c>
      <c r="J439" s="37" t="s">
        <v>897</v>
      </c>
    </row>
    <row r="440" spans="1:10" x14ac:dyDescent="0.3">
      <c r="A440" s="94" t="str">
        <f t="shared" si="6"/>
        <v>August</v>
      </c>
      <c r="B440" s="37" t="s">
        <v>1306</v>
      </c>
      <c r="C440" s="63">
        <v>42247.646967592591</v>
      </c>
      <c r="D440" s="37" t="s">
        <v>858</v>
      </c>
      <c r="E440" s="37" t="s">
        <v>866</v>
      </c>
      <c r="F440" s="37" t="s">
        <v>879</v>
      </c>
      <c r="G440" s="64">
        <v>60</v>
      </c>
      <c r="H440" s="37" t="s">
        <v>855</v>
      </c>
      <c r="I440" s="65">
        <v>1.7320508075688772</v>
      </c>
      <c r="J440" s="37" t="s">
        <v>885</v>
      </c>
    </row>
    <row r="441" spans="1:10" x14ac:dyDescent="0.3">
      <c r="A441" s="94" t="str">
        <f t="shared" si="6"/>
        <v>August</v>
      </c>
      <c r="B441" s="37" t="s">
        <v>1307</v>
      </c>
      <c r="C441" s="63">
        <v>42247.649039351854</v>
      </c>
      <c r="D441" s="37" t="s">
        <v>871</v>
      </c>
      <c r="E441" s="37" t="s">
        <v>868</v>
      </c>
      <c r="F441" s="37" t="s">
        <v>864</v>
      </c>
      <c r="G441" s="64">
        <v>231</v>
      </c>
      <c r="H441" s="37" t="s">
        <v>855</v>
      </c>
      <c r="I441" s="65">
        <v>3</v>
      </c>
      <c r="J441" s="37" t="s">
        <v>874</v>
      </c>
    </row>
    <row r="442" spans="1:10" x14ac:dyDescent="0.3">
      <c r="A442" s="94" t="str">
        <f t="shared" si="6"/>
        <v>August</v>
      </c>
      <c r="B442" s="37" t="s">
        <v>1308</v>
      </c>
      <c r="C442" s="63">
        <v>42247.649375000001</v>
      </c>
      <c r="D442" s="37" t="s">
        <v>852</v>
      </c>
      <c r="E442" s="37" t="s">
        <v>872</v>
      </c>
      <c r="F442" s="37" t="s">
        <v>879</v>
      </c>
      <c r="G442" s="64">
        <v>113</v>
      </c>
      <c r="H442" s="37" t="s">
        <v>855</v>
      </c>
      <c r="I442" s="65">
        <v>4.7958315233127191</v>
      </c>
      <c r="J442" s="37" t="s">
        <v>869</v>
      </c>
    </row>
    <row r="443" spans="1:10" x14ac:dyDescent="0.3">
      <c r="A443" s="94" t="str">
        <f t="shared" si="6"/>
        <v>August</v>
      </c>
      <c r="B443" s="37" t="s">
        <v>1309</v>
      </c>
      <c r="C443" s="63">
        <v>42247.649444444447</v>
      </c>
      <c r="D443" s="37" t="s">
        <v>858</v>
      </c>
      <c r="E443" s="37" t="s">
        <v>853</v>
      </c>
      <c r="F443" s="37" t="s">
        <v>873</v>
      </c>
      <c r="G443" s="64">
        <v>219</v>
      </c>
      <c r="H443" s="37" t="s">
        <v>855</v>
      </c>
      <c r="I443" s="65">
        <v>3</v>
      </c>
      <c r="J443" s="37" t="s">
        <v>869</v>
      </c>
    </row>
    <row r="444" spans="1:10" x14ac:dyDescent="0.3">
      <c r="A444" s="94" t="str">
        <f t="shared" si="6"/>
        <v>August</v>
      </c>
      <c r="B444" s="37" t="s">
        <v>1310</v>
      </c>
      <c r="C444" s="63">
        <v>42247.651238425926</v>
      </c>
      <c r="D444" s="37" t="s">
        <v>876</v>
      </c>
      <c r="E444" s="37" t="s">
        <v>859</v>
      </c>
      <c r="F444" s="37" t="s">
        <v>854</v>
      </c>
      <c r="G444" s="64">
        <v>236</v>
      </c>
      <c r="H444" s="37" t="s">
        <v>895</v>
      </c>
      <c r="I444" s="65">
        <v>2.6457513110645907</v>
      </c>
      <c r="J444" s="37" t="s">
        <v>874</v>
      </c>
    </row>
    <row r="445" spans="1:10" x14ac:dyDescent="0.3">
      <c r="A445" s="94" t="str">
        <f t="shared" si="6"/>
        <v>August</v>
      </c>
      <c r="B445" s="37" t="s">
        <v>1311</v>
      </c>
      <c r="C445" s="63">
        <v>42247.652546296296</v>
      </c>
      <c r="D445" s="37" t="s">
        <v>871</v>
      </c>
      <c r="E445" s="37" t="s">
        <v>863</v>
      </c>
      <c r="F445" s="37" t="s">
        <v>873</v>
      </c>
      <c r="G445" s="64">
        <v>195</v>
      </c>
      <c r="H445" s="37" t="s">
        <v>855</v>
      </c>
      <c r="I445" s="65">
        <v>1.7320508075688772</v>
      </c>
      <c r="J445" s="37" t="s">
        <v>885</v>
      </c>
    </row>
    <row r="446" spans="1:10" x14ac:dyDescent="0.3">
      <c r="A446" s="94" t="str">
        <f t="shared" si="6"/>
        <v>August</v>
      </c>
      <c r="B446" s="37" t="s">
        <v>1312</v>
      </c>
      <c r="C446" s="63">
        <v>42247.652986111112</v>
      </c>
      <c r="D446" s="37" t="s">
        <v>878</v>
      </c>
      <c r="E446" s="37" t="s">
        <v>866</v>
      </c>
      <c r="F446" s="37" t="s">
        <v>864</v>
      </c>
      <c r="G446" s="64">
        <v>172</v>
      </c>
      <c r="H446" s="37" t="s">
        <v>855</v>
      </c>
      <c r="I446" s="65">
        <v>3.6055512754639891</v>
      </c>
      <c r="J446" s="37" t="s">
        <v>869</v>
      </c>
    </row>
    <row r="447" spans="1:10" x14ac:dyDescent="0.3">
      <c r="A447" s="94" t="str">
        <f t="shared" si="6"/>
        <v>August</v>
      </c>
      <c r="B447" s="37" t="s">
        <v>1313</v>
      </c>
      <c r="C447" s="63">
        <v>42247.653703703705</v>
      </c>
      <c r="D447" s="37" t="s">
        <v>852</v>
      </c>
      <c r="E447" s="37" t="s">
        <v>868</v>
      </c>
      <c r="F447" s="37" t="s">
        <v>854</v>
      </c>
      <c r="G447" s="64">
        <v>114</v>
      </c>
      <c r="H447" s="37" t="s">
        <v>855</v>
      </c>
      <c r="I447" s="65">
        <v>5</v>
      </c>
      <c r="J447" s="37" t="s">
        <v>856</v>
      </c>
    </row>
    <row r="448" spans="1:10" x14ac:dyDescent="0.3">
      <c r="A448" s="94" t="str">
        <f t="shared" si="6"/>
        <v>August</v>
      </c>
      <c r="B448" s="37" t="s">
        <v>1314</v>
      </c>
      <c r="C448" s="63">
        <v>42247.656226851854</v>
      </c>
      <c r="D448" s="37" t="s">
        <v>852</v>
      </c>
      <c r="E448" s="37" t="s">
        <v>872</v>
      </c>
      <c r="F448" s="37" t="s">
        <v>881</v>
      </c>
      <c r="G448" s="64">
        <v>177</v>
      </c>
      <c r="H448" s="37" t="s">
        <v>855</v>
      </c>
      <c r="I448" s="65">
        <v>1.7320508075688772</v>
      </c>
      <c r="J448" s="37" t="s">
        <v>897</v>
      </c>
    </row>
    <row r="449" spans="1:10" x14ac:dyDescent="0.3">
      <c r="A449" s="94" t="str">
        <f t="shared" si="6"/>
        <v>August</v>
      </c>
      <c r="B449" s="37" t="s">
        <v>1315</v>
      </c>
      <c r="C449" s="63">
        <v>42247.659942129627</v>
      </c>
      <c r="D449" s="37" t="s">
        <v>858</v>
      </c>
      <c r="E449" s="37" t="s">
        <v>853</v>
      </c>
      <c r="F449" s="37" t="s">
        <v>879</v>
      </c>
      <c r="G449" s="64">
        <v>223</v>
      </c>
      <c r="H449" s="37" t="s">
        <v>855</v>
      </c>
      <c r="I449" s="65">
        <v>4.5825756949558398</v>
      </c>
      <c r="J449" s="37" t="s">
        <v>885</v>
      </c>
    </row>
    <row r="450" spans="1:10" x14ac:dyDescent="0.3">
      <c r="A450" s="94" t="str">
        <f t="shared" si="6"/>
        <v>August</v>
      </c>
      <c r="B450" s="37" t="s">
        <v>1316</v>
      </c>
      <c r="C450" s="63">
        <v>42247.660810185182</v>
      </c>
      <c r="D450" s="37" t="s">
        <v>871</v>
      </c>
      <c r="E450" s="37" t="s">
        <v>859</v>
      </c>
      <c r="F450" s="37" t="s">
        <v>873</v>
      </c>
      <c r="G450" s="64">
        <v>78</v>
      </c>
      <c r="H450" s="37" t="s">
        <v>855</v>
      </c>
      <c r="I450" s="65">
        <v>3.3166247903553998</v>
      </c>
      <c r="J450" s="37" t="s">
        <v>897</v>
      </c>
    </row>
    <row r="451" spans="1:10" x14ac:dyDescent="0.3">
      <c r="A451" s="94" t="str">
        <f t="shared" si="6"/>
        <v>August</v>
      </c>
      <c r="B451" s="37" t="s">
        <v>1317</v>
      </c>
      <c r="C451" s="63">
        <v>42247.663518518515</v>
      </c>
      <c r="D451" s="37" t="s">
        <v>858</v>
      </c>
      <c r="E451" s="37" t="s">
        <v>863</v>
      </c>
      <c r="F451" s="37" t="s">
        <v>860</v>
      </c>
      <c r="G451" s="64">
        <v>53</v>
      </c>
      <c r="H451" s="37" t="s">
        <v>855</v>
      </c>
      <c r="I451" s="65">
        <v>3.872983346207417</v>
      </c>
      <c r="J451" s="37" t="s">
        <v>869</v>
      </c>
    </row>
    <row r="452" spans="1:10" x14ac:dyDescent="0.3">
      <c r="A452" s="94" t="str">
        <f t="shared" si="6"/>
        <v>August</v>
      </c>
      <c r="B452" s="37" t="s">
        <v>1318</v>
      </c>
      <c r="C452" s="63">
        <v>42247.663946759261</v>
      </c>
      <c r="D452" s="37" t="s">
        <v>892</v>
      </c>
      <c r="E452" s="37" t="s">
        <v>866</v>
      </c>
      <c r="F452" s="37" t="s">
        <v>879</v>
      </c>
      <c r="G452" s="64">
        <v>103</v>
      </c>
      <c r="H452" s="37" t="s">
        <v>855</v>
      </c>
      <c r="I452" s="65">
        <v>1</v>
      </c>
      <c r="J452" s="37" t="s">
        <v>856</v>
      </c>
    </row>
    <row r="453" spans="1:10" x14ac:dyDescent="0.3">
      <c r="A453" s="94" t="str">
        <f t="shared" si="6"/>
        <v>August</v>
      </c>
      <c r="B453" s="37" t="s">
        <v>1319</v>
      </c>
      <c r="C453" s="63">
        <v>42247.664571759262</v>
      </c>
      <c r="D453" s="37" t="s">
        <v>876</v>
      </c>
      <c r="E453" s="37" t="s">
        <v>868</v>
      </c>
      <c r="F453" s="37" t="s">
        <v>860</v>
      </c>
      <c r="G453" s="64">
        <v>198</v>
      </c>
      <c r="H453" s="37" t="s">
        <v>855</v>
      </c>
      <c r="I453" s="65">
        <v>3.6055512754639891</v>
      </c>
      <c r="J453" s="37" t="s">
        <v>874</v>
      </c>
    </row>
    <row r="454" spans="1:10" x14ac:dyDescent="0.3">
      <c r="A454" s="94" t="str">
        <f t="shared" si="6"/>
        <v>August</v>
      </c>
      <c r="B454" s="37" t="s">
        <v>1320</v>
      </c>
      <c r="C454" s="63">
        <v>42247.667048611111</v>
      </c>
      <c r="D454" s="37" t="s">
        <v>871</v>
      </c>
      <c r="E454" s="37" t="s">
        <v>872</v>
      </c>
      <c r="F454" s="37" t="s">
        <v>864</v>
      </c>
      <c r="G454" s="64">
        <v>155</v>
      </c>
      <c r="H454" s="37" t="s">
        <v>855</v>
      </c>
      <c r="I454" s="65">
        <v>4.358898943540674</v>
      </c>
      <c r="J454" s="37" t="s">
        <v>869</v>
      </c>
    </row>
    <row r="455" spans="1:10" x14ac:dyDescent="0.3">
      <c r="A455" s="94" t="str">
        <f t="shared" si="6"/>
        <v>August</v>
      </c>
      <c r="B455" s="37" t="s">
        <v>1321</v>
      </c>
      <c r="C455" s="63">
        <v>42247.668402777781</v>
      </c>
      <c r="D455" s="37" t="s">
        <v>876</v>
      </c>
      <c r="E455" s="37" t="s">
        <v>853</v>
      </c>
      <c r="F455" s="37" t="s">
        <v>879</v>
      </c>
      <c r="G455" s="64">
        <v>57</v>
      </c>
      <c r="H455" s="37" t="s">
        <v>855</v>
      </c>
      <c r="I455" s="65">
        <v>4.358898943540674</v>
      </c>
      <c r="J455" s="37" t="s">
        <v>856</v>
      </c>
    </row>
    <row r="456" spans="1:10" x14ac:dyDescent="0.3">
      <c r="A456" s="94" t="str">
        <f t="shared" si="6"/>
        <v>August</v>
      </c>
      <c r="B456" s="37" t="s">
        <v>1322</v>
      </c>
      <c r="C456" s="63">
        <v>42247.669710648152</v>
      </c>
      <c r="D456" s="37" t="s">
        <v>876</v>
      </c>
      <c r="E456" s="37" t="s">
        <v>859</v>
      </c>
      <c r="F456" s="37" t="s">
        <v>873</v>
      </c>
      <c r="G456" s="64">
        <v>30</v>
      </c>
      <c r="H456" s="37" t="s">
        <v>855</v>
      </c>
      <c r="I456" s="65">
        <v>2.6457513110645907</v>
      </c>
      <c r="J456" s="37" t="s">
        <v>897</v>
      </c>
    </row>
    <row r="457" spans="1:10" x14ac:dyDescent="0.3">
      <c r="A457" s="94" t="str">
        <f t="shared" si="6"/>
        <v>August</v>
      </c>
      <c r="B457" s="37" t="s">
        <v>1323</v>
      </c>
      <c r="C457" s="63">
        <v>42247.671319444446</v>
      </c>
      <c r="D457" s="37" t="s">
        <v>876</v>
      </c>
      <c r="E457" s="37" t="s">
        <v>863</v>
      </c>
      <c r="F457" s="37" t="s">
        <v>860</v>
      </c>
      <c r="G457" s="64">
        <v>229</v>
      </c>
      <c r="H457" s="37" t="s">
        <v>855</v>
      </c>
      <c r="I457" s="65">
        <v>2.6457513110645907</v>
      </c>
      <c r="J457" s="37" t="s">
        <v>874</v>
      </c>
    </row>
    <row r="458" spans="1:10" x14ac:dyDescent="0.3">
      <c r="A458" s="94" t="str">
        <f t="shared" si="6"/>
        <v>August</v>
      </c>
      <c r="B458" s="37" t="s">
        <v>1324</v>
      </c>
      <c r="C458" s="63">
        <v>42247.672094907408</v>
      </c>
      <c r="D458" s="37" t="s">
        <v>858</v>
      </c>
      <c r="E458" s="37" t="s">
        <v>866</v>
      </c>
      <c r="F458" s="37" t="s">
        <v>879</v>
      </c>
      <c r="G458" s="64">
        <v>96</v>
      </c>
      <c r="H458" s="37" t="s">
        <v>855</v>
      </c>
      <c r="I458" s="65">
        <v>2.6457513110645907</v>
      </c>
      <c r="J458" s="37" t="s">
        <v>885</v>
      </c>
    </row>
    <row r="459" spans="1:10" x14ac:dyDescent="0.3">
      <c r="A459" s="94" t="str">
        <f t="shared" ref="A459:A522" si="7">TEXT(C459,"mmmm")</f>
        <v>August</v>
      </c>
      <c r="B459" s="37" t="s">
        <v>1325</v>
      </c>
      <c r="C459" s="63">
        <v>42247.672569444447</v>
      </c>
      <c r="D459" s="37" t="s">
        <v>852</v>
      </c>
      <c r="E459" s="37" t="s">
        <v>868</v>
      </c>
      <c r="F459" s="37" t="s">
        <v>879</v>
      </c>
      <c r="G459" s="64">
        <v>94</v>
      </c>
      <c r="H459" s="37" t="s">
        <v>855</v>
      </c>
      <c r="I459" s="65">
        <v>4.358898943540674</v>
      </c>
      <c r="J459" s="37" t="s">
        <v>861</v>
      </c>
    </row>
    <row r="460" spans="1:10" x14ac:dyDescent="0.3">
      <c r="A460" s="94" t="str">
        <f t="shared" si="7"/>
        <v>August</v>
      </c>
      <c r="B460" s="37" t="s">
        <v>1326</v>
      </c>
      <c r="C460" s="63">
        <v>42247.674942129626</v>
      </c>
      <c r="D460" s="37" t="s">
        <v>871</v>
      </c>
      <c r="E460" s="37" t="s">
        <v>872</v>
      </c>
      <c r="F460" s="37" t="s">
        <v>873</v>
      </c>
      <c r="G460" s="64">
        <v>186</v>
      </c>
      <c r="H460" s="37" t="s">
        <v>855</v>
      </c>
      <c r="I460" s="65">
        <v>3</v>
      </c>
      <c r="J460" s="37" t="s">
        <v>861</v>
      </c>
    </row>
    <row r="461" spans="1:10" x14ac:dyDescent="0.3">
      <c r="A461" s="94" t="str">
        <f t="shared" si="7"/>
        <v>August</v>
      </c>
      <c r="B461" s="37" t="s">
        <v>1327</v>
      </c>
      <c r="C461" s="63">
        <v>42247.675081018519</v>
      </c>
      <c r="D461" s="37" t="s">
        <v>892</v>
      </c>
      <c r="E461" s="37" t="s">
        <v>853</v>
      </c>
      <c r="F461" s="37" t="s">
        <v>860</v>
      </c>
      <c r="G461" s="64">
        <v>196</v>
      </c>
      <c r="H461" s="37" t="s">
        <v>855</v>
      </c>
      <c r="I461" s="65">
        <v>3.3166247903553998</v>
      </c>
      <c r="J461" s="37" t="s">
        <v>885</v>
      </c>
    </row>
    <row r="462" spans="1:10" x14ac:dyDescent="0.3">
      <c r="A462" s="94" t="str">
        <f t="shared" si="7"/>
        <v>August</v>
      </c>
      <c r="B462" s="37" t="s">
        <v>1328</v>
      </c>
      <c r="C462" s="63">
        <v>42247.677569444444</v>
      </c>
      <c r="D462" s="37" t="s">
        <v>858</v>
      </c>
      <c r="E462" s="37" t="s">
        <v>859</v>
      </c>
      <c r="F462" s="37" t="s">
        <v>864</v>
      </c>
      <c r="G462" s="64">
        <v>123</v>
      </c>
      <c r="H462" s="37" t="s">
        <v>855</v>
      </c>
      <c r="I462" s="65">
        <v>3.872983346207417</v>
      </c>
      <c r="J462" s="37" t="s">
        <v>869</v>
      </c>
    </row>
    <row r="463" spans="1:10" x14ac:dyDescent="0.3">
      <c r="A463" s="94" t="str">
        <f t="shared" si="7"/>
        <v>August</v>
      </c>
      <c r="B463" s="37" t="s">
        <v>1329</v>
      </c>
      <c r="C463" s="63">
        <v>42247.679548611108</v>
      </c>
      <c r="D463" s="37" t="s">
        <v>871</v>
      </c>
      <c r="E463" s="37" t="s">
        <v>863</v>
      </c>
      <c r="F463" s="37" t="s">
        <v>860</v>
      </c>
      <c r="G463" s="64">
        <v>215</v>
      </c>
      <c r="H463" s="37" t="s">
        <v>855</v>
      </c>
      <c r="I463" s="65">
        <v>4.1231056256176606</v>
      </c>
      <c r="J463" s="37" t="s">
        <v>869</v>
      </c>
    </row>
    <row r="464" spans="1:10" x14ac:dyDescent="0.3">
      <c r="A464" s="94" t="str">
        <f t="shared" si="7"/>
        <v>August</v>
      </c>
      <c r="B464" s="37" t="s">
        <v>1330</v>
      </c>
      <c r="C464" s="63">
        <v>42247.682152777779</v>
      </c>
      <c r="D464" s="37" t="s">
        <v>871</v>
      </c>
      <c r="E464" s="37" t="s">
        <v>866</v>
      </c>
      <c r="F464" s="37" t="s">
        <v>854</v>
      </c>
      <c r="G464" s="64">
        <v>240</v>
      </c>
      <c r="H464" s="37" t="s">
        <v>855</v>
      </c>
      <c r="I464" s="65">
        <v>3.872983346207417</v>
      </c>
      <c r="J464" s="37" t="s">
        <v>874</v>
      </c>
    </row>
    <row r="465" spans="1:10" x14ac:dyDescent="0.3">
      <c r="A465" s="94" t="str">
        <f t="shared" si="7"/>
        <v>August</v>
      </c>
      <c r="B465" s="37" t="s">
        <v>1331</v>
      </c>
      <c r="C465" s="63">
        <v>42247.684849537036</v>
      </c>
      <c r="D465" s="37" t="s">
        <v>878</v>
      </c>
      <c r="E465" s="37" t="s">
        <v>868</v>
      </c>
      <c r="F465" s="37" t="s">
        <v>860</v>
      </c>
      <c r="G465" s="64">
        <v>39</v>
      </c>
      <c r="H465" s="37" t="s">
        <v>855</v>
      </c>
      <c r="I465" s="65">
        <v>4.358898943540674</v>
      </c>
      <c r="J465" s="37" t="s">
        <v>869</v>
      </c>
    </row>
    <row r="466" spans="1:10" x14ac:dyDescent="0.3">
      <c r="A466" s="94" t="str">
        <f t="shared" si="7"/>
        <v>August</v>
      </c>
      <c r="B466" s="37" t="s">
        <v>1332</v>
      </c>
      <c r="C466" s="63">
        <v>42247.686597222222</v>
      </c>
      <c r="D466" s="37" t="s">
        <v>871</v>
      </c>
      <c r="E466" s="37" t="s">
        <v>872</v>
      </c>
      <c r="F466" s="37" t="s">
        <v>879</v>
      </c>
      <c r="G466" s="64">
        <v>149</v>
      </c>
      <c r="H466" s="37" t="s">
        <v>855</v>
      </c>
      <c r="I466" s="65">
        <v>4.1231056256176606</v>
      </c>
      <c r="J466" s="37" t="s">
        <v>874</v>
      </c>
    </row>
    <row r="467" spans="1:10" x14ac:dyDescent="0.3">
      <c r="A467" s="94" t="str">
        <f t="shared" si="7"/>
        <v>August</v>
      </c>
      <c r="B467" s="37" t="s">
        <v>1333</v>
      </c>
      <c r="C467" s="63">
        <v>42247.688738425924</v>
      </c>
      <c r="D467" s="37" t="s">
        <v>892</v>
      </c>
      <c r="E467" s="37" t="s">
        <v>853</v>
      </c>
      <c r="F467" s="37" t="s">
        <v>860</v>
      </c>
      <c r="G467" s="64">
        <v>101</v>
      </c>
      <c r="H467" s="37" t="s">
        <v>855</v>
      </c>
      <c r="I467" s="65">
        <v>3.872983346207417</v>
      </c>
      <c r="J467" s="37" t="s">
        <v>885</v>
      </c>
    </row>
    <row r="468" spans="1:10" x14ac:dyDescent="0.3">
      <c r="A468" s="94" t="str">
        <f t="shared" si="7"/>
        <v>August</v>
      </c>
      <c r="B468" s="37" t="s">
        <v>1334</v>
      </c>
      <c r="C468" s="63">
        <v>42247.690636574072</v>
      </c>
      <c r="D468" s="37" t="s">
        <v>852</v>
      </c>
      <c r="E468" s="37" t="s">
        <v>859</v>
      </c>
      <c r="F468" s="37" t="s">
        <v>864</v>
      </c>
      <c r="G468" s="64">
        <v>221</v>
      </c>
      <c r="H468" s="37" t="s">
        <v>855</v>
      </c>
      <c r="I468" s="65">
        <v>1</v>
      </c>
      <c r="J468" s="37" t="s">
        <v>856</v>
      </c>
    </row>
    <row r="469" spans="1:10" x14ac:dyDescent="0.3">
      <c r="A469" s="94" t="str">
        <f t="shared" si="7"/>
        <v>August</v>
      </c>
      <c r="B469" s="37" t="s">
        <v>1335</v>
      </c>
      <c r="C469" s="63">
        <v>42247.690972222219</v>
      </c>
      <c r="D469" s="37" t="s">
        <v>852</v>
      </c>
      <c r="E469" s="37" t="s">
        <v>863</v>
      </c>
      <c r="F469" s="37" t="s">
        <v>881</v>
      </c>
      <c r="G469" s="64">
        <v>190</v>
      </c>
      <c r="H469" s="37" t="s">
        <v>855</v>
      </c>
      <c r="I469" s="65">
        <v>1</v>
      </c>
      <c r="J469" s="37" t="s">
        <v>861</v>
      </c>
    </row>
    <row r="470" spans="1:10" x14ac:dyDescent="0.3">
      <c r="A470" s="94" t="str">
        <f t="shared" si="7"/>
        <v>August</v>
      </c>
      <c r="B470" s="37" t="s">
        <v>1336</v>
      </c>
      <c r="C470" s="63">
        <v>42247.691018518519</v>
      </c>
      <c r="D470" s="37" t="s">
        <v>858</v>
      </c>
      <c r="E470" s="37" t="s">
        <v>866</v>
      </c>
      <c r="F470" s="37" t="s">
        <v>860</v>
      </c>
      <c r="G470" s="64">
        <v>63</v>
      </c>
      <c r="H470" s="37" t="s">
        <v>855</v>
      </c>
      <c r="I470" s="65">
        <v>3</v>
      </c>
      <c r="J470" s="37" t="s">
        <v>885</v>
      </c>
    </row>
    <row r="471" spans="1:10" x14ac:dyDescent="0.3">
      <c r="A471" s="94" t="str">
        <f t="shared" si="7"/>
        <v>August</v>
      </c>
      <c r="B471" s="37" t="s">
        <v>1337</v>
      </c>
      <c r="C471" s="63">
        <v>42247.692743055559</v>
      </c>
      <c r="D471" s="37" t="s">
        <v>858</v>
      </c>
      <c r="E471" s="37" t="s">
        <v>868</v>
      </c>
      <c r="F471" s="37" t="s">
        <v>860</v>
      </c>
      <c r="G471" s="64">
        <v>191</v>
      </c>
      <c r="H471" s="37" t="s">
        <v>855</v>
      </c>
      <c r="I471" s="65">
        <v>1.7320508075688772</v>
      </c>
      <c r="J471" s="37" t="s">
        <v>869</v>
      </c>
    </row>
    <row r="472" spans="1:10" x14ac:dyDescent="0.3">
      <c r="A472" s="94" t="str">
        <f t="shared" si="7"/>
        <v>August</v>
      </c>
      <c r="B472" s="37" t="s">
        <v>1338</v>
      </c>
      <c r="C472" s="63">
        <v>42247.696006944447</v>
      </c>
      <c r="D472" s="37" t="s">
        <v>876</v>
      </c>
      <c r="E472" s="37" t="s">
        <v>872</v>
      </c>
      <c r="F472" s="37" t="s">
        <v>864</v>
      </c>
      <c r="G472" s="64">
        <v>78</v>
      </c>
      <c r="H472" s="37" t="s">
        <v>855</v>
      </c>
      <c r="I472" s="65">
        <v>3.3166247903553998</v>
      </c>
      <c r="J472" s="37" t="s">
        <v>885</v>
      </c>
    </row>
    <row r="473" spans="1:10" x14ac:dyDescent="0.3">
      <c r="A473" s="94" t="str">
        <f t="shared" si="7"/>
        <v>August</v>
      </c>
      <c r="B473" s="37" t="s">
        <v>1339</v>
      </c>
      <c r="C473" s="63">
        <v>42247.697094907409</v>
      </c>
      <c r="D473" s="37" t="s">
        <v>871</v>
      </c>
      <c r="E473" s="37" t="s">
        <v>853</v>
      </c>
      <c r="F473" s="37" t="s">
        <v>864</v>
      </c>
      <c r="G473" s="64">
        <v>112</v>
      </c>
      <c r="H473" s="37" t="s">
        <v>855</v>
      </c>
      <c r="I473" s="65">
        <v>4.7958315233127191</v>
      </c>
      <c r="J473" s="37" t="s">
        <v>869</v>
      </c>
    </row>
    <row r="474" spans="1:10" x14ac:dyDescent="0.3">
      <c r="A474" s="94" t="str">
        <f t="shared" si="7"/>
        <v>August</v>
      </c>
      <c r="B474" s="37" t="s">
        <v>1340</v>
      </c>
      <c r="C474" s="63">
        <v>42247.698611111111</v>
      </c>
      <c r="D474" s="37" t="s">
        <v>858</v>
      </c>
      <c r="E474" s="37" t="s">
        <v>859</v>
      </c>
      <c r="F474" s="37" t="s">
        <v>854</v>
      </c>
      <c r="G474" s="64">
        <v>34</v>
      </c>
      <c r="H474" s="37" t="s">
        <v>855</v>
      </c>
      <c r="I474" s="65">
        <v>3.6055512754639891</v>
      </c>
      <c r="J474" s="37" t="s">
        <v>885</v>
      </c>
    </row>
    <row r="475" spans="1:10" x14ac:dyDescent="0.3">
      <c r="A475" s="94" t="str">
        <f t="shared" si="7"/>
        <v>August</v>
      </c>
      <c r="B475" s="37" t="s">
        <v>1341</v>
      </c>
      <c r="C475" s="63">
        <v>42247.702060185184</v>
      </c>
      <c r="D475" s="37" t="s">
        <v>876</v>
      </c>
      <c r="E475" s="37" t="s">
        <v>863</v>
      </c>
      <c r="F475" s="37" t="s">
        <v>881</v>
      </c>
      <c r="G475" s="64">
        <v>114</v>
      </c>
      <c r="H475" s="37" t="s">
        <v>855</v>
      </c>
      <c r="I475" s="65">
        <v>3.872983346207417</v>
      </c>
      <c r="J475" s="37" t="s">
        <v>856</v>
      </c>
    </row>
    <row r="476" spans="1:10" x14ac:dyDescent="0.3">
      <c r="A476" s="94" t="str">
        <f t="shared" si="7"/>
        <v>August</v>
      </c>
      <c r="B476" s="37" t="s">
        <v>1342</v>
      </c>
      <c r="C476" s="63">
        <v>42247.702685185184</v>
      </c>
      <c r="D476" s="37" t="s">
        <v>878</v>
      </c>
      <c r="E476" s="37" t="s">
        <v>866</v>
      </c>
      <c r="F476" s="37" t="s">
        <v>860</v>
      </c>
      <c r="G476" s="64">
        <v>177</v>
      </c>
      <c r="H476" s="37" t="s">
        <v>855</v>
      </c>
      <c r="I476" s="65">
        <v>3.6055512754639891</v>
      </c>
      <c r="J476" s="37" t="s">
        <v>856</v>
      </c>
    </row>
    <row r="477" spans="1:10" x14ac:dyDescent="0.3">
      <c r="A477" s="94" t="str">
        <f t="shared" si="7"/>
        <v>August</v>
      </c>
      <c r="B477" s="37" t="s">
        <v>1343</v>
      </c>
      <c r="C477" s="63">
        <v>42247.703657407408</v>
      </c>
      <c r="D477" s="37" t="s">
        <v>878</v>
      </c>
      <c r="E477" s="37" t="s">
        <v>868</v>
      </c>
      <c r="F477" s="37" t="s">
        <v>879</v>
      </c>
      <c r="G477" s="64">
        <v>78</v>
      </c>
      <c r="H477" s="37" t="s">
        <v>855</v>
      </c>
      <c r="I477" s="65">
        <v>5</v>
      </c>
      <c r="J477" s="37" t="s">
        <v>885</v>
      </c>
    </row>
    <row r="478" spans="1:10" x14ac:dyDescent="0.3">
      <c r="A478" s="94" t="str">
        <f t="shared" si="7"/>
        <v>August</v>
      </c>
      <c r="B478" s="37" t="s">
        <v>1344</v>
      </c>
      <c r="C478" s="63">
        <v>42247.706805555557</v>
      </c>
      <c r="D478" s="37" t="s">
        <v>858</v>
      </c>
      <c r="E478" s="37" t="s">
        <v>872</v>
      </c>
      <c r="F478" s="37" t="s">
        <v>879</v>
      </c>
      <c r="G478" s="64">
        <v>235</v>
      </c>
      <c r="H478" s="37" t="s">
        <v>855</v>
      </c>
      <c r="I478" s="65">
        <v>3.872983346207417</v>
      </c>
      <c r="J478" s="37" t="s">
        <v>869</v>
      </c>
    </row>
    <row r="479" spans="1:10" x14ac:dyDescent="0.3">
      <c r="A479" s="94" t="str">
        <f t="shared" si="7"/>
        <v>August</v>
      </c>
      <c r="B479" s="37" t="s">
        <v>1345</v>
      </c>
      <c r="C479" s="63">
        <v>42247.709652777776</v>
      </c>
      <c r="D479" s="37" t="s">
        <v>852</v>
      </c>
      <c r="E479" s="37" t="s">
        <v>853</v>
      </c>
      <c r="F479" s="37" t="s">
        <v>854</v>
      </c>
      <c r="G479" s="64">
        <v>83</v>
      </c>
      <c r="H479" s="37" t="s">
        <v>855</v>
      </c>
      <c r="I479" s="65">
        <v>4.1231056256176606</v>
      </c>
      <c r="J479" s="37" t="s">
        <v>856</v>
      </c>
    </row>
    <row r="480" spans="1:10" x14ac:dyDescent="0.3">
      <c r="A480" s="94" t="str">
        <f t="shared" si="7"/>
        <v>August</v>
      </c>
      <c r="B480" s="37" t="s">
        <v>1346</v>
      </c>
      <c r="C480" s="63">
        <v>42247.712453703702</v>
      </c>
      <c r="D480" s="37" t="s">
        <v>878</v>
      </c>
      <c r="E480" s="37" t="s">
        <v>859</v>
      </c>
      <c r="F480" s="37" t="s">
        <v>854</v>
      </c>
      <c r="G480" s="64">
        <v>147</v>
      </c>
      <c r="H480" s="37" t="s">
        <v>855</v>
      </c>
      <c r="I480" s="65">
        <v>3.6055512754639891</v>
      </c>
      <c r="J480" s="37" t="s">
        <v>869</v>
      </c>
    </row>
    <row r="481" spans="1:10" x14ac:dyDescent="0.3">
      <c r="A481" s="94" t="str">
        <f t="shared" si="7"/>
        <v>August</v>
      </c>
      <c r="B481" s="37" t="s">
        <v>1347</v>
      </c>
      <c r="C481" s="63">
        <v>42247.716226851851</v>
      </c>
      <c r="D481" s="37" t="s">
        <v>892</v>
      </c>
      <c r="E481" s="37" t="s">
        <v>863</v>
      </c>
      <c r="F481" s="37" t="s">
        <v>881</v>
      </c>
      <c r="G481" s="64">
        <v>148</v>
      </c>
      <c r="H481" s="37" t="s">
        <v>855</v>
      </c>
      <c r="I481" s="65">
        <v>3.3166247903553998</v>
      </c>
      <c r="J481" s="37" t="s">
        <v>869</v>
      </c>
    </row>
    <row r="482" spans="1:10" x14ac:dyDescent="0.3">
      <c r="A482" s="94" t="str">
        <f t="shared" si="7"/>
        <v>August</v>
      </c>
      <c r="B482" s="37" t="s">
        <v>1348</v>
      </c>
      <c r="C482" s="63">
        <v>42247.718449074076</v>
      </c>
      <c r="D482" s="37" t="s">
        <v>892</v>
      </c>
      <c r="E482" s="37" t="s">
        <v>866</v>
      </c>
      <c r="F482" s="37" t="s">
        <v>881</v>
      </c>
      <c r="G482" s="64">
        <v>108</v>
      </c>
      <c r="H482" s="37" t="s">
        <v>855</v>
      </c>
      <c r="I482" s="65">
        <v>3</v>
      </c>
      <c r="J482" s="37" t="s">
        <v>869</v>
      </c>
    </row>
    <row r="483" spans="1:10" x14ac:dyDescent="0.3">
      <c r="A483" s="94" t="str">
        <f t="shared" si="7"/>
        <v>August</v>
      </c>
      <c r="B483" s="37" t="s">
        <v>1349</v>
      </c>
      <c r="C483" s="63">
        <v>42247.721782407411</v>
      </c>
      <c r="D483" s="37" t="s">
        <v>871</v>
      </c>
      <c r="E483" s="37" t="s">
        <v>868</v>
      </c>
      <c r="F483" s="37" t="s">
        <v>873</v>
      </c>
      <c r="G483" s="64">
        <v>51</v>
      </c>
      <c r="H483" s="37" t="s">
        <v>855</v>
      </c>
      <c r="I483" s="65">
        <v>3.872983346207417</v>
      </c>
      <c r="J483" s="37" t="s">
        <v>861</v>
      </c>
    </row>
    <row r="484" spans="1:10" x14ac:dyDescent="0.3">
      <c r="A484" s="94" t="str">
        <f t="shared" si="7"/>
        <v>August</v>
      </c>
      <c r="B484" s="37" t="s">
        <v>1350</v>
      </c>
      <c r="C484" s="63">
        <v>42247.725694444445</v>
      </c>
      <c r="D484" s="37" t="s">
        <v>852</v>
      </c>
      <c r="E484" s="37" t="s">
        <v>872</v>
      </c>
      <c r="F484" s="37" t="s">
        <v>881</v>
      </c>
      <c r="G484" s="64">
        <v>81</v>
      </c>
      <c r="H484" s="37" t="s">
        <v>855</v>
      </c>
      <c r="I484" s="65">
        <v>3</v>
      </c>
      <c r="J484" s="37" t="s">
        <v>885</v>
      </c>
    </row>
    <row r="485" spans="1:10" x14ac:dyDescent="0.3">
      <c r="A485" s="94" t="str">
        <f t="shared" si="7"/>
        <v>August</v>
      </c>
      <c r="B485" s="37" t="s">
        <v>1351</v>
      </c>
      <c r="C485" s="63">
        <v>42247.729421296295</v>
      </c>
      <c r="D485" s="37" t="s">
        <v>871</v>
      </c>
      <c r="E485" s="37" t="s">
        <v>853</v>
      </c>
      <c r="F485" s="37" t="s">
        <v>881</v>
      </c>
      <c r="G485" s="64">
        <v>220</v>
      </c>
      <c r="H485" s="37" t="s">
        <v>855</v>
      </c>
      <c r="I485" s="65">
        <v>4.5825756949558398</v>
      </c>
      <c r="J485" s="37" t="s">
        <v>897</v>
      </c>
    </row>
    <row r="486" spans="1:10" x14ac:dyDescent="0.3">
      <c r="A486" s="94" t="str">
        <f t="shared" si="7"/>
        <v>August</v>
      </c>
      <c r="B486" s="37" t="s">
        <v>1352</v>
      </c>
      <c r="C486" s="63">
        <v>42247.731828703705</v>
      </c>
      <c r="D486" s="37" t="s">
        <v>852</v>
      </c>
      <c r="E486" s="37" t="s">
        <v>859</v>
      </c>
      <c r="F486" s="37" t="s">
        <v>864</v>
      </c>
      <c r="G486" s="64">
        <v>154</v>
      </c>
      <c r="H486" s="37" t="s">
        <v>855</v>
      </c>
      <c r="I486" s="65">
        <v>4.358898943540674</v>
      </c>
      <c r="J486" s="37" t="s">
        <v>869</v>
      </c>
    </row>
    <row r="487" spans="1:10" x14ac:dyDescent="0.3">
      <c r="A487" s="94" t="str">
        <f t="shared" si="7"/>
        <v>August</v>
      </c>
      <c r="B487" s="37" t="s">
        <v>1353</v>
      </c>
      <c r="C487" s="63">
        <v>42247.735162037039</v>
      </c>
      <c r="D487" s="37" t="s">
        <v>878</v>
      </c>
      <c r="E487" s="37" t="s">
        <v>863</v>
      </c>
      <c r="F487" s="37" t="s">
        <v>864</v>
      </c>
      <c r="G487" s="64">
        <v>87</v>
      </c>
      <c r="H487" s="37" t="s">
        <v>855</v>
      </c>
      <c r="I487" s="65">
        <v>4.358898943540674</v>
      </c>
      <c r="J487" s="37" t="s">
        <v>861</v>
      </c>
    </row>
    <row r="488" spans="1:10" x14ac:dyDescent="0.3">
      <c r="A488" s="94" t="str">
        <f t="shared" si="7"/>
        <v>August</v>
      </c>
      <c r="B488" s="37" t="s">
        <v>1354</v>
      </c>
      <c r="C488" s="63">
        <v>42247.736944444441</v>
      </c>
      <c r="D488" s="37" t="s">
        <v>878</v>
      </c>
      <c r="E488" s="37" t="s">
        <v>866</v>
      </c>
      <c r="F488" s="37" t="s">
        <v>864</v>
      </c>
      <c r="G488" s="64">
        <v>30</v>
      </c>
      <c r="H488" s="37" t="s">
        <v>855</v>
      </c>
      <c r="I488" s="65">
        <v>4.1231056256176606</v>
      </c>
      <c r="J488" s="37" t="s">
        <v>861</v>
      </c>
    </row>
    <row r="489" spans="1:10" x14ac:dyDescent="0.3">
      <c r="A489" s="94" t="str">
        <f t="shared" si="7"/>
        <v>August</v>
      </c>
      <c r="B489" s="37" t="s">
        <v>1355</v>
      </c>
      <c r="C489" s="63">
        <v>42247.738009259258</v>
      </c>
      <c r="D489" s="37" t="s">
        <v>876</v>
      </c>
      <c r="E489" s="37" t="s">
        <v>868</v>
      </c>
      <c r="F489" s="37" t="s">
        <v>879</v>
      </c>
      <c r="G489" s="64">
        <v>50</v>
      </c>
      <c r="H489" s="37" t="s">
        <v>855</v>
      </c>
      <c r="I489" s="65">
        <v>4.5825756949558398</v>
      </c>
      <c r="J489" s="37" t="s">
        <v>861</v>
      </c>
    </row>
    <row r="490" spans="1:10" x14ac:dyDescent="0.3">
      <c r="A490" s="94" t="str">
        <f t="shared" si="7"/>
        <v>August</v>
      </c>
      <c r="B490" s="37" t="s">
        <v>1356</v>
      </c>
      <c r="C490" s="63">
        <v>42247.738298611112</v>
      </c>
      <c r="D490" s="37" t="s">
        <v>858</v>
      </c>
      <c r="E490" s="37" t="s">
        <v>872</v>
      </c>
      <c r="F490" s="37" t="s">
        <v>860</v>
      </c>
      <c r="G490" s="64">
        <v>174</v>
      </c>
      <c r="H490" s="37" t="s">
        <v>855</v>
      </c>
      <c r="I490" s="65">
        <v>4.1231056256176606</v>
      </c>
      <c r="J490" s="37" t="s">
        <v>874</v>
      </c>
    </row>
    <row r="491" spans="1:10" x14ac:dyDescent="0.3">
      <c r="A491" s="94" t="str">
        <f t="shared" si="7"/>
        <v>August</v>
      </c>
      <c r="B491" s="37" t="s">
        <v>1357</v>
      </c>
      <c r="C491" s="63">
        <v>42247.738449074073</v>
      </c>
      <c r="D491" s="37" t="s">
        <v>871</v>
      </c>
      <c r="E491" s="37" t="s">
        <v>853</v>
      </c>
      <c r="F491" s="37" t="s">
        <v>879</v>
      </c>
      <c r="G491" s="64">
        <v>119</v>
      </c>
      <c r="H491" s="37" t="s">
        <v>855</v>
      </c>
      <c r="I491" s="65">
        <v>4.358898943540674</v>
      </c>
      <c r="J491" s="37" t="s">
        <v>874</v>
      </c>
    </row>
    <row r="492" spans="1:10" x14ac:dyDescent="0.3">
      <c r="A492" s="94" t="str">
        <f t="shared" si="7"/>
        <v>August</v>
      </c>
      <c r="B492" s="37" t="s">
        <v>1358</v>
      </c>
      <c r="C492" s="63">
        <v>42247.739374999997</v>
      </c>
      <c r="D492" s="37" t="s">
        <v>852</v>
      </c>
      <c r="E492" s="37" t="s">
        <v>859</v>
      </c>
      <c r="F492" s="37" t="s">
        <v>873</v>
      </c>
      <c r="G492" s="64">
        <v>39</v>
      </c>
      <c r="H492" s="37" t="s">
        <v>855</v>
      </c>
      <c r="I492" s="65">
        <v>1.7320508075688772</v>
      </c>
      <c r="J492" s="37" t="s">
        <v>861</v>
      </c>
    </row>
    <row r="493" spans="1:10" x14ac:dyDescent="0.3">
      <c r="A493" s="94" t="str">
        <f t="shared" si="7"/>
        <v>August</v>
      </c>
      <c r="B493" s="37" t="s">
        <v>1359</v>
      </c>
      <c r="C493" s="63">
        <v>42247.743067129632</v>
      </c>
      <c r="D493" s="37" t="s">
        <v>876</v>
      </c>
      <c r="E493" s="37" t="s">
        <v>863</v>
      </c>
      <c r="F493" s="37" t="s">
        <v>864</v>
      </c>
      <c r="G493" s="64">
        <v>50</v>
      </c>
      <c r="H493" s="37" t="s">
        <v>855</v>
      </c>
      <c r="I493" s="65">
        <v>1.7320508075688772</v>
      </c>
      <c r="J493" s="37" t="s">
        <v>874</v>
      </c>
    </row>
    <row r="494" spans="1:10" x14ac:dyDescent="0.3">
      <c r="A494" s="94" t="str">
        <f t="shared" si="7"/>
        <v>August</v>
      </c>
      <c r="B494" s="37" t="s">
        <v>1360</v>
      </c>
      <c r="C494" s="63">
        <v>42247.745625000003</v>
      </c>
      <c r="D494" s="37" t="s">
        <v>892</v>
      </c>
      <c r="E494" s="37" t="s">
        <v>866</v>
      </c>
      <c r="F494" s="37" t="s">
        <v>864</v>
      </c>
      <c r="G494" s="64">
        <v>49</v>
      </c>
      <c r="H494" s="37" t="s">
        <v>855</v>
      </c>
      <c r="I494" s="65">
        <v>2.2360679774997898</v>
      </c>
      <c r="J494" s="37" t="s">
        <v>861</v>
      </c>
    </row>
    <row r="495" spans="1:10" x14ac:dyDescent="0.3">
      <c r="A495" s="94" t="str">
        <f t="shared" si="7"/>
        <v>August</v>
      </c>
      <c r="B495" s="37" t="s">
        <v>1361</v>
      </c>
      <c r="C495" s="63">
        <v>42247.74894675926</v>
      </c>
      <c r="D495" s="37" t="s">
        <v>871</v>
      </c>
      <c r="E495" s="37" t="s">
        <v>868</v>
      </c>
      <c r="F495" s="37" t="s">
        <v>864</v>
      </c>
      <c r="G495" s="64">
        <v>216</v>
      </c>
      <c r="H495" s="37" t="s">
        <v>855</v>
      </c>
      <c r="I495" s="65">
        <v>5</v>
      </c>
      <c r="J495" s="37" t="s">
        <v>885</v>
      </c>
    </row>
    <row r="496" spans="1:10" x14ac:dyDescent="0.3">
      <c r="A496" s="94" t="str">
        <f t="shared" si="7"/>
        <v>August</v>
      </c>
      <c r="B496" s="37" t="s">
        <v>1362</v>
      </c>
      <c r="C496" s="63">
        <v>42247.749282407407</v>
      </c>
      <c r="D496" s="37" t="s">
        <v>878</v>
      </c>
      <c r="E496" s="37" t="s">
        <v>872</v>
      </c>
      <c r="F496" s="37" t="s">
        <v>881</v>
      </c>
      <c r="G496" s="64">
        <v>57</v>
      </c>
      <c r="H496" s="37" t="s">
        <v>855</v>
      </c>
      <c r="I496" s="65">
        <v>3.3166247903553998</v>
      </c>
      <c r="J496" s="37" t="s">
        <v>885</v>
      </c>
    </row>
    <row r="497" spans="1:10" x14ac:dyDescent="0.3">
      <c r="A497" s="94" t="str">
        <f t="shared" si="7"/>
        <v>August</v>
      </c>
      <c r="B497" s="37" t="s">
        <v>1363</v>
      </c>
      <c r="C497" s="63">
        <v>42247.752337962964</v>
      </c>
      <c r="D497" s="37" t="s">
        <v>876</v>
      </c>
      <c r="E497" s="37" t="s">
        <v>853</v>
      </c>
      <c r="F497" s="37" t="s">
        <v>860</v>
      </c>
      <c r="G497" s="64">
        <v>75</v>
      </c>
      <c r="H497" s="37" t="s">
        <v>855</v>
      </c>
      <c r="I497" s="65">
        <v>4.1231056256176606</v>
      </c>
      <c r="J497" s="37" t="s">
        <v>885</v>
      </c>
    </row>
    <row r="498" spans="1:10" x14ac:dyDescent="0.3">
      <c r="A498" s="94" t="str">
        <f t="shared" si="7"/>
        <v>August</v>
      </c>
      <c r="B498" s="37" t="s">
        <v>1364</v>
      </c>
      <c r="C498" s="63">
        <v>42247.755555555559</v>
      </c>
      <c r="D498" s="37" t="s">
        <v>876</v>
      </c>
      <c r="E498" s="37" t="s">
        <v>859</v>
      </c>
      <c r="F498" s="37" t="s">
        <v>864</v>
      </c>
      <c r="G498" s="64">
        <v>174</v>
      </c>
      <c r="H498" s="37" t="s">
        <v>855</v>
      </c>
      <c r="I498" s="65">
        <v>1.7320508075688772</v>
      </c>
      <c r="J498" s="37" t="s">
        <v>897</v>
      </c>
    </row>
    <row r="499" spans="1:10" x14ac:dyDescent="0.3">
      <c r="A499" s="94" t="str">
        <f t="shared" si="7"/>
        <v>August</v>
      </c>
      <c r="B499" s="37" t="s">
        <v>1365</v>
      </c>
      <c r="C499" s="63">
        <v>42247.762372685182</v>
      </c>
      <c r="D499" s="37" t="s">
        <v>876</v>
      </c>
      <c r="E499" s="37" t="s">
        <v>863</v>
      </c>
      <c r="F499" s="37" t="s">
        <v>873</v>
      </c>
      <c r="G499" s="64">
        <v>74</v>
      </c>
      <c r="H499" s="37" t="s">
        <v>855</v>
      </c>
      <c r="I499" s="65">
        <v>4.358898943540674</v>
      </c>
      <c r="J499" s="37" t="s">
        <v>869</v>
      </c>
    </row>
    <row r="500" spans="1:10" x14ac:dyDescent="0.3">
      <c r="A500" s="94" t="str">
        <f t="shared" si="7"/>
        <v>August</v>
      </c>
      <c r="B500" s="37" t="s">
        <v>1366</v>
      </c>
      <c r="C500" s="63">
        <v>42247.760393518518</v>
      </c>
      <c r="D500" s="37" t="s">
        <v>871</v>
      </c>
      <c r="E500" s="37" t="s">
        <v>866</v>
      </c>
      <c r="F500" s="37" t="s">
        <v>873</v>
      </c>
      <c r="G500" s="64">
        <v>191</v>
      </c>
      <c r="H500" s="37" t="s">
        <v>855</v>
      </c>
      <c r="I500" s="65">
        <v>4.7958315233127191</v>
      </c>
      <c r="J500" s="37" t="s">
        <v>885</v>
      </c>
    </row>
    <row r="501" spans="1:10" x14ac:dyDescent="0.3">
      <c r="A501" s="94" t="str">
        <f t="shared" si="7"/>
        <v>August</v>
      </c>
      <c r="B501" s="37" t="s">
        <v>1367</v>
      </c>
      <c r="C501" s="63">
        <v>42247.762916666667</v>
      </c>
      <c r="D501" s="37" t="s">
        <v>878</v>
      </c>
      <c r="E501" s="37" t="s">
        <v>868</v>
      </c>
      <c r="F501" s="37" t="s">
        <v>879</v>
      </c>
      <c r="G501" s="64">
        <v>193</v>
      </c>
      <c r="H501" s="37" t="s">
        <v>895</v>
      </c>
      <c r="I501" s="65">
        <v>2.6457513110645907</v>
      </c>
      <c r="J501" s="37" t="s">
        <v>885</v>
      </c>
    </row>
    <row r="502" spans="1:10" x14ac:dyDescent="0.3">
      <c r="A502" s="94" t="str">
        <f t="shared" si="7"/>
        <v>August</v>
      </c>
      <c r="B502" s="37" t="s">
        <v>1368</v>
      </c>
      <c r="C502" s="63">
        <v>42247.764479166668</v>
      </c>
      <c r="D502" s="37" t="s">
        <v>852</v>
      </c>
      <c r="E502" s="37" t="s">
        <v>872</v>
      </c>
      <c r="F502" s="37" t="s">
        <v>860</v>
      </c>
      <c r="G502" s="64">
        <v>134</v>
      </c>
      <c r="H502" s="37" t="s">
        <v>855</v>
      </c>
      <c r="I502" s="65">
        <v>4.1231056256176606</v>
      </c>
      <c r="J502" s="37" t="s">
        <v>897</v>
      </c>
    </row>
    <row r="503" spans="1:10" x14ac:dyDescent="0.3">
      <c r="A503" s="94" t="str">
        <f t="shared" si="7"/>
        <v>August</v>
      </c>
      <c r="B503" s="37" t="s">
        <v>1369</v>
      </c>
      <c r="C503" s="63">
        <v>42247.767997685187</v>
      </c>
      <c r="D503" s="37" t="s">
        <v>852</v>
      </c>
      <c r="E503" s="37" t="s">
        <v>853</v>
      </c>
      <c r="F503" s="37" t="s">
        <v>879</v>
      </c>
      <c r="G503" s="64">
        <v>54</v>
      </c>
      <c r="H503" s="37" t="s">
        <v>855</v>
      </c>
      <c r="I503" s="65">
        <v>4.5825756949558398</v>
      </c>
      <c r="J503" s="37" t="s">
        <v>869</v>
      </c>
    </row>
    <row r="504" spans="1:10" x14ac:dyDescent="0.3">
      <c r="A504" s="94" t="str">
        <f t="shared" si="7"/>
        <v>August</v>
      </c>
      <c r="B504" s="37" t="s">
        <v>1370</v>
      </c>
      <c r="C504" s="63">
        <v>42247.770810185182</v>
      </c>
      <c r="D504" s="37" t="s">
        <v>871</v>
      </c>
      <c r="E504" s="37" t="s">
        <v>859</v>
      </c>
      <c r="F504" s="37" t="s">
        <v>881</v>
      </c>
      <c r="G504" s="64">
        <v>138</v>
      </c>
      <c r="H504" s="37" t="s">
        <v>855</v>
      </c>
      <c r="I504" s="65">
        <v>2.6457513110645907</v>
      </c>
      <c r="J504" s="37" t="s">
        <v>861</v>
      </c>
    </row>
    <row r="505" spans="1:10" x14ac:dyDescent="0.3">
      <c r="A505" s="94" t="str">
        <f t="shared" si="7"/>
        <v>August</v>
      </c>
      <c r="B505" s="37" t="s">
        <v>1371</v>
      </c>
      <c r="C505" s="63">
        <v>42247.773865740739</v>
      </c>
      <c r="D505" s="37" t="s">
        <v>852</v>
      </c>
      <c r="E505" s="37" t="s">
        <v>863</v>
      </c>
      <c r="F505" s="37" t="s">
        <v>879</v>
      </c>
      <c r="G505" s="64">
        <v>127</v>
      </c>
      <c r="H505" s="37" t="s">
        <v>855</v>
      </c>
      <c r="I505" s="65">
        <v>4.7958315233127191</v>
      </c>
      <c r="J505" s="37" t="s">
        <v>869</v>
      </c>
    </row>
    <row r="506" spans="1:10" x14ac:dyDescent="0.3">
      <c r="A506" s="94" t="str">
        <f t="shared" si="7"/>
        <v>August</v>
      </c>
      <c r="B506" s="37" t="s">
        <v>1372</v>
      </c>
      <c r="C506" s="63">
        <v>42247.776550925926</v>
      </c>
      <c r="D506" s="37" t="s">
        <v>876</v>
      </c>
      <c r="E506" s="37" t="s">
        <v>866</v>
      </c>
      <c r="F506" s="37" t="s">
        <v>873</v>
      </c>
      <c r="G506" s="64">
        <v>60</v>
      </c>
      <c r="H506" s="37" t="s">
        <v>855</v>
      </c>
      <c r="I506" s="65">
        <v>3.6055512754639891</v>
      </c>
      <c r="J506" s="37" t="s">
        <v>861</v>
      </c>
    </row>
    <row r="507" spans="1:10" x14ac:dyDescent="0.3">
      <c r="A507" s="94" t="str">
        <f t="shared" si="7"/>
        <v>August</v>
      </c>
      <c r="B507" s="37" t="s">
        <v>1373</v>
      </c>
      <c r="C507" s="63">
        <v>42247.77716435185</v>
      </c>
      <c r="D507" s="37" t="s">
        <v>852</v>
      </c>
      <c r="E507" s="37" t="s">
        <v>868</v>
      </c>
      <c r="F507" s="37" t="s">
        <v>879</v>
      </c>
      <c r="G507" s="64">
        <v>118</v>
      </c>
      <c r="H507" s="37" t="s">
        <v>855</v>
      </c>
      <c r="I507" s="65">
        <v>1.7320508075688772</v>
      </c>
      <c r="J507" s="37" t="s">
        <v>885</v>
      </c>
    </row>
    <row r="508" spans="1:10" x14ac:dyDescent="0.3">
      <c r="A508" s="94" t="str">
        <f t="shared" si="7"/>
        <v>August</v>
      </c>
      <c r="B508" s="37" t="s">
        <v>1374</v>
      </c>
      <c r="C508" s="63">
        <v>42247.779918981483</v>
      </c>
      <c r="D508" s="37" t="s">
        <v>892</v>
      </c>
      <c r="E508" s="37" t="s">
        <v>872</v>
      </c>
      <c r="F508" s="37" t="s">
        <v>854</v>
      </c>
      <c r="G508" s="64">
        <v>88</v>
      </c>
      <c r="H508" s="37" t="s">
        <v>855</v>
      </c>
      <c r="I508" s="65">
        <v>4.358898943540674</v>
      </c>
      <c r="J508" s="37" t="s">
        <v>885</v>
      </c>
    </row>
    <row r="509" spans="1:10" x14ac:dyDescent="0.3">
      <c r="A509" s="94" t="str">
        <f t="shared" si="7"/>
        <v>August</v>
      </c>
      <c r="B509" s="37" t="s">
        <v>1375</v>
      </c>
      <c r="C509" s="63">
        <v>42247.782766203702</v>
      </c>
      <c r="D509" s="37" t="s">
        <v>858</v>
      </c>
      <c r="E509" s="37" t="s">
        <v>853</v>
      </c>
      <c r="F509" s="37" t="s">
        <v>879</v>
      </c>
      <c r="G509" s="64">
        <v>66</v>
      </c>
      <c r="H509" s="37" t="s">
        <v>855</v>
      </c>
      <c r="I509" s="65">
        <v>4.1231056256176606</v>
      </c>
      <c r="J509" s="37" t="s">
        <v>874</v>
      </c>
    </row>
    <row r="510" spans="1:10" x14ac:dyDescent="0.3">
      <c r="A510" s="94" t="str">
        <f t="shared" si="7"/>
        <v>August</v>
      </c>
      <c r="B510" s="37" t="s">
        <v>1376</v>
      </c>
      <c r="C510" s="63">
        <v>42247.786296296297</v>
      </c>
      <c r="D510" s="37" t="s">
        <v>876</v>
      </c>
      <c r="E510" s="37" t="s">
        <v>859</v>
      </c>
      <c r="F510" s="37" t="s">
        <v>879</v>
      </c>
      <c r="G510" s="64">
        <v>217</v>
      </c>
      <c r="H510" s="37" t="s">
        <v>855</v>
      </c>
      <c r="I510" s="65">
        <v>2.2360679774997898</v>
      </c>
      <c r="J510" s="37" t="s">
        <v>869</v>
      </c>
    </row>
    <row r="511" spans="1:10" x14ac:dyDescent="0.3">
      <c r="A511" s="94" t="str">
        <f t="shared" si="7"/>
        <v>August</v>
      </c>
      <c r="B511" s="37" t="s">
        <v>1377</v>
      </c>
      <c r="C511" s="63">
        <v>42247.788726851853</v>
      </c>
      <c r="D511" s="37" t="s">
        <v>858</v>
      </c>
      <c r="E511" s="37" t="s">
        <v>863</v>
      </c>
      <c r="F511" s="37" t="s">
        <v>879</v>
      </c>
      <c r="G511" s="64">
        <v>227</v>
      </c>
      <c r="H511" s="37" t="s">
        <v>855</v>
      </c>
      <c r="I511" s="65">
        <v>3.6055512754639891</v>
      </c>
      <c r="J511" s="37" t="s">
        <v>874</v>
      </c>
    </row>
    <row r="512" spans="1:10" x14ac:dyDescent="0.3">
      <c r="A512" s="94" t="str">
        <f t="shared" si="7"/>
        <v>August</v>
      </c>
      <c r="B512" s="37" t="s">
        <v>1378</v>
      </c>
      <c r="C512" s="63">
        <v>42247.788854166669</v>
      </c>
      <c r="D512" s="37" t="s">
        <v>858</v>
      </c>
      <c r="E512" s="37" t="s">
        <v>866</v>
      </c>
      <c r="F512" s="37" t="s">
        <v>879</v>
      </c>
      <c r="G512" s="64">
        <v>161</v>
      </c>
      <c r="H512" s="37" t="s">
        <v>855</v>
      </c>
      <c r="I512" s="65">
        <v>5</v>
      </c>
      <c r="J512" s="37" t="s">
        <v>856</v>
      </c>
    </row>
    <row r="513" spans="1:10" x14ac:dyDescent="0.3">
      <c r="A513" s="94" t="str">
        <f t="shared" si="7"/>
        <v>August</v>
      </c>
      <c r="B513" s="37" t="s">
        <v>1379</v>
      </c>
      <c r="C513" s="63">
        <v>42247.790497685186</v>
      </c>
      <c r="D513" s="37" t="s">
        <v>852</v>
      </c>
      <c r="E513" s="37" t="s">
        <v>868</v>
      </c>
      <c r="F513" s="37" t="s">
        <v>881</v>
      </c>
      <c r="G513" s="64">
        <v>183</v>
      </c>
      <c r="H513" s="37" t="s">
        <v>855</v>
      </c>
      <c r="I513" s="65">
        <v>1</v>
      </c>
      <c r="J513" s="37" t="s">
        <v>861</v>
      </c>
    </row>
    <row r="514" spans="1:10" x14ac:dyDescent="0.3">
      <c r="A514" s="94" t="str">
        <f t="shared" si="7"/>
        <v>August</v>
      </c>
      <c r="B514" s="37" t="s">
        <v>1380</v>
      </c>
      <c r="C514" s="63">
        <v>42247.793078703704</v>
      </c>
      <c r="D514" s="37" t="s">
        <v>878</v>
      </c>
      <c r="E514" s="37" t="s">
        <v>872</v>
      </c>
      <c r="F514" s="37" t="s">
        <v>864</v>
      </c>
      <c r="G514" s="64">
        <v>90</v>
      </c>
      <c r="H514" s="37" t="s">
        <v>855</v>
      </c>
      <c r="I514" s="65">
        <v>2.6457513110645907</v>
      </c>
      <c r="J514" s="37" t="s">
        <v>869</v>
      </c>
    </row>
    <row r="515" spans="1:10" x14ac:dyDescent="0.3">
      <c r="A515" s="94" t="str">
        <f t="shared" si="7"/>
        <v>August</v>
      </c>
      <c r="B515" s="37" t="s">
        <v>1381</v>
      </c>
      <c r="C515" s="63">
        <v>42247.796817129631</v>
      </c>
      <c r="D515" s="37" t="s">
        <v>878</v>
      </c>
      <c r="E515" s="37" t="s">
        <v>853</v>
      </c>
      <c r="F515" s="37" t="s">
        <v>881</v>
      </c>
      <c r="G515" s="64">
        <v>125</v>
      </c>
      <c r="H515" s="37" t="s">
        <v>855</v>
      </c>
      <c r="I515" s="65">
        <v>5</v>
      </c>
      <c r="J515" s="37" t="s">
        <v>897</v>
      </c>
    </row>
    <row r="516" spans="1:10" x14ac:dyDescent="0.3">
      <c r="A516" s="94" t="str">
        <f t="shared" si="7"/>
        <v>August</v>
      </c>
      <c r="B516" s="37" t="s">
        <v>1382</v>
      </c>
      <c r="C516" s="63">
        <v>42247.80395833333</v>
      </c>
      <c r="D516" s="37" t="s">
        <v>892</v>
      </c>
      <c r="E516" s="37" t="s">
        <v>859</v>
      </c>
      <c r="F516" s="37" t="s">
        <v>860</v>
      </c>
      <c r="G516" s="64">
        <v>59</v>
      </c>
      <c r="H516" s="37" t="s">
        <v>855</v>
      </c>
      <c r="I516" s="65">
        <v>3</v>
      </c>
      <c r="J516" s="37" t="s">
        <v>869</v>
      </c>
    </row>
    <row r="517" spans="1:10" x14ac:dyDescent="0.3">
      <c r="A517" s="94" t="str">
        <f t="shared" si="7"/>
        <v>August</v>
      </c>
      <c r="B517" s="37" t="s">
        <v>1383</v>
      </c>
      <c r="C517" s="63">
        <v>42247.800775462965</v>
      </c>
      <c r="D517" s="37" t="s">
        <v>858</v>
      </c>
      <c r="E517" s="37" t="s">
        <v>863</v>
      </c>
      <c r="F517" s="37" t="s">
        <v>854</v>
      </c>
      <c r="G517" s="64">
        <v>79</v>
      </c>
      <c r="H517" s="37" t="s">
        <v>855</v>
      </c>
      <c r="I517" s="65">
        <v>3.3166247903553998</v>
      </c>
      <c r="J517" s="37" t="s">
        <v>856</v>
      </c>
    </row>
    <row r="518" spans="1:10" x14ac:dyDescent="0.3">
      <c r="A518" s="94" t="str">
        <f t="shared" si="7"/>
        <v>August</v>
      </c>
      <c r="B518" s="37" t="s">
        <v>1384</v>
      </c>
      <c r="C518" s="63">
        <v>42247.801620370374</v>
      </c>
      <c r="D518" s="37" t="s">
        <v>852</v>
      </c>
      <c r="E518" s="37" t="s">
        <v>866</v>
      </c>
      <c r="F518" s="37" t="s">
        <v>881</v>
      </c>
      <c r="G518" s="64">
        <v>154</v>
      </c>
      <c r="H518" s="37" t="s">
        <v>855</v>
      </c>
      <c r="I518" s="65">
        <v>4.5825756949558398</v>
      </c>
      <c r="J518" s="37" t="s">
        <v>856</v>
      </c>
    </row>
    <row r="519" spans="1:10" x14ac:dyDescent="0.3">
      <c r="A519" s="94" t="str">
        <f t="shared" si="7"/>
        <v>August</v>
      </c>
      <c r="B519" s="37" t="s">
        <v>1385</v>
      </c>
      <c r="C519" s="63">
        <v>42247.802523148152</v>
      </c>
      <c r="D519" s="37" t="s">
        <v>871</v>
      </c>
      <c r="E519" s="37" t="s">
        <v>868</v>
      </c>
      <c r="F519" s="37" t="s">
        <v>881</v>
      </c>
      <c r="G519" s="64">
        <v>206</v>
      </c>
      <c r="H519" s="37" t="s">
        <v>855</v>
      </c>
      <c r="I519" s="65">
        <v>2.6457513110645907</v>
      </c>
      <c r="J519" s="37" t="s">
        <v>856</v>
      </c>
    </row>
    <row r="520" spans="1:10" x14ac:dyDescent="0.3">
      <c r="A520" s="94" t="str">
        <f t="shared" si="7"/>
        <v>August</v>
      </c>
      <c r="B520" s="37" t="s">
        <v>1386</v>
      </c>
      <c r="C520" s="63">
        <v>42247.805046296293</v>
      </c>
      <c r="D520" s="37" t="s">
        <v>892</v>
      </c>
      <c r="E520" s="37" t="s">
        <v>872</v>
      </c>
      <c r="F520" s="37" t="s">
        <v>864</v>
      </c>
      <c r="G520" s="64">
        <v>224</v>
      </c>
      <c r="H520" s="37" t="s">
        <v>855</v>
      </c>
      <c r="I520" s="65">
        <v>3.872983346207417</v>
      </c>
      <c r="J520" s="37" t="s">
        <v>885</v>
      </c>
    </row>
    <row r="521" spans="1:10" x14ac:dyDescent="0.3">
      <c r="A521" s="94" t="str">
        <f t="shared" si="7"/>
        <v>August</v>
      </c>
      <c r="B521" s="37" t="s">
        <v>1387</v>
      </c>
      <c r="C521" s="63">
        <v>42247.808634259258</v>
      </c>
      <c r="D521" s="37" t="s">
        <v>871</v>
      </c>
      <c r="E521" s="37" t="s">
        <v>853</v>
      </c>
      <c r="F521" s="37" t="s">
        <v>860</v>
      </c>
      <c r="G521" s="64">
        <v>30</v>
      </c>
      <c r="H521" s="37" t="s">
        <v>855</v>
      </c>
      <c r="I521" s="65">
        <v>3.6055512754639891</v>
      </c>
      <c r="J521" s="37" t="s">
        <v>861</v>
      </c>
    </row>
    <row r="522" spans="1:10" x14ac:dyDescent="0.3">
      <c r="A522" s="94" t="str">
        <f t="shared" si="7"/>
        <v>August</v>
      </c>
      <c r="B522" s="37" t="s">
        <v>1388</v>
      </c>
      <c r="C522" s="63">
        <v>42247.80872685185</v>
      </c>
      <c r="D522" s="37" t="s">
        <v>858</v>
      </c>
      <c r="E522" s="37" t="s">
        <v>859</v>
      </c>
      <c r="F522" s="37" t="s">
        <v>854</v>
      </c>
      <c r="G522" s="64">
        <v>239</v>
      </c>
      <c r="H522" s="37" t="s">
        <v>855</v>
      </c>
      <c r="I522" s="65">
        <v>3.872983346207417</v>
      </c>
      <c r="J522" s="37" t="s">
        <v>869</v>
      </c>
    </row>
    <row r="523" spans="1:10" x14ac:dyDescent="0.3">
      <c r="A523" s="94" t="str">
        <f t="shared" ref="A523:A586" si="8">TEXT(C523,"mmmm")</f>
        <v>August</v>
      </c>
      <c r="B523" s="37" t="s">
        <v>1389</v>
      </c>
      <c r="C523" s="63">
        <v>42247.808900462966</v>
      </c>
      <c r="D523" s="37" t="s">
        <v>878</v>
      </c>
      <c r="E523" s="37" t="s">
        <v>863</v>
      </c>
      <c r="F523" s="37" t="s">
        <v>881</v>
      </c>
      <c r="G523" s="64">
        <v>147</v>
      </c>
      <c r="H523" s="37" t="s">
        <v>855</v>
      </c>
      <c r="I523" s="65">
        <v>3.6055512754639891</v>
      </c>
      <c r="J523" s="37" t="s">
        <v>874</v>
      </c>
    </row>
    <row r="524" spans="1:10" x14ac:dyDescent="0.3">
      <c r="A524" s="94" t="str">
        <f t="shared" si="8"/>
        <v>August</v>
      </c>
      <c r="B524" s="37" t="s">
        <v>1390</v>
      </c>
      <c r="C524" s="63">
        <v>42247.812337962961</v>
      </c>
      <c r="D524" s="37" t="s">
        <v>852</v>
      </c>
      <c r="E524" s="37" t="s">
        <v>866</v>
      </c>
      <c r="F524" s="37" t="s">
        <v>881</v>
      </c>
      <c r="G524" s="64">
        <v>146</v>
      </c>
      <c r="H524" s="37" t="s">
        <v>855</v>
      </c>
      <c r="I524" s="65">
        <v>3.6055512754639891</v>
      </c>
      <c r="J524" s="37" t="s">
        <v>861</v>
      </c>
    </row>
    <row r="525" spans="1:10" x14ac:dyDescent="0.3">
      <c r="A525" s="94" t="str">
        <f t="shared" si="8"/>
        <v>August</v>
      </c>
      <c r="B525" s="37" t="s">
        <v>1391</v>
      </c>
      <c r="C525" s="63">
        <v>42247.813750000001</v>
      </c>
      <c r="D525" s="37" t="s">
        <v>876</v>
      </c>
      <c r="E525" s="37" t="s">
        <v>868</v>
      </c>
      <c r="F525" s="37" t="s">
        <v>854</v>
      </c>
      <c r="G525" s="64">
        <v>97</v>
      </c>
      <c r="H525" s="37" t="s">
        <v>855</v>
      </c>
      <c r="I525" s="65">
        <v>2.2360679774997898</v>
      </c>
      <c r="J525" s="37" t="s">
        <v>869</v>
      </c>
    </row>
    <row r="526" spans="1:10" x14ac:dyDescent="0.3">
      <c r="A526" s="94" t="str">
        <f t="shared" si="8"/>
        <v>August</v>
      </c>
      <c r="B526" s="37" t="s">
        <v>1392</v>
      </c>
      <c r="C526" s="63">
        <v>42247.815451388888</v>
      </c>
      <c r="D526" s="37" t="s">
        <v>878</v>
      </c>
      <c r="E526" s="37" t="s">
        <v>872</v>
      </c>
      <c r="F526" s="37" t="s">
        <v>879</v>
      </c>
      <c r="G526" s="64">
        <v>61</v>
      </c>
      <c r="H526" s="37" t="s">
        <v>855</v>
      </c>
      <c r="I526" s="65">
        <v>3.6055512754639891</v>
      </c>
      <c r="J526" s="37" t="s">
        <v>861</v>
      </c>
    </row>
    <row r="527" spans="1:10" x14ac:dyDescent="0.3">
      <c r="A527" s="94" t="str">
        <f t="shared" si="8"/>
        <v>August</v>
      </c>
      <c r="B527" s="37" t="s">
        <v>1393</v>
      </c>
      <c r="C527" s="63">
        <v>42247.816504629627</v>
      </c>
      <c r="D527" s="37" t="s">
        <v>876</v>
      </c>
      <c r="E527" s="37" t="s">
        <v>853</v>
      </c>
      <c r="F527" s="37" t="s">
        <v>864</v>
      </c>
      <c r="G527" s="64">
        <v>132</v>
      </c>
      <c r="H527" s="37" t="s">
        <v>855</v>
      </c>
      <c r="I527" s="65">
        <v>4.7958315233127191</v>
      </c>
      <c r="J527" s="37" t="s">
        <v>874</v>
      </c>
    </row>
    <row r="528" spans="1:10" x14ac:dyDescent="0.3">
      <c r="A528" s="94" t="str">
        <f t="shared" si="8"/>
        <v>August</v>
      </c>
      <c r="B528" s="37" t="s">
        <v>1394</v>
      </c>
      <c r="C528" s="63">
        <v>42247.819062499999</v>
      </c>
      <c r="D528" s="37" t="s">
        <v>876</v>
      </c>
      <c r="E528" s="37" t="s">
        <v>859</v>
      </c>
      <c r="F528" s="37" t="s">
        <v>873</v>
      </c>
      <c r="G528" s="64">
        <v>227</v>
      </c>
      <c r="H528" s="37" t="s">
        <v>855</v>
      </c>
      <c r="I528" s="65">
        <v>3.6055512754639891</v>
      </c>
      <c r="J528" s="37" t="s">
        <v>885</v>
      </c>
    </row>
    <row r="529" spans="1:10" x14ac:dyDescent="0.3">
      <c r="A529" s="94" t="str">
        <f t="shared" si="8"/>
        <v>August</v>
      </c>
      <c r="B529" s="37" t="s">
        <v>1395</v>
      </c>
      <c r="C529" s="63">
        <v>42247.82199074074</v>
      </c>
      <c r="D529" s="37" t="s">
        <v>852</v>
      </c>
      <c r="E529" s="37" t="s">
        <v>863</v>
      </c>
      <c r="F529" s="37" t="s">
        <v>864</v>
      </c>
      <c r="G529" s="64">
        <v>33</v>
      </c>
      <c r="H529" s="37" t="s">
        <v>855</v>
      </c>
      <c r="I529" s="65">
        <v>5</v>
      </c>
      <c r="J529" s="37" t="s">
        <v>869</v>
      </c>
    </row>
    <row r="530" spans="1:10" x14ac:dyDescent="0.3">
      <c r="A530" s="94" t="str">
        <f t="shared" si="8"/>
        <v>August</v>
      </c>
      <c r="B530" s="37" t="s">
        <v>1396</v>
      </c>
      <c r="C530" s="63">
        <v>42247.825520833336</v>
      </c>
      <c r="D530" s="37" t="s">
        <v>871</v>
      </c>
      <c r="E530" s="37" t="s">
        <v>866</v>
      </c>
      <c r="F530" s="37" t="s">
        <v>854</v>
      </c>
      <c r="G530" s="64">
        <v>159</v>
      </c>
      <c r="H530" s="37" t="s">
        <v>855</v>
      </c>
      <c r="I530" s="65">
        <v>3.3166247903553998</v>
      </c>
      <c r="J530" s="37" t="s">
        <v>856</v>
      </c>
    </row>
    <row r="531" spans="1:10" x14ac:dyDescent="0.3">
      <c r="A531" s="94" t="str">
        <f t="shared" si="8"/>
        <v>August</v>
      </c>
      <c r="B531" s="37" t="s">
        <v>1397</v>
      </c>
      <c r="C531" s="63">
        <v>42247.82576388889</v>
      </c>
      <c r="D531" s="37" t="s">
        <v>852</v>
      </c>
      <c r="E531" s="37" t="s">
        <v>868</v>
      </c>
      <c r="F531" s="37" t="s">
        <v>860</v>
      </c>
      <c r="G531" s="64">
        <v>31</v>
      </c>
      <c r="H531" s="37" t="s">
        <v>855</v>
      </c>
      <c r="I531" s="65">
        <v>5</v>
      </c>
      <c r="J531" s="37" t="s">
        <v>869</v>
      </c>
    </row>
    <row r="532" spans="1:10" x14ac:dyDescent="0.3">
      <c r="A532" s="94" t="str">
        <f t="shared" si="8"/>
        <v>August</v>
      </c>
      <c r="B532" s="37" t="s">
        <v>1398</v>
      </c>
      <c r="C532" s="63">
        <v>42247.827627314815</v>
      </c>
      <c r="D532" s="37" t="s">
        <v>852</v>
      </c>
      <c r="E532" s="37" t="s">
        <v>872</v>
      </c>
      <c r="F532" s="37" t="s">
        <v>879</v>
      </c>
      <c r="G532" s="64">
        <v>41</v>
      </c>
      <c r="H532" s="37" t="s">
        <v>855</v>
      </c>
      <c r="I532" s="65">
        <v>3.872983346207417</v>
      </c>
      <c r="J532" s="37" t="s">
        <v>869</v>
      </c>
    </row>
    <row r="533" spans="1:10" x14ac:dyDescent="0.3">
      <c r="A533" s="94" t="str">
        <f t="shared" si="8"/>
        <v>August</v>
      </c>
      <c r="B533" s="37" t="s">
        <v>1399</v>
      </c>
      <c r="C533" s="63">
        <v>42247.830821759257</v>
      </c>
      <c r="D533" s="37" t="s">
        <v>876</v>
      </c>
      <c r="E533" s="37" t="s">
        <v>853</v>
      </c>
      <c r="F533" s="37" t="s">
        <v>854</v>
      </c>
      <c r="G533" s="64">
        <v>158</v>
      </c>
      <c r="H533" s="37" t="s">
        <v>895</v>
      </c>
      <c r="I533" s="65">
        <v>1.7320508075688772</v>
      </c>
      <c r="J533" s="37" t="s">
        <v>885</v>
      </c>
    </row>
    <row r="534" spans="1:10" x14ac:dyDescent="0.3">
      <c r="A534" s="94" t="str">
        <f t="shared" si="8"/>
        <v>August</v>
      </c>
      <c r="B534" s="37" t="s">
        <v>1400</v>
      </c>
      <c r="C534" s="63">
        <v>42247.832696759258</v>
      </c>
      <c r="D534" s="37" t="s">
        <v>858</v>
      </c>
      <c r="E534" s="37" t="s">
        <v>859</v>
      </c>
      <c r="F534" s="37" t="s">
        <v>881</v>
      </c>
      <c r="G534" s="64">
        <v>38</v>
      </c>
      <c r="H534" s="37" t="s">
        <v>855</v>
      </c>
      <c r="I534" s="65">
        <v>3.3166247903553998</v>
      </c>
      <c r="J534" s="37" t="s">
        <v>885</v>
      </c>
    </row>
    <row r="535" spans="1:10" x14ac:dyDescent="0.3">
      <c r="A535" s="94" t="str">
        <f t="shared" si="8"/>
        <v>August</v>
      </c>
      <c r="B535" s="37" t="s">
        <v>1401</v>
      </c>
      <c r="C535" s="63">
        <v>42247.835636574076</v>
      </c>
      <c r="D535" s="37" t="s">
        <v>871</v>
      </c>
      <c r="E535" s="37" t="s">
        <v>863</v>
      </c>
      <c r="F535" s="37" t="s">
        <v>873</v>
      </c>
      <c r="G535" s="64">
        <v>111</v>
      </c>
      <c r="H535" s="37" t="s">
        <v>855</v>
      </c>
      <c r="I535" s="65">
        <v>2.2360679774997898</v>
      </c>
      <c r="J535" s="37" t="s">
        <v>856</v>
      </c>
    </row>
    <row r="536" spans="1:10" x14ac:dyDescent="0.3">
      <c r="A536" s="94" t="str">
        <f t="shared" si="8"/>
        <v>August</v>
      </c>
      <c r="B536" s="37" t="s">
        <v>1402</v>
      </c>
      <c r="C536" s="63">
        <v>42247.83865740741</v>
      </c>
      <c r="D536" s="37" t="s">
        <v>878</v>
      </c>
      <c r="E536" s="37" t="s">
        <v>866</v>
      </c>
      <c r="F536" s="37" t="s">
        <v>854</v>
      </c>
      <c r="G536" s="64">
        <v>105</v>
      </c>
      <c r="H536" s="37" t="s">
        <v>855</v>
      </c>
      <c r="I536" s="65">
        <v>2.6457513110645907</v>
      </c>
      <c r="J536" s="37" t="s">
        <v>856</v>
      </c>
    </row>
    <row r="537" spans="1:10" x14ac:dyDescent="0.3">
      <c r="A537" s="94" t="str">
        <f t="shared" si="8"/>
        <v>August</v>
      </c>
      <c r="B537" s="37" t="s">
        <v>1403</v>
      </c>
      <c r="C537" s="63">
        <v>42247.838750000003</v>
      </c>
      <c r="D537" s="37" t="s">
        <v>892</v>
      </c>
      <c r="E537" s="37" t="s">
        <v>868</v>
      </c>
      <c r="F537" s="37" t="s">
        <v>873</v>
      </c>
      <c r="G537" s="64">
        <v>128</v>
      </c>
      <c r="H537" s="37" t="s">
        <v>855</v>
      </c>
      <c r="I537" s="65">
        <v>3.872983346207417</v>
      </c>
      <c r="J537" s="37" t="s">
        <v>874</v>
      </c>
    </row>
    <row r="538" spans="1:10" x14ac:dyDescent="0.3">
      <c r="A538" s="94" t="str">
        <f t="shared" si="8"/>
        <v>August</v>
      </c>
      <c r="B538" s="37" t="s">
        <v>1404</v>
      </c>
      <c r="C538" s="63">
        <v>42247.841574074075</v>
      </c>
      <c r="D538" s="37" t="s">
        <v>892</v>
      </c>
      <c r="E538" s="37" t="s">
        <v>872</v>
      </c>
      <c r="F538" s="37" t="s">
        <v>873</v>
      </c>
      <c r="G538" s="64">
        <v>52</v>
      </c>
      <c r="H538" s="37" t="s">
        <v>855</v>
      </c>
      <c r="I538" s="65">
        <v>4.7958315233127191</v>
      </c>
      <c r="J538" s="37" t="s">
        <v>856</v>
      </c>
    </row>
    <row r="539" spans="1:10" x14ac:dyDescent="0.3">
      <c r="A539" s="94" t="str">
        <f t="shared" si="8"/>
        <v>August</v>
      </c>
      <c r="B539" s="37" t="s">
        <v>1405</v>
      </c>
      <c r="C539" s="63">
        <v>42247.843831018516</v>
      </c>
      <c r="D539" s="37" t="s">
        <v>852</v>
      </c>
      <c r="E539" s="37" t="s">
        <v>853</v>
      </c>
      <c r="F539" s="37" t="s">
        <v>864</v>
      </c>
      <c r="G539" s="64">
        <v>88</v>
      </c>
      <c r="H539" s="37" t="s">
        <v>855</v>
      </c>
      <c r="I539" s="65">
        <v>1</v>
      </c>
      <c r="J539" s="37" t="s">
        <v>885</v>
      </c>
    </row>
    <row r="540" spans="1:10" x14ac:dyDescent="0.3">
      <c r="A540" s="94" t="str">
        <f t="shared" si="8"/>
        <v>August</v>
      </c>
      <c r="B540" s="37" t="s">
        <v>1406</v>
      </c>
      <c r="C540" s="63">
        <v>42247.847673611112</v>
      </c>
      <c r="D540" s="37" t="s">
        <v>852</v>
      </c>
      <c r="E540" s="37" t="s">
        <v>859</v>
      </c>
      <c r="F540" s="37" t="s">
        <v>873</v>
      </c>
      <c r="G540" s="64">
        <v>206</v>
      </c>
      <c r="H540" s="37" t="s">
        <v>855</v>
      </c>
      <c r="I540" s="65">
        <v>2.2360679774997898</v>
      </c>
      <c r="J540" s="37" t="s">
        <v>897</v>
      </c>
    </row>
    <row r="541" spans="1:10" x14ac:dyDescent="0.3">
      <c r="A541" s="94" t="str">
        <f t="shared" si="8"/>
        <v>August</v>
      </c>
      <c r="B541" s="37" t="s">
        <v>1407</v>
      </c>
      <c r="C541" s="63">
        <v>42247.849259259259</v>
      </c>
      <c r="D541" s="37" t="s">
        <v>871</v>
      </c>
      <c r="E541" s="37" t="s">
        <v>863</v>
      </c>
      <c r="F541" s="37" t="s">
        <v>879</v>
      </c>
      <c r="G541" s="64">
        <v>99</v>
      </c>
      <c r="H541" s="37" t="s">
        <v>895</v>
      </c>
      <c r="I541" s="65">
        <v>3</v>
      </c>
      <c r="J541" s="37" t="s">
        <v>874</v>
      </c>
    </row>
    <row r="542" spans="1:10" x14ac:dyDescent="0.3">
      <c r="A542" s="94" t="str">
        <f t="shared" si="8"/>
        <v>August</v>
      </c>
      <c r="B542" s="37" t="s">
        <v>1408</v>
      </c>
      <c r="C542" s="63">
        <v>42247.851631944446</v>
      </c>
      <c r="D542" s="37" t="s">
        <v>858</v>
      </c>
      <c r="E542" s="37" t="s">
        <v>866</v>
      </c>
      <c r="F542" s="37" t="s">
        <v>873</v>
      </c>
      <c r="G542" s="64">
        <v>67</v>
      </c>
      <c r="H542" s="37" t="s">
        <v>855</v>
      </c>
      <c r="I542" s="65">
        <v>4.7958315233127191</v>
      </c>
      <c r="J542" s="37" t="s">
        <v>885</v>
      </c>
    </row>
    <row r="543" spans="1:10" x14ac:dyDescent="0.3">
      <c r="A543" s="94" t="str">
        <f t="shared" si="8"/>
        <v>August</v>
      </c>
      <c r="B543" s="37" t="s">
        <v>1409</v>
      </c>
      <c r="C543" s="63">
        <v>42247.852129629631</v>
      </c>
      <c r="D543" s="37" t="s">
        <v>852</v>
      </c>
      <c r="E543" s="37" t="s">
        <v>868</v>
      </c>
      <c r="F543" s="37" t="s">
        <v>879</v>
      </c>
      <c r="G543" s="64">
        <v>150</v>
      </c>
      <c r="H543" s="37" t="s">
        <v>855</v>
      </c>
      <c r="I543" s="65">
        <v>2.2360679774997898</v>
      </c>
      <c r="J543" s="37" t="s">
        <v>861</v>
      </c>
    </row>
    <row r="544" spans="1:10" x14ac:dyDescent="0.3">
      <c r="A544" s="94" t="str">
        <f t="shared" si="8"/>
        <v>August</v>
      </c>
      <c r="B544" s="37" t="s">
        <v>1410</v>
      </c>
      <c r="C544" s="63">
        <v>42247.852361111109</v>
      </c>
      <c r="D544" s="37" t="s">
        <v>858</v>
      </c>
      <c r="E544" s="37" t="s">
        <v>872</v>
      </c>
      <c r="F544" s="37" t="s">
        <v>881</v>
      </c>
      <c r="G544" s="64">
        <v>52</v>
      </c>
      <c r="H544" s="37" t="s">
        <v>855</v>
      </c>
      <c r="I544" s="65">
        <v>1.7320508075688772</v>
      </c>
      <c r="J544" s="37" t="s">
        <v>869</v>
      </c>
    </row>
    <row r="545" spans="1:10" x14ac:dyDescent="0.3">
      <c r="A545" s="94" t="str">
        <f t="shared" si="8"/>
        <v>August</v>
      </c>
      <c r="B545" s="37" t="s">
        <v>1411</v>
      </c>
      <c r="C545" s="63">
        <v>42247.852534722224</v>
      </c>
      <c r="D545" s="37" t="s">
        <v>852</v>
      </c>
      <c r="E545" s="37" t="s">
        <v>853</v>
      </c>
      <c r="F545" s="37" t="s">
        <v>854</v>
      </c>
      <c r="G545" s="64">
        <v>234</v>
      </c>
      <c r="H545" s="37" t="s">
        <v>855</v>
      </c>
      <c r="I545" s="65">
        <v>1</v>
      </c>
      <c r="J545" s="37" t="s">
        <v>856</v>
      </c>
    </row>
    <row r="546" spans="1:10" x14ac:dyDescent="0.3">
      <c r="A546" s="94" t="str">
        <f t="shared" si="8"/>
        <v>August</v>
      </c>
      <c r="B546" s="37" t="s">
        <v>1412</v>
      </c>
      <c r="C546" s="63">
        <v>42247.85261574074</v>
      </c>
      <c r="D546" s="37" t="s">
        <v>858</v>
      </c>
      <c r="E546" s="37" t="s">
        <v>859</v>
      </c>
      <c r="F546" s="37" t="s">
        <v>854</v>
      </c>
      <c r="G546" s="64">
        <v>135</v>
      </c>
      <c r="H546" s="37" t="s">
        <v>855</v>
      </c>
      <c r="I546" s="65">
        <v>2.6457513110645907</v>
      </c>
      <c r="J546" s="37" t="s">
        <v>885</v>
      </c>
    </row>
    <row r="547" spans="1:10" x14ac:dyDescent="0.3">
      <c r="A547" s="94" t="str">
        <f t="shared" si="8"/>
        <v>August</v>
      </c>
      <c r="B547" s="37" t="s">
        <v>1413</v>
      </c>
      <c r="C547" s="63">
        <v>42247.855925925927</v>
      </c>
      <c r="D547" s="37" t="s">
        <v>892</v>
      </c>
      <c r="E547" s="37" t="s">
        <v>863</v>
      </c>
      <c r="F547" s="37" t="s">
        <v>879</v>
      </c>
      <c r="G547" s="64">
        <v>97</v>
      </c>
      <c r="H547" s="37" t="s">
        <v>855</v>
      </c>
      <c r="I547" s="65">
        <v>3.872983346207417</v>
      </c>
      <c r="J547" s="37" t="s">
        <v>869</v>
      </c>
    </row>
    <row r="548" spans="1:10" x14ac:dyDescent="0.3">
      <c r="A548" s="94" t="str">
        <f t="shared" si="8"/>
        <v>August</v>
      </c>
      <c r="B548" s="37" t="s">
        <v>1414</v>
      </c>
      <c r="C548" s="63">
        <v>42247.859594907408</v>
      </c>
      <c r="D548" s="37" t="s">
        <v>871</v>
      </c>
      <c r="E548" s="37" t="s">
        <v>866</v>
      </c>
      <c r="F548" s="37" t="s">
        <v>873</v>
      </c>
      <c r="G548" s="64">
        <v>208</v>
      </c>
      <c r="H548" s="37" t="s">
        <v>895</v>
      </c>
      <c r="I548" s="65">
        <v>1.7320508075688772</v>
      </c>
      <c r="J548" s="37" t="s">
        <v>897</v>
      </c>
    </row>
    <row r="549" spans="1:10" x14ac:dyDescent="0.3">
      <c r="A549" s="94" t="str">
        <f t="shared" si="8"/>
        <v>August</v>
      </c>
      <c r="B549" s="37" t="s">
        <v>1415</v>
      </c>
      <c r="C549" s="63">
        <v>42247.860567129632</v>
      </c>
      <c r="D549" s="37" t="s">
        <v>858</v>
      </c>
      <c r="E549" s="37" t="s">
        <v>868</v>
      </c>
      <c r="F549" s="37" t="s">
        <v>881</v>
      </c>
      <c r="G549" s="64">
        <v>207</v>
      </c>
      <c r="H549" s="37" t="s">
        <v>855</v>
      </c>
      <c r="I549" s="65">
        <v>3.3166247903553998</v>
      </c>
      <c r="J549" s="37" t="s">
        <v>897</v>
      </c>
    </row>
    <row r="550" spans="1:10" x14ac:dyDescent="0.3">
      <c r="A550" s="94" t="str">
        <f t="shared" si="8"/>
        <v>August</v>
      </c>
      <c r="B550" s="37" t="s">
        <v>1416</v>
      </c>
      <c r="C550" s="63">
        <v>42247.862291666665</v>
      </c>
      <c r="D550" s="37" t="s">
        <v>852</v>
      </c>
      <c r="E550" s="37" t="s">
        <v>872</v>
      </c>
      <c r="F550" s="37" t="s">
        <v>873</v>
      </c>
      <c r="G550" s="64">
        <v>232</v>
      </c>
      <c r="H550" s="37" t="s">
        <v>855</v>
      </c>
      <c r="I550" s="65">
        <v>5</v>
      </c>
      <c r="J550" s="37" t="s">
        <v>885</v>
      </c>
    </row>
    <row r="551" spans="1:10" x14ac:dyDescent="0.3">
      <c r="A551" s="94" t="str">
        <f t="shared" si="8"/>
        <v>August</v>
      </c>
      <c r="B551" s="37" t="s">
        <v>1417</v>
      </c>
      <c r="C551" s="63">
        <v>42247.864976851852</v>
      </c>
      <c r="D551" s="37" t="s">
        <v>876</v>
      </c>
      <c r="E551" s="37" t="s">
        <v>853</v>
      </c>
      <c r="F551" s="37" t="s">
        <v>879</v>
      </c>
      <c r="G551" s="64">
        <v>47</v>
      </c>
      <c r="H551" s="37" t="s">
        <v>895</v>
      </c>
      <c r="I551" s="65">
        <v>5</v>
      </c>
      <c r="J551" s="37" t="s">
        <v>861</v>
      </c>
    </row>
    <row r="552" spans="1:10" x14ac:dyDescent="0.3">
      <c r="A552" s="94" t="str">
        <f t="shared" si="8"/>
        <v>August</v>
      </c>
      <c r="B552" s="37" t="s">
        <v>1418</v>
      </c>
      <c r="C552" s="63">
        <v>42247.86515046296</v>
      </c>
      <c r="D552" s="37" t="s">
        <v>892</v>
      </c>
      <c r="E552" s="37" t="s">
        <v>859</v>
      </c>
      <c r="F552" s="37" t="s">
        <v>879</v>
      </c>
      <c r="G552" s="64">
        <v>188</v>
      </c>
      <c r="H552" s="37" t="s">
        <v>855</v>
      </c>
      <c r="I552" s="65">
        <v>5</v>
      </c>
      <c r="J552" s="37" t="s">
        <v>885</v>
      </c>
    </row>
    <row r="553" spans="1:10" x14ac:dyDescent="0.3">
      <c r="A553" s="94" t="str">
        <f t="shared" si="8"/>
        <v>August</v>
      </c>
      <c r="B553" s="37" t="s">
        <v>1419</v>
      </c>
      <c r="C553" s="63">
        <v>42247.865486111114</v>
      </c>
      <c r="D553" s="37" t="s">
        <v>892</v>
      </c>
      <c r="E553" s="37" t="s">
        <v>863</v>
      </c>
      <c r="F553" s="37" t="s">
        <v>881</v>
      </c>
      <c r="G553" s="64">
        <v>149</v>
      </c>
      <c r="H553" s="37" t="s">
        <v>855</v>
      </c>
      <c r="I553" s="65">
        <v>5</v>
      </c>
      <c r="J553" s="37" t="s">
        <v>861</v>
      </c>
    </row>
    <row r="554" spans="1:10" x14ac:dyDescent="0.3">
      <c r="A554" s="94" t="str">
        <f t="shared" si="8"/>
        <v>August</v>
      </c>
      <c r="B554" s="37" t="s">
        <v>1420</v>
      </c>
      <c r="C554" s="63">
        <v>42247.869189814817</v>
      </c>
      <c r="D554" s="37" t="s">
        <v>852</v>
      </c>
      <c r="E554" s="37" t="s">
        <v>866</v>
      </c>
      <c r="F554" s="37" t="s">
        <v>879</v>
      </c>
      <c r="G554" s="64">
        <v>186</v>
      </c>
      <c r="H554" s="37" t="s">
        <v>855</v>
      </c>
      <c r="I554" s="65">
        <v>2.2360679774997898</v>
      </c>
      <c r="J554" s="37" t="s">
        <v>869</v>
      </c>
    </row>
    <row r="555" spans="1:10" x14ac:dyDescent="0.3">
      <c r="A555" s="94" t="str">
        <f t="shared" si="8"/>
        <v>August</v>
      </c>
      <c r="B555" s="37" t="s">
        <v>1421</v>
      </c>
      <c r="C555" s="63">
        <v>42247.86954861111</v>
      </c>
      <c r="D555" s="37" t="s">
        <v>858</v>
      </c>
      <c r="E555" s="37" t="s">
        <v>868</v>
      </c>
      <c r="F555" s="37" t="s">
        <v>879</v>
      </c>
      <c r="G555" s="64">
        <v>153</v>
      </c>
      <c r="H555" s="37" t="s">
        <v>855</v>
      </c>
      <c r="I555" s="65">
        <v>2.6457513110645907</v>
      </c>
      <c r="J555" s="37" t="s">
        <v>897</v>
      </c>
    </row>
    <row r="556" spans="1:10" x14ac:dyDescent="0.3">
      <c r="A556" s="94" t="str">
        <f t="shared" si="8"/>
        <v>August</v>
      </c>
      <c r="B556" s="37" t="s">
        <v>1422</v>
      </c>
      <c r="C556" s="63">
        <v>42247.872037037036</v>
      </c>
      <c r="D556" s="37" t="s">
        <v>876</v>
      </c>
      <c r="E556" s="37" t="s">
        <v>872</v>
      </c>
      <c r="F556" s="37" t="s">
        <v>864</v>
      </c>
      <c r="G556" s="64">
        <v>154</v>
      </c>
      <c r="H556" s="37" t="s">
        <v>855</v>
      </c>
      <c r="I556" s="65">
        <v>3</v>
      </c>
      <c r="J556" s="37" t="s">
        <v>869</v>
      </c>
    </row>
    <row r="557" spans="1:10" x14ac:dyDescent="0.3">
      <c r="A557" s="94" t="str">
        <f t="shared" si="8"/>
        <v>August</v>
      </c>
      <c r="B557" s="37" t="s">
        <v>1423</v>
      </c>
      <c r="C557" s="63">
        <v>42247.874918981484</v>
      </c>
      <c r="D557" s="37" t="s">
        <v>892</v>
      </c>
      <c r="E557" s="37" t="s">
        <v>853</v>
      </c>
      <c r="F557" s="37" t="s">
        <v>864</v>
      </c>
      <c r="G557" s="64">
        <v>92</v>
      </c>
      <c r="H557" s="37" t="s">
        <v>855</v>
      </c>
      <c r="I557" s="65">
        <v>3.3166247903553998</v>
      </c>
      <c r="J557" s="37" t="s">
        <v>869</v>
      </c>
    </row>
    <row r="558" spans="1:10" x14ac:dyDescent="0.3">
      <c r="A558" s="94" t="str">
        <f t="shared" si="8"/>
        <v>August</v>
      </c>
      <c r="B558" s="37" t="s">
        <v>1424</v>
      </c>
      <c r="C558" s="63">
        <v>42247.876527777778</v>
      </c>
      <c r="D558" s="37" t="s">
        <v>852</v>
      </c>
      <c r="E558" s="37" t="s">
        <v>859</v>
      </c>
      <c r="F558" s="37" t="s">
        <v>864</v>
      </c>
      <c r="G558" s="64">
        <v>118</v>
      </c>
      <c r="H558" s="37" t="s">
        <v>855</v>
      </c>
      <c r="I558" s="65">
        <v>5</v>
      </c>
      <c r="J558" s="37" t="s">
        <v>869</v>
      </c>
    </row>
    <row r="559" spans="1:10" x14ac:dyDescent="0.3">
      <c r="A559" s="94" t="str">
        <f t="shared" si="8"/>
        <v>August</v>
      </c>
      <c r="B559" s="37" t="s">
        <v>1425</v>
      </c>
      <c r="C559" s="63">
        <v>42247.879895833335</v>
      </c>
      <c r="D559" s="37" t="s">
        <v>878</v>
      </c>
      <c r="E559" s="37" t="s">
        <v>863</v>
      </c>
      <c r="F559" s="37" t="s">
        <v>860</v>
      </c>
      <c r="G559" s="64">
        <v>222</v>
      </c>
      <c r="H559" s="37" t="s">
        <v>855</v>
      </c>
      <c r="I559" s="65">
        <v>3</v>
      </c>
      <c r="J559" s="37" t="s">
        <v>869</v>
      </c>
    </row>
    <row r="560" spans="1:10" x14ac:dyDescent="0.3">
      <c r="A560" s="94" t="str">
        <f t="shared" si="8"/>
        <v>August</v>
      </c>
      <c r="B560" s="37" t="s">
        <v>1426</v>
      </c>
      <c r="C560" s="63">
        <v>42247.887372685182</v>
      </c>
      <c r="D560" s="37" t="s">
        <v>858</v>
      </c>
      <c r="E560" s="37" t="s">
        <v>866</v>
      </c>
      <c r="F560" s="37" t="s">
        <v>881</v>
      </c>
      <c r="G560" s="64">
        <v>228</v>
      </c>
      <c r="H560" s="37" t="s">
        <v>855</v>
      </c>
      <c r="I560" s="65">
        <v>3.872983346207417</v>
      </c>
      <c r="J560" s="37" t="s">
        <v>885</v>
      </c>
    </row>
    <row r="561" spans="1:10" x14ac:dyDescent="0.3">
      <c r="A561" s="94" t="str">
        <f t="shared" si="8"/>
        <v>August</v>
      </c>
      <c r="B561" s="37" t="s">
        <v>1427</v>
      </c>
      <c r="C561" s="63">
        <v>42247.88521990741</v>
      </c>
      <c r="D561" s="37" t="s">
        <v>892</v>
      </c>
      <c r="E561" s="37" t="s">
        <v>868</v>
      </c>
      <c r="F561" s="37" t="s">
        <v>879</v>
      </c>
      <c r="G561" s="64">
        <v>176</v>
      </c>
      <c r="H561" s="37" t="s">
        <v>855</v>
      </c>
      <c r="I561" s="65">
        <v>2.2360679774997898</v>
      </c>
      <c r="J561" s="37" t="s">
        <v>861</v>
      </c>
    </row>
    <row r="562" spans="1:10" x14ac:dyDescent="0.3">
      <c r="A562" s="94" t="str">
        <f t="shared" si="8"/>
        <v>August</v>
      </c>
      <c r="B562" s="37" t="s">
        <v>1428</v>
      </c>
      <c r="C562" s="63">
        <v>42247.887060185189</v>
      </c>
      <c r="D562" s="37" t="s">
        <v>852</v>
      </c>
      <c r="E562" s="37" t="s">
        <v>872</v>
      </c>
      <c r="F562" s="37" t="s">
        <v>864</v>
      </c>
      <c r="G562" s="64">
        <v>208</v>
      </c>
      <c r="H562" s="37" t="s">
        <v>855</v>
      </c>
      <c r="I562" s="65">
        <v>3.6055512754639891</v>
      </c>
      <c r="J562" s="37" t="s">
        <v>856</v>
      </c>
    </row>
    <row r="563" spans="1:10" x14ac:dyDescent="0.3">
      <c r="A563" s="94" t="str">
        <f t="shared" si="8"/>
        <v>August</v>
      </c>
      <c r="B563" s="37" t="s">
        <v>1429</v>
      </c>
      <c r="C563" s="63">
        <v>42247.889537037037</v>
      </c>
      <c r="D563" s="37" t="s">
        <v>852</v>
      </c>
      <c r="E563" s="37" t="s">
        <v>853</v>
      </c>
      <c r="F563" s="37" t="s">
        <v>860</v>
      </c>
      <c r="G563" s="64">
        <v>64</v>
      </c>
      <c r="H563" s="37" t="s">
        <v>855</v>
      </c>
      <c r="I563" s="65">
        <v>2.2360679774997898</v>
      </c>
      <c r="J563" s="37" t="s">
        <v>885</v>
      </c>
    </row>
    <row r="564" spans="1:10" x14ac:dyDescent="0.3">
      <c r="A564" s="94" t="str">
        <f t="shared" si="8"/>
        <v>August</v>
      </c>
      <c r="B564" s="37" t="s">
        <v>1430</v>
      </c>
      <c r="C564" s="63">
        <v>42247.89261574074</v>
      </c>
      <c r="D564" s="37" t="s">
        <v>876</v>
      </c>
      <c r="E564" s="37" t="s">
        <v>859</v>
      </c>
      <c r="F564" s="37" t="s">
        <v>881</v>
      </c>
      <c r="G564" s="64">
        <v>43</v>
      </c>
      <c r="H564" s="37" t="s">
        <v>855</v>
      </c>
      <c r="I564" s="65">
        <v>3.6055512754639891</v>
      </c>
      <c r="J564" s="37" t="s">
        <v>861</v>
      </c>
    </row>
    <row r="565" spans="1:10" x14ac:dyDescent="0.3">
      <c r="A565" s="94" t="str">
        <f t="shared" si="8"/>
        <v>August</v>
      </c>
      <c r="B565" s="37" t="s">
        <v>1431</v>
      </c>
      <c r="C565" s="63">
        <v>42247.89439814815</v>
      </c>
      <c r="D565" s="37" t="s">
        <v>871</v>
      </c>
      <c r="E565" s="37" t="s">
        <v>863</v>
      </c>
      <c r="F565" s="37" t="s">
        <v>864</v>
      </c>
      <c r="G565" s="64">
        <v>154</v>
      </c>
      <c r="H565" s="37" t="s">
        <v>895</v>
      </c>
      <c r="I565" s="65">
        <v>2.2360679774997898</v>
      </c>
      <c r="J565" s="37" t="s">
        <v>869</v>
      </c>
    </row>
    <row r="566" spans="1:10" x14ac:dyDescent="0.3">
      <c r="A566" s="94" t="str">
        <f t="shared" si="8"/>
        <v>August</v>
      </c>
      <c r="B566" s="37" t="s">
        <v>1432</v>
      </c>
      <c r="C566" s="63">
        <v>42247.894432870373</v>
      </c>
      <c r="D566" s="37" t="s">
        <v>852</v>
      </c>
      <c r="E566" s="37" t="s">
        <v>866</v>
      </c>
      <c r="F566" s="37" t="s">
        <v>873</v>
      </c>
      <c r="G566" s="64">
        <v>92</v>
      </c>
      <c r="H566" s="37" t="s">
        <v>855</v>
      </c>
      <c r="I566" s="65">
        <v>3</v>
      </c>
      <c r="J566" s="37" t="s">
        <v>897</v>
      </c>
    </row>
    <row r="567" spans="1:10" x14ac:dyDescent="0.3">
      <c r="A567" s="94" t="str">
        <f t="shared" si="8"/>
        <v>August</v>
      </c>
      <c r="B567" s="37" t="s">
        <v>1433</v>
      </c>
      <c r="C567" s="63">
        <v>42247.896724537037</v>
      </c>
      <c r="D567" s="37" t="s">
        <v>871</v>
      </c>
      <c r="E567" s="37" t="s">
        <v>868</v>
      </c>
      <c r="F567" s="37" t="s">
        <v>854</v>
      </c>
      <c r="G567" s="64">
        <v>105</v>
      </c>
      <c r="H567" s="37" t="s">
        <v>855</v>
      </c>
      <c r="I567" s="65">
        <v>5</v>
      </c>
      <c r="J567" s="37" t="s">
        <v>856</v>
      </c>
    </row>
    <row r="568" spans="1:10" x14ac:dyDescent="0.3">
      <c r="A568" s="94" t="str">
        <f t="shared" si="8"/>
        <v>August</v>
      </c>
      <c r="B568" s="37" t="s">
        <v>1434</v>
      </c>
      <c r="C568" s="63">
        <v>42247.898831018516</v>
      </c>
      <c r="D568" s="37" t="s">
        <v>852</v>
      </c>
      <c r="E568" s="37" t="s">
        <v>872</v>
      </c>
      <c r="F568" s="37" t="s">
        <v>881</v>
      </c>
      <c r="G568" s="64">
        <v>53</v>
      </c>
      <c r="H568" s="37" t="s">
        <v>855</v>
      </c>
      <c r="I568" s="65">
        <v>5</v>
      </c>
      <c r="J568" s="37" t="s">
        <v>897</v>
      </c>
    </row>
    <row r="569" spans="1:10" x14ac:dyDescent="0.3">
      <c r="A569" s="94" t="str">
        <f t="shared" si="8"/>
        <v>August</v>
      </c>
      <c r="B569" s="37" t="s">
        <v>1435</v>
      </c>
      <c r="C569" s="63">
        <v>42247.901053240741</v>
      </c>
      <c r="D569" s="37" t="s">
        <v>871</v>
      </c>
      <c r="E569" s="37" t="s">
        <v>853</v>
      </c>
      <c r="F569" s="37" t="s">
        <v>881</v>
      </c>
      <c r="G569" s="64">
        <v>235</v>
      </c>
      <c r="H569" s="37" t="s">
        <v>855</v>
      </c>
      <c r="I569" s="65">
        <v>3.872983346207417</v>
      </c>
      <c r="J569" s="37" t="s">
        <v>869</v>
      </c>
    </row>
    <row r="570" spans="1:10" x14ac:dyDescent="0.3">
      <c r="A570" s="94" t="str">
        <f t="shared" si="8"/>
        <v>August</v>
      </c>
      <c r="B570" s="37" t="s">
        <v>1436</v>
      </c>
      <c r="C570" s="63">
        <v>42247.901250000003</v>
      </c>
      <c r="D570" s="37" t="s">
        <v>876</v>
      </c>
      <c r="E570" s="37" t="s">
        <v>859</v>
      </c>
      <c r="F570" s="37" t="s">
        <v>873</v>
      </c>
      <c r="G570" s="64">
        <v>164</v>
      </c>
      <c r="H570" s="37" t="s">
        <v>855</v>
      </c>
      <c r="I570" s="65">
        <v>2.6457513110645907</v>
      </c>
      <c r="J570" s="37" t="s">
        <v>856</v>
      </c>
    </row>
    <row r="571" spans="1:10" x14ac:dyDescent="0.3">
      <c r="A571" s="94" t="str">
        <f t="shared" si="8"/>
        <v>August</v>
      </c>
      <c r="B571" s="37" t="s">
        <v>1437</v>
      </c>
      <c r="C571" s="63">
        <v>42247.902754629627</v>
      </c>
      <c r="D571" s="37" t="s">
        <v>878</v>
      </c>
      <c r="E571" s="37" t="s">
        <v>863</v>
      </c>
      <c r="F571" s="37" t="s">
        <v>854</v>
      </c>
      <c r="G571" s="64">
        <v>122</v>
      </c>
      <c r="H571" s="37" t="s">
        <v>855</v>
      </c>
      <c r="I571" s="65">
        <v>4.7958315233127191</v>
      </c>
      <c r="J571" s="37" t="s">
        <v>897</v>
      </c>
    </row>
    <row r="572" spans="1:10" x14ac:dyDescent="0.3">
      <c r="A572" s="94" t="str">
        <f t="shared" si="8"/>
        <v>August</v>
      </c>
      <c r="B572" s="37" t="s">
        <v>1438</v>
      </c>
      <c r="C572" s="63">
        <v>42247.904490740744</v>
      </c>
      <c r="D572" s="37" t="s">
        <v>892</v>
      </c>
      <c r="E572" s="37" t="s">
        <v>866</v>
      </c>
      <c r="F572" s="37" t="s">
        <v>860</v>
      </c>
      <c r="G572" s="64">
        <v>98</v>
      </c>
      <c r="H572" s="37" t="s">
        <v>855</v>
      </c>
      <c r="I572" s="65">
        <v>2.6457513110645907</v>
      </c>
      <c r="J572" s="37" t="s">
        <v>869</v>
      </c>
    </row>
    <row r="573" spans="1:10" x14ac:dyDescent="0.3">
      <c r="A573" s="94" t="str">
        <f t="shared" si="8"/>
        <v>August</v>
      </c>
      <c r="B573" s="37" t="s">
        <v>1439</v>
      </c>
      <c r="C573" s="63">
        <v>42247.906134259261</v>
      </c>
      <c r="D573" s="37" t="s">
        <v>878</v>
      </c>
      <c r="E573" s="37" t="s">
        <v>868</v>
      </c>
      <c r="F573" s="37" t="s">
        <v>879</v>
      </c>
      <c r="G573" s="64">
        <v>116</v>
      </c>
      <c r="H573" s="37" t="s">
        <v>855</v>
      </c>
      <c r="I573" s="65">
        <v>1</v>
      </c>
      <c r="J573" s="37" t="s">
        <v>856</v>
      </c>
    </row>
    <row r="574" spans="1:10" x14ac:dyDescent="0.3">
      <c r="A574" s="94" t="str">
        <f t="shared" si="8"/>
        <v>August</v>
      </c>
      <c r="B574" s="37" t="s">
        <v>1440</v>
      </c>
      <c r="C574" s="63">
        <v>42247.909444444442</v>
      </c>
      <c r="D574" s="37" t="s">
        <v>871</v>
      </c>
      <c r="E574" s="37" t="s">
        <v>872</v>
      </c>
      <c r="F574" s="37" t="s">
        <v>881</v>
      </c>
      <c r="G574" s="64">
        <v>68</v>
      </c>
      <c r="H574" s="37" t="s">
        <v>855</v>
      </c>
      <c r="I574" s="65">
        <v>3</v>
      </c>
      <c r="J574" s="37" t="s">
        <v>856</v>
      </c>
    </row>
    <row r="575" spans="1:10" x14ac:dyDescent="0.3">
      <c r="A575" s="94" t="str">
        <f t="shared" si="8"/>
        <v>August</v>
      </c>
      <c r="B575" s="37" t="s">
        <v>1441</v>
      </c>
      <c r="C575" s="63">
        <v>42247.912546296298</v>
      </c>
      <c r="D575" s="37" t="s">
        <v>892</v>
      </c>
      <c r="E575" s="37" t="s">
        <v>853</v>
      </c>
      <c r="F575" s="37" t="s">
        <v>879</v>
      </c>
      <c r="G575" s="64">
        <v>58</v>
      </c>
      <c r="H575" s="37" t="s">
        <v>855</v>
      </c>
      <c r="I575" s="65">
        <v>3.3166247903553998</v>
      </c>
      <c r="J575" s="37" t="s">
        <v>897</v>
      </c>
    </row>
    <row r="576" spans="1:10" x14ac:dyDescent="0.3">
      <c r="A576" s="94" t="str">
        <f t="shared" si="8"/>
        <v>August</v>
      </c>
      <c r="B576" s="37" t="s">
        <v>1442</v>
      </c>
      <c r="C576" s="63">
        <v>42247.912789351853</v>
      </c>
      <c r="D576" s="37" t="s">
        <v>878</v>
      </c>
      <c r="E576" s="37" t="s">
        <v>859</v>
      </c>
      <c r="F576" s="37" t="s">
        <v>864</v>
      </c>
      <c r="G576" s="64">
        <v>50</v>
      </c>
      <c r="H576" s="37" t="s">
        <v>855</v>
      </c>
      <c r="I576" s="65">
        <v>5</v>
      </c>
      <c r="J576" s="37" t="s">
        <v>874</v>
      </c>
    </row>
    <row r="577" spans="1:10" x14ac:dyDescent="0.3">
      <c r="A577" s="94" t="str">
        <f t="shared" si="8"/>
        <v>August</v>
      </c>
      <c r="B577" s="37" t="s">
        <v>1443</v>
      </c>
      <c r="C577" s="63">
        <v>42247.916122685187</v>
      </c>
      <c r="D577" s="37" t="s">
        <v>892</v>
      </c>
      <c r="E577" s="37" t="s">
        <v>863</v>
      </c>
      <c r="F577" s="37" t="s">
        <v>881</v>
      </c>
      <c r="G577" s="64">
        <v>169</v>
      </c>
      <c r="H577" s="37" t="s">
        <v>855</v>
      </c>
      <c r="I577" s="65">
        <v>4.358898943540674</v>
      </c>
      <c r="J577" s="37" t="s">
        <v>856</v>
      </c>
    </row>
    <row r="578" spans="1:10" x14ac:dyDescent="0.3">
      <c r="A578" s="94" t="str">
        <f t="shared" si="8"/>
        <v>August</v>
      </c>
      <c r="B578" s="37" t="s">
        <v>1444</v>
      </c>
      <c r="C578" s="63">
        <v>42247.917997685188</v>
      </c>
      <c r="D578" s="37" t="s">
        <v>892</v>
      </c>
      <c r="E578" s="37" t="s">
        <v>866</v>
      </c>
      <c r="F578" s="37" t="s">
        <v>881</v>
      </c>
      <c r="G578" s="64">
        <v>170</v>
      </c>
      <c r="H578" s="37" t="s">
        <v>855</v>
      </c>
      <c r="I578" s="65">
        <v>4.5825756949558398</v>
      </c>
      <c r="J578" s="37" t="s">
        <v>897</v>
      </c>
    </row>
    <row r="579" spans="1:10" x14ac:dyDescent="0.3">
      <c r="A579" s="94" t="str">
        <f t="shared" si="8"/>
        <v>September</v>
      </c>
      <c r="B579" s="37" t="s">
        <v>1445</v>
      </c>
      <c r="C579" s="63">
        <v>42248.335972222223</v>
      </c>
      <c r="D579" s="37" t="s">
        <v>871</v>
      </c>
      <c r="E579" s="37" t="s">
        <v>868</v>
      </c>
      <c r="F579" s="37" t="s">
        <v>879</v>
      </c>
      <c r="G579" s="64">
        <v>83</v>
      </c>
      <c r="H579" s="37" t="s">
        <v>855</v>
      </c>
      <c r="I579" s="65">
        <v>3.872983346207417</v>
      </c>
      <c r="J579" s="37" t="s">
        <v>861</v>
      </c>
    </row>
    <row r="580" spans="1:10" x14ac:dyDescent="0.3">
      <c r="A580" s="94" t="str">
        <f t="shared" si="8"/>
        <v>September</v>
      </c>
      <c r="B580" s="37" t="s">
        <v>1446</v>
      </c>
      <c r="C580" s="63">
        <v>42248.338333333333</v>
      </c>
      <c r="D580" s="37" t="s">
        <v>871</v>
      </c>
      <c r="E580" s="37" t="s">
        <v>872</v>
      </c>
      <c r="F580" s="37" t="s">
        <v>860</v>
      </c>
      <c r="G580" s="64">
        <v>101</v>
      </c>
      <c r="H580" s="37" t="s">
        <v>855</v>
      </c>
      <c r="I580" s="65">
        <v>3.872983346207417</v>
      </c>
      <c r="J580" s="37" t="s">
        <v>874</v>
      </c>
    </row>
    <row r="581" spans="1:10" x14ac:dyDescent="0.3">
      <c r="A581" s="94" t="str">
        <f t="shared" si="8"/>
        <v>September</v>
      </c>
      <c r="B581" s="37" t="s">
        <v>1447</v>
      </c>
      <c r="C581" s="63">
        <v>42248.341643518521</v>
      </c>
      <c r="D581" s="37" t="s">
        <v>892</v>
      </c>
      <c r="E581" s="37" t="s">
        <v>853</v>
      </c>
      <c r="F581" s="37" t="s">
        <v>860</v>
      </c>
      <c r="G581" s="64">
        <v>34</v>
      </c>
      <c r="H581" s="37" t="s">
        <v>855</v>
      </c>
      <c r="I581" s="65">
        <v>3.6055512754639891</v>
      </c>
      <c r="J581" s="37" t="s">
        <v>885</v>
      </c>
    </row>
    <row r="582" spans="1:10" x14ac:dyDescent="0.3">
      <c r="A582" s="94" t="str">
        <f t="shared" si="8"/>
        <v>September</v>
      </c>
      <c r="B582" s="37" t="s">
        <v>1448</v>
      </c>
      <c r="C582" s="63">
        <v>42248.345208333332</v>
      </c>
      <c r="D582" s="37" t="s">
        <v>878</v>
      </c>
      <c r="E582" s="37" t="s">
        <v>859</v>
      </c>
      <c r="F582" s="37" t="s">
        <v>879</v>
      </c>
      <c r="G582" s="64">
        <v>76</v>
      </c>
      <c r="H582" s="37" t="s">
        <v>855</v>
      </c>
      <c r="I582" s="65">
        <v>2.2360679774997898</v>
      </c>
      <c r="J582" s="37" t="s">
        <v>885</v>
      </c>
    </row>
    <row r="583" spans="1:10" x14ac:dyDescent="0.3">
      <c r="A583" s="94" t="str">
        <f t="shared" si="8"/>
        <v>September</v>
      </c>
      <c r="B583" s="37" t="s">
        <v>1449</v>
      </c>
      <c r="C583" s="63">
        <v>42248.346875000003</v>
      </c>
      <c r="D583" s="37" t="s">
        <v>858</v>
      </c>
      <c r="E583" s="37" t="s">
        <v>863</v>
      </c>
      <c r="F583" s="37" t="s">
        <v>860</v>
      </c>
      <c r="G583" s="64">
        <v>227</v>
      </c>
      <c r="H583" s="37" t="s">
        <v>855</v>
      </c>
      <c r="I583" s="65">
        <v>5</v>
      </c>
      <c r="J583" s="37" t="s">
        <v>861</v>
      </c>
    </row>
    <row r="584" spans="1:10" x14ac:dyDescent="0.3">
      <c r="A584" s="94" t="str">
        <f t="shared" si="8"/>
        <v>September</v>
      </c>
      <c r="B584" s="37" t="s">
        <v>1450</v>
      </c>
      <c r="C584" s="63">
        <v>42248.348252314812</v>
      </c>
      <c r="D584" s="37" t="s">
        <v>871</v>
      </c>
      <c r="E584" s="37" t="s">
        <v>866</v>
      </c>
      <c r="F584" s="37" t="s">
        <v>873</v>
      </c>
      <c r="G584" s="64">
        <v>34</v>
      </c>
      <c r="H584" s="37" t="s">
        <v>855</v>
      </c>
      <c r="I584" s="65">
        <v>3.872983346207417</v>
      </c>
      <c r="J584" s="37" t="s">
        <v>869</v>
      </c>
    </row>
    <row r="585" spans="1:10" x14ac:dyDescent="0.3">
      <c r="A585" s="94" t="str">
        <f t="shared" si="8"/>
        <v>September</v>
      </c>
      <c r="B585" s="37" t="s">
        <v>1451</v>
      </c>
      <c r="C585" s="63">
        <v>42248.350775462961</v>
      </c>
      <c r="D585" s="37" t="s">
        <v>878</v>
      </c>
      <c r="E585" s="37" t="s">
        <v>868</v>
      </c>
      <c r="F585" s="37" t="s">
        <v>879</v>
      </c>
      <c r="G585" s="64">
        <v>122</v>
      </c>
      <c r="H585" s="37" t="s">
        <v>855</v>
      </c>
      <c r="I585" s="65">
        <v>4.5825756949558398</v>
      </c>
      <c r="J585" s="37" t="s">
        <v>885</v>
      </c>
    </row>
    <row r="586" spans="1:10" x14ac:dyDescent="0.3">
      <c r="A586" s="94" t="str">
        <f t="shared" si="8"/>
        <v>September</v>
      </c>
      <c r="B586" s="37" t="s">
        <v>1452</v>
      </c>
      <c r="C586" s="63">
        <v>42248.352951388886</v>
      </c>
      <c r="D586" s="37" t="s">
        <v>858</v>
      </c>
      <c r="E586" s="37" t="s">
        <v>872</v>
      </c>
      <c r="F586" s="37" t="s">
        <v>879</v>
      </c>
      <c r="G586" s="64">
        <v>224</v>
      </c>
      <c r="H586" s="37" t="s">
        <v>855</v>
      </c>
      <c r="I586" s="65">
        <v>4.5825756949558398</v>
      </c>
      <c r="J586" s="37" t="s">
        <v>885</v>
      </c>
    </row>
    <row r="587" spans="1:10" x14ac:dyDescent="0.3">
      <c r="A587" s="94" t="str">
        <f t="shared" ref="A587:A650" si="9">TEXT(C587,"mmmm")</f>
        <v>September</v>
      </c>
      <c r="B587" s="37" t="s">
        <v>1453</v>
      </c>
      <c r="C587" s="63">
        <v>42248.354085648149</v>
      </c>
      <c r="D587" s="37" t="s">
        <v>878</v>
      </c>
      <c r="E587" s="37" t="s">
        <v>853</v>
      </c>
      <c r="F587" s="37" t="s">
        <v>864</v>
      </c>
      <c r="G587" s="64">
        <v>98</v>
      </c>
      <c r="H587" s="37" t="s">
        <v>855</v>
      </c>
      <c r="I587" s="65">
        <v>4.358898943540674</v>
      </c>
      <c r="J587" s="37" t="s">
        <v>869</v>
      </c>
    </row>
    <row r="588" spans="1:10" x14ac:dyDescent="0.3">
      <c r="A588" s="94" t="str">
        <f t="shared" si="9"/>
        <v>September</v>
      </c>
      <c r="B588" s="37" t="s">
        <v>1454</v>
      </c>
      <c r="C588" s="63">
        <v>42248.355011574073</v>
      </c>
      <c r="D588" s="37" t="s">
        <v>878</v>
      </c>
      <c r="E588" s="37" t="s">
        <v>859</v>
      </c>
      <c r="F588" s="37" t="s">
        <v>860</v>
      </c>
      <c r="G588" s="64">
        <v>108</v>
      </c>
      <c r="H588" s="37" t="s">
        <v>855</v>
      </c>
      <c r="I588" s="65">
        <v>2.2360679774997898</v>
      </c>
      <c r="J588" s="37" t="s">
        <v>856</v>
      </c>
    </row>
    <row r="589" spans="1:10" x14ac:dyDescent="0.3">
      <c r="A589" s="94" t="str">
        <f t="shared" si="9"/>
        <v>September</v>
      </c>
      <c r="B589" s="37" t="s">
        <v>1455</v>
      </c>
      <c r="C589" s="63">
        <v>42248.357592592591</v>
      </c>
      <c r="D589" s="37" t="s">
        <v>858</v>
      </c>
      <c r="E589" s="37" t="s">
        <v>863</v>
      </c>
      <c r="F589" s="37" t="s">
        <v>864</v>
      </c>
      <c r="G589" s="64">
        <v>75</v>
      </c>
      <c r="H589" s="37" t="s">
        <v>855</v>
      </c>
      <c r="I589" s="65">
        <v>5</v>
      </c>
      <c r="J589" s="37" t="s">
        <v>874</v>
      </c>
    </row>
    <row r="590" spans="1:10" x14ac:dyDescent="0.3">
      <c r="A590" s="94" t="str">
        <f t="shared" si="9"/>
        <v>September</v>
      </c>
      <c r="B590" s="37" t="s">
        <v>1456</v>
      </c>
      <c r="C590" s="63">
        <v>42248.359756944446</v>
      </c>
      <c r="D590" s="37" t="s">
        <v>871</v>
      </c>
      <c r="E590" s="37" t="s">
        <v>866</v>
      </c>
      <c r="F590" s="37" t="s">
        <v>873</v>
      </c>
      <c r="G590" s="64">
        <v>53</v>
      </c>
      <c r="H590" s="37" t="s">
        <v>855</v>
      </c>
      <c r="I590" s="65">
        <v>1.7320508075688772</v>
      </c>
      <c r="J590" s="37" t="s">
        <v>885</v>
      </c>
    </row>
    <row r="591" spans="1:10" x14ac:dyDescent="0.3">
      <c r="A591" s="94" t="str">
        <f t="shared" si="9"/>
        <v>September</v>
      </c>
      <c r="B591" s="37" t="s">
        <v>1457</v>
      </c>
      <c r="C591" s="63">
        <v>42248.361585648148</v>
      </c>
      <c r="D591" s="37" t="s">
        <v>852</v>
      </c>
      <c r="E591" s="37" t="s">
        <v>868</v>
      </c>
      <c r="F591" s="37" t="s">
        <v>879</v>
      </c>
      <c r="G591" s="64">
        <v>234</v>
      </c>
      <c r="H591" s="37" t="s">
        <v>855</v>
      </c>
      <c r="I591" s="65">
        <v>3.6055512754639891</v>
      </c>
      <c r="J591" s="37" t="s">
        <v>897</v>
      </c>
    </row>
    <row r="592" spans="1:10" x14ac:dyDescent="0.3">
      <c r="A592" s="94" t="str">
        <f t="shared" si="9"/>
        <v>September</v>
      </c>
      <c r="B592" s="37" t="s">
        <v>1458</v>
      </c>
      <c r="C592" s="63">
        <v>42248.362719907411</v>
      </c>
      <c r="D592" s="37" t="s">
        <v>892</v>
      </c>
      <c r="E592" s="37" t="s">
        <v>872</v>
      </c>
      <c r="F592" s="37" t="s">
        <v>854</v>
      </c>
      <c r="G592" s="64">
        <v>236</v>
      </c>
      <c r="H592" s="37" t="s">
        <v>855</v>
      </c>
      <c r="I592" s="65">
        <v>4.1231056256176606</v>
      </c>
      <c r="J592" s="37" t="s">
        <v>869</v>
      </c>
    </row>
    <row r="593" spans="1:10" x14ac:dyDescent="0.3">
      <c r="A593" s="94" t="str">
        <f t="shared" si="9"/>
        <v>September</v>
      </c>
      <c r="B593" s="37" t="s">
        <v>1459</v>
      </c>
      <c r="C593" s="63">
        <v>42248.36650462963</v>
      </c>
      <c r="D593" s="37" t="s">
        <v>871</v>
      </c>
      <c r="E593" s="37" t="s">
        <v>853</v>
      </c>
      <c r="F593" s="37" t="s">
        <v>864</v>
      </c>
      <c r="G593" s="64">
        <v>184</v>
      </c>
      <c r="H593" s="37" t="s">
        <v>855</v>
      </c>
      <c r="I593" s="65">
        <v>2.2360679774997898</v>
      </c>
      <c r="J593" s="37" t="s">
        <v>856</v>
      </c>
    </row>
    <row r="594" spans="1:10" x14ac:dyDescent="0.3">
      <c r="A594" s="94" t="str">
        <f t="shared" si="9"/>
        <v>September</v>
      </c>
      <c r="B594" s="37" t="s">
        <v>1460</v>
      </c>
      <c r="C594" s="63">
        <v>42248.368287037039</v>
      </c>
      <c r="D594" s="37" t="s">
        <v>878</v>
      </c>
      <c r="E594" s="37" t="s">
        <v>859</v>
      </c>
      <c r="F594" s="37" t="s">
        <v>881</v>
      </c>
      <c r="G594" s="64">
        <v>164</v>
      </c>
      <c r="H594" s="37" t="s">
        <v>855</v>
      </c>
      <c r="I594" s="65">
        <v>1</v>
      </c>
      <c r="J594" s="37" t="s">
        <v>885</v>
      </c>
    </row>
    <row r="595" spans="1:10" x14ac:dyDescent="0.3">
      <c r="A595" s="94" t="str">
        <f t="shared" si="9"/>
        <v>September</v>
      </c>
      <c r="B595" s="37" t="s">
        <v>1461</v>
      </c>
      <c r="C595" s="63">
        <v>42248.370196759257</v>
      </c>
      <c r="D595" s="37" t="s">
        <v>852</v>
      </c>
      <c r="E595" s="37" t="s">
        <v>863</v>
      </c>
      <c r="F595" s="37" t="s">
        <v>864</v>
      </c>
      <c r="G595" s="64">
        <v>149</v>
      </c>
      <c r="H595" s="37" t="s">
        <v>855</v>
      </c>
      <c r="I595" s="65">
        <v>1</v>
      </c>
      <c r="J595" s="37" t="s">
        <v>861</v>
      </c>
    </row>
    <row r="596" spans="1:10" x14ac:dyDescent="0.3">
      <c r="A596" s="94" t="str">
        <f t="shared" si="9"/>
        <v>September</v>
      </c>
      <c r="B596" s="37" t="s">
        <v>1462</v>
      </c>
      <c r="C596" s="63">
        <v>42248.372696759259</v>
      </c>
      <c r="D596" s="37" t="s">
        <v>858</v>
      </c>
      <c r="E596" s="37" t="s">
        <v>866</v>
      </c>
      <c r="F596" s="37" t="s">
        <v>879</v>
      </c>
      <c r="G596" s="64">
        <v>231</v>
      </c>
      <c r="H596" s="37" t="s">
        <v>855</v>
      </c>
      <c r="I596" s="65">
        <v>2.6457513110645907</v>
      </c>
      <c r="J596" s="37" t="s">
        <v>869</v>
      </c>
    </row>
    <row r="597" spans="1:10" x14ac:dyDescent="0.3">
      <c r="A597" s="94" t="str">
        <f t="shared" si="9"/>
        <v>September</v>
      </c>
      <c r="B597" s="37" t="s">
        <v>1463</v>
      </c>
      <c r="C597" s="63">
        <v>42248.373715277776</v>
      </c>
      <c r="D597" s="37" t="s">
        <v>878</v>
      </c>
      <c r="E597" s="37" t="s">
        <v>868</v>
      </c>
      <c r="F597" s="37" t="s">
        <v>854</v>
      </c>
      <c r="G597" s="64">
        <v>238</v>
      </c>
      <c r="H597" s="37" t="s">
        <v>855</v>
      </c>
      <c r="I597" s="65">
        <v>5</v>
      </c>
      <c r="J597" s="37" t="s">
        <v>874</v>
      </c>
    </row>
    <row r="598" spans="1:10" x14ac:dyDescent="0.3">
      <c r="A598" s="94" t="str">
        <f t="shared" si="9"/>
        <v>September</v>
      </c>
      <c r="B598" s="37" t="s">
        <v>1464</v>
      </c>
      <c r="C598" s="63">
        <v>42248.3753125</v>
      </c>
      <c r="D598" s="37" t="s">
        <v>871</v>
      </c>
      <c r="E598" s="37" t="s">
        <v>872</v>
      </c>
      <c r="F598" s="37" t="s">
        <v>881</v>
      </c>
      <c r="G598" s="64">
        <v>229</v>
      </c>
      <c r="H598" s="37" t="s">
        <v>855</v>
      </c>
      <c r="I598" s="65">
        <v>3.3166247903553998</v>
      </c>
      <c r="J598" s="37" t="s">
        <v>861</v>
      </c>
    </row>
    <row r="599" spans="1:10" x14ac:dyDescent="0.3">
      <c r="A599" s="94" t="str">
        <f t="shared" si="9"/>
        <v>September</v>
      </c>
      <c r="B599" s="37" t="s">
        <v>1465</v>
      </c>
      <c r="C599" s="63">
        <v>42248.378750000003</v>
      </c>
      <c r="D599" s="37" t="s">
        <v>852</v>
      </c>
      <c r="E599" s="37" t="s">
        <v>853</v>
      </c>
      <c r="F599" s="37" t="s">
        <v>881</v>
      </c>
      <c r="G599" s="64">
        <v>90</v>
      </c>
      <c r="H599" s="37" t="s">
        <v>855</v>
      </c>
      <c r="I599" s="65">
        <v>3</v>
      </c>
      <c r="J599" s="37" t="s">
        <v>885</v>
      </c>
    </row>
    <row r="600" spans="1:10" x14ac:dyDescent="0.3">
      <c r="A600" s="94" t="str">
        <f t="shared" si="9"/>
        <v>September</v>
      </c>
      <c r="B600" s="37" t="s">
        <v>1466</v>
      </c>
      <c r="C600" s="63">
        <v>42248.379189814812</v>
      </c>
      <c r="D600" s="37" t="s">
        <v>892</v>
      </c>
      <c r="E600" s="37" t="s">
        <v>859</v>
      </c>
      <c r="F600" s="37" t="s">
        <v>879</v>
      </c>
      <c r="G600" s="64">
        <v>173</v>
      </c>
      <c r="H600" s="37" t="s">
        <v>855</v>
      </c>
      <c r="I600" s="65">
        <v>4.358898943540674</v>
      </c>
      <c r="J600" s="37" t="s">
        <v>869</v>
      </c>
    </row>
    <row r="601" spans="1:10" x14ac:dyDescent="0.3">
      <c r="A601" s="94" t="str">
        <f t="shared" si="9"/>
        <v>September</v>
      </c>
      <c r="B601" s="37" t="s">
        <v>1467</v>
      </c>
      <c r="C601" s="63">
        <v>42248.38071759259</v>
      </c>
      <c r="D601" s="37" t="s">
        <v>876</v>
      </c>
      <c r="E601" s="37" t="s">
        <v>863</v>
      </c>
      <c r="F601" s="37" t="s">
        <v>879</v>
      </c>
      <c r="G601" s="64">
        <v>170</v>
      </c>
      <c r="H601" s="37" t="s">
        <v>855</v>
      </c>
      <c r="I601" s="65">
        <v>4.5825756949558398</v>
      </c>
      <c r="J601" s="37" t="s">
        <v>861</v>
      </c>
    </row>
    <row r="602" spans="1:10" x14ac:dyDescent="0.3">
      <c r="A602" s="94" t="str">
        <f t="shared" si="9"/>
        <v>September</v>
      </c>
      <c r="B602" s="37" t="s">
        <v>1468</v>
      </c>
      <c r="C602" s="63">
        <v>42248.387314814812</v>
      </c>
      <c r="D602" s="37" t="s">
        <v>871</v>
      </c>
      <c r="E602" s="37" t="s">
        <v>866</v>
      </c>
      <c r="F602" s="37" t="s">
        <v>860</v>
      </c>
      <c r="G602" s="64">
        <v>186</v>
      </c>
      <c r="H602" s="37" t="s">
        <v>855</v>
      </c>
      <c r="I602" s="65">
        <v>4.5825756949558398</v>
      </c>
      <c r="J602" s="37" t="s">
        <v>897</v>
      </c>
    </row>
    <row r="603" spans="1:10" x14ac:dyDescent="0.3">
      <c r="A603" s="94" t="str">
        <f t="shared" si="9"/>
        <v>September</v>
      </c>
      <c r="B603" s="37" t="s">
        <v>1469</v>
      </c>
      <c r="C603" s="63">
        <v>42248.383506944447</v>
      </c>
      <c r="D603" s="37" t="s">
        <v>871</v>
      </c>
      <c r="E603" s="37" t="s">
        <v>868</v>
      </c>
      <c r="F603" s="37" t="s">
        <v>881</v>
      </c>
      <c r="G603" s="64">
        <v>119</v>
      </c>
      <c r="H603" s="37" t="s">
        <v>855</v>
      </c>
      <c r="I603" s="65">
        <v>4.7958315233127191</v>
      </c>
      <c r="J603" s="37" t="s">
        <v>885</v>
      </c>
    </row>
    <row r="604" spans="1:10" x14ac:dyDescent="0.3">
      <c r="A604" s="94" t="str">
        <f t="shared" si="9"/>
        <v>September</v>
      </c>
      <c r="B604" s="37" t="s">
        <v>1470</v>
      </c>
      <c r="C604" s="63">
        <v>42248.385462962964</v>
      </c>
      <c r="D604" s="37" t="s">
        <v>892</v>
      </c>
      <c r="E604" s="37" t="s">
        <v>872</v>
      </c>
      <c r="F604" s="37" t="s">
        <v>873</v>
      </c>
      <c r="G604" s="64">
        <v>65</v>
      </c>
      <c r="H604" s="37" t="s">
        <v>895</v>
      </c>
      <c r="I604" s="65">
        <v>3.3166247903553998</v>
      </c>
      <c r="J604" s="37" t="s">
        <v>856</v>
      </c>
    </row>
    <row r="605" spans="1:10" x14ac:dyDescent="0.3">
      <c r="A605" s="94" t="str">
        <f t="shared" si="9"/>
        <v>September</v>
      </c>
      <c r="B605" s="37" t="s">
        <v>1471</v>
      </c>
      <c r="C605" s="63">
        <v>42248.38921296296</v>
      </c>
      <c r="D605" s="37" t="s">
        <v>871</v>
      </c>
      <c r="E605" s="37" t="s">
        <v>853</v>
      </c>
      <c r="F605" s="37" t="s">
        <v>879</v>
      </c>
      <c r="G605" s="64">
        <v>238</v>
      </c>
      <c r="H605" s="37" t="s">
        <v>855</v>
      </c>
      <c r="I605" s="65">
        <v>4.7958315233127191</v>
      </c>
      <c r="J605" s="37" t="s">
        <v>885</v>
      </c>
    </row>
    <row r="606" spans="1:10" x14ac:dyDescent="0.3">
      <c r="A606" s="94" t="str">
        <f t="shared" si="9"/>
        <v>September</v>
      </c>
      <c r="B606" s="37" t="s">
        <v>1472</v>
      </c>
      <c r="C606" s="63">
        <v>42248.390474537038</v>
      </c>
      <c r="D606" s="37" t="s">
        <v>892</v>
      </c>
      <c r="E606" s="37" t="s">
        <v>859</v>
      </c>
      <c r="F606" s="37" t="s">
        <v>864</v>
      </c>
      <c r="G606" s="64">
        <v>96</v>
      </c>
      <c r="H606" s="37" t="s">
        <v>855</v>
      </c>
      <c r="I606" s="65">
        <v>4.1231056256176606</v>
      </c>
      <c r="J606" s="37" t="s">
        <v>856</v>
      </c>
    </row>
    <row r="607" spans="1:10" x14ac:dyDescent="0.3">
      <c r="A607" s="94" t="str">
        <f t="shared" si="9"/>
        <v>September</v>
      </c>
      <c r="B607" s="37" t="s">
        <v>1473</v>
      </c>
      <c r="C607" s="63">
        <v>42248.391597222224</v>
      </c>
      <c r="D607" s="37" t="s">
        <v>871</v>
      </c>
      <c r="E607" s="37" t="s">
        <v>863</v>
      </c>
      <c r="F607" s="37" t="s">
        <v>864</v>
      </c>
      <c r="G607" s="64">
        <v>43</v>
      </c>
      <c r="H607" s="37" t="s">
        <v>855</v>
      </c>
      <c r="I607" s="65">
        <v>5</v>
      </c>
      <c r="J607" s="37" t="s">
        <v>897</v>
      </c>
    </row>
    <row r="608" spans="1:10" x14ac:dyDescent="0.3">
      <c r="A608" s="94" t="str">
        <f t="shared" si="9"/>
        <v>September</v>
      </c>
      <c r="B608" s="37" t="s">
        <v>1474</v>
      </c>
      <c r="C608" s="63">
        <v>42248.394884259258</v>
      </c>
      <c r="D608" s="37" t="s">
        <v>871</v>
      </c>
      <c r="E608" s="37" t="s">
        <v>866</v>
      </c>
      <c r="F608" s="37" t="s">
        <v>879</v>
      </c>
      <c r="G608" s="64">
        <v>160</v>
      </c>
      <c r="H608" s="37" t="s">
        <v>855</v>
      </c>
      <c r="I608" s="65">
        <v>4.7958315233127191</v>
      </c>
      <c r="J608" s="37" t="s">
        <v>869</v>
      </c>
    </row>
    <row r="609" spans="1:10" x14ac:dyDescent="0.3">
      <c r="A609" s="94" t="str">
        <f t="shared" si="9"/>
        <v>September</v>
      </c>
      <c r="B609" s="37" t="s">
        <v>1475</v>
      </c>
      <c r="C609" s="63">
        <v>42248.39508101852</v>
      </c>
      <c r="D609" s="37" t="s">
        <v>852</v>
      </c>
      <c r="E609" s="37" t="s">
        <v>868</v>
      </c>
      <c r="F609" s="37" t="s">
        <v>873</v>
      </c>
      <c r="G609" s="64">
        <v>112</v>
      </c>
      <c r="H609" s="37" t="s">
        <v>855</v>
      </c>
      <c r="I609" s="65">
        <v>3.3166247903553998</v>
      </c>
      <c r="J609" s="37" t="s">
        <v>874</v>
      </c>
    </row>
    <row r="610" spans="1:10" x14ac:dyDescent="0.3">
      <c r="A610" s="94" t="str">
        <f t="shared" si="9"/>
        <v>September</v>
      </c>
      <c r="B610" s="37" t="s">
        <v>1476</v>
      </c>
      <c r="C610" s="63">
        <v>42248.397662037038</v>
      </c>
      <c r="D610" s="37" t="s">
        <v>858</v>
      </c>
      <c r="E610" s="37" t="s">
        <v>872</v>
      </c>
      <c r="F610" s="37" t="s">
        <v>860</v>
      </c>
      <c r="G610" s="64">
        <v>148</v>
      </c>
      <c r="H610" s="37" t="s">
        <v>855</v>
      </c>
      <c r="I610" s="65">
        <v>4.1231056256176606</v>
      </c>
      <c r="J610" s="37" t="s">
        <v>885</v>
      </c>
    </row>
    <row r="611" spans="1:10" x14ac:dyDescent="0.3">
      <c r="A611" s="94" t="str">
        <f t="shared" si="9"/>
        <v>September</v>
      </c>
      <c r="B611" s="37" t="s">
        <v>1477</v>
      </c>
      <c r="C611" s="63">
        <v>42248.400925925926</v>
      </c>
      <c r="D611" s="37" t="s">
        <v>852</v>
      </c>
      <c r="E611" s="37" t="s">
        <v>853</v>
      </c>
      <c r="F611" s="37" t="s">
        <v>879</v>
      </c>
      <c r="G611" s="64">
        <v>222</v>
      </c>
      <c r="H611" s="37" t="s">
        <v>855</v>
      </c>
      <c r="I611" s="65">
        <v>4.5825756949558398</v>
      </c>
      <c r="J611" s="37" t="s">
        <v>874</v>
      </c>
    </row>
    <row r="612" spans="1:10" x14ac:dyDescent="0.3">
      <c r="A612" s="94" t="str">
        <f t="shared" si="9"/>
        <v>September</v>
      </c>
      <c r="B612" s="37" t="s">
        <v>1478</v>
      </c>
      <c r="C612" s="63">
        <v>42248.402928240743</v>
      </c>
      <c r="D612" s="37" t="s">
        <v>871</v>
      </c>
      <c r="E612" s="37" t="s">
        <v>859</v>
      </c>
      <c r="F612" s="37" t="s">
        <v>860</v>
      </c>
      <c r="G612" s="64">
        <v>147</v>
      </c>
      <c r="H612" s="37" t="s">
        <v>855</v>
      </c>
      <c r="I612" s="65">
        <v>3.3166247903553998</v>
      </c>
      <c r="J612" s="37" t="s">
        <v>869</v>
      </c>
    </row>
    <row r="613" spans="1:10" x14ac:dyDescent="0.3">
      <c r="A613" s="94" t="str">
        <f t="shared" si="9"/>
        <v>September</v>
      </c>
      <c r="B613" s="37" t="s">
        <v>1479</v>
      </c>
      <c r="C613" s="63">
        <v>42248.40693287037</v>
      </c>
      <c r="D613" s="37" t="s">
        <v>892</v>
      </c>
      <c r="E613" s="37" t="s">
        <v>863</v>
      </c>
      <c r="F613" s="37" t="s">
        <v>873</v>
      </c>
      <c r="G613" s="64">
        <v>72</v>
      </c>
      <c r="H613" s="37" t="s">
        <v>855</v>
      </c>
      <c r="I613" s="65">
        <v>3</v>
      </c>
      <c r="J613" s="37" t="s">
        <v>874</v>
      </c>
    </row>
    <row r="614" spans="1:10" x14ac:dyDescent="0.3">
      <c r="A614" s="94" t="str">
        <f t="shared" si="9"/>
        <v>September</v>
      </c>
      <c r="B614" s="37" t="s">
        <v>1480</v>
      </c>
      <c r="C614" s="63">
        <v>42248.408680555556</v>
      </c>
      <c r="D614" s="37" t="s">
        <v>876</v>
      </c>
      <c r="E614" s="37" t="s">
        <v>866</v>
      </c>
      <c r="F614" s="37" t="s">
        <v>873</v>
      </c>
      <c r="G614" s="64">
        <v>127</v>
      </c>
      <c r="H614" s="37" t="s">
        <v>855</v>
      </c>
      <c r="I614" s="65">
        <v>3.872983346207417</v>
      </c>
      <c r="J614" s="37" t="s">
        <v>856</v>
      </c>
    </row>
    <row r="615" spans="1:10" x14ac:dyDescent="0.3">
      <c r="A615" s="94" t="str">
        <f t="shared" si="9"/>
        <v>September</v>
      </c>
      <c r="B615" s="37" t="s">
        <v>1481</v>
      </c>
      <c r="C615" s="63">
        <v>42248.41133101852</v>
      </c>
      <c r="D615" s="37" t="s">
        <v>858</v>
      </c>
      <c r="E615" s="37" t="s">
        <v>868</v>
      </c>
      <c r="F615" s="37" t="s">
        <v>854</v>
      </c>
      <c r="G615" s="64">
        <v>33</v>
      </c>
      <c r="H615" s="37" t="s">
        <v>855</v>
      </c>
      <c r="I615" s="65">
        <v>3.3166247903553998</v>
      </c>
      <c r="J615" s="37" t="s">
        <v>897</v>
      </c>
    </row>
    <row r="616" spans="1:10" x14ac:dyDescent="0.3">
      <c r="A616" s="94" t="str">
        <f t="shared" si="9"/>
        <v>September</v>
      </c>
      <c r="B616" s="37" t="s">
        <v>1482</v>
      </c>
      <c r="C616" s="63">
        <v>42248.413090277776</v>
      </c>
      <c r="D616" s="37" t="s">
        <v>878</v>
      </c>
      <c r="E616" s="37" t="s">
        <v>872</v>
      </c>
      <c r="F616" s="37" t="s">
        <v>873</v>
      </c>
      <c r="G616" s="64">
        <v>142</v>
      </c>
      <c r="H616" s="37" t="s">
        <v>855</v>
      </c>
      <c r="I616" s="65">
        <v>3.3166247903553998</v>
      </c>
      <c r="J616" s="37" t="s">
        <v>869</v>
      </c>
    </row>
    <row r="617" spans="1:10" x14ac:dyDescent="0.3">
      <c r="A617" s="94" t="str">
        <f t="shared" si="9"/>
        <v>September</v>
      </c>
      <c r="B617" s="37" t="s">
        <v>1483</v>
      </c>
      <c r="C617" s="63">
        <v>42248.413599537038</v>
      </c>
      <c r="D617" s="37" t="s">
        <v>876</v>
      </c>
      <c r="E617" s="37" t="s">
        <v>853</v>
      </c>
      <c r="F617" s="37" t="s">
        <v>864</v>
      </c>
      <c r="G617" s="64">
        <v>96</v>
      </c>
      <c r="H617" s="37" t="s">
        <v>855</v>
      </c>
      <c r="I617" s="65">
        <v>2.6457513110645907</v>
      </c>
      <c r="J617" s="37" t="s">
        <v>874</v>
      </c>
    </row>
    <row r="618" spans="1:10" x14ac:dyDescent="0.3">
      <c r="A618" s="94" t="str">
        <f t="shared" si="9"/>
        <v>September</v>
      </c>
      <c r="B618" s="37" t="s">
        <v>1484</v>
      </c>
      <c r="C618" s="63">
        <v>42248.416307870371</v>
      </c>
      <c r="D618" s="37" t="s">
        <v>892</v>
      </c>
      <c r="E618" s="37" t="s">
        <v>859</v>
      </c>
      <c r="F618" s="37" t="s">
        <v>881</v>
      </c>
      <c r="G618" s="64">
        <v>167</v>
      </c>
      <c r="H618" s="37" t="s">
        <v>895</v>
      </c>
      <c r="I618" s="65">
        <v>1</v>
      </c>
      <c r="J618" s="37" t="s">
        <v>874</v>
      </c>
    </row>
    <row r="619" spans="1:10" x14ac:dyDescent="0.3">
      <c r="A619" s="94" t="str">
        <f t="shared" si="9"/>
        <v>September</v>
      </c>
      <c r="B619" s="37" t="s">
        <v>1485</v>
      </c>
      <c r="C619" s="63">
        <v>42248.417696759258</v>
      </c>
      <c r="D619" s="37" t="s">
        <v>871</v>
      </c>
      <c r="E619" s="37" t="s">
        <v>863</v>
      </c>
      <c r="F619" s="37" t="s">
        <v>873</v>
      </c>
      <c r="G619" s="64">
        <v>159</v>
      </c>
      <c r="H619" s="37" t="s">
        <v>855</v>
      </c>
      <c r="I619" s="65">
        <v>3.872983346207417</v>
      </c>
      <c r="J619" s="37" t="s">
        <v>885</v>
      </c>
    </row>
    <row r="620" spans="1:10" x14ac:dyDescent="0.3">
      <c r="A620" s="94" t="str">
        <f t="shared" si="9"/>
        <v>September</v>
      </c>
      <c r="B620" s="37" t="s">
        <v>1486</v>
      </c>
      <c r="C620" s="63">
        <v>42248.418321759258</v>
      </c>
      <c r="D620" s="37" t="s">
        <v>876</v>
      </c>
      <c r="E620" s="37" t="s">
        <v>866</v>
      </c>
      <c r="F620" s="37" t="s">
        <v>879</v>
      </c>
      <c r="G620" s="64">
        <v>49</v>
      </c>
      <c r="H620" s="37" t="s">
        <v>855</v>
      </c>
      <c r="I620" s="65">
        <v>3</v>
      </c>
      <c r="J620" s="37" t="s">
        <v>874</v>
      </c>
    </row>
    <row r="621" spans="1:10" x14ac:dyDescent="0.3">
      <c r="A621" s="94" t="str">
        <f t="shared" si="9"/>
        <v>September</v>
      </c>
      <c r="B621" s="37" t="s">
        <v>1487</v>
      </c>
      <c r="C621" s="63">
        <v>42248.421365740738</v>
      </c>
      <c r="D621" s="37" t="s">
        <v>871</v>
      </c>
      <c r="E621" s="37" t="s">
        <v>868</v>
      </c>
      <c r="F621" s="37" t="s">
        <v>854</v>
      </c>
      <c r="G621" s="64">
        <v>232</v>
      </c>
      <c r="H621" s="37" t="s">
        <v>855</v>
      </c>
      <c r="I621" s="65">
        <v>3.872983346207417</v>
      </c>
      <c r="J621" s="37" t="s">
        <v>856</v>
      </c>
    </row>
    <row r="622" spans="1:10" x14ac:dyDescent="0.3">
      <c r="A622" s="94" t="str">
        <f t="shared" si="9"/>
        <v>September</v>
      </c>
      <c r="B622" s="37" t="s">
        <v>1488</v>
      </c>
      <c r="C622" s="63">
        <v>42248.42869212963</v>
      </c>
      <c r="D622" s="37" t="s">
        <v>858</v>
      </c>
      <c r="E622" s="37" t="s">
        <v>872</v>
      </c>
      <c r="F622" s="37" t="s">
        <v>864</v>
      </c>
      <c r="G622" s="64">
        <v>68</v>
      </c>
      <c r="H622" s="37" t="s">
        <v>855</v>
      </c>
      <c r="I622" s="65">
        <v>1.7320508075688772</v>
      </c>
      <c r="J622" s="37" t="s">
        <v>897</v>
      </c>
    </row>
    <row r="623" spans="1:10" x14ac:dyDescent="0.3">
      <c r="A623" s="94" t="str">
        <f t="shared" si="9"/>
        <v>September</v>
      </c>
      <c r="B623" s="37" t="s">
        <v>1489</v>
      </c>
      <c r="C623" s="63">
        <v>42248.429155092592</v>
      </c>
      <c r="D623" s="37" t="s">
        <v>876</v>
      </c>
      <c r="E623" s="37" t="s">
        <v>853</v>
      </c>
      <c r="F623" s="37" t="s">
        <v>873</v>
      </c>
      <c r="G623" s="64">
        <v>191</v>
      </c>
      <c r="H623" s="37" t="s">
        <v>855</v>
      </c>
      <c r="I623" s="65">
        <v>4.7958315233127191</v>
      </c>
      <c r="J623" s="37" t="s">
        <v>856</v>
      </c>
    </row>
    <row r="624" spans="1:10" x14ac:dyDescent="0.3">
      <c r="A624" s="94" t="str">
        <f t="shared" si="9"/>
        <v>September</v>
      </c>
      <c r="B624" s="37" t="s">
        <v>1490</v>
      </c>
      <c r="C624" s="63">
        <v>42248.424502314818</v>
      </c>
      <c r="D624" s="37" t="s">
        <v>892</v>
      </c>
      <c r="E624" s="37" t="s">
        <v>859</v>
      </c>
      <c r="F624" s="37" t="s">
        <v>864</v>
      </c>
      <c r="G624" s="64">
        <v>55</v>
      </c>
      <c r="H624" s="37" t="s">
        <v>855</v>
      </c>
      <c r="I624" s="65">
        <v>4.1231056256176606</v>
      </c>
      <c r="J624" s="37" t="s">
        <v>885</v>
      </c>
    </row>
    <row r="625" spans="1:10" x14ac:dyDescent="0.3">
      <c r="A625" s="94" t="str">
        <f t="shared" si="9"/>
        <v>September</v>
      </c>
      <c r="B625" s="37" t="s">
        <v>1491</v>
      </c>
      <c r="C625" s="63">
        <v>42248.428263888891</v>
      </c>
      <c r="D625" s="37" t="s">
        <v>852</v>
      </c>
      <c r="E625" s="37" t="s">
        <v>863</v>
      </c>
      <c r="F625" s="37" t="s">
        <v>879</v>
      </c>
      <c r="G625" s="64">
        <v>43</v>
      </c>
      <c r="H625" s="37" t="s">
        <v>855</v>
      </c>
      <c r="I625" s="65">
        <v>4.5825756949558398</v>
      </c>
      <c r="J625" s="37" t="s">
        <v>874</v>
      </c>
    </row>
    <row r="626" spans="1:10" x14ac:dyDescent="0.3">
      <c r="A626" s="94" t="str">
        <f t="shared" si="9"/>
        <v>September</v>
      </c>
      <c r="B626" s="37" t="s">
        <v>1492</v>
      </c>
      <c r="C626" s="63">
        <v>42248.430439814816</v>
      </c>
      <c r="D626" s="37" t="s">
        <v>878</v>
      </c>
      <c r="E626" s="37" t="s">
        <v>866</v>
      </c>
      <c r="F626" s="37" t="s">
        <v>879</v>
      </c>
      <c r="G626" s="64">
        <v>142</v>
      </c>
      <c r="H626" s="37" t="s">
        <v>855</v>
      </c>
      <c r="I626" s="65">
        <v>3.6055512754639891</v>
      </c>
      <c r="J626" s="37" t="s">
        <v>885</v>
      </c>
    </row>
    <row r="627" spans="1:10" x14ac:dyDescent="0.3">
      <c r="A627" s="94" t="str">
        <f t="shared" si="9"/>
        <v>September</v>
      </c>
      <c r="B627" s="37" t="s">
        <v>1493</v>
      </c>
      <c r="C627" s="63">
        <v>42248.433472222219</v>
      </c>
      <c r="D627" s="37" t="s">
        <v>852</v>
      </c>
      <c r="E627" s="37" t="s">
        <v>868</v>
      </c>
      <c r="F627" s="37" t="s">
        <v>860</v>
      </c>
      <c r="G627" s="64">
        <v>144</v>
      </c>
      <c r="H627" s="37" t="s">
        <v>855</v>
      </c>
      <c r="I627" s="65">
        <v>3</v>
      </c>
      <c r="J627" s="37" t="s">
        <v>856</v>
      </c>
    </row>
    <row r="628" spans="1:10" x14ac:dyDescent="0.3">
      <c r="A628" s="94" t="str">
        <f t="shared" si="9"/>
        <v>September</v>
      </c>
      <c r="B628" s="37" t="s">
        <v>1494</v>
      </c>
      <c r="C628" s="63">
        <v>42248.436932870369</v>
      </c>
      <c r="D628" s="37" t="s">
        <v>852</v>
      </c>
      <c r="E628" s="37" t="s">
        <v>872</v>
      </c>
      <c r="F628" s="37" t="s">
        <v>873</v>
      </c>
      <c r="G628" s="64">
        <v>149</v>
      </c>
      <c r="H628" s="37" t="s">
        <v>855</v>
      </c>
      <c r="I628" s="65">
        <v>2.6457513110645907</v>
      </c>
      <c r="J628" s="37" t="s">
        <v>897</v>
      </c>
    </row>
    <row r="629" spans="1:10" x14ac:dyDescent="0.3">
      <c r="A629" s="94" t="str">
        <f t="shared" si="9"/>
        <v>September</v>
      </c>
      <c r="B629" s="37" t="s">
        <v>1495</v>
      </c>
      <c r="C629" s="63">
        <v>42248.4374537037</v>
      </c>
      <c r="D629" s="37" t="s">
        <v>878</v>
      </c>
      <c r="E629" s="37" t="s">
        <v>853</v>
      </c>
      <c r="F629" s="37" t="s">
        <v>879</v>
      </c>
      <c r="G629" s="64">
        <v>140</v>
      </c>
      <c r="H629" s="37" t="s">
        <v>855</v>
      </c>
      <c r="I629" s="65">
        <v>5</v>
      </c>
      <c r="J629" s="37" t="s">
        <v>869</v>
      </c>
    </row>
    <row r="630" spans="1:10" x14ac:dyDescent="0.3">
      <c r="A630" s="94" t="str">
        <f t="shared" si="9"/>
        <v>September</v>
      </c>
      <c r="B630" s="37" t="s">
        <v>1496</v>
      </c>
      <c r="C630" s="63">
        <v>42248.43855324074</v>
      </c>
      <c r="D630" s="37" t="s">
        <v>852</v>
      </c>
      <c r="E630" s="37" t="s">
        <v>859</v>
      </c>
      <c r="F630" s="37" t="s">
        <v>854</v>
      </c>
      <c r="G630" s="64">
        <v>136</v>
      </c>
      <c r="H630" s="37" t="s">
        <v>855</v>
      </c>
      <c r="I630" s="65">
        <v>4.5825756949558398</v>
      </c>
      <c r="J630" s="37" t="s">
        <v>861</v>
      </c>
    </row>
    <row r="631" spans="1:10" x14ac:dyDescent="0.3">
      <c r="A631" s="94" t="str">
        <f t="shared" si="9"/>
        <v>September</v>
      </c>
      <c r="B631" s="37" t="s">
        <v>1497</v>
      </c>
      <c r="C631" s="63">
        <v>42248.442314814813</v>
      </c>
      <c r="D631" s="37" t="s">
        <v>876</v>
      </c>
      <c r="E631" s="37" t="s">
        <v>863</v>
      </c>
      <c r="F631" s="37" t="s">
        <v>860</v>
      </c>
      <c r="G631" s="64">
        <v>167</v>
      </c>
      <c r="H631" s="37" t="s">
        <v>855</v>
      </c>
      <c r="I631" s="65">
        <v>3</v>
      </c>
      <c r="J631" s="37" t="s">
        <v>856</v>
      </c>
    </row>
    <row r="632" spans="1:10" x14ac:dyDescent="0.3">
      <c r="A632" s="94" t="str">
        <f t="shared" si="9"/>
        <v>September</v>
      </c>
      <c r="B632" s="37" t="s">
        <v>1498</v>
      </c>
      <c r="C632" s="63">
        <v>42248.44258101852</v>
      </c>
      <c r="D632" s="37" t="s">
        <v>852</v>
      </c>
      <c r="E632" s="37" t="s">
        <v>866</v>
      </c>
      <c r="F632" s="37" t="s">
        <v>873</v>
      </c>
      <c r="G632" s="64">
        <v>112</v>
      </c>
      <c r="H632" s="37" t="s">
        <v>855</v>
      </c>
      <c r="I632" s="65">
        <v>1</v>
      </c>
      <c r="J632" s="37" t="s">
        <v>897</v>
      </c>
    </row>
    <row r="633" spans="1:10" x14ac:dyDescent="0.3">
      <c r="A633" s="94" t="str">
        <f t="shared" si="9"/>
        <v>September</v>
      </c>
      <c r="B633" s="37" t="s">
        <v>1499</v>
      </c>
      <c r="C633" s="63">
        <v>42248.444652777776</v>
      </c>
      <c r="D633" s="37" t="s">
        <v>858</v>
      </c>
      <c r="E633" s="37" t="s">
        <v>868</v>
      </c>
      <c r="F633" s="37" t="s">
        <v>864</v>
      </c>
      <c r="G633" s="64">
        <v>128</v>
      </c>
      <c r="H633" s="37" t="s">
        <v>855</v>
      </c>
      <c r="I633" s="65">
        <v>4.7958315233127191</v>
      </c>
      <c r="J633" s="37" t="s">
        <v>856</v>
      </c>
    </row>
    <row r="634" spans="1:10" x14ac:dyDescent="0.3">
      <c r="A634" s="94" t="str">
        <f t="shared" si="9"/>
        <v>September</v>
      </c>
      <c r="B634" s="37" t="s">
        <v>1500</v>
      </c>
      <c r="C634" s="63">
        <v>42248.448159722226</v>
      </c>
      <c r="D634" s="37" t="s">
        <v>878</v>
      </c>
      <c r="E634" s="37" t="s">
        <v>872</v>
      </c>
      <c r="F634" s="37" t="s">
        <v>879</v>
      </c>
      <c r="G634" s="64">
        <v>37</v>
      </c>
      <c r="H634" s="37" t="s">
        <v>855</v>
      </c>
      <c r="I634" s="65">
        <v>4.7958315233127191</v>
      </c>
      <c r="J634" s="37" t="s">
        <v>897</v>
      </c>
    </row>
    <row r="635" spans="1:10" x14ac:dyDescent="0.3">
      <c r="A635" s="94" t="str">
        <f t="shared" si="9"/>
        <v>September</v>
      </c>
      <c r="B635" s="37" t="s">
        <v>1501</v>
      </c>
      <c r="C635" s="63">
        <v>42248.448553240742</v>
      </c>
      <c r="D635" s="37" t="s">
        <v>878</v>
      </c>
      <c r="E635" s="37" t="s">
        <v>853</v>
      </c>
      <c r="F635" s="37" t="s">
        <v>881</v>
      </c>
      <c r="G635" s="64">
        <v>211</v>
      </c>
      <c r="H635" s="37" t="s">
        <v>855</v>
      </c>
      <c r="I635" s="65">
        <v>3.6055512754639891</v>
      </c>
      <c r="J635" s="37" t="s">
        <v>874</v>
      </c>
    </row>
    <row r="636" spans="1:10" x14ac:dyDescent="0.3">
      <c r="A636" s="94" t="str">
        <f t="shared" si="9"/>
        <v>September</v>
      </c>
      <c r="B636" s="37" t="s">
        <v>1502</v>
      </c>
      <c r="C636" s="63">
        <v>42248.452453703707</v>
      </c>
      <c r="D636" s="37" t="s">
        <v>876</v>
      </c>
      <c r="E636" s="37" t="s">
        <v>859</v>
      </c>
      <c r="F636" s="37" t="s">
        <v>879</v>
      </c>
      <c r="G636" s="64">
        <v>163</v>
      </c>
      <c r="H636" s="37" t="s">
        <v>855</v>
      </c>
      <c r="I636" s="65">
        <v>3</v>
      </c>
      <c r="J636" s="37" t="s">
        <v>856</v>
      </c>
    </row>
    <row r="637" spans="1:10" x14ac:dyDescent="0.3">
      <c r="A637" s="94" t="str">
        <f t="shared" si="9"/>
        <v>September</v>
      </c>
      <c r="B637" s="37" t="s">
        <v>1503</v>
      </c>
      <c r="C637" s="63">
        <v>42248.456354166665</v>
      </c>
      <c r="D637" s="37" t="s">
        <v>852</v>
      </c>
      <c r="E637" s="37" t="s">
        <v>863</v>
      </c>
      <c r="F637" s="37" t="s">
        <v>879</v>
      </c>
      <c r="G637" s="64">
        <v>66</v>
      </c>
      <c r="H637" s="37" t="s">
        <v>855</v>
      </c>
      <c r="I637" s="65">
        <v>3.3166247903553998</v>
      </c>
      <c r="J637" s="37" t="s">
        <v>856</v>
      </c>
    </row>
    <row r="638" spans="1:10" x14ac:dyDescent="0.3">
      <c r="A638" s="94" t="str">
        <f t="shared" si="9"/>
        <v>September</v>
      </c>
      <c r="B638" s="37" t="s">
        <v>1504</v>
      </c>
      <c r="C638" s="63">
        <v>42248.459699074076</v>
      </c>
      <c r="D638" s="37" t="s">
        <v>876</v>
      </c>
      <c r="E638" s="37" t="s">
        <v>866</v>
      </c>
      <c r="F638" s="37" t="s">
        <v>854</v>
      </c>
      <c r="G638" s="64">
        <v>109</v>
      </c>
      <c r="H638" s="37" t="s">
        <v>895</v>
      </c>
      <c r="I638" s="65">
        <v>5</v>
      </c>
      <c r="J638" s="37" t="s">
        <v>874</v>
      </c>
    </row>
    <row r="639" spans="1:10" x14ac:dyDescent="0.3">
      <c r="A639" s="94" t="str">
        <f t="shared" si="9"/>
        <v>September</v>
      </c>
      <c r="B639" s="37" t="s">
        <v>1505</v>
      </c>
      <c r="C639" s="63">
        <v>42248.463263888887</v>
      </c>
      <c r="D639" s="37" t="s">
        <v>878</v>
      </c>
      <c r="E639" s="37" t="s">
        <v>868</v>
      </c>
      <c r="F639" s="37" t="s">
        <v>854</v>
      </c>
      <c r="G639" s="64">
        <v>163</v>
      </c>
      <c r="H639" s="37" t="s">
        <v>855</v>
      </c>
      <c r="I639" s="65">
        <v>3.3166247903553998</v>
      </c>
      <c r="J639" s="37" t="s">
        <v>874</v>
      </c>
    </row>
    <row r="640" spans="1:10" x14ac:dyDescent="0.3">
      <c r="A640" s="94" t="str">
        <f t="shared" si="9"/>
        <v>September</v>
      </c>
      <c r="B640" s="37" t="s">
        <v>1506</v>
      </c>
      <c r="C640" s="63">
        <v>42248.470625000002</v>
      </c>
      <c r="D640" s="37" t="s">
        <v>876</v>
      </c>
      <c r="E640" s="37" t="s">
        <v>872</v>
      </c>
      <c r="F640" s="37" t="s">
        <v>864</v>
      </c>
      <c r="G640" s="64">
        <v>150</v>
      </c>
      <c r="H640" s="37" t="s">
        <v>855</v>
      </c>
      <c r="I640" s="65">
        <v>3.872983346207417</v>
      </c>
      <c r="J640" s="37" t="s">
        <v>869</v>
      </c>
    </row>
    <row r="641" spans="1:10" x14ac:dyDescent="0.3">
      <c r="A641" s="94" t="str">
        <f t="shared" si="9"/>
        <v>September</v>
      </c>
      <c r="B641" s="37" t="s">
        <v>1507</v>
      </c>
      <c r="C641" s="63">
        <v>42248.469594907408</v>
      </c>
      <c r="D641" s="37" t="s">
        <v>852</v>
      </c>
      <c r="E641" s="37" t="s">
        <v>853</v>
      </c>
      <c r="F641" s="37" t="s">
        <v>879</v>
      </c>
      <c r="G641" s="64">
        <v>150</v>
      </c>
      <c r="H641" s="37" t="s">
        <v>855</v>
      </c>
      <c r="I641" s="65">
        <v>4.1231056256176606</v>
      </c>
      <c r="J641" s="37" t="s">
        <v>861</v>
      </c>
    </row>
    <row r="642" spans="1:10" x14ac:dyDescent="0.3">
      <c r="A642" s="94" t="str">
        <f t="shared" si="9"/>
        <v>September</v>
      </c>
      <c r="B642" s="37" t="s">
        <v>1508</v>
      </c>
      <c r="C642" s="63">
        <v>42248.472384259258</v>
      </c>
      <c r="D642" s="37" t="s">
        <v>876</v>
      </c>
      <c r="E642" s="37" t="s">
        <v>859</v>
      </c>
      <c r="F642" s="37" t="s">
        <v>881</v>
      </c>
      <c r="G642" s="64">
        <v>177</v>
      </c>
      <c r="H642" s="37" t="s">
        <v>855</v>
      </c>
      <c r="I642" s="65">
        <v>5</v>
      </c>
      <c r="J642" s="37" t="s">
        <v>856</v>
      </c>
    </row>
    <row r="643" spans="1:10" x14ac:dyDescent="0.3">
      <c r="A643" s="94" t="str">
        <f t="shared" si="9"/>
        <v>September</v>
      </c>
      <c r="B643" s="37" t="s">
        <v>1509</v>
      </c>
      <c r="C643" s="63">
        <v>42248.473391203705</v>
      </c>
      <c r="D643" s="37" t="s">
        <v>876</v>
      </c>
      <c r="E643" s="37" t="s">
        <v>863</v>
      </c>
      <c r="F643" s="37" t="s">
        <v>873</v>
      </c>
      <c r="G643" s="64">
        <v>36</v>
      </c>
      <c r="H643" s="37" t="s">
        <v>855</v>
      </c>
      <c r="I643" s="65">
        <v>4.7958315233127191</v>
      </c>
      <c r="J643" s="37" t="s">
        <v>874</v>
      </c>
    </row>
    <row r="644" spans="1:10" x14ac:dyDescent="0.3">
      <c r="A644" s="94" t="str">
        <f t="shared" si="9"/>
        <v>September</v>
      </c>
      <c r="B644" s="37" t="s">
        <v>1510</v>
      </c>
      <c r="C644" s="63">
        <v>42248.475729166668</v>
      </c>
      <c r="D644" s="37" t="s">
        <v>852</v>
      </c>
      <c r="E644" s="37" t="s">
        <v>866</v>
      </c>
      <c r="F644" s="37" t="s">
        <v>881</v>
      </c>
      <c r="G644" s="64">
        <v>167</v>
      </c>
      <c r="H644" s="37" t="s">
        <v>855</v>
      </c>
      <c r="I644" s="65">
        <v>4.358898943540674</v>
      </c>
      <c r="J644" s="37" t="s">
        <v>861</v>
      </c>
    </row>
    <row r="645" spans="1:10" x14ac:dyDescent="0.3">
      <c r="A645" s="94" t="str">
        <f t="shared" si="9"/>
        <v>September</v>
      </c>
      <c r="B645" s="37" t="s">
        <v>1511</v>
      </c>
      <c r="C645" s="63">
        <v>42248.47587962963</v>
      </c>
      <c r="D645" s="37" t="s">
        <v>892</v>
      </c>
      <c r="E645" s="37" t="s">
        <v>868</v>
      </c>
      <c r="F645" s="37" t="s">
        <v>879</v>
      </c>
      <c r="G645" s="64">
        <v>217</v>
      </c>
      <c r="H645" s="37" t="s">
        <v>855</v>
      </c>
      <c r="I645" s="65">
        <v>4.7958315233127191</v>
      </c>
      <c r="J645" s="37" t="s">
        <v>897</v>
      </c>
    </row>
    <row r="646" spans="1:10" x14ac:dyDescent="0.3">
      <c r="A646" s="94" t="str">
        <f t="shared" si="9"/>
        <v>September</v>
      </c>
      <c r="B646" s="37" t="s">
        <v>1512</v>
      </c>
      <c r="C646" s="63">
        <v>42248.475925925923</v>
      </c>
      <c r="D646" s="37" t="s">
        <v>876</v>
      </c>
      <c r="E646" s="37" t="s">
        <v>872</v>
      </c>
      <c r="F646" s="37" t="s">
        <v>879</v>
      </c>
      <c r="G646" s="64">
        <v>55</v>
      </c>
      <c r="H646" s="37" t="s">
        <v>855</v>
      </c>
      <c r="I646" s="65">
        <v>2.2360679774997898</v>
      </c>
      <c r="J646" s="37" t="s">
        <v>885</v>
      </c>
    </row>
    <row r="647" spans="1:10" x14ac:dyDescent="0.3">
      <c r="A647" s="94" t="str">
        <f t="shared" si="9"/>
        <v>September</v>
      </c>
      <c r="B647" s="37" t="s">
        <v>1513</v>
      </c>
      <c r="C647" s="63">
        <v>42248.476585648146</v>
      </c>
      <c r="D647" s="37" t="s">
        <v>852</v>
      </c>
      <c r="E647" s="37" t="s">
        <v>853</v>
      </c>
      <c r="F647" s="37" t="s">
        <v>864</v>
      </c>
      <c r="G647" s="64">
        <v>164</v>
      </c>
      <c r="H647" s="37" t="s">
        <v>855</v>
      </c>
      <c r="I647" s="65">
        <v>1</v>
      </c>
      <c r="J647" s="37" t="s">
        <v>861</v>
      </c>
    </row>
    <row r="648" spans="1:10" x14ac:dyDescent="0.3">
      <c r="A648" s="94" t="str">
        <f t="shared" si="9"/>
        <v>September</v>
      </c>
      <c r="B648" s="37" t="s">
        <v>1514</v>
      </c>
      <c r="C648" s="63">
        <v>42248.478773148148</v>
      </c>
      <c r="D648" s="37" t="s">
        <v>878</v>
      </c>
      <c r="E648" s="37" t="s">
        <v>859</v>
      </c>
      <c r="F648" s="37" t="s">
        <v>879</v>
      </c>
      <c r="G648" s="64">
        <v>175</v>
      </c>
      <c r="H648" s="37" t="s">
        <v>855</v>
      </c>
      <c r="I648" s="65">
        <v>4.358898943540674</v>
      </c>
      <c r="J648" s="37" t="s">
        <v>861</v>
      </c>
    </row>
    <row r="649" spans="1:10" x14ac:dyDescent="0.3">
      <c r="A649" s="94" t="str">
        <f t="shared" si="9"/>
        <v>September</v>
      </c>
      <c r="B649" s="37" t="s">
        <v>1515</v>
      </c>
      <c r="C649" s="63">
        <v>42248.48097222222</v>
      </c>
      <c r="D649" s="37" t="s">
        <v>852</v>
      </c>
      <c r="E649" s="37" t="s">
        <v>863</v>
      </c>
      <c r="F649" s="37" t="s">
        <v>864</v>
      </c>
      <c r="G649" s="64">
        <v>34</v>
      </c>
      <c r="H649" s="37" t="s">
        <v>855</v>
      </c>
      <c r="I649" s="65">
        <v>5</v>
      </c>
      <c r="J649" s="37" t="s">
        <v>861</v>
      </c>
    </row>
    <row r="650" spans="1:10" x14ac:dyDescent="0.3">
      <c r="A650" s="94" t="str">
        <f t="shared" si="9"/>
        <v>September</v>
      </c>
      <c r="B650" s="37" t="s">
        <v>1516</v>
      </c>
      <c r="C650" s="63">
        <v>42248.482743055552</v>
      </c>
      <c r="D650" s="37" t="s">
        <v>871</v>
      </c>
      <c r="E650" s="37" t="s">
        <v>866</v>
      </c>
      <c r="F650" s="37" t="s">
        <v>854</v>
      </c>
      <c r="G650" s="64">
        <v>154</v>
      </c>
      <c r="H650" s="37" t="s">
        <v>855</v>
      </c>
      <c r="I650" s="65">
        <v>3.872983346207417</v>
      </c>
      <c r="J650" s="37" t="s">
        <v>856</v>
      </c>
    </row>
    <row r="651" spans="1:10" x14ac:dyDescent="0.3">
      <c r="A651" s="94" t="str">
        <f t="shared" ref="A651:A714" si="10">TEXT(C651,"mmmm")</f>
        <v>September</v>
      </c>
      <c r="B651" s="37" t="s">
        <v>1517</v>
      </c>
      <c r="C651" s="63">
        <v>42248.482997685183</v>
      </c>
      <c r="D651" s="37" t="s">
        <v>871</v>
      </c>
      <c r="E651" s="37" t="s">
        <v>868</v>
      </c>
      <c r="F651" s="37" t="s">
        <v>860</v>
      </c>
      <c r="G651" s="64">
        <v>150</v>
      </c>
      <c r="H651" s="37" t="s">
        <v>855</v>
      </c>
      <c r="I651" s="65">
        <v>4.1231056256176606</v>
      </c>
      <c r="J651" s="37" t="s">
        <v>856</v>
      </c>
    </row>
    <row r="652" spans="1:10" x14ac:dyDescent="0.3">
      <c r="A652" s="94" t="str">
        <f t="shared" si="10"/>
        <v>September</v>
      </c>
      <c r="B652" s="37" t="s">
        <v>1518</v>
      </c>
      <c r="C652" s="63">
        <v>42248.4843287037</v>
      </c>
      <c r="D652" s="37" t="s">
        <v>852</v>
      </c>
      <c r="E652" s="37" t="s">
        <v>872</v>
      </c>
      <c r="F652" s="37" t="s">
        <v>854</v>
      </c>
      <c r="G652" s="64">
        <v>157</v>
      </c>
      <c r="H652" s="37" t="s">
        <v>855</v>
      </c>
      <c r="I652" s="65">
        <v>2.6457513110645907</v>
      </c>
      <c r="J652" s="37" t="s">
        <v>885</v>
      </c>
    </row>
    <row r="653" spans="1:10" x14ac:dyDescent="0.3">
      <c r="A653" s="94" t="str">
        <f t="shared" si="10"/>
        <v>September</v>
      </c>
      <c r="B653" s="37" t="s">
        <v>1519</v>
      </c>
      <c r="C653" s="63">
        <v>42248.487962962965</v>
      </c>
      <c r="D653" s="37" t="s">
        <v>871</v>
      </c>
      <c r="E653" s="37" t="s">
        <v>853</v>
      </c>
      <c r="F653" s="37" t="s">
        <v>860</v>
      </c>
      <c r="G653" s="64">
        <v>45</v>
      </c>
      <c r="H653" s="37" t="s">
        <v>895</v>
      </c>
      <c r="I653" s="65">
        <v>3</v>
      </c>
      <c r="J653" s="37" t="s">
        <v>885</v>
      </c>
    </row>
    <row r="654" spans="1:10" x14ac:dyDescent="0.3">
      <c r="A654" s="94" t="str">
        <f t="shared" si="10"/>
        <v>September</v>
      </c>
      <c r="B654" s="37" t="s">
        <v>1520</v>
      </c>
      <c r="C654" s="63">
        <v>42248.489085648151</v>
      </c>
      <c r="D654" s="37" t="s">
        <v>858</v>
      </c>
      <c r="E654" s="37" t="s">
        <v>859</v>
      </c>
      <c r="F654" s="37" t="s">
        <v>879</v>
      </c>
      <c r="G654" s="64">
        <v>67</v>
      </c>
      <c r="H654" s="37" t="s">
        <v>855</v>
      </c>
      <c r="I654" s="65">
        <v>1</v>
      </c>
      <c r="J654" s="37" t="s">
        <v>869</v>
      </c>
    </row>
    <row r="655" spans="1:10" x14ac:dyDescent="0.3">
      <c r="A655" s="94" t="str">
        <f t="shared" si="10"/>
        <v>September</v>
      </c>
      <c r="B655" s="37" t="s">
        <v>1521</v>
      </c>
      <c r="C655" s="63">
        <v>42248.49119212963</v>
      </c>
      <c r="D655" s="37" t="s">
        <v>878</v>
      </c>
      <c r="E655" s="37" t="s">
        <v>863</v>
      </c>
      <c r="F655" s="37" t="s">
        <v>864</v>
      </c>
      <c r="G655" s="64">
        <v>177</v>
      </c>
      <c r="H655" s="37" t="s">
        <v>855</v>
      </c>
      <c r="I655" s="65">
        <v>4.1231056256176606</v>
      </c>
      <c r="J655" s="37" t="s">
        <v>856</v>
      </c>
    </row>
    <row r="656" spans="1:10" x14ac:dyDescent="0.3">
      <c r="A656" s="94" t="str">
        <f t="shared" si="10"/>
        <v>September</v>
      </c>
      <c r="B656" s="37" t="s">
        <v>1522</v>
      </c>
      <c r="C656" s="63">
        <v>42248.493634259263</v>
      </c>
      <c r="D656" s="37" t="s">
        <v>858</v>
      </c>
      <c r="E656" s="37" t="s">
        <v>866</v>
      </c>
      <c r="F656" s="37" t="s">
        <v>860</v>
      </c>
      <c r="G656" s="64">
        <v>95</v>
      </c>
      <c r="H656" s="37" t="s">
        <v>855</v>
      </c>
      <c r="I656" s="65">
        <v>4.1231056256176606</v>
      </c>
      <c r="J656" s="37" t="s">
        <v>869</v>
      </c>
    </row>
    <row r="657" spans="1:10" x14ac:dyDescent="0.3">
      <c r="A657" s="94" t="str">
        <f t="shared" si="10"/>
        <v>September</v>
      </c>
      <c r="B657" s="37" t="s">
        <v>1523</v>
      </c>
      <c r="C657" s="63">
        <v>42248.496261574073</v>
      </c>
      <c r="D657" s="37" t="s">
        <v>878</v>
      </c>
      <c r="E657" s="37" t="s">
        <v>868</v>
      </c>
      <c r="F657" s="37" t="s">
        <v>873</v>
      </c>
      <c r="G657" s="64">
        <v>231</v>
      </c>
      <c r="H657" s="37" t="s">
        <v>855</v>
      </c>
      <c r="I657" s="65">
        <v>5</v>
      </c>
      <c r="J657" s="37" t="s">
        <v>856</v>
      </c>
    </row>
    <row r="658" spans="1:10" x14ac:dyDescent="0.3">
      <c r="A658" s="94" t="str">
        <f t="shared" si="10"/>
        <v>September</v>
      </c>
      <c r="B658" s="37" t="s">
        <v>1524</v>
      </c>
      <c r="C658" s="63">
        <v>42248.499525462961</v>
      </c>
      <c r="D658" s="37" t="s">
        <v>871</v>
      </c>
      <c r="E658" s="37" t="s">
        <v>872</v>
      </c>
      <c r="F658" s="37" t="s">
        <v>873</v>
      </c>
      <c r="G658" s="64">
        <v>48</v>
      </c>
      <c r="H658" s="37" t="s">
        <v>855</v>
      </c>
      <c r="I658" s="65">
        <v>2.2360679774997898</v>
      </c>
      <c r="J658" s="37" t="s">
        <v>856</v>
      </c>
    </row>
    <row r="659" spans="1:10" x14ac:dyDescent="0.3">
      <c r="A659" s="94" t="str">
        <f t="shared" si="10"/>
        <v>September</v>
      </c>
      <c r="B659" s="37" t="s">
        <v>1525</v>
      </c>
      <c r="C659" s="63">
        <v>42248.500821759262</v>
      </c>
      <c r="D659" s="37" t="s">
        <v>871</v>
      </c>
      <c r="E659" s="37" t="s">
        <v>853</v>
      </c>
      <c r="F659" s="37" t="s">
        <v>879</v>
      </c>
      <c r="G659" s="64">
        <v>171</v>
      </c>
      <c r="H659" s="37" t="s">
        <v>855</v>
      </c>
      <c r="I659" s="65">
        <v>4.358898943540674</v>
      </c>
      <c r="J659" s="37" t="s">
        <v>856</v>
      </c>
    </row>
    <row r="660" spans="1:10" x14ac:dyDescent="0.3">
      <c r="A660" s="94" t="str">
        <f t="shared" si="10"/>
        <v>September</v>
      </c>
      <c r="B660" s="37" t="s">
        <v>1526</v>
      </c>
      <c r="C660" s="63">
        <v>42248.501006944447</v>
      </c>
      <c r="D660" s="37" t="s">
        <v>876</v>
      </c>
      <c r="E660" s="37" t="s">
        <v>859</v>
      </c>
      <c r="F660" s="37" t="s">
        <v>879</v>
      </c>
      <c r="G660" s="64">
        <v>169</v>
      </c>
      <c r="H660" s="37" t="s">
        <v>855</v>
      </c>
      <c r="I660" s="65">
        <v>5</v>
      </c>
      <c r="J660" s="37" t="s">
        <v>874</v>
      </c>
    </row>
    <row r="661" spans="1:10" x14ac:dyDescent="0.3">
      <c r="A661" s="94" t="str">
        <f t="shared" si="10"/>
        <v>September</v>
      </c>
      <c r="B661" s="37" t="s">
        <v>1527</v>
      </c>
      <c r="C661" s="63">
        <v>42248.501585648148</v>
      </c>
      <c r="D661" s="37" t="s">
        <v>878</v>
      </c>
      <c r="E661" s="37" t="s">
        <v>863</v>
      </c>
      <c r="F661" s="37" t="s">
        <v>881</v>
      </c>
      <c r="G661" s="64">
        <v>239</v>
      </c>
      <c r="H661" s="37" t="s">
        <v>855</v>
      </c>
      <c r="I661" s="65">
        <v>3</v>
      </c>
      <c r="J661" s="37" t="s">
        <v>856</v>
      </c>
    </row>
    <row r="662" spans="1:10" x14ac:dyDescent="0.3">
      <c r="A662" s="94" t="str">
        <f t="shared" si="10"/>
        <v>September</v>
      </c>
      <c r="B662" s="37" t="s">
        <v>1528</v>
      </c>
      <c r="C662" s="63">
        <v>42248.502905092595</v>
      </c>
      <c r="D662" s="37" t="s">
        <v>876</v>
      </c>
      <c r="E662" s="37" t="s">
        <v>866</v>
      </c>
      <c r="F662" s="37" t="s">
        <v>860</v>
      </c>
      <c r="G662" s="64">
        <v>167</v>
      </c>
      <c r="H662" s="37" t="s">
        <v>855</v>
      </c>
      <c r="I662" s="65">
        <v>5</v>
      </c>
      <c r="J662" s="37" t="s">
        <v>897</v>
      </c>
    </row>
    <row r="663" spans="1:10" x14ac:dyDescent="0.3">
      <c r="A663" s="94" t="str">
        <f t="shared" si="10"/>
        <v>September</v>
      </c>
      <c r="B663" s="37" t="s">
        <v>1529</v>
      </c>
      <c r="C663" s="63">
        <v>42248.505289351851</v>
      </c>
      <c r="D663" s="37" t="s">
        <v>858</v>
      </c>
      <c r="E663" s="37" t="s">
        <v>868</v>
      </c>
      <c r="F663" s="37" t="s">
        <v>854</v>
      </c>
      <c r="G663" s="64">
        <v>229</v>
      </c>
      <c r="H663" s="37" t="s">
        <v>855</v>
      </c>
      <c r="I663" s="65">
        <v>3.872983346207417</v>
      </c>
      <c r="J663" s="37" t="s">
        <v>874</v>
      </c>
    </row>
    <row r="664" spans="1:10" x14ac:dyDescent="0.3">
      <c r="A664" s="94" t="str">
        <f t="shared" si="10"/>
        <v>September</v>
      </c>
      <c r="B664" s="37" t="s">
        <v>1530</v>
      </c>
      <c r="C664" s="63">
        <v>42248.512280092589</v>
      </c>
      <c r="D664" s="37" t="s">
        <v>858</v>
      </c>
      <c r="E664" s="37" t="s">
        <v>872</v>
      </c>
      <c r="F664" s="37" t="s">
        <v>860</v>
      </c>
      <c r="G664" s="64">
        <v>231</v>
      </c>
      <c r="H664" s="37" t="s">
        <v>855</v>
      </c>
      <c r="I664" s="65">
        <v>4.5825756949558398</v>
      </c>
      <c r="J664" s="37" t="s">
        <v>897</v>
      </c>
    </row>
    <row r="665" spans="1:10" x14ac:dyDescent="0.3">
      <c r="A665" s="94" t="str">
        <f t="shared" si="10"/>
        <v>September</v>
      </c>
      <c r="B665" s="37" t="s">
        <v>1531</v>
      </c>
      <c r="C665" s="63">
        <v>42248.512488425928</v>
      </c>
      <c r="D665" s="37" t="s">
        <v>871</v>
      </c>
      <c r="E665" s="37" t="s">
        <v>853</v>
      </c>
      <c r="F665" s="37" t="s">
        <v>879</v>
      </c>
      <c r="G665" s="64">
        <v>200</v>
      </c>
      <c r="H665" s="37" t="s">
        <v>855</v>
      </c>
      <c r="I665" s="65">
        <v>4.5825756949558398</v>
      </c>
      <c r="J665" s="37" t="s">
        <v>856</v>
      </c>
    </row>
    <row r="666" spans="1:10" x14ac:dyDescent="0.3">
      <c r="A666" s="94" t="str">
        <f t="shared" si="10"/>
        <v>September</v>
      </c>
      <c r="B666" s="37" t="s">
        <v>1532</v>
      </c>
      <c r="C666" s="63">
        <v>42248.508229166669</v>
      </c>
      <c r="D666" s="37" t="s">
        <v>852</v>
      </c>
      <c r="E666" s="37" t="s">
        <v>859</v>
      </c>
      <c r="F666" s="37" t="s">
        <v>873</v>
      </c>
      <c r="G666" s="64">
        <v>87</v>
      </c>
      <c r="H666" s="37" t="s">
        <v>855</v>
      </c>
      <c r="I666" s="65">
        <v>1.7320508075688772</v>
      </c>
      <c r="J666" s="37" t="s">
        <v>869</v>
      </c>
    </row>
    <row r="667" spans="1:10" x14ac:dyDescent="0.3">
      <c r="A667" s="94" t="str">
        <f t="shared" si="10"/>
        <v>September</v>
      </c>
      <c r="B667" s="37" t="s">
        <v>1533</v>
      </c>
      <c r="C667" s="63">
        <v>42248.511967592596</v>
      </c>
      <c r="D667" s="37" t="s">
        <v>876</v>
      </c>
      <c r="E667" s="37" t="s">
        <v>863</v>
      </c>
      <c r="F667" s="37" t="s">
        <v>873</v>
      </c>
      <c r="G667" s="64">
        <v>211</v>
      </c>
      <c r="H667" s="37" t="s">
        <v>855</v>
      </c>
      <c r="I667" s="65">
        <v>1</v>
      </c>
      <c r="J667" s="37" t="s">
        <v>897</v>
      </c>
    </row>
    <row r="668" spans="1:10" x14ac:dyDescent="0.3">
      <c r="A668" s="94" t="str">
        <f t="shared" si="10"/>
        <v>September</v>
      </c>
      <c r="B668" s="37" t="s">
        <v>1534</v>
      </c>
      <c r="C668" s="63">
        <v>42248.515659722223</v>
      </c>
      <c r="D668" s="37" t="s">
        <v>871</v>
      </c>
      <c r="E668" s="37" t="s">
        <v>866</v>
      </c>
      <c r="F668" s="37" t="s">
        <v>873</v>
      </c>
      <c r="G668" s="64">
        <v>138</v>
      </c>
      <c r="H668" s="37" t="s">
        <v>855</v>
      </c>
      <c r="I668" s="65">
        <v>3.3166247903553998</v>
      </c>
      <c r="J668" s="37" t="s">
        <v>856</v>
      </c>
    </row>
    <row r="669" spans="1:10" x14ac:dyDescent="0.3">
      <c r="A669" s="94" t="str">
        <f t="shared" si="10"/>
        <v>September</v>
      </c>
      <c r="B669" s="37" t="s">
        <v>1535</v>
      </c>
      <c r="C669" s="63">
        <v>42248.517442129632</v>
      </c>
      <c r="D669" s="37" t="s">
        <v>852</v>
      </c>
      <c r="E669" s="37" t="s">
        <v>868</v>
      </c>
      <c r="F669" s="37" t="s">
        <v>873</v>
      </c>
      <c r="G669" s="64">
        <v>185</v>
      </c>
      <c r="H669" s="37" t="s">
        <v>855</v>
      </c>
      <c r="I669" s="65">
        <v>4.358898943540674</v>
      </c>
      <c r="J669" s="37" t="s">
        <v>856</v>
      </c>
    </row>
    <row r="670" spans="1:10" x14ac:dyDescent="0.3">
      <c r="A670" s="94" t="str">
        <f t="shared" si="10"/>
        <v>September</v>
      </c>
      <c r="B670" s="37" t="s">
        <v>1536</v>
      </c>
      <c r="C670" s="63">
        <v>42248.519120370373</v>
      </c>
      <c r="D670" s="37" t="s">
        <v>858</v>
      </c>
      <c r="E670" s="37" t="s">
        <v>872</v>
      </c>
      <c r="F670" s="37" t="s">
        <v>864</v>
      </c>
      <c r="G670" s="64">
        <v>137</v>
      </c>
      <c r="H670" s="37" t="s">
        <v>895</v>
      </c>
      <c r="I670" s="65">
        <v>3</v>
      </c>
      <c r="J670" s="37" t="s">
        <v>856</v>
      </c>
    </row>
    <row r="671" spans="1:10" x14ac:dyDescent="0.3">
      <c r="A671" s="94" t="str">
        <f t="shared" si="10"/>
        <v>September</v>
      </c>
      <c r="B671" s="37" t="s">
        <v>1537</v>
      </c>
      <c r="C671" s="63">
        <v>42248.521249999998</v>
      </c>
      <c r="D671" s="37" t="s">
        <v>852</v>
      </c>
      <c r="E671" s="37" t="s">
        <v>853</v>
      </c>
      <c r="F671" s="37" t="s">
        <v>854</v>
      </c>
      <c r="G671" s="64">
        <v>191</v>
      </c>
      <c r="H671" s="37" t="s">
        <v>855</v>
      </c>
      <c r="I671" s="65">
        <v>4.1231056256176606</v>
      </c>
      <c r="J671" s="37" t="s">
        <v>861</v>
      </c>
    </row>
    <row r="672" spans="1:10" x14ac:dyDescent="0.3">
      <c r="A672" s="94" t="str">
        <f t="shared" si="10"/>
        <v>September</v>
      </c>
      <c r="B672" s="37" t="s">
        <v>1538</v>
      </c>
      <c r="C672" s="63">
        <v>42248.524143518516</v>
      </c>
      <c r="D672" s="37" t="s">
        <v>878</v>
      </c>
      <c r="E672" s="37" t="s">
        <v>859</v>
      </c>
      <c r="F672" s="37" t="s">
        <v>881</v>
      </c>
      <c r="G672" s="64">
        <v>138</v>
      </c>
      <c r="H672" s="37" t="s">
        <v>855</v>
      </c>
      <c r="I672" s="65">
        <v>3.872983346207417</v>
      </c>
      <c r="J672" s="37" t="s">
        <v>874</v>
      </c>
    </row>
    <row r="673" spans="1:10" x14ac:dyDescent="0.3">
      <c r="A673" s="94" t="str">
        <f t="shared" si="10"/>
        <v>September</v>
      </c>
      <c r="B673" s="37" t="s">
        <v>1539</v>
      </c>
      <c r="C673" s="63">
        <v>42248.524756944447</v>
      </c>
      <c r="D673" s="37" t="s">
        <v>876</v>
      </c>
      <c r="E673" s="37" t="s">
        <v>863</v>
      </c>
      <c r="F673" s="37" t="s">
        <v>860</v>
      </c>
      <c r="G673" s="64">
        <v>235</v>
      </c>
      <c r="H673" s="37" t="s">
        <v>855</v>
      </c>
      <c r="I673" s="65">
        <v>3</v>
      </c>
      <c r="J673" s="37" t="s">
        <v>861</v>
      </c>
    </row>
    <row r="674" spans="1:10" x14ac:dyDescent="0.3">
      <c r="A674" s="94" t="str">
        <f t="shared" si="10"/>
        <v>September</v>
      </c>
      <c r="B674" s="37" t="s">
        <v>1540</v>
      </c>
      <c r="C674" s="63">
        <v>42248.527361111112</v>
      </c>
      <c r="D674" s="37" t="s">
        <v>852</v>
      </c>
      <c r="E674" s="37" t="s">
        <v>866</v>
      </c>
      <c r="F674" s="37" t="s">
        <v>864</v>
      </c>
      <c r="G674" s="64">
        <v>66</v>
      </c>
      <c r="H674" s="37" t="s">
        <v>855</v>
      </c>
      <c r="I674" s="65">
        <v>3.6055512754639891</v>
      </c>
      <c r="J674" s="37" t="s">
        <v>856</v>
      </c>
    </row>
    <row r="675" spans="1:10" x14ac:dyDescent="0.3">
      <c r="A675" s="94" t="str">
        <f t="shared" si="10"/>
        <v>September</v>
      </c>
      <c r="B675" s="37" t="s">
        <v>1541</v>
      </c>
      <c r="C675" s="63">
        <v>42248.528136574074</v>
      </c>
      <c r="D675" s="37" t="s">
        <v>871</v>
      </c>
      <c r="E675" s="37" t="s">
        <v>868</v>
      </c>
      <c r="F675" s="37" t="s">
        <v>864</v>
      </c>
      <c r="G675" s="64">
        <v>81</v>
      </c>
      <c r="H675" s="37" t="s">
        <v>855</v>
      </c>
      <c r="I675" s="65">
        <v>5</v>
      </c>
      <c r="J675" s="37" t="s">
        <v>856</v>
      </c>
    </row>
    <row r="676" spans="1:10" x14ac:dyDescent="0.3">
      <c r="A676" s="94" t="str">
        <f t="shared" si="10"/>
        <v>September</v>
      </c>
      <c r="B676" s="37" t="s">
        <v>1542</v>
      </c>
      <c r="C676" s="63">
        <v>42248.530810185184</v>
      </c>
      <c r="D676" s="37" t="s">
        <v>852</v>
      </c>
      <c r="E676" s="37" t="s">
        <v>872</v>
      </c>
      <c r="F676" s="37" t="s">
        <v>873</v>
      </c>
      <c r="G676" s="64">
        <v>212</v>
      </c>
      <c r="H676" s="37" t="s">
        <v>855</v>
      </c>
      <c r="I676" s="65">
        <v>4.7958315233127191</v>
      </c>
      <c r="J676" s="37" t="s">
        <v>897</v>
      </c>
    </row>
    <row r="677" spans="1:10" x14ac:dyDescent="0.3">
      <c r="A677" s="94" t="str">
        <f t="shared" si="10"/>
        <v>September</v>
      </c>
      <c r="B677" s="37" t="s">
        <v>1543</v>
      </c>
      <c r="C677" s="63">
        <v>42248.533171296294</v>
      </c>
      <c r="D677" s="37" t="s">
        <v>878</v>
      </c>
      <c r="E677" s="37" t="s">
        <v>853</v>
      </c>
      <c r="F677" s="37" t="s">
        <v>879</v>
      </c>
      <c r="G677" s="64">
        <v>89</v>
      </c>
      <c r="H677" s="37" t="s">
        <v>855</v>
      </c>
      <c r="I677" s="65">
        <v>5</v>
      </c>
      <c r="J677" s="37" t="s">
        <v>885</v>
      </c>
    </row>
    <row r="678" spans="1:10" x14ac:dyDescent="0.3">
      <c r="A678" s="94" t="str">
        <f t="shared" si="10"/>
        <v>September</v>
      </c>
      <c r="B678" s="37" t="s">
        <v>1544</v>
      </c>
      <c r="C678" s="63">
        <v>42248.536145833335</v>
      </c>
      <c r="D678" s="37" t="s">
        <v>871</v>
      </c>
      <c r="E678" s="37" t="s">
        <v>859</v>
      </c>
      <c r="F678" s="37" t="s">
        <v>864</v>
      </c>
      <c r="G678" s="64">
        <v>81</v>
      </c>
      <c r="H678" s="37" t="s">
        <v>855</v>
      </c>
      <c r="I678" s="65">
        <v>3.872983346207417</v>
      </c>
      <c r="J678" s="37" t="s">
        <v>874</v>
      </c>
    </row>
    <row r="679" spans="1:10" x14ac:dyDescent="0.3">
      <c r="A679" s="94" t="str">
        <f t="shared" si="10"/>
        <v>September</v>
      </c>
      <c r="B679" s="37" t="s">
        <v>1545</v>
      </c>
      <c r="C679" s="63">
        <v>42248.538356481484</v>
      </c>
      <c r="D679" s="37" t="s">
        <v>878</v>
      </c>
      <c r="E679" s="37" t="s">
        <v>863</v>
      </c>
      <c r="F679" s="37" t="s">
        <v>860</v>
      </c>
      <c r="G679" s="64">
        <v>45</v>
      </c>
      <c r="H679" s="37" t="s">
        <v>855</v>
      </c>
      <c r="I679" s="65">
        <v>3.872983346207417</v>
      </c>
      <c r="J679" s="37" t="s">
        <v>897</v>
      </c>
    </row>
    <row r="680" spans="1:10" x14ac:dyDescent="0.3">
      <c r="A680" s="94" t="str">
        <f t="shared" si="10"/>
        <v>September</v>
      </c>
      <c r="B680" s="37" t="s">
        <v>1546</v>
      </c>
      <c r="C680" s="63">
        <v>42248.539143518516</v>
      </c>
      <c r="D680" s="37" t="s">
        <v>892</v>
      </c>
      <c r="E680" s="37" t="s">
        <v>866</v>
      </c>
      <c r="F680" s="37" t="s">
        <v>873</v>
      </c>
      <c r="G680" s="64">
        <v>228</v>
      </c>
      <c r="H680" s="37" t="s">
        <v>855</v>
      </c>
      <c r="I680" s="65">
        <v>3.3166247903553998</v>
      </c>
      <c r="J680" s="37" t="s">
        <v>856</v>
      </c>
    </row>
    <row r="681" spans="1:10" x14ac:dyDescent="0.3">
      <c r="A681" s="94" t="str">
        <f t="shared" si="10"/>
        <v>September</v>
      </c>
      <c r="B681" s="37" t="s">
        <v>1547</v>
      </c>
      <c r="C681" s="63">
        <v>42248.540694444448</v>
      </c>
      <c r="D681" s="37" t="s">
        <v>852</v>
      </c>
      <c r="E681" s="37" t="s">
        <v>868</v>
      </c>
      <c r="F681" s="37" t="s">
        <v>879</v>
      </c>
      <c r="G681" s="64">
        <v>181</v>
      </c>
      <c r="H681" s="37" t="s">
        <v>855</v>
      </c>
      <c r="I681" s="65">
        <v>3.3166247903553998</v>
      </c>
      <c r="J681" s="37" t="s">
        <v>897</v>
      </c>
    </row>
    <row r="682" spans="1:10" x14ac:dyDescent="0.3">
      <c r="A682" s="94" t="str">
        <f t="shared" si="10"/>
        <v>September</v>
      </c>
      <c r="B682" s="37" t="s">
        <v>1548</v>
      </c>
      <c r="C682" s="63">
        <v>42248.542546296296</v>
      </c>
      <c r="D682" s="37" t="s">
        <v>871</v>
      </c>
      <c r="E682" s="37" t="s">
        <v>872</v>
      </c>
      <c r="F682" s="37" t="s">
        <v>881</v>
      </c>
      <c r="G682" s="64">
        <v>30</v>
      </c>
      <c r="H682" s="37" t="s">
        <v>855</v>
      </c>
      <c r="I682" s="65">
        <v>5</v>
      </c>
      <c r="J682" s="37" t="s">
        <v>874</v>
      </c>
    </row>
    <row r="683" spans="1:10" x14ac:dyDescent="0.3">
      <c r="A683" s="94" t="str">
        <f t="shared" si="10"/>
        <v>September</v>
      </c>
      <c r="B683" s="37" t="s">
        <v>1549</v>
      </c>
      <c r="C683" s="63">
        <v>42248.543680555558</v>
      </c>
      <c r="D683" s="37" t="s">
        <v>876</v>
      </c>
      <c r="E683" s="37" t="s">
        <v>853</v>
      </c>
      <c r="F683" s="37" t="s">
        <v>881</v>
      </c>
      <c r="G683" s="64">
        <v>46</v>
      </c>
      <c r="H683" s="37" t="s">
        <v>855</v>
      </c>
      <c r="I683" s="65">
        <v>4.7958315233127191</v>
      </c>
      <c r="J683" s="37" t="s">
        <v>885</v>
      </c>
    </row>
    <row r="684" spans="1:10" x14ac:dyDescent="0.3">
      <c r="A684" s="94" t="str">
        <f t="shared" si="10"/>
        <v>September</v>
      </c>
      <c r="B684" s="37" t="s">
        <v>1550</v>
      </c>
      <c r="C684" s="63">
        <v>42248.543935185182</v>
      </c>
      <c r="D684" s="37" t="s">
        <v>892</v>
      </c>
      <c r="E684" s="37" t="s">
        <v>859</v>
      </c>
      <c r="F684" s="37" t="s">
        <v>854</v>
      </c>
      <c r="G684" s="64">
        <v>195</v>
      </c>
      <c r="H684" s="37" t="s">
        <v>855</v>
      </c>
      <c r="I684" s="65">
        <v>3.3166247903553998</v>
      </c>
      <c r="J684" s="37" t="s">
        <v>897</v>
      </c>
    </row>
    <row r="685" spans="1:10" x14ac:dyDescent="0.3">
      <c r="A685" s="94" t="str">
        <f t="shared" si="10"/>
        <v>September</v>
      </c>
      <c r="B685" s="37" t="s">
        <v>1551</v>
      </c>
      <c r="C685" s="63">
        <v>42248.547534722224</v>
      </c>
      <c r="D685" s="37" t="s">
        <v>871</v>
      </c>
      <c r="E685" s="37" t="s">
        <v>863</v>
      </c>
      <c r="F685" s="37" t="s">
        <v>873</v>
      </c>
      <c r="G685" s="64">
        <v>61</v>
      </c>
      <c r="H685" s="37" t="s">
        <v>855</v>
      </c>
      <c r="I685" s="65">
        <v>4.7958315233127191</v>
      </c>
      <c r="J685" s="37" t="s">
        <v>861</v>
      </c>
    </row>
    <row r="686" spans="1:10" x14ac:dyDescent="0.3">
      <c r="A686" s="94" t="str">
        <f t="shared" si="10"/>
        <v>September</v>
      </c>
      <c r="B686" s="37" t="s">
        <v>1552</v>
      </c>
      <c r="C686" s="63">
        <v>42248.553483796299</v>
      </c>
      <c r="D686" s="37" t="s">
        <v>852</v>
      </c>
      <c r="E686" s="37" t="s">
        <v>866</v>
      </c>
      <c r="F686" s="37" t="s">
        <v>873</v>
      </c>
      <c r="G686" s="64">
        <v>81</v>
      </c>
      <c r="H686" s="37" t="s">
        <v>855</v>
      </c>
      <c r="I686" s="65">
        <v>3.6055512754639891</v>
      </c>
      <c r="J686" s="37" t="s">
        <v>885</v>
      </c>
    </row>
    <row r="687" spans="1:10" x14ac:dyDescent="0.3">
      <c r="A687" s="94" t="str">
        <f t="shared" si="10"/>
        <v>September</v>
      </c>
      <c r="B687" s="37" t="s">
        <v>1553</v>
      </c>
      <c r="C687" s="63">
        <v>42248.54965277778</v>
      </c>
      <c r="D687" s="37" t="s">
        <v>876</v>
      </c>
      <c r="E687" s="37" t="s">
        <v>868</v>
      </c>
      <c r="F687" s="37" t="s">
        <v>881</v>
      </c>
      <c r="G687" s="64">
        <v>142</v>
      </c>
      <c r="H687" s="37" t="s">
        <v>855</v>
      </c>
      <c r="I687" s="65">
        <v>4.1231056256176606</v>
      </c>
      <c r="J687" s="37" t="s">
        <v>874</v>
      </c>
    </row>
    <row r="688" spans="1:10" x14ac:dyDescent="0.3">
      <c r="A688" s="94" t="str">
        <f t="shared" si="10"/>
        <v>September</v>
      </c>
      <c r="B688" s="37" t="s">
        <v>1554</v>
      </c>
      <c r="C688" s="63">
        <v>42248.552187499998</v>
      </c>
      <c r="D688" s="37" t="s">
        <v>852</v>
      </c>
      <c r="E688" s="37" t="s">
        <v>872</v>
      </c>
      <c r="F688" s="37" t="s">
        <v>873</v>
      </c>
      <c r="G688" s="64">
        <v>167</v>
      </c>
      <c r="H688" s="37" t="s">
        <v>855</v>
      </c>
      <c r="I688" s="65">
        <v>3</v>
      </c>
      <c r="J688" s="37" t="s">
        <v>869</v>
      </c>
    </row>
    <row r="689" spans="1:10" x14ac:dyDescent="0.3">
      <c r="A689" s="94" t="str">
        <f t="shared" si="10"/>
        <v>September</v>
      </c>
      <c r="B689" s="37" t="s">
        <v>1555</v>
      </c>
      <c r="C689" s="63">
        <v>42248.552928240744</v>
      </c>
      <c r="D689" s="37" t="s">
        <v>892</v>
      </c>
      <c r="E689" s="37" t="s">
        <v>853</v>
      </c>
      <c r="F689" s="37" t="s">
        <v>864</v>
      </c>
      <c r="G689" s="64">
        <v>97</v>
      </c>
      <c r="H689" s="37" t="s">
        <v>895</v>
      </c>
      <c r="I689" s="65">
        <v>4.1231056256176606</v>
      </c>
      <c r="J689" s="37" t="s">
        <v>861</v>
      </c>
    </row>
    <row r="690" spans="1:10" x14ac:dyDescent="0.3">
      <c r="A690" s="94" t="str">
        <f t="shared" si="10"/>
        <v>September</v>
      </c>
      <c r="B690" s="37" t="s">
        <v>1556</v>
      </c>
      <c r="C690" s="63">
        <v>42248.554212962961</v>
      </c>
      <c r="D690" s="37" t="s">
        <v>858</v>
      </c>
      <c r="E690" s="37" t="s">
        <v>859</v>
      </c>
      <c r="F690" s="37" t="s">
        <v>881</v>
      </c>
      <c r="G690" s="64">
        <v>98</v>
      </c>
      <c r="H690" s="37" t="s">
        <v>855</v>
      </c>
      <c r="I690" s="65">
        <v>4.358898943540674</v>
      </c>
      <c r="J690" s="37" t="s">
        <v>856</v>
      </c>
    </row>
    <row r="691" spans="1:10" x14ac:dyDescent="0.3">
      <c r="A691" s="94" t="str">
        <f t="shared" si="10"/>
        <v>September</v>
      </c>
      <c r="B691" s="37" t="s">
        <v>1557</v>
      </c>
      <c r="C691" s="63">
        <v>42248.558125000003</v>
      </c>
      <c r="D691" s="37" t="s">
        <v>871</v>
      </c>
      <c r="E691" s="37" t="s">
        <v>863</v>
      </c>
      <c r="F691" s="37" t="s">
        <v>854</v>
      </c>
      <c r="G691" s="64">
        <v>219</v>
      </c>
      <c r="H691" s="37" t="s">
        <v>855</v>
      </c>
      <c r="I691" s="65">
        <v>4.7958315233127191</v>
      </c>
      <c r="J691" s="37" t="s">
        <v>885</v>
      </c>
    </row>
    <row r="692" spans="1:10" x14ac:dyDescent="0.3">
      <c r="A692" s="94" t="str">
        <f t="shared" si="10"/>
        <v>September</v>
      </c>
      <c r="B692" s="37" t="s">
        <v>1558</v>
      </c>
      <c r="C692" s="63">
        <v>42248.559293981481</v>
      </c>
      <c r="D692" s="37" t="s">
        <v>858</v>
      </c>
      <c r="E692" s="37" t="s">
        <v>866</v>
      </c>
      <c r="F692" s="37" t="s">
        <v>854</v>
      </c>
      <c r="G692" s="64">
        <v>225</v>
      </c>
      <c r="H692" s="37" t="s">
        <v>895</v>
      </c>
      <c r="I692" s="65">
        <v>4.358898943540674</v>
      </c>
      <c r="J692" s="37" t="s">
        <v>874</v>
      </c>
    </row>
    <row r="693" spans="1:10" x14ac:dyDescent="0.3">
      <c r="A693" s="94" t="str">
        <f t="shared" si="10"/>
        <v>September</v>
      </c>
      <c r="B693" s="37" t="s">
        <v>1559</v>
      </c>
      <c r="C693" s="63">
        <v>42248.561967592592</v>
      </c>
      <c r="D693" s="37" t="s">
        <v>871</v>
      </c>
      <c r="E693" s="37" t="s">
        <v>868</v>
      </c>
      <c r="F693" s="37" t="s">
        <v>879</v>
      </c>
      <c r="G693" s="64">
        <v>129</v>
      </c>
      <c r="H693" s="37" t="s">
        <v>855</v>
      </c>
      <c r="I693" s="65">
        <v>3.6055512754639891</v>
      </c>
      <c r="J693" s="37" t="s">
        <v>861</v>
      </c>
    </row>
    <row r="694" spans="1:10" x14ac:dyDescent="0.3">
      <c r="A694" s="94" t="str">
        <f t="shared" si="10"/>
        <v>September</v>
      </c>
      <c r="B694" s="37" t="s">
        <v>1560</v>
      </c>
      <c r="C694" s="63">
        <v>42248.565740740742</v>
      </c>
      <c r="D694" s="37" t="s">
        <v>878</v>
      </c>
      <c r="E694" s="37" t="s">
        <v>872</v>
      </c>
      <c r="F694" s="37" t="s">
        <v>873</v>
      </c>
      <c r="G694" s="64">
        <v>137</v>
      </c>
      <c r="H694" s="37" t="s">
        <v>855</v>
      </c>
      <c r="I694" s="65">
        <v>2.6457513110645907</v>
      </c>
      <c r="J694" s="37" t="s">
        <v>869</v>
      </c>
    </row>
    <row r="695" spans="1:10" x14ac:dyDescent="0.3">
      <c r="A695" s="94" t="str">
        <f t="shared" si="10"/>
        <v>September</v>
      </c>
      <c r="B695" s="37" t="s">
        <v>1561</v>
      </c>
      <c r="C695" s="63">
        <v>42248.566307870373</v>
      </c>
      <c r="D695" s="37" t="s">
        <v>878</v>
      </c>
      <c r="E695" s="37" t="s">
        <v>853</v>
      </c>
      <c r="F695" s="37" t="s">
        <v>879</v>
      </c>
      <c r="G695" s="64">
        <v>74</v>
      </c>
      <c r="H695" s="37" t="s">
        <v>895</v>
      </c>
      <c r="I695" s="65">
        <v>2.2360679774997898</v>
      </c>
      <c r="J695" s="37" t="s">
        <v>874</v>
      </c>
    </row>
    <row r="696" spans="1:10" x14ac:dyDescent="0.3">
      <c r="A696" s="94" t="str">
        <f t="shared" si="10"/>
        <v>September</v>
      </c>
      <c r="B696" s="37" t="s">
        <v>1562</v>
      </c>
      <c r="C696" s="63">
        <v>42248.570069444446</v>
      </c>
      <c r="D696" s="37" t="s">
        <v>878</v>
      </c>
      <c r="E696" s="37" t="s">
        <v>859</v>
      </c>
      <c r="F696" s="37" t="s">
        <v>864</v>
      </c>
      <c r="G696" s="64">
        <v>195</v>
      </c>
      <c r="H696" s="37" t="s">
        <v>855</v>
      </c>
      <c r="I696" s="65">
        <v>2.2360679774997898</v>
      </c>
      <c r="J696" s="37" t="s">
        <v>885</v>
      </c>
    </row>
    <row r="697" spans="1:10" x14ac:dyDescent="0.3">
      <c r="A697" s="94" t="str">
        <f t="shared" si="10"/>
        <v>September</v>
      </c>
      <c r="B697" s="37" t="s">
        <v>1563</v>
      </c>
      <c r="C697" s="63">
        <v>42248.570613425924</v>
      </c>
      <c r="D697" s="37" t="s">
        <v>878</v>
      </c>
      <c r="E697" s="37" t="s">
        <v>863</v>
      </c>
      <c r="F697" s="37" t="s">
        <v>881</v>
      </c>
      <c r="G697" s="64">
        <v>222</v>
      </c>
      <c r="H697" s="37" t="s">
        <v>855</v>
      </c>
      <c r="I697" s="65">
        <v>4.5825756949558398</v>
      </c>
      <c r="J697" s="37" t="s">
        <v>861</v>
      </c>
    </row>
    <row r="698" spans="1:10" x14ac:dyDescent="0.3">
      <c r="A698" s="94" t="str">
        <f t="shared" si="10"/>
        <v>September</v>
      </c>
      <c r="B698" s="37" t="s">
        <v>1564</v>
      </c>
      <c r="C698" s="63">
        <v>42248.57340277778</v>
      </c>
      <c r="D698" s="37" t="s">
        <v>892</v>
      </c>
      <c r="E698" s="37" t="s">
        <v>866</v>
      </c>
      <c r="F698" s="37" t="s">
        <v>879</v>
      </c>
      <c r="G698" s="64">
        <v>188</v>
      </c>
      <c r="H698" s="37" t="s">
        <v>855</v>
      </c>
      <c r="I698" s="65">
        <v>2.2360679774997898</v>
      </c>
      <c r="J698" s="37" t="s">
        <v>885</v>
      </c>
    </row>
    <row r="699" spans="1:10" x14ac:dyDescent="0.3">
      <c r="A699" s="94" t="str">
        <f t="shared" si="10"/>
        <v>September</v>
      </c>
      <c r="B699" s="37" t="s">
        <v>1565</v>
      </c>
      <c r="C699" s="63">
        <v>42248.574606481481</v>
      </c>
      <c r="D699" s="37" t="s">
        <v>871</v>
      </c>
      <c r="E699" s="37" t="s">
        <v>868</v>
      </c>
      <c r="F699" s="37" t="s">
        <v>864</v>
      </c>
      <c r="G699" s="64">
        <v>141</v>
      </c>
      <c r="H699" s="37" t="s">
        <v>855</v>
      </c>
      <c r="I699" s="65">
        <v>1</v>
      </c>
      <c r="J699" s="37" t="s">
        <v>856</v>
      </c>
    </row>
    <row r="700" spans="1:10" x14ac:dyDescent="0.3">
      <c r="A700" s="94" t="str">
        <f t="shared" si="10"/>
        <v>September</v>
      </c>
      <c r="B700" s="37" t="s">
        <v>1566</v>
      </c>
      <c r="C700" s="63">
        <v>42248.576574074075</v>
      </c>
      <c r="D700" s="37" t="s">
        <v>871</v>
      </c>
      <c r="E700" s="37" t="s">
        <v>872</v>
      </c>
      <c r="F700" s="37" t="s">
        <v>873</v>
      </c>
      <c r="G700" s="64">
        <v>103</v>
      </c>
      <c r="H700" s="37" t="s">
        <v>855</v>
      </c>
      <c r="I700" s="65">
        <v>3.6055512754639891</v>
      </c>
      <c r="J700" s="37" t="s">
        <v>856</v>
      </c>
    </row>
    <row r="701" spans="1:10" x14ac:dyDescent="0.3">
      <c r="A701" s="94" t="str">
        <f t="shared" si="10"/>
        <v>September</v>
      </c>
      <c r="B701" s="37" t="s">
        <v>1567</v>
      </c>
      <c r="C701" s="63">
        <v>42248.579733796294</v>
      </c>
      <c r="D701" s="37" t="s">
        <v>858</v>
      </c>
      <c r="E701" s="37" t="s">
        <v>853</v>
      </c>
      <c r="F701" s="37" t="s">
        <v>860</v>
      </c>
      <c r="G701" s="64">
        <v>53</v>
      </c>
      <c r="H701" s="37" t="s">
        <v>855</v>
      </c>
      <c r="I701" s="65">
        <v>4.7958315233127191</v>
      </c>
      <c r="J701" s="37" t="s">
        <v>874</v>
      </c>
    </row>
    <row r="702" spans="1:10" x14ac:dyDescent="0.3">
      <c r="A702" s="94" t="str">
        <f t="shared" si="10"/>
        <v>September</v>
      </c>
      <c r="B702" s="37" t="s">
        <v>1568</v>
      </c>
      <c r="C702" s="63">
        <v>42248.580590277779</v>
      </c>
      <c r="D702" s="37" t="s">
        <v>878</v>
      </c>
      <c r="E702" s="37" t="s">
        <v>859</v>
      </c>
      <c r="F702" s="37" t="s">
        <v>881</v>
      </c>
      <c r="G702" s="64">
        <v>70</v>
      </c>
      <c r="H702" s="37" t="s">
        <v>855</v>
      </c>
      <c r="I702" s="65">
        <v>3</v>
      </c>
      <c r="J702" s="37" t="s">
        <v>897</v>
      </c>
    </row>
    <row r="703" spans="1:10" x14ac:dyDescent="0.3">
      <c r="A703" s="94" t="str">
        <f t="shared" si="10"/>
        <v>September</v>
      </c>
      <c r="B703" s="37" t="s">
        <v>1569</v>
      </c>
      <c r="C703" s="63">
        <v>42248.581076388888</v>
      </c>
      <c r="D703" s="37" t="s">
        <v>852</v>
      </c>
      <c r="E703" s="37" t="s">
        <v>863</v>
      </c>
      <c r="F703" s="37" t="s">
        <v>860</v>
      </c>
      <c r="G703" s="64">
        <v>128</v>
      </c>
      <c r="H703" s="37" t="s">
        <v>855</v>
      </c>
      <c r="I703" s="65">
        <v>2.2360679774997898</v>
      </c>
      <c r="J703" s="37" t="s">
        <v>869</v>
      </c>
    </row>
    <row r="704" spans="1:10" x14ac:dyDescent="0.3">
      <c r="A704" s="94" t="str">
        <f t="shared" si="10"/>
        <v>September</v>
      </c>
      <c r="B704" s="37" t="s">
        <v>1570</v>
      </c>
      <c r="C704" s="63">
        <v>42248.584027777775</v>
      </c>
      <c r="D704" s="37" t="s">
        <v>876</v>
      </c>
      <c r="E704" s="37" t="s">
        <v>866</v>
      </c>
      <c r="F704" s="37" t="s">
        <v>873</v>
      </c>
      <c r="G704" s="64">
        <v>167</v>
      </c>
      <c r="H704" s="37" t="s">
        <v>855</v>
      </c>
      <c r="I704" s="65">
        <v>3</v>
      </c>
      <c r="J704" s="37" t="s">
        <v>861</v>
      </c>
    </row>
    <row r="705" spans="1:10" x14ac:dyDescent="0.3">
      <c r="A705" s="94" t="str">
        <f t="shared" si="10"/>
        <v>September</v>
      </c>
      <c r="B705" s="37" t="s">
        <v>1571</v>
      </c>
      <c r="C705" s="63">
        <v>42248.585763888892</v>
      </c>
      <c r="D705" s="37" t="s">
        <v>852</v>
      </c>
      <c r="E705" s="37" t="s">
        <v>868</v>
      </c>
      <c r="F705" s="37" t="s">
        <v>873</v>
      </c>
      <c r="G705" s="64">
        <v>176</v>
      </c>
      <c r="H705" s="37" t="s">
        <v>855</v>
      </c>
      <c r="I705" s="65">
        <v>4.358898943540674</v>
      </c>
      <c r="J705" s="37" t="s">
        <v>885</v>
      </c>
    </row>
    <row r="706" spans="1:10" x14ac:dyDescent="0.3">
      <c r="A706" s="94" t="str">
        <f t="shared" si="10"/>
        <v>September</v>
      </c>
      <c r="B706" s="37" t="s">
        <v>1572</v>
      </c>
      <c r="C706" s="63">
        <v>42248.58662037037</v>
      </c>
      <c r="D706" s="37" t="s">
        <v>878</v>
      </c>
      <c r="E706" s="37" t="s">
        <v>872</v>
      </c>
      <c r="F706" s="37" t="s">
        <v>881</v>
      </c>
      <c r="G706" s="64">
        <v>58</v>
      </c>
      <c r="H706" s="37" t="s">
        <v>895</v>
      </c>
      <c r="I706" s="65">
        <v>3.6055512754639891</v>
      </c>
      <c r="J706" s="37" t="s">
        <v>874</v>
      </c>
    </row>
    <row r="707" spans="1:10" x14ac:dyDescent="0.3">
      <c r="A707" s="94" t="str">
        <f t="shared" si="10"/>
        <v>September</v>
      </c>
      <c r="B707" s="37" t="s">
        <v>1573</v>
      </c>
      <c r="C707" s="63">
        <v>42248.595416666663</v>
      </c>
      <c r="D707" s="37" t="s">
        <v>858</v>
      </c>
      <c r="E707" s="37" t="s">
        <v>853</v>
      </c>
      <c r="F707" s="37" t="s">
        <v>881</v>
      </c>
      <c r="G707" s="64">
        <v>204</v>
      </c>
      <c r="H707" s="37" t="s">
        <v>895</v>
      </c>
      <c r="I707" s="65">
        <v>5</v>
      </c>
      <c r="J707" s="37" t="s">
        <v>874</v>
      </c>
    </row>
    <row r="708" spans="1:10" x14ac:dyDescent="0.3">
      <c r="A708" s="94" t="str">
        <f t="shared" si="10"/>
        <v>September</v>
      </c>
      <c r="B708" s="37" t="s">
        <v>1574</v>
      </c>
      <c r="C708" s="63">
        <v>42248.592245370368</v>
      </c>
      <c r="D708" s="37" t="s">
        <v>858</v>
      </c>
      <c r="E708" s="37" t="s">
        <v>859</v>
      </c>
      <c r="F708" s="37" t="s">
        <v>860</v>
      </c>
      <c r="G708" s="64">
        <v>175</v>
      </c>
      <c r="H708" s="37" t="s">
        <v>855</v>
      </c>
      <c r="I708" s="65">
        <v>2.6457513110645907</v>
      </c>
      <c r="J708" s="37" t="s">
        <v>861</v>
      </c>
    </row>
    <row r="709" spans="1:10" x14ac:dyDescent="0.3">
      <c r="A709" s="94" t="str">
        <f t="shared" si="10"/>
        <v>September</v>
      </c>
      <c r="B709" s="37" t="s">
        <v>1575</v>
      </c>
      <c r="C709" s="63">
        <v>42248.59238425926</v>
      </c>
      <c r="D709" s="37" t="s">
        <v>892</v>
      </c>
      <c r="E709" s="37" t="s">
        <v>863</v>
      </c>
      <c r="F709" s="37" t="s">
        <v>860</v>
      </c>
      <c r="G709" s="64">
        <v>132</v>
      </c>
      <c r="H709" s="37" t="s">
        <v>855</v>
      </c>
      <c r="I709" s="65">
        <v>2.2360679774997898</v>
      </c>
      <c r="J709" s="37" t="s">
        <v>861</v>
      </c>
    </row>
    <row r="710" spans="1:10" x14ac:dyDescent="0.3">
      <c r="A710" s="94" t="str">
        <f t="shared" si="10"/>
        <v>September</v>
      </c>
      <c r="B710" s="37" t="s">
        <v>1576</v>
      </c>
      <c r="C710" s="63">
        <v>42248.596180555556</v>
      </c>
      <c r="D710" s="37" t="s">
        <v>852</v>
      </c>
      <c r="E710" s="37" t="s">
        <v>866</v>
      </c>
      <c r="F710" s="37" t="s">
        <v>860</v>
      </c>
      <c r="G710" s="64">
        <v>98</v>
      </c>
      <c r="H710" s="37" t="s">
        <v>855</v>
      </c>
      <c r="I710" s="65">
        <v>4.1231056256176606</v>
      </c>
      <c r="J710" s="37" t="s">
        <v>861</v>
      </c>
    </row>
    <row r="711" spans="1:10" x14ac:dyDescent="0.3">
      <c r="A711" s="94" t="str">
        <f t="shared" si="10"/>
        <v>September</v>
      </c>
      <c r="B711" s="37" t="s">
        <v>1577</v>
      </c>
      <c r="C711" s="63">
        <v>42248.598935185182</v>
      </c>
      <c r="D711" s="37" t="s">
        <v>878</v>
      </c>
      <c r="E711" s="37" t="s">
        <v>868</v>
      </c>
      <c r="F711" s="37" t="s">
        <v>879</v>
      </c>
      <c r="G711" s="64">
        <v>178</v>
      </c>
      <c r="H711" s="37" t="s">
        <v>855</v>
      </c>
      <c r="I711" s="65">
        <v>5</v>
      </c>
      <c r="J711" s="37" t="s">
        <v>861</v>
      </c>
    </row>
    <row r="712" spans="1:10" x14ac:dyDescent="0.3">
      <c r="A712" s="94" t="str">
        <f t="shared" si="10"/>
        <v>September</v>
      </c>
      <c r="B712" s="37" t="s">
        <v>1578</v>
      </c>
      <c r="C712" s="63">
        <v>42248.602476851855</v>
      </c>
      <c r="D712" s="37" t="s">
        <v>871</v>
      </c>
      <c r="E712" s="37" t="s">
        <v>872</v>
      </c>
      <c r="F712" s="37" t="s">
        <v>854</v>
      </c>
      <c r="G712" s="64">
        <v>165</v>
      </c>
      <c r="H712" s="37" t="s">
        <v>855</v>
      </c>
      <c r="I712" s="65">
        <v>3</v>
      </c>
      <c r="J712" s="37" t="s">
        <v>885</v>
      </c>
    </row>
    <row r="713" spans="1:10" x14ac:dyDescent="0.3">
      <c r="A713" s="94" t="str">
        <f t="shared" si="10"/>
        <v>September</v>
      </c>
      <c r="B713" s="37" t="s">
        <v>1579</v>
      </c>
      <c r="C713" s="63">
        <v>42248.603495370371</v>
      </c>
      <c r="D713" s="37" t="s">
        <v>876</v>
      </c>
      <c r="E713" s="37" t="s">
        <v>853</v>
      </c>
      <c r="F713" s="37" t="s">
        <v>854</v>
      </c>
      <c r="G713" s="64">
        <v>41</v>
      </c>
      <c r="H713" s="37" t="s">
        <v>855</v>
      </c>
      <c r="I713" s="65">
        <v>5</v>
      </c>
      <c r="J713" s="37" t="s">
        <v>869</v>
      </c>
    </row>
    <row r="714" spans="1:10" x14ac:dyDescent="0.3">
      <c r="A714" s="94" t="str">
        <f t="shared" si="10"/>
        <v>September</v>
      </c>
      <c r="B714" s="37" t="s">
        <v>1580</v>
      </c>
      <c r="C714" s="63">
        <v>42248.607210648152</v>
      </c>
      <c r="D714" s="37" t="s">
        <v>878</v>
      </c>
      <c r="E714" s="37" t="s">
        <v>859</v>
      </c>
      <c r="F714" s="37" t="s">
        <v>879</v>
      </c>
      <c r="G714" s="64">
        <v>39</v>
      </c>
      <c r="H714" s="37" t="s">
        <v>855</v>
      </c>
      <c r="I714" s="65">
        <v>2.2360679774997898</v>
      </c>
      <c r="J714" s="37" t="s">
        <v>885</v>
      </c>
    </row>
    <row r="715" spans="1:10" x14ac:dyDescent="0.3">
      <c r="A715" s="94" t="str">
        <f t="shared" ref="A715:A778" si="11">TEXT(C715,"mmmm")</f>
        <v>September</v>
      </c>
      <c r="B715" s="37" t="s">
        <v>1581</v>
      </c>
      <c r="C715" s="63">
        <v>42248.609432870369</v>
      </c>
      <c r="D715" s="37" t="s">
        <v>892</v>
      </c>
      <c r="E715" s="37" t="s">
        <v>863</v>
      </c>
      <c r="F715" s="37" t="s">
        <v>879</v>
      </c>
      <c r="G715" s="64">
        <v>156</v>
      </c>
      <c r="H715" s="37" t="s">
        <v>855</v>
      </c>
      <c r="I715" s="65">
        <v>2.2360679774997898</v>
      </c>
      <c r="J715" s="37" t="s">
        <v>856</v>
      </c>
    </row>
    <row r="716" spans="1:10" x14ac:dyDescent="0.3">
      <c r="A716" s="94" t="str">
        <f t="shared" si="11"/>
        <v>September</v>
      </c>
      <c r="B716" s="37" t="s">
        <v>1582</v>
      </c>
      <c r="C716" s="63">
        <v>42248.612685185188</v>
      </c>
      <c r="D716" s="37" t="s">
        <v>876</v>
      </c>
      <c r="E716" s="37" t="s">
        <v>866</v>
      </c>
      <c r="F716" s="37" t="s">
        <v>879</v>
      </c>
      <c r="G716" s="64">
        <v>59</v>
      </c>
      <c r="H716" s="37" t="s">
        <v>895</v>
      </c>
      <c r="I716" s="65">
        <v>1</v>
      </c>
      <c r="J716" s="37" t="s">
        <v>861</v>
      </c>
    </row>
    <row r="717" spans="1:10" x14ac:dyDescent="0.3">
      <c r="A717" s="94" t="str">
        <f t="shared" si="11"/>
        <v>September</v>
      </c>
      <c r="B717" s="37" t="s">
        <v>1583</v>
      </c>
      <c r="C717" s="63">
        <v>42248.615185185183</v>
      </c>
      <c r="D717" s="37" t="s">
        <v>871</v>
      </c>
      <c r="E717" s="37" t="s">
        <v>868</v>
      </c>
      <c r="F717" s="37" t="s">
        <v>873</v>
      </c>
      <c r="G717" s="64">
        <v>51</v>
      </c>
      <c r="H717" s="37" t="s">
        <v>855</v>
      </c>
      <c r="I717" s="65">
        <v>3.3166247903553998</v>
      </c>
      <c r="J717" s="37" t="s">
        <v>861</v>
      </c>
    </row>
    <row r="718" spans="1:10" x14ac:dyDescent="0.3">
      <c r="A718" s="94" t="str">
        <f t="shared" si="11"/>
        <v>September</v>
      </c>
      <c r="B718" s="37" t="s">
        <v>1584</v>
      </c>
      <c r="C718" s="63">
        <v>42248.617569444446</v>
      </c>
      <c r="D718" s="37" t="s">
        <v>878</v>
      </c>
      <c r="E718" s="37" t="s">
        <v>872</v>
      </c>
      <c r="F718" s="37" t="s">
        <v>881</v>
      </c>
      <c r="G718" s="64">
        <v>91</v>
      </c>
      <c r="H718" s="37" t="s">
        <v>855</v>
      </c>
      <c r="I718" s="65">
        <v>3</v>
      </c>
      <c r="J718" s="37" t="s">
        <v>856</v>
      </c>
    </row>
    <row r="719" spans="1:10" x14ac:dyDescent="0.3">
      <c r="A719" s="94" t="str">
        <f t="shared" si="11"/>
        <v>September</v>
      </c>
      <c r="B719" s="37" t="s">
        <v>1585</v>
      </c>
      <c r="C719" s="63">
        <v>42248.620266203703</v>
      </c>
      <c r="D719" s="37" t="s">
        <v>852</v>
      </c>
      <c r="E719" s="37" t="s">
        <v>853</v>
      </c>
      <c r="F719" s="37" t="s">
        <v>864</v>
      </c>
      <c r="G719" s="64">
        <v>228</v>
      </c>
      <c r="H719" s="37" t="s">
        <v>855</v>
      </c>
      <c r="I719" s="65">
        <v>5</v>
      </c>
      <c r="J719" s="37" t="s">
        <v>869</v>
      </c>
    </row>
    <row r="720" spans="1:10" x14ac:dyDescent="0.3">
      <c r="A720" s="94" t="str">
        <f t="shared" si="11"/>
        <v>September</v>
      </c>
      <c r="B720" s="37" t="s">
        <v>1586</v>
      </c>
      <c r="C720" s="63">
        <v>42248.620462962965</v>
      </c>
      <c r="D720" s="37" t="s">
        <v>852</v>
      </c>
      <c r="E720" s="37" t="s">
        <v>859</v>
      </c>
      <c r="F720" s="37" t="s">
        <v>864</v>
      </c>
      <c r="G720" s="64">
        <v>31</v>
      </c>
      <c r="H720" s="37" t="s">
        <v>855</v>
      </c>
      <c r="I720" s="65">
        <v>3.6055512754639891</v>
      </c>
      <c r="J720" s="37" t="s">
        <v>885</v>
      </c>
    </row>
    <row r="721" spans="1:10" x14ac:dyDescent="0.3">
      <c r="A721" s="94" t="str">
        <f t="shared" si="11"/>
        <v>September</v>
      </c>
      <c r="B721" s="37" t="s">
        <v>1587</v>
      </c>
      <c r="C721" s="63">
        <v>42248.623784722222</v>
      </c>
      <c r="D721" s="37" t="s">
        <v>858</v>
      </c>
      <c r="E721" s="37" t="s">
        <v>863</v>
      </c>
      <c r="F721" s="37" t="s">
        <v>860</v>
      </c>
      <c r="G721" s="64">
        <v>163</v>
      </c>
      <c r="H721" s="37" t="s">
        <v>855</v>
      </c>
      <c r="I721" s="65">
        <v>4.358898943540674</v>
      </c>
      <c r="J721" s="37" t="s">
        <v>869</v>
      </c>
    </row>
    <row r="722" spans="1:10" x14ac:dyDescent="0.3">
      <c r="A722" s="94" t="str">
        <f t="shared" si="11"/>
        <v>September</v>
      </c>
      <c r="B722" s="37" t="s">
        <v>1588</v>
      </c>
      <c r="C722" s="63">
        <v>42248.625277777777</v>
      </c>
      <c r="D722" s="37" t="s">
        <v>876</v>
      </c>
      <c r="E722" s="37" t="s">
        <v>866</v>
      </c>
      <c r="F722" s="37" t="s">
        <v>881</v>
      </c>
      <c r="G722" s="64">
        <v>177</v>
      </c>
      <c r="H722" s="37" t="s">
        <v>855</v>
      </c>
      <c r="I722" s="65">
        <v>4.1231056256176606</v>
      </c>
      <c r="J722" s="37" t="s">
        <v>897</v>
      </c>
    </row>
    <row r="723" spans="1:10" x14ac:dyDescent="0.3">
      <c r="A723" s="94" t="str">
        <f t="shared" si="11"/>
        <v>September</v>
      </c>
      <c r="B723" s="37" t="s">
        <v>1589</v>
      </c>
      <c r="C723" s="63">
        <v>42248.628530092596</v>
      </c>
      <c r="D723" s="37" t="s">
        <v>878</v>
      </c>
      <c r="E723" s="37" t="s">
        <v>868</v>
      </c>
      <c r="F723" s="37" t="s">
        <v>873</v>
      </c>
      <c r="G723" s="64">
        <v>149</v>
      </c>
      <c r="H723" s="37" t="s">
        <v>855</v>
      </c>
      <c r="I723" s="65">
        <v>3.6055512754639891</v>
      </c>
      <c r="J723" s="37" t="s">
        <v>861</v>
      </c>
    </row>
    <row r="724" spans="1:10" x14ac:dyDescent="0.3">
      <c r="A724" s="94" t="str">
        <f t="shared" si="11"/>
        <v>September</v>
      </c>
      <c r="B724" s="37" t="s">
        <v>1590</v>
      </c>
      <c r="C724" s="63">
        <v>42248.628692129627</v>
      </c>
      <c r="D724" s="37" t="s">
        <v>852</v>
      </c>
      <c r="E724" s="37" t="s">
        <v>872</v>
      </c>
      <c r="F724" s="37" t="s">
        <v>879</v>
      </c>
      <c r="G724" s="64">
        <v>185</v>
      </c>
      <c r="H724" s="37" t="s">
        <v>855</v>
      </c>
      <c r="I724" s="65">
        <v>4.7958315233127191</v>
      </c>
      <c r="J724" s="37" t="s">
        <v>869</v>
      </c>
    </row>
    <row r="725" spans="1:10" x14ac:dyDescent="0.3">
      <c r="A725" s="94" t="str">
        <f t="shared" si="11"/>
        <v>September</v>
      </c>
      <c r="B725" s="37" t="s">
        <v>1591</v>
      </c>
      <c r="C725" s="63">
        <v>42248.637418981481</v>
      </c>
      <c r="D725" s="37" t="s">
        <v>871</v>
      </c>
      <c r="E725" s="37" t="s">
        <v>853</v>
      </c>
      <c r="F725" s="37" t="s">
        <v>873</v>
      </c>
      <c r="G725" s="64">
        <v>76</v>
      </c>
      <c r="H725" s="37" t="s">
        <v>855</v>
      </c>
      <c r="I725" s="65">
        <v>1.7320508075688772</v>
      </c>
      <c r="J725" s="37" t="s">
        <v>897</v>
      </c>
    </row>
    <row r="726" spans="1:10" x14ac:dyDescent="0.3">
      <c r="A726" s="94" t="str">
        <f t="shared" si="11"/>
        <v>September</v>
      </c>
      <c r="B726" s="37" t="s">
        <v>1592</v>
      </c>
      <c r="C726" s="63">
        <v>42248.635787037034</v>
      </c>
      <c r="D726" s="37" t="s">
        <v>858</v>
      </c>
      <c r="E726" s="37" t="s">
        <v>859</v>
      </c>
      <c r="F726" s="37" t="s">
        <v>854</v>
      </c>
      <c r="G726" s="64">
        <v>186</v>
      </c>
      <c r="H726" s="37" t="s">
        <v>855</v>
      </c>
      <c r="I726" s="65">
        <v>4.358898943540674</v>
      </c>
      <c r="J726" s="37" t="s">
        <v>897</v>
      </c>
    </row>
    <row r="727" spans="1:10" x14ac:dyDescent="0.3">
      <c r="A727" s="94" t="str">
        <f t="shared" si="11"/>
        <v>September</v>
      </c>
      <c r="B727" s="37" t="s">
        <v>1593</v>
      </c>
      <c r="C727" s="63">
        <v>42248.63652777778</v>
      </c>
      <c r="D727" s="37" t="s">
        <v>871</v>
      </c>
      <c r="E727" s="37" t="s">
        <v>863</v>
      </c>
      <c r="F727" s="37" t="s">
        <v>864</v>
      </c>
      <c r="G727" s="64">
        <v>86</v>
      </c>
      <c r="H727" s="37" t="s">
        <v>855</v>
      </c>
      <c r="I727" s="65">
        <v>1.7320508075688772</v>
      </c>
      <c r="J727" s="37" t="s">
        <v>897</v>
      </c>
    </row>
    <row r="728" spans="1:10" x14ac:dyDescent="0.3">
      <c r="A728" s="94" t="str">
        <f t="shared" si="11"/>
        <v>September</v>
      </c>
      <c r="B728" s="37" t="s">
        <v>1594</v>
      </c>
      <c r="C728" s="63">
        <v>42248.640462962961</v>
      </c>
      <c r="D728" s="37" t="s">
        <v>871</v>
      </c>
      <c r="E728" s="37" t="s">
        <v>866</v>
      </c>
      <c r="F728" s="37" t="s">
        <v>864</v>
      </c>
      <c r="G728" s="64">
        <v>66</v>
      </c>
      <c r="H728" s="37" t="s">
        <v>855</v>
      </c>
      <c r="I728" s="65">
        <v>4.1231056256176606</v>
      </c>
      <c r="J728" s="37" t="s">
        <v>861</v>
      </c>
    </row>
    <row r="729" spans="1:10" x14ac:dyDescent="0.3">
      <c r="A729" s="94" t="str">
        <f t="shared" si="11"/>
        <v>September</v>
      </c>
      <c r="B729" s="37" t="s">
        <v>1595</v>
      </c>
      <c r="C729" s="63">
        <v>42248.642951388887</v>
      </c>
      <c r="D729" s="37" t="s">
        <v>892</v>
      </c>
      <c r="E729" s="37" t="s">
        <v>868</v>
      </c>
      <c r="F729" s="37" t="s">
        <v>864</v>
      </c>
      <c r="G729" s="64">
        <v>101</v>
      </c>
      <c r="H729" s="37" t="s">
        <v>855</v>
      </c>
      <c r="I729" s="65">
        <v>5</v>
      </c>
      <c r="J729" s="37" t="s">
        <v>874</v>
      </c>
    </row>
    <row r="730" spans="1:10" x14ac:dyDescent="0.3">
      <c r="A730" s="94" t="str">
        <f t="shared" si="11"/>
        <v>September</v>
      </c>
      <c r="B730" s="37" t="s">
        <v>1596</v>
      </c>
      <c r="C730" s="63">
        <v>42248.643900462965</v>
      </c>
      <c r="D730" s="37" t="s">
        <v>876</v>
      </c>
      <c r="E730" s="37" t="s">
        <v>872</v>
      </c>
      <c r="F730" s="37" t="s">
        <v>879</v>
      </c>
      <c r="G730" s="64">
        <v>213</v>
      </c>
      <c r="H730" s="37" t="s">
        <v>855</v>
      </c>
      <c r="I730" s="65">
        <v>5</v>
      </c>
      <c r="J730" s="37" t="s">
        <v>869</v>
      </c>
    </row>
    <row r="731" spans="1:10" x14ac:dyDescent="0.3">
      <c r="A731" s="94" t="str">
        <f t="shared" si="11"/>
        <v>September</v>
      </c>
      <c r="B731" s="37" t="s">
        <v>1597</v>
      </c>
      <c r="C731" s="63">
        <v>42248.647870370369</v>
      </c>
      <c r="D731" s="37" t="s">
        <v>858</v>
      </c>
      <c r="E731" s="37" t="s">
        <v>853</v>
      </c>
      <c r="F731" s="37" t="s">
        <v>864</v>
      </c>
      <c r="G731" s="64">
        <v>133</v>
      </c>
      <c r="H731" s="37" t="s">
        <v>855</v>
      </c>
      <c r="I731" s="65">
        <v>4.358898943540674</v>
      </c>
      <c r="J731" s="37" t="s">
        <v>897</v>
      </c>
    </row>
    <row r="732" spans="1:10" x14ac:dyDescent="0.3">
      <c r="A732" s="94" t="str">
        <f t="shared" si="11"/>
        <v>September</v>
      </c>
      <c r="B732" s="37" t="s">
        <v>1598</v>
      </c>
      <c r="C732" s="63">
        <v>42248.648113425923</v>
      </c>
      <c r="D732" s="37" t="s">
        <v>892</v>
      </c>
      <c r="E732" s="37" t="s">
        <v>859</v>
      </c>
      <c r="F732" s="37" t="s">
        <v>854</v>
      </c>
      <c r="G732" s="64">
        <v>56</v>
      </c>
      <c r="H732" s="37" t="s">
        <v>855</v>
      </c>
      <c r="I732" s="65">
        <v>4.5825756949558398</v>
      </c>
      <c r="J732" s="37" t="s">
        <v>897</v>
      </c>
    </row>
    <row r="733" spans="1:10" x14ac:dyDescent="0.3">
      <c r="A733" s="94" t="str">
        <f t="shared" si="11"/>
        <v>September</v>
      </c>
      <c r="B733" s="37" t="s">
        <v>1599</v>
      </c>
      <c r="C733" s="63">
        <v>42248.650358796294</v>
      </c>
      <c r="D733" s="37" t="s">
        <v>876</v>
      </c>
      <c r="E733" s="37" t="s">
        <v>863</v>
      </c>
      <c r="F733" s="37" t="s">
        <v>864</v>
      </c>
      <c r="G733" s="64">
        <v>201</v>
      </c>
      <c r="H733" s="37" t="s">
        <v>855</v>
      </c>
      <c r="I733" s="65">
        <v>4.7958315233127191</v>
      </c>
      <c r="J733" s="37" t="s">
        <v>897</v>
      </c>
    </row>
    <row r="734" spans="1:10" x14ac:dyDescent="0.3">
      <c r="A734" s="94" t="str">
        <f t="shared" si="11"/>
        <v>September</v>
      </c>
      <c r="B734" s="37" t="s">
        <v>1600</v>
      </c>
      <c r="C734" s="63">
        <v>42248.651736111111</v>
      </c>
      <c r="D734" s="37" t="s">
        <v>878</v>
      </c>
      <c r="E734" s="37" t="s">
        <v>866</v>
      </c>
      <c r="F734" s="37" t="s">
        <v>864</v>
      </c>
      <c r="G734" s="64">
        <v>229</v>
      </c>
      <c r="H734" s="37" t="s">
        <v>855</v>
      </c>
      <c r="I734" s="65">
        <v>4.1231056256176606</v>
      </c>
      <c r="J734" s="37" t="s">
        <v>885</v>
      </c>
    </row>
    <row r="735" spans="1:10" x14ac:dyDescent="0.3">
      <c r="A735" s="94" t="str">
        <f t="shared" si="11"/>
        <v>September</v>
      </c>
      <c r="B735" s="37" t="s">
        <v>1601</v>
      </c>
      <c r="C735" s="63">
        <v>42248.651932870373</v>
      </c>
      <c r="D735" s="37" t="s">
        <v>876</v>
      </c>
      <c r="E735" s="37" t="s">
        <v>868</v>
      </c>
      <c r="F735" s="37" t="s">
        <v>881</v>
      </c>
      <c r="G735" s="64">
        <v>89</v>
      </c>
      <c r="H735" s="37" t="s">
        <v>855</v>
      </c>
      <c r="I735" s="65">
        <v>3.872983346207417</v>
      </c>
      <c r="J735" s="37" t="s">
        <v>861</v>
      </c>
    </row>
    <row r="736" spans="1:10" x14ac:dyDescent="0.3">
      <c r="A736" s="94" t="str">
        <f t="shared" si="11"/>
        <v>September</v>
      </c>
      <c r="B736" s="37" t="s">
        <v>1602</v>
      </c>
      <c r="C736" s="63">
        <v>42248.654305555552</v>
      </c>
      <c r="D736" s="37" t="s">
        <v>878</v>
      </c>
      <c r="E736" s="37" t="s">
        <v>872</v>
      </c>
      <c r="F736" s="37" t="s">
        <v>860</v>
      </c>
      <c r="G736" s="64">
        <v>90</v>
      </c>
      <c r="H736" s="37" t="s">
        <v>855</v>
      </c>
      <c r="I736" s="65">
        <v>3.3166247903553998</v>
      </c>
      <c r="J736" s="37" t="s">
        <v>874</v>
      </c>
    </row>
    <row r="737" spans="1:10" x14ac:dyDescent="0.3">
      <c r="A737" s="94" t="str">
        <f t="shared" si="11"/>
        <v>September</v>
      </c>
      <c r="B737" s="37" t="s">
        <v>1603</v>
      </c>
      <c r="C737" s="63">
        <v>42248.655775462961</v>
      </c>
      <c r="D737" s="37" t="s">
        <v>876</v>
      </c>
      <c r="E737" s="37" t="s">
        <v>853</v>
      </c>
      <c r="F737" s="37" t="s">
        <v>854</v>
      </c>
      <c r="G737" s="64">
        <v>103</v>
      </c>
      <c r="H737" s="37" t="s">
        <v>855</v>
      </c>
      <c r="I737" s="65">
        <v>4.5825756949558398</v>
      </c>
      <c r="J737" s="37" t="s">
        <v>869</v>
      </c>
    </row>
    <row r="738" spans="1:10" x14ac:dyDescent="0.3">
      <c r="A738" s="94" t="str">
        <f t="shared" si="11"/>
        <v>September</v>
      </c>
      <c r="B738" s="37" t="s">
        <v>1604</v>
      </c>
      <c r="C738" s="63">
        <v>42248.65587962963</v>
      </c>
      <c r="D738" s="37" t="s">
        <v>852</v>
      </c>
      <c r="E738" s="37" t="s">
        <v>859</v>
      </c>
      <c r="F738" s="37" t="s">
        <v>854</v>
      </c>
      <c r="G738" s="64">
        <v>140</v>
      </c>
      <c r="H738" s="37" t="s">
        <v>855</v>
      </c>
      <c r="I738" s="65">
        <v>4.7958315233127191</v>
      </c>
      <c r="J738" s="37" t="s">
        <v>885</v>
      </c>
    </row>
    <row r="739" spans="1:10" x14ac:dyDescent="0.3">
      <c r="A739" s="94" t="str">
        <f t="shared" si="11"/>
        <v>September</v>
      </c>
      <c r="B739" s="37" t="s">
        <v>1605</v>
      </c>
      <c r="C739" s="63">
        <v>42248.657870370371</v>
      </c>
      <c r="D739" s="37" t="s">
        <v>892</v>
      </c>
      <c r="E739" s="37" t="s">
        <v>863</v>
      </c>
      <c r="F739" s="37" t="s">
        <v>854</v>
      </c>
      <c r="G739" s="64">
        <v>184</v>
      </c>
      <c r="H739" s="37" t="s">
        <v>855</v>
      </c>
      <c r="I739" s="65">
        <v>4.358898943540674</v>
      </c>
      <c r="J739" s="37" t="s">
        <v>874</v>
      </c>
    </row>
    <row r="740" spans="1:10" x14ac:dyDescent="0.3">
      <c r="A740" s="94" t="str">
        <f t="shared" si="11"/>
        <v>September</v>
      </c>
      <c r="B740" s="37" t="s">
        <v>1606</v>
      </c>
      <c r="C740" s="63">
        <v>42248.660231481481</v>
      </c>
      <c r="D740" s="37" t="s">
        <v>852</v>
      </c>
      <c r="E740" s="37" t="s">
        <v>866</v>
      </c>
      <c r="F740" s="37" t="s">
        <v>854</v>
      </c>
      <c r="G740" s="64">
        <v>61</v>
      </c>
      <c r="H740" s="37" t="s">
        <v>895</v>
      </c>
      <c r="I740" s="65">
        <v>3.6055512754639891</v>
      </c>
      <c r="J740" s="37" t="s">
        <v>856</v>
      </c>
    </row>
    <row r="741" spans="1:10" x14ac:dyDescent="0.3">
      <c r="A741" s="94" t="str">
        <f t="shared" si="11"/>
        <v>September</v>
      </c>
      <c r="B741" s="37" t="s">
        <v>1607</v>
      </c>
      <c r="C741" s="63">
        <v>42248.662870370368</v>
      </c>
      <c r="D741" s="37" t="s">
        <v>892</v>
      </c>
      <c r="E741" s="37" t="s">
        <v>868</v>
      </c>
      <c r="F741" s="37" t="s">
        <v>864</v>
      </c>
      <c r="G741" s="64">
        <v>34</v>
      </c>
      <c r="H741" s="37" t="s">
        <v>855</v>
      </c>
      <c r="I741" s="65">
        <v>2.2360679774997898</v>
      </c>
      <c r="J741" s="37" t="s">
        <v>856</v>
      </c>
    </row>
    <row r="742" spans="1:10" x14ac:dyDescent="0.3">
      <c r="A742" s="94" t="str">
        <f t="shared" si="11"/>
        <v>September</v>
      </c>
      <c r="B742" s="37" t="s">
        <v>1608</v>
      </c>
      <c r="C742" s="63">
        <v>42248.664409722223</v>
      </c>
      <c r="D742" s="37" t="s">
        <v>871</v>
      </c>
      <c r="E742" s="37" t="s">
        <v>872</v>
      </c>
      <c r="F742" s="37" t="s">
        <v>879</v>
      </c>
      <c r="G742" s="64">
        <v>212</v>
      </c>
      <c r="H742" s="37" t="s">
        <v>855</v>
      </c>
      <c r="I742" s="65">
        <v>2.2360679774997898</v>
      </c>
      <c r="J742" s="37" t="s">
        <v>861</v>
      </c>
    </row>
    <row r="743" spans="1:10" x14ac:dyDescent="0.3">
      <c r="A743" s="94" t="str">
        <f t="shared" si="11"/>
        <v>September</v>
      </c>
      <c r="B743" s="37" t="s">
        <v>1609</v>
      </c>
      <c r="C743" s="63">
        <v>42248.666446759256</v>
      </c>
      <c r="D743" s="37" t="s">
        <v>878</v>
      </c>
      <c r="E743" s="37" t="s">
        <v>853</v>
      </c>
      <c r="F743" s="37" t="s">
        <v>881</v>
      </c>
      <c r="G743" s="64">
        <v>70</v>
      </c>
      <c r="H743" s="37" t="s">
        <v>855</v>
      </c>
      <c r="I743" s="65">
        <v>4.7958315233127191</v>
      </c>
      <c r="J743" s="37" t="s">
        <v>861</v>
      </c>
    </row>
    <row r="744" spans="1:10" x14ac:dyDescent="0.3">
      <c r="A744" s="94" t="str">
        <f t="shared" si="11"/>
        <v>September</v>
      </c>
      <c r="B744" s="37" t="s">
        <v>1610</v>
      </c>
      <c r="C744" s="63">
        <v>42248.668067129627</v>
      </c>
      <c r="D744" s="37" t="s">
        <v>892</v>
      </c>
      <c r="E744" s="37" t="s">
        <v>859</v>
      </c>
      <c r="F744" s="37" t="s">
        <v>864</v>
      </c>
      <c r="G744" s="64">
        <v>100</v>
      </c>
      <c r="H744" s="37" t="s">
        <v>855</v>
      </c>
      <c r="I744" s="65">
        <v>3</v>
      </c>
      <c r="J744" s="37" t="s">
        <v>874</v>
      </c>
    </row>
    <row r="745" spans="1:10" x14ac:dyDescent="0.3">
      <c r="A745" s="94" t="str">
        <f t="shared" si="11"/>
        <v>September</v>
      </c>
      <c r="B745" s="37" t="s">
        <v>1611</v>
      </c>
      <c r="C745" s="63">
        <v>42248.670613425929</v>
      </c>
      <c r="D745" s="37" t="s">
        <v>852</v>
      </c>
      <c r="E745" s="37" t="s">
        <v>863</v>
      </c>
      <c r="F745" s="37" t="s">
        <v>864</v>
      </c>
      <c r="G745" s="64">
        <v>126</v>
      </c>
      <c r="H745" s="37" t="s">
        <v>855</v>
      </c>
      <c r="I745" s="65">
        <v>2.6457513110645907</v>
      </c>
      <c r="J745" s="37" t="s">
        <v>897</v>
      </c>
    </row>
    <row r="746" spans="1:10" x14ac:dyDescent="0.3">
      <c r="A746" s="94" t="str">
        <f t="shared" si="11"/>
        <v>September</v>
      </c>
      <c r="B746" s="37" t="s">
        <v>1612</v>
      </c>
      <c r="C746" s="63">
        <v>42248.672233796293</v>
      </c>
      <c r="D746" s="37" t="s">
        <v>878</v>
      </c>
      <c r="E746" s="37" t="s">
        <v>866</v>
      </c>
      <c r="F746" s="37" t="s">
        <v>881</v>
      </c>
      <c r="G746" s="64">
        <v>97</v>
      </c>
      <c r="H746" s="37" t="s">
        <v>855</v>
      </c>
      <c r="I746" s="65">
        <v>2.6457513110645907</v>
      </c>
      <c r="J746" s="37" t="s">
        <v>885</v>
      </c>
    </row>
    <row r="747" spans="1:10" x14ac:dyDescent="0.3">
      <c r="A747" s="94" t="str">
        <f t="shared" si="11"/>
        <v>September</v>
      </c>
      <c r="B747" s="37" t="s">
        <v>1613</v>
      </c>
      <c r="C747" s="63">
        <v>42248.672372685185</v>
      </c>
      <c r="D747" s="37" t="s">
        <v>876</v>
      </c>
      <c r="E747" s="37" t="s">
        <v>868</v>
      </c>
      <c r="F747" s="37" t="s">
        <v>864</v>
      </c>
      <c r="G747" s="64">
        <v>161</v>
      </c>
      <c r="H747" s="37" t="s">
        <v>855</v>
      </c>
      <c r="I747" s="65">
        <v>4.1231056256176606</v>
      </c>
      <c r="J747" s="37" t="s">
        <v>856</v>
      </c>
    </row>
    <row r="748" spans="1:10" x14ac:dyDescent="0.3">
      <c r="A748" s="94" t="str">
        <f t="shared" si="11"/>
        <v>September</v>
      </c>
      <c r="B748" s="37" t="s">
        <v>1614</v>
      </c>
      <c r="C748" s="63">
        <v>42248.67496527778</v>
      </c>
      <c r="D748" s="37" t="s">
        <v>852</v>
      </c>
      <c r="E748" s="37" t="s">
        <v>872</v>
      </c>
      <c r="F748" s="37" t="s">
        <v>873</v>
      </c>
      <c r="G748" s="64">
        <v>93</v>
      </c>
      <c r="H748" s="37" t="s">
        <v>855</v>
      </c>
      <c r="I748" s="65">
        <v>2.6457513110645907</v>
      </c>
      <c r="J748" s="37" t="s">
        <v>856</v>
      </c>
    </row>
    <row r="749" spans="1:10" x14ac:dyDescent="0.3">
      <c r="A749" s="94" t="str">
        <f t="shared" si="11"/>
        <v>September</v>
      </c>
      <c r="B749" s="37" t="s">
        <v>1615</v>
      </c>
      <c r="C749" s="63">
        <v>42248.678518518522</v>
      </c>
      <c r="D749" s="37" t="s">
        <v>852</v>
      </c>
      <c r="E749" s="37" t="s">
        <v>853</v>
      </c>
      <c r="F749" s="37" t="s">
        <v>881</v>
      </c>
      <c r="G749" s="64">
        <v>129</v>
      </c>
      <c r="H749" s="37" t="s">
        <v>855</v>
      </c>
      <c r="I749" s="65">
        <v>5</v>
      </c>
      <c r="J749" s="37" t="s">
        <v>869</v>
      </c>
    </row>
    <row r="750" spans="1:10" x14ac:dyDescent="0.3">
      <c r="A750" s="94" t="str">
        <f t="shared" si="11"/>
        <v>September</v>
      </c>
      <c r="B750" s="37" t="s">
        <v>1616</v>
      </c>
      <c r="C750" s="63">
        <v>42248.679872685185</v>
      </c>
      <c r="D750" s="37" t="s">
        <v>878</v>
      </c>
      <c r="E750" s="37" t="s">
        <v>859</v>
      </c>
      <c r="F750" s="37" t="s">
        <v>854</v>
      </c>
      <c r="G750" s="64">
        <v>126</v>
      </c>
      <c r="H750" s="37" t="s">
        <v>855</v>
      </c>
      <c r="I750" s="65">
        <v>1.7320508075688772</v>
      </c>
      <c r="J750" s="37" t="s">
        <v>897</v>
      </c>
    </row>
    <row r="751" spans="1:10" x14ac:dyDescent="0.3">
      <c r="A751" s="94" t="str">
        <f t="shared" si="11"/>
        <v>September</v>
      </c>
      <c r="B751" s="37" t="s">
        <v>1617</v>
      </c>
      <c r="C751" s="63">
        <v>42248.682835648149</v>
      </c>
      <c r="D751" s="37" t="s">
        <v>878</v>
      </c>
      <c r="E751" s="37" t="s">
        <v>863</v>
      </c>
      <c r="F751" s="37" t="s">
        <v>860</v>
      </c>
      <c r="G751" s="64">
        <v>127</v>
      </c>
      <c r="H751" s="37" t="s">
        <v>855</v>
      </c>
      <c r="I751" s="65">
        <v>2.2360679774997898</v>
      </c>
      <c r="J751" s="37" t="s">
        <v>861</v>
      </c>
    </row>
    <row r="752" spans="1:10" x14ac:dyDescent="0.3">
      <c r="A752" s="94" t="str">
        <f t="shared" si="11"/>
        <v>September</v>
      </c>
      <c r="B752" s="37" t="s">
        <v>1618</v>
      </c>
      <c r="C752" s="63">
        <v>42248.68482638889</v>
      </c>
      <c r="D752" s="37" t="s">
        <v>852</v>
      </c>
      <c r="E752" s="37" t="s">
        <v>866</v>
      </c>
      <c r="F752" s="37" t="s">
        <v>854</v>
      </c>
      <c r="G752" s="64">
        <v>222</v>
      </c>
      <c r="H752" s="37" t="s">
        <v>855</v>
      </c>
      <c r="I752" s="65">
        <v>3.6055512754639891</v>
      </c>
      <c r="J752" s="37" t="s">
        <v>856</v>
      </c>
    </row>
    <row r="753" spans="1:10" x14ac:dyDescent="0.3">
      <c r="A753" s="94" t="str">
        <f t="shared" si="11"/>
        <v>September</v>
      </c>
      <c r="B753" s="37" t="s">
        <v>1619</v>
      </c>
      <c r="C753" s="63">
        <v>42248.684965277775</v>
      </c>
      <c r="D753" s="37" t="s">
        <v>878</v>
      </c>
      <c r="E753" s="37" t="s">
        <v>868</v>
      </c>
      <c r="F753" s="37" t="s">
        <v>873</v>
      </c>
      <c r="G753" s="64">
        <v>155</v>
      </c>
      <c r="H753" s="37" t="s">
        <v>855</v>
      </c>
      <c r="I753" s="65">
        <v>1.7320508075688772</v>
      </c>
      <c r="J753" s="37" t="s">
        <v>869</v>
      </c>
    </row>
    <row r="754" spans="1:10" x14ac:dyDescent="0.3">
      <c r="A754" s="94" t="str">
        <f t="shared" si="11"/>
        <v>September</v>
      </c>
      <c r="B754" s="37" t="s">
        <v>1620</v>
      </c>
      <c r="C754" s="63">
        <v>42248.687835648147</v>
      </c>
      <c r="D754" s="37" t="s">
        <v>878</v>
      </c>
      <c r="E754" s="37" t="s">
        <v>872</v>
      </c>
      <c r="F754" s="37" t="s">
        <v>854</v>
      </c>
      <c r="G754" s="64">
        <v>181</v>
      </c>
      <c r="H754" s="37" t="s">
        <v>855</v>
      </c>
      <c r="I754" s="65">
        <v>4.1231056256176606</v>
      </c>
      <c r="J754" s="37" t="s">
        <v>869</v>
      </c>
    </row>
    <row r="755" spans="1:10" x14ac:dyDescent="0.3">
      <c r="A755" s="94" t="str">
        <f t="shared" si="11"/>
        <v>September</v>
      </c>
      <c r="B755" s="37" t="s">
        <v>1621</v>
      </c>
      <c r="C755" s="63">
        <v>42248.690092592595</v>
      </c>
      <c r="D755" s="37" t="s">
        <v>876</v>
      </c>
      <c r="E755" s="37" t="s">
        <v>853</v>
      </c>
      <c r="F755" s="37" t="s">
        <v>854</v>
      </c>
      <c r="G755" s="64">
        <v>235</v>
      </c>
      <c r="H755" s="37" t="s">
        <v>855</v>
      </c>
      <c r="I755" s="65">
        <v>3</v>
      </c>
      <c r="J755" s="37" t="s">
        <v>869</v>
      </c>
    </row>
    <row r="756" spans="1:10" x14ac:dyDescent="0.3">
      <c r="A756" s="94" t="str">
        <f t="shared" si="11"/>
        <v>September</v>
      </c>
      <c r="B756" s="37" t="s">
        <v>1622</v>
      </c>
      <c r="C756" s="63">
        <v>42248.691655092596</v>
      </c>
      <c r="D756" s="37" t="s">
        <v>878</v>
      </c>
      <c r="E756" s="37" t="s">
        <v>859</v>
      </c>
      <c r="F756" s="37" t="s">
        <v>860</v>
      </c>
      <c r="G756" s="64">
        <v>178</v>
      </c>
      <c r="H756" s="37" t="s">
        <v>855</v>
      </c>
      <c r="I756" s="65">
        <v>4.7958315233127191</v>
      </c>
      <c r="J756" s="37" t="s">
        <v>861</v>
      </c>
    </row>
    <row r="757" spans="1:10" x14ac:dyDescent="0.3">
      <c r="A757" s="94" t="str">
        <f t="shared" si="11"/>
        <v>September</v>
      </c>
      <c r="B757" s="37" t="s">
        <v>1623</v>
      </c>
      <c r="C757" s="63">
        <v>42248.69263888889</v>
      </c>
      <c r="D757" s="37" t="s">
        <v>878</v>
      </c>
      <c r="E757" s="37" t="s">
        <v>863</v>
      </c>
      <c r="F757" s="37" t="s">
        <v>860</v>
      </c>
      <c r="G757" s="64">
        <v>146</v>
      </c>
      <c r="H757" s="37" t="s">
        <v>895</v>
      </c>
      <c r="I757" s="65">
        <v>1.7320508075688772</v>
      </c>
      <c r="J757" s="37" t="s">
        <v>885</v>
      </c>
    </row>
    <row r="758" spans="1:10" x14ac:dyDescent="0.3">
      <c r="A758" s="94" t="str">
        <f t="shared" si="11"/>
        <v>September</v>
      </c>
      <c r="B758" s="37" t="s">
        <v>1624</v>
      </c>
      <c r="C758" s="63">
        <v>42248.693229166667</v>
      </c>
      <c r="D758" s="37" t="s">
        <v>871</v>
      </c>
      <c r="E758" s="37" t="s">
        <v>866</v>
      </c>
      <c r="F758" s="37" t="s">
        <v>879</v>
      </c>
      <c r="G758" s="64">
        <v>110</v>
      </c>
      <c r="H758" s="37" t="s">
        <v>855</v>
      </c>
      <c r="I758" s="65">
        <v>4.358898943540674</v>
      </c>
      <c r="J758" s="37" t="s">
        <v>861</v>
      </c>
    </row>
    <row r="759" spans="1:10" x14ac:dyDescent="0.3">
      <c r="A759" s="94" t="str">
        <f t="shared" si="11"/>
        <v>September</v>
      </c>
      <c r="B759" s="37" t="s">
        <v>1625</v>
      </c>
      <c r="C759" s="63">
        <v>42248.693854166668</v>
      </c>
      <c r="D759" s="37" t="s">
        <v>858</v>
      </c>
      <c r="E759" s="37" t="s">
        <v>868</v>
      </c>
      <c r="F759" s="37" t="s">
        <v>860</v>
      </c>
      <c r="G759" s="64">
        <v>80</v>
      </c>
      <c r="H759" s="37" t="s">
        <v>855</v>
      </c>
      <c r="I759" s="65">
        <v>3</v>
      </c>
      <c r="J759" s="37" t="s">
        <v>869</v>
      </c>
    </row>
    <row r="760" spans="1:10" x14ac:dyDescent="0.3">
      <c r="A760" s="94" t="str">
        <f t="shared" si="11"/>
        <v>September</v>
      </c>
      <c r="B760" s="37" t="s">
        <v>1626</v>
      </c>
      <c r="C760" s="63">
        <v>42248.696446759262</v>
      </c>
      <c r="D760" s="37" t="s">
        <v>878</v>
      </c>
      <c r="E760" s="37" t="s">
        <v>872</v>
      </c>
      <c r="F760" s="37" t="s">
        <v>873</v>
      </c>
      <c r="G760" s="64">
        <v>61</v>
      </c>
      <c r="H760" s="37" t="s">
        <v>855</v>
      </c>
      <c r="I760" s="65">
        <v>3.872983346207417</v>
      </c>
      <c r="J760" s="37" t="s">
        <v>869</v>
      </c>
    </row>
    <row r="761" spans="1:10" x14ac:dyDescent="0.3">
      <c r="A761" s="94" t="str">
        <f t="shared" si="11"/>
        <v>September</v>
      </c>
      <c r="B761" s="37" t="s">
        <v>1627</v>
      </c>
      <c r="C761" s="63">
        <v>42248.700162037036</v>
      </c>
      <c r="D761" s="37" t="s">
        <v>871</v>
      </c>
      <c r="E761" s="37" t="s">
        <v>853</v>
      </c>
      <c r="F761" s="37" t="s">
        <v>879</v>
      </c>
      <c r="G761" s="64">
        <v>211</v>
      </c>
      <c r="H761" s="37" t="s">
        <v>855</v>
      </c>
      <c r="I761" s="65">
        <v>1.7320508075688772</v>
      </c>
      <c r="J761" s="37" t="s">
        <v>856</v>
      </c>
    </row>
    <row r="762" spans="1:10" x14ac:dyDescent="0.3">
      <c r="A762" s="94" t="str">
        <f t="shared" si="11"/>
        <v>September</v>
      </c>
      <c r="B762" s="37" t="s">
        <v>1628</v>
      </c>
      <c r="C762" s="63">
        <v>42248.701516203706</v>
      </c>
      <c r="D762" s="37" t="s">
        <v>858</v>
      </c>
      <c r="E762" s="37" t="s">
        <v>859</v>
      </c>
      <c r="F762" s="37" t="s">
        <v>873</v>
      </c>
      <c r="G762" s="64">
        <v>188</v>
      </c>
      <c r="H762" s="37" t="s">
        <v>855</v>
      </c>
      <c r="I762" s="65">
        <v>4.358898943540674</v>
      </c>
      <c r="J762" s="37" t="s">
        <v>897</v>
      </c>
    </row>
    <row r="763" spans="1:10" x14ac:dyDescent="0.3">
      <c r="A763" s="94" t="str">
        <f t="shared" si="11"/>
        <v>September</v>
      </c>
      <c r="B763" s="37" t="s">
        <v>1629</v>
      </c>
      <c r="C763" s="63">
        <v>42248.702592592592</v>
      </c>
      <c r="D763" s="37" t="s">
        <v>892</v>
      </c>
      <c r="E763" s="37" t="s">
        <v>863</v>
      </c>
      <c r="F763" s="37" t="s">
        <v>864</v>
      </c>
      <c r="G763" s="64">
        <v>212</v>
      </c>
      <c r="H763" s="37" t="s">
        <v>855</v>
      </c>
      <c r="I763" s="65">
        <v>4.358898943540674</v>
      </c>
      <c r="J763" s="37" t="s">
        <v>885</v>
      </c>
    </row>
    <row r="764" spans="1:10" x14ac:dyDescent="0.3">
      <c r="A764" s="94" t="str">
        <f t="shared" si="11"/>
        <v>September</v>
      </c>
      <c r="B764" s="37" t="s">
        <v>1630</v>
      </c>
      <c r="C764" s="63">
        <v>42248.704837962963</v>
      </c>
      <c r="D764" s="37" t="s">
        <v>892</v>
      </c>
      <c r="E764" s="37" t="s">
        <v>866</v>
      </c>
      <c r="F764" s="37" t="s">
        <v>854</v>
      </c>
      <c r="G764" s="64">
        <v>137</v>
      </c>
      <c r="H764" s="37" t="s">
        <v>855</v>
      </c>
      <c r="I764" s="65">
        <v>2.6457513110645907</v>
      </c>
      <c r="J764" s="37" t="s">
        <v>869</v>
      </c>
    </row>
    <row r="765" spans="1:10" x14ac:dyDescent="0.3">
      <c r="A765" s="94" t="str">
        <f t="shared" si="11"/>
        <v>September</v>
      </c>
      <c r="B765" s="37" t="s">
        <v>1631</v>
      </c>
      <c r="C765" s="63">
        <v>42248.706134259257</v>
      </c>
      <c r="D765" s="37" t="s">
        <v>858</v>
      </c>
      <c r="E765" s="37" t="s">
        <v>868</v>
      </c>
      <c r="F765" s="37" t="s">
        <v>881</v>
      </c>
      <c r="G765" s="64">
        <v>68</v>
      </c>
      <c r="H765" s="37" t="s">
        <v>855</v>
      </c>
      <c r="I765" s="65">
        <v>2.6457513110645907</v>
      </c>
      <c r="J765" s="37" t="s">
        <v>874</v>
      </c>
    </row>
    <row r="766" spans="1:10" x14ac:dyDescent="0.3">
      <c r="A766" s="94" t="str">
        <f t="shared" si="11"/>
        <v>September</v>
      </c>
      <c r="B766" s="37" t="s">
        <v>1632</v>
      </c>
      <c r="C766" s="63">
        <v>42248.70994212963</v>
      </c>
      <c r="D766" s="37" t="s">
        <v>852</v>
      </c>
      <c r="E766" s="37" t="s">
        <v>872</v>
      </c>
      <c r="F766" s="37" t="s">
        <v>881</v>
      </c>
      <c r="G766" s="64">
        <v>30</v>
      </c>
      <c r="H766" s="37" t="s">
        <v>855</v>
      </c>
      <c r="I766" s="65">
        <v>2.2360679774997898</v>
      </c>
      <c r="J766" s="37" t="s">
        <v>874</v>
      </c>
    </row>
    <row r="767" spans="1:10" x14ac:dyDescent="0.3">
      <c r="A767" s="94" t="str">
        <f t="shared" si="11"/>
        <v>September</v>
      </c>
      <c r="B767" s="37" t="s">
        <v>1633</v>
      </c>
      <c r="C767" s="63">
        <v>42248.713136574072</v>
      </c>
      <c r="D767" s="37" t="s">
        <v>858</v>
      </c>
      <c r="E767" s="37" t="s">
        <v>853</v>
      </c>
      <c r="F767" s="37" t="s">
        <v>854</v>
      </c>
      <c r="G767" s="64">
        <v>219</v>
      </c>
      <c r="H767" s="37" t="s">
        <v>855</v>
      </c>
      <c r="I767" s="65">
        <v>4.1231056256176606</v>
      </c>
      <c r="J767" s="37" t="s">
        <v>885</v>
      </c>
    </row>
    <row r="768" spans="1:10" x14ac:dyDescent="0.3">
      <c r="A768" s="94" t="str">
        <f t="shared" si="11"/>
        <v>September</v>
      </c>
      <c r="B768" s="37" t="s">
        <v>1634</v>
      </c>
      <c r="C768" s="63">
        <v>42248.720370370371</v>
      </c>
      <c r="D768" s="37" t="s">
        <v>852</v>
      </c>
      <c r="E768" s="37" t="s">
        <v>859</v>
      </c>
      <c r="F768" s="37" t="s">
        <v>873</v>
      </c>
      <c r="G768" s="64">
        <v>143</v>
      </c>
      <c r="H768" s="37" t="s">
        <v>855</v>
      </c>
      <c r="I768" s="65">
        <v>5</v>
      </c>
      <c r="J768" s="37" t="s">
        <v>861</v>
      </c>
    </row>
    <row r="769" spans="1:10" x14ac:dyDescent="0.3">
      <c r="A769" s="94" t="str">
        <f t="shared" si="11"/>
        <v>September</v>
      </c>
      <c r="B769" s="37" t="s">
        <v>1635</v>
      </c>
      <c r="C769" s="63">
        <v>42248.718449074076</v>
      </c>
      <c r="D769" s="37" t="s">
        <v>871</v>
      </c>
      <c r="E769" s="37" t="s">
        <v>863</v>
      </c>
      <c r="F769" s="37" t="s">
        <v>879</v>
      </c>
      <c r="G769" s="64">
        <v>75</v>
      </c>
      <c r="H769" s="37" t="s">
        <v>855</v>
      </c>
      <c r="I769" s="65">
        <v>2.2360679774997898</v>
      </c>
      <c r="J769" s="37" t="s">
        <v>874</v>
      </c>
    </row>
    <row r="770" spans="1:10" x14ac:dyDescent="0.3">
      <c r="A770" s="94" t="str">
        <f t="shared" si="11"/>
        <v>September</v>
      </c>
      <c r="B770" s="37" t="s">
        <v>1636</v>
      </c>
      <c r="C770" s="63">
        <v>42248.71980324074</v>
      </c>
      <c r="D770" s="37" t="s">
        <v>876</v>
      </c>
      <c r="E770" s="37" t="s">
        <v>866</v>
      </c>
      <c r="F770" s="37" t="s">
        <v>854</v>
      </c>
      <c r="G770" s="64">
        <v>43</v>
      </c>
      <c r="H770" s="37" t="s">
        <v>855</v>
      </c>
      <c r="I770" s="65">
        <v>1</v>
      </c>
      <c r="J770" s="37" t="s">
        <v>869</v>
      </c>
    </row>
    <row r="771" spans="1:10" x14ac:dyDescent="0.3">
      <c r="A771" s="94" t="str">
        <f t="shared" si="11"/>
        <v>September</v>
      </c>
      <c r="B771" s="37" t="s">
        <v>1637</v>
      </c>
      <c r="C771" s="63">
        <v>42248.723275462966</v>
      </c>
      <c r="D771" s="37" t="s">
        <v>858</v>
      </c>
      <c r="E771" s="37" t="s">
        <v>868</v>
      </c>
      <c r="F771" s="37" t="s">
        <v>854</v>
      </c>
      <c r="G771" s="64">
        <v>229</v>
      </c>
      <c r="H771" s="37" t="s">
        <v>855</v>
      </c>
      <c r="I771" s="65">
        <v>2.2360679774997898</v>
      </c>
      <c r="J771" s="37" t="s">
        <v>885</v>
      </c>
    </row>
    <row r="772" spans="1:10" x14ac:dyDescent="0.3">
      <c r="A772" s="94" t="str">
        <f t="shared" si="11"/>
        <v>September</v>
      </c>
      <c r="B772" s="37" t="s">
        <v>1638</v>
      </c>
      <c r="C772" s="63">
        <v>42248.724641203706</v>
      </c>
      <c r="D772" s="37" t="s">
        <v>876</v>
      </c>
      <c r="E772" s="37" t="s">
        <v>872</v>
      </c>
      <c r="F772" s="37" t="s">
        <v>854</v>
      </c>
      <c r="G772" s="64">
        <v>192</v>
      </c>
      <c r="H772" s="37" t="s">
        <v>855</v>
      </c>
      <c r="I772" s="65">
        <v>5</v>
      </c>
      <c r="J772" s="37" t="s">
        <v>897</v>
      </c>
    </row>
    <row r="773" spans="1:10" x14ac:dyDescent="0.3">
      <c r="A773" s="94" t="str">
        <f t="shared" si="11"/>
        <v>September</v>
      </c>
      <c r="B773" s="37" t="s">
        <v>1639</v>
      </c>
      <c r="C773" s="63">
        <v>42248.72859953704</v>
      </c>
      <c r="D773" s="37" t="s">
        <v>892</v>
      </c>
      <c r="E773" s="37" t="s">
        <v>853</v>
      </c>
      <c r="F773" s="37" t="s">
        <v>879</v>
      </c>
      <c r="G773" s="64">
        <v>126</v>
      </c>
      <c r="H773" s="37" t="s">
        <v>895</v>
      </c>
      <c r="I773" s="65">
        <v>2.6457513110645907</v>
      </c>
      <c r="J773" s="37" t="s">
        <v>897</v>
      </c>
    </row>
    <row r="774" spans="1:10" x14ac:dyDescent="0.3">
      <c r="A774" s="94" t="str">
        <f t="shared" si="11"/>
        <v>September</v>
      </c>
      <c r="B774" s="37" t="s">
        <v>1640</v>
      </c>
      <c r="C774" s="63">
        <v>42248.731215277781</v>
      </c>
      <c r="D774" s="37" t="s">
        <v>878</v>
      </c>
      <c r="E774" s="37" t="s">
        <v>859</v>
      </c>
      <c r="F774" s="37" t="s">
        <v>854</v>
      </c>
      <c r="G774" s="64">
        <v>53</v>
      </c>
      <c r="H774" s="37" t="s">
        <v>855</v>
      </c>
      <c r="I774" s="65">
        <v>1.7320508075688772</v>
      </c>
      <c r="J774" s="37" t="s">
        <v>885</v>
      </c>
    </row>
    <row r="775" spans="1:10" x14ac:dyDescent="0.3">
      <c r="A775" s="94" t="str">
        <f t="shared" si="11"/>
        <v>September</v>
      </c>
      <c r="B775" s="37" t="s">
        <v>1641</v>
      </c>
      <c r="C775" s="63">
        <v>42248.734756944446</v>
      </c>
      <c r="D775" s="37" t="s">
        <v>852</v>
      </c>
      <c r="E775" s="37" t="s">
        <v>863</v>
      </c>
      <c r="F775" s="37" t="s">
        <v>873</v>
      </c>
      <c r="G775" s="64">
        <v>89</v>
      </c>
      <c r="H775" s="37" t="s">
        <v>855</v>
      </c>
      <c r="I775" s="65">
        <v>4.7958315233127191</v>
      </c>
      <c r="J775" s="37" t="s">
        <v>861</v>
      </c>
    </row>
    <row r="776" spans="1:10" x14ac:dyDescent="0.3">
      <c r="A776" s="94" t="str">
        <f t="shared" si="11"/>
        <v>September</v>
      </c>
      <c r="B776" s="37" t="s">
        <v>1642</v>
      </c>
      <c r="C776" s="63">
        <v>42248.737962962965</v>
      </c>
      <c r="D776" s="37" t="s">
        <v>852</v>
      </c>
      <c r="E776" s="37" t="s">
        <v>866</v>
      </c>
      <c r="F776" s="37" t="s">
        <v>873</v>
      </c>
      <c r="G776" s="64">
        <v>136</v>
      </c>
      <c r="H776" s="37" t="s">
        <v>855</v>
      </c>
      <c r="I776" s="65">
        <v>2.6457513110645907</v>
      </c>
      <c r="J776" s="37" t="s">
        <v>856</v>
      </c>
    </row>
    <row r="777" spans="1:10" x14ac:dyDescent="0.3">
      <c r="A777" s="94" t="str">
        <f t="shared" si="11"/>
        <v>September</v>
      </c>
      <c r="B777" s="37" t="s">
        <v>1643</v>
      </c>
      <c r="C777" s="63">
        <v>42248.740740740737</v>
      </c>
      <c r="D777" s="37" t="s">
        <v>876</v>
      </c>
      <c r="E777" s="37" t="s">
        <v>868</v>
      </c>
      <c r="F777" s="37" t="s">
        <v>864</v>
      </c>
      <c r="G777" s="64">
        <v>177</v>
      </c>
      <c r="H777" s="37" t="s">
        <v>855</v>
      </c>
      <c r="I777" s="65">
        <v>2.6457513110645907</v>
      </c>
      <c r="J777" s="37" t="s">
        <v>885</v>
      </c>
    </row>
    <row r="778" spans="1:10" x14ac:dyDescent="0.3">
      <c r="A778" s="94" t="str">
        <f t="shared" si="11"/>
        <v>September</v>
      </c>
      <c r="B778" s="37" t="s">
        <v>1644</v>
      </c>
      <c r="C778" s="63">
        <v>42248.742256944446</v>
      </c>
      <c r="D778" s="37" t="s">
        <v>858</v>
      </c>
      <c r="E778" s="37" t="s">
        <v>872</v>
      </c>
      <c r="F778" s="37" t="s">
        <v>864</v>
      </c>
      <c r="G778" s="64">
        <v>67</v>
      </c>
      <c r="H778" s="37" t="s">
        <v>855</v>
      </c>
      <c r="I778" s="65">
        <v>2.6457513110645907</v>
      </c>
      <c r="J778" s="37" t="s">
        <v>874</v>
      </c>
    </row>
    <row r="779" spans="1:10" x14ac:dyDescent="0.3">
      <c r="A779" s="94" t="str">
        <f t="shared" ref="A779:A842" si="12">TEXT(C779,"mmmm")</f>
        <v>September</v>
      </c>
      <c r="B779" s="37" t="s">
        <v>1645</v>
      </c>
      <c r="C779" s="63">
        <v>42248.742858796293</v>
      </c>
      <c r="D779" s="37" t="s">
        <v>876</v>
      </c>
      <c r="E779" s="37" t="s">
        <v>853</v>
      </c>
      <c r="F779" s="37" t="s">
        <v>864</v>
      </c>
      <c r="G779" s="64">
        <v>183</v>
      </c>
      <c r="H779" s="37" t="s">
        <v>855</v>
      </c>
      <c r="I779" s="65">
        <v>4.5825756949558398</v>
      </c>
      <c r="J779" s="37" t="s">
        <v>874</v>
      </c>
    </row>
    <row r="780" spans="1:10" x14ac:dyDescent="0.3">
      <c r="A780" s="94" t="str">
        <f t="shared" si="12"/>
        <v>September</v>
      </c>
      <c r="B780" s="37" t="s">
        <v>1646</v>
      </c>
      <c r="C780" s="63">
        <v>42248.745462962965</v>
      </c>
      <c r="D780" s="37" t="s">
        <v>871</v>
      </c>
      <c r="E780" s="37" t="s">
        <v>859</v>
      </c>
      <c r="F780" s="37" t="s">
        <v>879</v>
      </c>
      <c r="G780" s="64">
        <v>70</v>
      </c>
      <c r="H780" s="37" t="s">
        <v>855</v>
      </c>
      <c r="I780" s="65">
        <v>5</v>
      </c>
      <c r="J780" s="37" t="s">
        <v>861</v>
      </c>
    </row>
    <row r="781" spans="1:10" x14ac:dyDescent="0.3">
      <c r="A781" s="94" t="str">
        <f t="shared" si="12"/>
        <v>September</v>
      </c>
      <c r="B781" s="37" t="s">
        <v>1647</v>
      </c>
      <c r="C781" s="63">
        <v>42248.748599537037</v>
      </c>
      <c r="D781" s="37" t="s">
        <v>852</v>
      </c>
      <c r="E781" s="37" t="s">
        <v>863</v>
      </c>
      <c r="F781" s="37" t="s">
        <v>873</v>
      </c>
      <c r="G781" s="64">
        <v>65</v>
      </c>
      <c r="H781" s="37" t="s">
        <v>855</v>
      </c>
      <c r="I781" s="65">
        <v>2.6457513110645907</v>
      </c>
      <c r="J781" s="37" t="s">
        <v>874</v>
      </c>
    </row>
    <row r="782" spans="1:10" x14ac:dyDescent="0.3">
      <c r="A782" s="94" t="str">
        <f t="shared" si="12"/>
        <v>September</v>
      </c>
      <c r="B782" s="37" t="s">
        <v>1648</v>
      </c>
      <c r="C782" s="63">
        <v>42248.750150462962</v>
      </c>
      <c r="D782" s="37" t="s">
        <v>876</v>
      </c>
      <c r="E782" s="37" t="s">
        <v>866</v>
      </c>
      <c r="F782" s="37" t="s">
        <v>864</v>
      </c>
      <c r="G782" s="64">
        <v>48</v>
      </c>
      <c r="H782" s="37" t="s">
        <v>855</v>
      </c>
      <c r="I782" s="65">
        <v>4.1231056256176606</v>
      </c>
      <c r="J782" s="37" t="s">
        <v>861</v>
      </c>
    </row>
    <row r="783" spans="1:10" x14ac:dyDescent="0.3">
      <c r="A783" s="94" t="str">
        <f t="shared" si="12"/>
        <v>September</v>
      </c>
      <c r="B783" s="37" t="s">
        <v>1649</v>
      </c>
      <c r="C783" s="63">
        <v>42248.752847222226</v>
      </c>
      <c r="D783" s="37" t="s">
        <v>852</v>
      </c>
      <c r="E783" s="37" t="s">
        <v>868</v>
      </c>
      <c r="F783" s="37" t="s">
        <v>860</v>
      </c>
      <c r="G783" s="64">
        <v>184</v>
      </c>
      <c r="H783" s="37" t="s">
        <v>855</v>
      </c>
      <c r="I783" s="65">
        <v>4.1231056256176606</v>
      </c>
      <c r="J783" s="37" t="s">
        <v>897</v>
      </c>
    </row>
    <row r="784" spans="1:10" x14ac:dyDescent="0.3">
      <c r="A784" s="94" t="str">
        <f t="shared" si="12"/>
        <v>September</v>
      </c>
      <c r="B784" s="37" t="s">
        <v>1650</v>
      </c>
      <c r="C784" s="63">
        <v>42248.754988425928</v>
      </c>
      <c r="D784" s="37" t="s">
        <v>858</v>
      </c>
      <c r="E784" s="37" t="s">
        <v>872</v>
      </c>
      <c r="F784" s="37" t="s">
        <v>881</v>
      </c>
      <c r="G784" s="64">
        <v>39</v>
      </c>
      <c r="H784" s="37" t="s">
        <v>855</v>
      </c>
      <c r="I784" s="65">
        <v>4.5825756949558398</v>
      </c>
      <c r="J784" s="37" t="s">
        <v>861</v>
      </c>
    </row>
    <row r="785" spans="1:10" x14ac:dyDescent="0.3">
      <c r="A785" s="94" t="str">
        <f t="shared" si="12"/>
        <v>September</v>
      </c>
      <c r="B785" s="37" t="s">
        <v>1651</v>
      </c>
      <c r="C785" s="63">
        <v>42248.762152777781</v>
      </c>
      <c r="D785" s="37" t="s">
        <v>858</v>
      </c>
      <c r="E785" s="37" t="s">
        <v>853</v>
      </c>
      <c r="F785" s="37" t="s">
        <v>860</v>
      </c>
      <c r="G785" s="64">
        <v>73</v>
      </c>
      <c r="H785" s="37" t="s">
        <v>855</v>
      </c>
      <c r="I785" s="65">
        <v>2.6457513110645907</v>
      </c>
      <c r="J785" s="37" t="s">
        <v>897</v>
      </c>
    </row>
    <row r="786" spans="1:10" x14ac:dyDescent="0.3">
      <c r="A786" s="94" t="str">
        <f t="shared" si="12"/>
        <v>September</v>
      </c>
      <c r="B786" s="37" t="s">
        <v>1652</v>
      </c>
      <c r="C786" s="63">
        <v>42248.757662037038</v>
      </c>
      <c r="D786" s="37" t="s">
        <v>858</v>
      </c>
      <c r="E786" s="37" t="s">
        <v>859</v>
      </c>
      <c r="F786" s="37" t="s">
        <v>879</v>
      </c>
      <c r="G786" s="64">
        <v>54</v>
      </c>
      <c r="H786" s="37" t="s">
        <v>855</v>
      </c>
      <c r="I786" s="65">
        <v>4.358898943540674</v>
      </c>
      <c r="J786" s="37" t="s">
        <v>856</v>
      </c>
    </row>
    <row r="787" spans="1:10" x14ac:dyDescent="0.3">
      <c r="A787" s="94" t="str">
        <f t="shared" si="12"/>
        <v>September</v>
      </c>
      <c r="B787" s="37" t="s">
        <v>1653</v>
      </c>
      <c r="C787" s="63">
        <v>42248.76158564815</v>
      </c>
      <c r="D787" s="37" t="s">
        <v>858</v>
      </c>
      <c r="E787" s="37" t="s">
        <v>863</v>
      </c>
      <c r="F787" s="37" t="s">
        <v>860</v>
      </c>
      <c r="G787" s="64">
        <v>227</v>
      </c>
      <c r="H787" s="37" t="s">
        <v>855</v>
      </c>
      <c r="I787" s="65">
        <v>1</v>
      </c>
      <c r="J787" s="37" t="s">
        <v>856</v>
      </c>
    </row>
    <row r="788" spans="1:10" x14ac:dyDescent="0.3">
      <c r="A788" s="94" t="str">
        <f t="shared" si="12"/>
        <v>September</v>
      </c>
      <c r="B788" s="37" t="s">
        <v>1654</v>
      </c>
      <c r="C788" s="63">
        <v>42248.764201388891</v>
      </c>
      <c r="D788" s="37" t="s">
        <v>852</v>
      </c>
      <c r="E788" s="37" t="s">
        <v>866</v>
      </c>
      <c r="F788" s="37" t="s">
        <v>854</v>
      </c>
      <c r="G788" s="64">
        <v>84</v>
      </c>
      <c r="H788" s="37" t="s">
        <v>855</v>
      </c>
      <c r="I788" s="65">
        <v>3</v>
      </c>
      <c r="J788" s="37" t="s">
        <v>885</v>
      </c>
    </row>
    <row r="789" spans="1:10" x14ac:dyDescent="0.3">
      <c r="A789" s="94" t="str">
        <f t="shared" si="12"/>
        <v>September</v>
      </c>
      <c r="B789" s="37" t="s">
        <v>1655</v>
      </c>
      <c r="C789" s="63">
        <v>42248.76462962963</v>
      </c>
      <c r="D789" s="37" t="s">
        <v>871</v>
      </c>
      <c r="E789" s="37" t="s">
        <v>868</v>
      </c>
      <c r="F789" s="37" t="s">
        <v>881</v>
      </c>
      <c r="G789" s="64">
        <v>52</v>
      </c>
      <c r="H789" s="37" t="s">
        <v>855</v>
      </c>
      <c r="I789" s="65">
        <v>1</v>
      </c>
      <c r="J789" s="37" t="s">
        <v>897</v>
      </c>
    </row>
    <row r="790" spans="1:10" x14ac:dyDescent="0.3">
      <c r="A790" s="94" t="str">
        <f t="shared" si="12"/>
        <v>September</v>
      </c>
      <c r="B790" s="37" t="s">
        <v>1656</v>
      </c>
      <c r="C790" s="63">
        <v>42248.76635416667</v>
      </c>
      <c r="D790" s="37" t="s">
        <v>871</v>
      </c>
      <c r="E790" s="37" t="s">
        <v>872</v>
      </c>
      <c r="F790" s="37" t="s">
        <v>873</v>
      </c>
      <c r="G790" s="64">
        <v>161</v>
      </c>
      <c r="H790" s="37" t="s">
        <v>855</v>
      </c>
      <c r="I790" s="65">
        <v>4.7958315233127191</v>
      </c>
      <c r="J790" s="37" t="s">
        <v>869</v>
      </c>
    </row>
    <row r="791" spans="1:10" x14ac:dyDescent="0.3">
      <c r="A791" s="94" t="str">
        <f t="shared" si="12"/>
        <v>September</v>
      </c>
      <c r="B791" s="37" t="s">
        <v>1657</v>
      </c>
      <c r="C791" s="63">
        <v>42248.76934027778</v>
      </c>
      <c r="D791" s="37" t="s">
        <v>871</v>
      </c>
      <c r="E791" s="37" t="s">
        <v>853</v>
      </c>
      <c r="F791" s="37" t="s">
        <v>881</v>
      </c>
      <c r="G791" s="64">
        <v>179</v>
      </c>
      <c r="H791" s="37" t="s">
        <v>855</v>
      </c>
      <c r="I791" s="65">
        <v>1</v>
      </c>
      <c r="J791" s="37" t="s">
        <v>856</v>
      </c>
    </row>
    <row r="792" spans="1:10" x14ac:dyDescent="0.3">
      <c r="A792" s="94" t="str">
        <f t="shared" si="12"/>
        <v>September</v>
      </c>
      <c r="B792" s="37" t="s">
        <v>1658</v>
      </c>
      <c r="C792" s="63">
        <v>42248.770150462966</v>
      </c>
      <c r="D792" s="37" t="s">
        <v>871</v>
      </c>
      <c r="E792" s="37" t="s">
        <v>859</v>
      </c>
      <c r="F792" s="37" t="s">
        <v>879</v>
      </c>
      <c r="G792" s="64">
        <v>137</v>
      </c>
      <c r="H792" s="37" t="s">
        <v>855</v>
      </c>
      <c r="I792" s="65">
        <v>3.3166247903553998</v>
      </c>
      <c r="J792" s="37" t="s">
        <v>874</v>
      </c>
    </row>
    <row r="793" spans="1:10" x14ac:dyDescent="0.3">
      <c r="A793" s="94" t="str">
        <f t="shared" si="12"/>
        <v>September</v>
      </c>
      <c r="B793" s="37" t="s">
        <v>1659</v>
      </c>
      <c r="C793" s="63">
        <v>42248.770451388889</v>
      </c>
      <c r="D793" s="37" t="s">
        <v>852</v>
      </c>
      <c r="E793" s="37" t="s">
        <v>863</v>
      </c>
      <c r="F793" s="37" t="s">
        <v>860</v>
      </c>
      <c r="G793" s="64">
        <v>196</v>
      </c>
      <c r="H793" s="37" t="s">
        <v>855</v>
      </c>
      <c r="I793" s="65">
        <v>3.872983346207417</v>
      </c>
      <c r="J793" s="37" t="s">
        <v>897</v>
      </c>
    </row>
    <row r="794" spans="1:10" x14ac:dyDescent="0.3">
      <c r="A794" s="94" t="str">
        <f t="shared" si="12"/>
        <v>September</v>
      </c>
      <c r="B794" s="37" t="s">
        <v>1660</v>
      </c>
      <c r="C794" s="63">
        <v>42248.772418981483</v>
      </c>
      <c r="D794" s="37" t="s">
        <v>858</v>
      </c>
      <c r="E794" s="37" t="s">
        <v>866</v>
      </c>
      <c r="F794" s="37" t="s">
        <v>873</v>
      </c>
      <c r="G794" s="64">
        <v>175</v>
      </c>
      <c r="H794" s="37" t="s">
        <v>855</v>
      </c>
      <c r="I794" s="65">
        <v>3.3166247903553998</v>
      </c>
      <c r="J794" s="37" t="s">
        <v>861</v>
      </c>
    </row>
    <row r="795" spans="1:10" x14ac:dyDescent="0.3">
      <c r="A795" s="94" t="str">
        <f t="shared" si="12"/>
        <v>September</v>
      </c>
      <c r="B795" s="37" t="s">
        <v>1661</v>
      </c>
      <c r="C795" s="63">
        <v>42248.774328703701</v>
      </c>
      <c r="D795" s="37" t="s">
        <v>852</v>
      </c>
      <c r="E795" s="37" t="s">
        <v>868</v>
      </c>
      <c r="F795" s="37" t="s">
        <v>854</v>
      </c>
      <c r="G795" s="64">
        <v>239</v>
      </c>
      <c r="H795" s="37" t="s">
        <v>855</v>
      </c>
      <c r="I795" s="65">
        <v>2.2360679774997898</v>
      </c>
      <c r="J795" s="37" t="s">
        <v>861</v>
      </c>
    </row>
    <row r="796" spans="1:10" x14ac:dyDescent="0.3">
      <c r="A796" s="94" t="str">
        <f t="shared" si="12"/>
        <v>September</v>
      </c>
      <c r="B796" s="37" t="s">
        <v>1662</v>
      </c>
      <c r="C796" s="63">
        <v>42248.776423611111</v>
      </c>
      <c r="D796" s="37" t="s">
        <v>876</v>
      </c>
      <c r="E796" s="37" t="s">
        <v>872</v>
      </c>
      <c r="F796" s="37" t="s">
        <v>879</v>
      </c>
      <c r="G796" s="64">
        <v>232</v>
      </c>
      <c r="H796" s="37" t="s">
        <v>855</v>
      </c>
      <c r="I796" s="65">
        <v>1</v>
      </c>
      <c r="J796" s="37" t="s">
        <v>897</v>
      </c>
    </row>
    <row r="797" spans="1:10" x14ac:dyDescent="0.3">
      <c r="A797" s="94" t="str">
        <f t="shared" si="12"/>
        <v>September</v>
      </c>
      <c r="B797" s="37" t="s">
        <v>1663</v>
      </c>
      <c r="C797" s="63">
        <v>42248.777870370373</v>
      </c>
      <c r="D797" s="37" t="s">
        <v>871</v>
      </c>
      <c r="E797" s="37" t="s">
        <v>853</v>
      </c>
      <c r="F797" s="37" t="s">
        <v>879</v>
      </c>
      <c r="G797" s="64">
        <v>145</v>
      </c>
      <c r="H797" s="37" t="s">
        <v>855</v>
      </c>
      <c r="I797" s="65">
        <v>3.872983346207417</v>
      </c>
      <c r="J797" s="37" t="s">
        <v>856</v>
      </c>
    </row>
    <row r="798" spans="1:10" x14ac:dyDescent="0.3">
      <c r="A798" s="94" t="str">
        <f t="shared" si="12"/>
        <v>September</v>
      </c>
      <c r="B798" s="37" t="s">
        <v>1664</v>
      </c>
      <c r="C798" s="63">
        <v>42248.778703703705</v>
      </c>
      <c r="D798" s="37" t="s">
        <v>892</v>
      </c>
      <c r="E798" s="37" t="s">
        <v>859</v>
      </c>
      <c r="F798" s="37" t="s">
        <v>879</v>
      </c>
      <c r="G798" s="64">
        <v>37</v>
      </c>
      <c r="H798" s="37" t="s">
        <v>855</v>
      </c>
      <c r="I798" s="65">
        <v>3.6055512754639891</v>
      </c>
      <c r="J798" s="37" t="s">
        <v>869</v>
      </c>
    </row>
    <row r="799" spans="1:10" x14ac:dyDescent="0.3">
      <c r="A799" s="94" t="str">
        <f t="shared" si="12"/>
        <v>September</v>
      </c>
      <c r="B799" s="37" t="s">
        <v>1665</v>
      </c>
      <c r="C799" s="63">
        <v>42248.779965277776</v>
      </c>
      <c r="D799" s="37" t="s">
        <v>878</v>
      </c>
      <c r="E799" s="37" t="s">
        <v>863</v>
      </c>
      <c r="F799" s="37" t="s">
        <v>873</v>
      </c>
      <c r="G799" s="64">
        <v>128</v>
      </c>
      <c r="H799" s="37" t="s">
        <v>855</v>
      </c>
      <c r="I799" s="65">
        <v>4.1231056256176606</v>
      </c>
      <c r="J799" s="37" t="s">
        <v>885</v>
      </c>
    </row>
    <row r="800" spans="1:10" x14ac:dyDescent="0.3">
      <c r="A800" s="94" t="str">
        <f t="shared" si="12"/>
        <v>September</v>
      </c>
      <c r="B800" s="37" t="s">
        <v>1666</v>
      </c>
      <c r="C800" s="63">
        <v>42248.781608796293</v>
      </c>
      <c r="D800" s="37" t="s">
        <v>871</v>
      </c>
      <c r="E800" s="37" t="s">
        <v>866</v>
      </c>
      <c r="F800" s="37" t="s">
        <v>873</v>
      </c>
      <c r="G800" s="64">
        <v>95</v>
      </c>
      <c r="H800" s="37" t="s">
        <v>855</v>
      </c>
      <c r="I800" s="65">
        <v>4.5825756949558398</v>
      </c>
      <c r="J800" s="37" t="s">
        <v>856</v>
      </c>
    </row>
    <row r="801" spans="1:10" x14ac:dyDescent="0.3">
      <c r="A801" s="94" t="str">
        <f t="shared" si="12"/>
        <v>September</v>
      </c>
      <c r="B801" s="37" t="s">
        <v>1667</v>
      </c>
      <c r="C801" s="63">
        <v>42248.784201388888</v>
      </c>
      <c r="D801" s="37" t="s">
        <v>876</v>
      </c>
      <c r="E801" s="37" t="s">
        <v>868</v>
      </c>
      <c r="F801" s="37" t="s">
        <v>873</v>
      </c>
      <c r="G801" s="64">
        <v>162</v>
      </c>
      <c r="H801" s="37" t="s">
        <v>855</v>
      </c>
      <c r="I801" s="65">
        <v>3.872983346207417</v>
      </c>
      <c r="J801" s="37" t="s">
        <v>885</v>
      </c>
    </row>
    <row r="802" spans="1:10" x14ac:dyDescent="0.3">
      <c r="A802" s="94" t="str">
        <f t="shared" si="12"/>
        <v>September</v>
      </c>
      <c r="B802" s="37" t="s">
        <v>1668</v>
      </c>
      <c r="C802" s="63">
        <v>42248.78564814815</v>
      </c>
      <c r="D802" s="37" t="s">
        <v>892</v>
      </c>
      <c r="E802" s="37" t="s">
        <v>872</v>
      </c>
      <c r="F802" s="37" t="s">
        <v>879</v>
      </c>
      <c r="G802" s="64">
        <v>149</v>
      </c>
      <c r="H802" s="37" t="s">
        <v>855</v>
      </c>
      <c r="I802" s="65">
        <v>3</v>
      </c>
      <c r="J802" s="37" t="s">
        <v>874</v>
      </c>
    </row>
    <row r="803" spans="1:10" x14ac:dyDescent="0.3">
      <c r="A803" s="94" t="str">
        <f t="shared" si="12"/>
        <v>September</v>
      </c>
      <c r="B803" s="37" t="s">
        <v>1669</v>
      </c>
      <c r="C803" s="63">
        <v>42248.7893287037</v>
      </c>
      <c r="D803" s="37" t="s">
        <v>852</v>
      </c>
      <c r="E803" s="37" t="s">
        <v>853</v>
      </c>
      <c r="F803" s="37" t="s">
        <v>860</v>
      </c>
      <c r="G803" s="64">
        <v>88</v>
      </c>
      <c r="H803" s="37" t="s">
        <v>855</v>
      </c>
      <c r="I803" s="65">
        <v>1</v>
      </c>
      <c r="J803" s="37" t="s">
        <v>885</v>
      </c>
    </row>
    <row r="804" spans="1:10" x14ac:dyDescent="0.3">
      <c r="A804" s="94" t="str">
        <f t="shared" si="12"/>
        <v>September</v>
      </c>
      <c r="B804" s="37" t="s">
        <v>1670</v>
      </c>
      <c r="C804" s="63">
        <v>42248.792187500003</v>
      </c>
      <c r="D804" s="37" t="s">
        <v>871</v>
      </c>
      <c r="E804" s="37" t="s">
        <v>859</v>
      </c>
      <c r="F804" s="37" t="s">
        <v>881</v>
      </c>
      <c r="G804" s="64">
        <v>236</v>
      </c>
      <c r="H804" s="37" t="s">
        <v>855</v>
      </c>
      <c r="I804" s="65">
        <v>1.7320508075688772</v>
      </c>
      <c r="J804" s="37" t="s">
        <v>897</v>
      </c>
    </row>
    <row r="805" spans="1:10" x14ac:dyDescent="0.3">
      <c r="A805" s="94" t="str">
        <f t="shared" si="12"/>
        <v>September</v>
      </c>
      <c r="B805" s="37" t="s">
        <v>1671</v>
      </c>
      <c r="C805" s="63">
        <v>42248.792604166665</v>
      </c>
      <c r="D805" s="37" t="s">
        <v>871</v>
      </c>
      <c r="E805" s="37" t="s">
        <v>863</v>
      </c>
      <c r="F805" s="37" t="s">
        <v>860</v>
      </c>
      <c r="G805" s="64">
        <v>130</v>
      </c>
      <c r="H805" s="37" t="s">
        <v>855</v>
      </c>
      <c r="I805" s="65">
        <v>3</v>
      </c>
      <c r="J805" s="37" t="s">
        <v>856</v>
      </c>
    </row>
    <row r="806" spans="1:10" x14ac:dyDescent="0.3">
      <c r="A806" s="94" t="str">
        <f t="shared" si="12"/>
        <v>September</v>
      </c>
      <c r="B806" s="37" t="s">
        <v>1672</v>
      </c>
      <c r="C806" s="63">
        <v>42248.796180555553</v>
      </c>
      <c r="D806" s="37" t="s">
        <v>871</v>
      </c>
      <c r="E806" s="37" t="s">
        <v>866</v>
      </c>
      <c r="F806" s="37" t="s">
        <v>873</v>
      </c>
      <c r="G806" s="64">
        <v>65</v>
      </c>
      <c r="H806" s="37" t="s">
        <v>855</v>
      </c>
      <c r="I806" s="65">
        <v>4.5825756949558398</v>
      </c>
      <c r="J806" s="37" t="s">
        <v>861</v>
      </c>
    </row>
    <row r="807" spans="1:10" x14ac:dyDescent="0.3">
      <c r="A807" s="94" t="str">
        <f t="shared" si="12"/>
        <v>September</v>
      </c>
      <c r="B807" s="37" t="s">
        <v>1673</v>
      </c>
      <c r="C807" s="63">
        <v>42248.79991898148</v>
      </c>
      <c r="D807" s="37" t="s">
        <v>858</v>
      </c>
      <c r="E807" s="37" t="s">
        <v>868</v>
      </c>
      <c r="F807" s="37" t="s">
        <v>873</v>
      </c>
      <c r="G807" s="64">
        <v>69</v>
      </c>
      <c r="H807" s="37" t="s">
        <v>855</v>
      </c>
      <c r="I807" s="65">
        <v>3</v>
      </c>
      <c r="J807" s="37" t="s">
        <v>861</v>
      </c>
    </row>
    <row r="808" spans="1:10" x14ac:dyDescent="0.3">
      <c r="A808" s="94" t="str">
        <f t="shared" si="12"/>
        <v>September</v>
      </c>
      <c r="B808" s="37" t="s">
        <v>1674</v>
      </c>
      <c r="C808" s="63">
        <v>42248.802523148152</v>
      </c>
      <c r="D808" s="37" t="s">
        <v>871</v>
      </c>
      <c r="E808" s="37" t="s">
        <v>872</v>
      </c>
      <c r="F808" s="37" t="s">
        <v>854</v>
      </c>
      <c r="G808" s="64">
        <v>59</v>
      </c>
      <c r="H808" s="37" t="s">
        <v>855</v>
      </c>
      <c r="I808" s="65">
        <v>2.6457513110645907</v>
      </c>
      <c r="J808" s="37" t="s">
        <v>861</v>
      </c>
    </row>
    <row r="809" spans="1:10" x14ac:dyDescent="0.3">
      <c r="A809" s="94" t="str">
        <f t="shared" si="12"/>
        <v>September</v>
      </c>
      <c r="B809" s="37" t="s">
        <v>1675</v>
      </c>
      <c r="C809" s="63">
        <v>42248.805289351854</v>
      </c>
      <c r="D809" s="37" t="s">
        <v>876</v>
      </c>
      <c r="E809" s="37" t="s">
        <v>853</v>
      </c>
      <c r="F809" s="37" t="s">
        <v>860</v>
      </c>
      <c r="G809" s="64">
        <v>93</v>
      </c>
      <c r="H809" s="37" t="s">
        <v>855</v>
      </c>
      <c r="I809" s="65">
        <v>4.5825756949558398</v>
      </c>
      <c r="J809" s="37" t="s">
        <v>869</v>
      </c>
    </row>
    <row r="810" spans="1:10" x14ac:dyDescent="0.3">
      <c r="A810" s="94" t="str">
        <f t="shared" si="12"/>
        <v>September</v>
      </c>
      <c r="B810" s="37" t="s">
        <v>1676</v>
      </c>
      <c r="C810" s="63">
        <v>42248.807152777779</v>
      </c>
      <c r="D810" s="37" t="s">
        <v>876</v>
      </c>
      <c r="E810" s="37" t="s">
        <v>859</v>
      </c>
      <c r="F810" s="37" t="s">
        <v>854</v>
      </c>
      <c r="G810" s="64">
        <v>176</v>
      </c>
      <c r="H810" s="37" t="s">
        <v>855</v>
      </c>
      <c r="I810" s="65">
        <v>3.6055512754639891</v>
      </c>
      <c r="J810" s="37" t="s">
        <v>869</v>
      </c>
    </row>
    <row r="811" spans="1:10" x14ac:dyDescent="0.3">
      <c r="A811" s="94" t="str">
        <f t="shared" si="12"/>
        <v>September</v>
      </c>
      <c r="B811" s="37" t="s">
        <v>1677</v>
      </c>
      <c r="C811" s="63">
        <v>42248.807442129626</v>
      </c>
      <c r="D811" s="37" t="s">
        <v>878</v>
      </c>
      <c r="E811" s="37" t="s">
        <v>863</v>
      </c>
      <c r="F811" s="37" t="s">
        <v>864</v>
      </c>
      <c r="G811" s="64">
        <v>215</v>
      </c>
      <c r="H811" s="37" t="s">
        <v>855</v>
      </c>
      <c r="I811" s="65">
        <v>1.7320508075688772</v>
      </c>
      <c r="J811" s="37" t="s">
        <v>874</v>
      </c>
    </row>
    <row r="812" spans="1:10" x14ac:dyDescent="0.3">
      <c r="A812" s="94" t="str">
        <f t="shared" si="12"/>
        <v>September</v>
      </c>
      <c r="B812" s="37" t="s">
        <v>1678</v>
      </c>
      <c r="C812" s="63">
        <v>42248.810497685183</v>
      </c>
      <c r="D812" s="37" t="s">
        <v>871</v>
      </c>
      <c r="E812" s="37" t="s">
        <v>866</v>
      </c>
      <c r="F812" s="37" t="s">
        <v>864</v>
      </c>
      <c r="G812" s="64">
        <v>64</v>
      </c>
      <c r="H812" s="37" t="s">
        <v>855</v>
      </c>
      <c r="I812" s="65">
        <v>1.7320508075688772</v>
      </c>
      <c r="J812" s="37" t="s">
        <v>897</v>
      </c>
    </row>
    <row r="813" spans="1:10" x14ac:dyDescent="0.3">
      <c r="A813" s="94" t="str">
        <f t="shared" si="12"/>
        <v>September</v>
      </c>
      <c r="B813" s="37" t="s">
        <v>1679</v>
      </c>
      <c r="C813" s="63">
        <v>42248.810497685183</v>
      </c>
      <c r="D813" s="37" t="s">
        <v>871</v>
      </c>
      <c r="E813" s="37" t="s">
        <v>868</v>
      </c>
      <c r="F813" s="37" t="s">
        <v>860</v>
      </c>
      <c r="G813" s="64">
        <v>211</v>
      </c>
      <c r="H813" s="37" t="s">
        <v>855</v>
      </c>
      <c r="I813" s="65">
        <v>4.1231056256176606</v>
      </c>
      <c r="J813" s="37" t="s">
        <v>897</v>
      </c>
    </row>
    <row r="814" spans="1:10" x14ac:dyDescent="0.3">
      <c r="A814" s="94" t="str">
        <f t="shared" si="12"/>
        <v>September</v>
      </c>
      <c r="B814" s="37" t="s">
        <v>1680</v>
      </c>
      <c r="C814" s="63">
        <v>42248.812048611115</v>
      </c>
      <c r="D814" s="37" t="s">
        <v>871</v>
      </c>
      <c r="E814" s="37" t="s">
        <v>872</v>
      </c>
      <c r="F814" s="37" t="s">
        <v>873</v>
      </c>
      <c r="G814" s="64">
        <v>134</v>
      </c>
      <c r="H814" s="37" t="s">
        <v>855</v>
      </c>
      <c r="I814" s="65">
        <v>3.3166247903553998</v>
      </c>
      <c r="J814" s="37" t="s">
        <v>897</v>
      </c>
    </row>
    <row r="815" spans="1:10" x14ac:dyDescent="0.3">
      <c r="A815" s="94" t="str">
        <f t="shared" si="12"/>
        <v>September</v>
      </c>
      <c r="B815" s="37" t="s">
        <v>1681</v>
      </c>
      <c r="C815" s="63">
        <v>42248.813819444447</v>
      </c>
      <c r="D815" s="37" t="s">
        <v>871</v>
      </c>
      <c r="E815" s="37" t="s">
        <v>853</v>
      </c>
      <c r="F815" s="37" t="s">
        <v>881</v>
      </c>
      <c r="G815" s="64">
        <v>134</v>
      </c>
      <c r="H815" s="37" t="s">
        <v>855</v>
      </c>
      <c r="I815" s="65">
        <v>4.1231056256176606</v>
      </c>
      <c r="J815" s="37" t="s">
        <v>861</v>
      </c>
    </row>
    <row r="816" spans="1:10" x14ac:dyDescent="0.3">
      <c r="A816" s="94" t="str">
        <f t="shared" si="12"/>
        <v>September</v>
      </c>
      <c r="B816" s="37" t="s">
        <v>1682</v>
      </c>
      <c r="C816" s="63">
        <v>42248.814652777779</v>
      </c>
      <c r="D816" s="37" t="s">
        <v>871</v>
      </c>
      <c r="E816" s="37" t="s">
        <v>859</v>
      </c>
      <c r="F816" s="37" t="s">
        <v>879</v>
      </c>
      <c r="G816" s="64">
        <v>93</v>
      </c>
      <c r="H816" s="37" t="s">
        <v>855</v>
      </c>
      <c r="I816" s="65">
        <v>3</v>
      </c>
      <c r="J816" s="37" t="s">
        <v>885</v>
      </c>
    </row>
    <row r="817" spans="1:10" x14ac:dyDescent="0.3">
      <c r="A817" s="94" t="str">
        <f t="shared" si="12"/>
        <v>September</v>
      </c>
      <c r="B817" s="37" t="s">
        <v>1683</v>
      </c>
      <c r="C817" s="63">
        <v>42248.815648148149</v>
      </c>
      <c r="D817" s="37" t="s">
        <v>852</v>
      </c>
      <c r="E817" s="37" t="s">
        <v>863</v>
      </c>
      <c r="F817" s="37" t="s">
        <v>873</v>
      </c>
      <c r="G817" s="64">
        <v>52</v>
      </c>
      <c r="H817" s="37" t="s">
        <v>855</v>
      </c>
      <c r="I817" s="65">
        <v>5</v>
      </c>
      <c r="J817" s="37" t="s">
        <v>861</v>
      </c>
    </row>
    <row r="818" spans="1:10" x14ac:dyDescent="0.3">
      <c r="A818" s="94" t="str">
        <f t="shared" si="12"/>
        <v>September</v>
      </c>
      <c r="B818" s="37" t="s">
        <v>1684</v>
      </c>
      <c r="C818" s="63">
        <v>42248.818518518521</v>
      </c>
      <c r="D818" s="37" t="s">
        <v>878</v>
      </c>
      <c r="E818" s="37" t="s">
        <v>866</v>
      </c>
      <c r="F818" s="37" t="s">
        <v>881</v>
      </c>
      <c r="G818" s="64">
        <v>222</v>
      </c>
      <c r="H818" s="37" t="s">
        <v>855</v>
      </c>
      <c r="I818" s="65">
        <v>1</v>
      </c>
      <c r="J818" s="37" t="s">
        <v>861</v>
      </c>
    </row>
    <row r="819" spans="1:10" x14ac:dyDescent="0.3">
      <c r="A819" s="94" t="str">
        <f t="shared" si="12"/>
        <v>September</v>
      </c>
      <c r="B819" s="37" t="s">
        <v>1685</v>
      </c>
      <c r="C819" s="63">
        <v>42248.82167824074</v>
      </c>
      <c r="D819" s="37" t="s">
        <v>878</v>
      </c>
      <c r="E819" s="37" t="s">
        <v>868</v>
      </c>
      <c r="F819" s="37" t="s">
        <v>881</v>
      </c>
      <c r="G819" s="64">
        <v>146</v>
      </c>
      <c r="H819" s="37" t="s">
        <v>855</v>
      </c>
      <c r="I819" s="65">
        <v>2.6457513110645907</v>
      </c>
      <c r="J819" s="37" t="s">
        <v>885</v>
      </c>
    </row>
    <row r="820" spans="1:10" x14ac:dyDescent="0.3">
      <c r="A820" s="94" t="str">
        <f t="shared" si="12"/>
        <v>September</v>
      </c>
      <c r="B820" s="37" t="s">
        <v>1686</v>
      </c>
      <c r="C820" s="63">
        <v>42248.823148148149</v>
      </c>
      <c r="D820" s="37" t="s">
        <v>858</v>
      </c>
      <c r="E820" s="37" t="s">
        <v>872</v>
      </c>
      <c r="F820" s="37" t="s">
        <v>879</v>
      </c>
      <c r="G820" s="64">
        <v>177</v>
      </c>
      <c r="H820" s="37" t="s">
        <v>855</v>
      </c>
      <c r="I820" s="65">
        <v>4.5825756949558398</v>
      </c>
      <c r="J820" s="37" t="s">
        <v>861</v>
      </c>
    </row>
    <row r="821" spans="1:10" x14ac:dyDescent="0.3">
      <c r="A821" s="94" t="str">
        <f t="shared" si="12"/>
        <v>September</v>
      </c>
      <c r="B821" s="37" t="s">
        <v>1687</v>
      </c>
      <c r="C821" s="63">
        <v>42248.825196759259</v>
      </c>
      <c r="D821" s="37" t="s">
        <v>871</v>
      </c>
      <c r="E821" s="37" t="s">
        <v>853</v>
      </c>
      <c r="F821" s="37" t="s">
        <v>881</v>
      </c>
      <c r="G821" s="64">
        <v>37</v>
      </c>
      <c r="H821" s="37" t="s">
        <v>855</v>
      </c>
      <c r="I821" s="65">
        <v>4.5825756949558398</v>
      </c>
      <c r="J821" s="37" t="s">
        <v>885</v>
      </c>
    </row>
    <row r="822" spans="1:10" x14ac:dyDescent="0.3">
      <c r="A822" s="94" t="str">
        <f t="shared" si="12"/>
        <v>September</v>
      </c>
      <c r="B822" s="37" t="s">
        <v>1688</v>
      </c>
      <c r="C822" s="63">
        <v>42248.825312499997</v>
      </c>
      <c r="D822" s="37" t="s">
        <v>878</v>
      </c>
      <c r="E822" s="37" t="s">
        <v>859</v>
      </c>
      <c r="F822" s="37" t="s">
        <v>881</v>
      </c>
      <c r="G822" s="64">
        <v>115</v>
      </c>
      <c r="H822" s="37" t="s">
        <v>895</v>
      </c>
      <c r="I822" s="65">
        <v>1.7320508075688772</v>
      </c>
      <c r="J822" s="37" t="s">
        <v>885</v>
      </c>
    </row>
    <row r="823" spans="1:10" x14ac:dyDescent="0.3">
      <c r="A823" s="94" t="str">
        <f t="shared" si="12"/>
        <v>September</v>
      </c>
      <c r="B823" s="37" t="s">
        <v>1689</v>
      </c>
      <c r="C823" s="63">
        <v>42248.828009259261</v>
      </c>
      <c r="D823" s="37" t="s">
        <v>876</v>
      </c>
      <c r="E823" s="37" t="s">
        <v>863</v>
      </c>
      <c r="F823" s="37" t="s">
        <v>881</v>
      </c>
      <c r="G823" s="64">
        <v>181</v>
      </c>
      <c r="H823" s="37" t="s">
        <v>855</v>
      </c>
      <c r="I823" s="65">
        <v>5</v>
      </c>
      <c r="J823" s="37" t="s">
        <v>874</v>
      </c>
    </row>
    <row r="824" spans="1:10" x14ac:dyDescent="0.3">
      <c r="A824" s="94" t="str">
        <f t="shared" si="12"/>
        <v>September</v>
      </c>
      <c r="B824" s="37" t="s">
        <v>1690</v>
      </c>
      <c r="C824" s="63">
        <v>42248.829525462963</v>
      </c>
      <c r="D824" s="37" t="s">
        <v>876</v>
      </c>
      <c r="E824" s="37" t="s">
        <v>866</v>
      </c>
      <c r="F824" s="37" t="s">
        <v>864</v>
      </c>
      <c r="G824" s="64">
        <v>66</v>
      </c>
      <c r="H824" s="37" t="s">
        <v>895</v>
      </c>
      <c r="I824" s="65">
        <v>3.6055512754639891</v>
      </c>
      <c r="J824" s="37" t="s">
        <v>897</v>
      </c>
    </row>
    <row r="825" spans="1:10" x14ac:dyDescent="0.3">
      <c r="A825" s="94" t="str">
        <f t="shared" si="12"/>
        <v>September</v>
      </c>
      <c r="B825" s="37" t="s">
        <v>1691</v>
      </c>
      <c r="C825" s="63">
        <v>42248.832789351851</v>
      </c>
      <c r="D825" s="37" t="s">
        <v>876</v>
      </c>
      <c r="E825" s="37" t="s">
        <v>868</v>
      </c>
      <c r="F825" s="37" t="s">
        <v>854</v>
      </c>
      <c r="G825" s="64">
        <v>110</v>
      </c>
      <c r="H825" s="37" t="s">
        <v>855</v>
      </c>
      <c r="I825" s="65">
        <v>5</v>
      </c>
      <c r="J825" s="37" t="s">
        <v>856</v>
      </c>
    </row>
    <row r="826" spans="1:10" x14ac:dyDescent="0.3">
      <c r="A826" s="94" t="str">
        <f t="shared" si="12"/>
        <v>September</v>
      </c>
      <c r="B826" s="37" t="s">
        <v>1692</v>
      </c>
      <c r="C826" s="63">
        <v>42248.833460648151</v>
      </c>
      <c r="D826" s="37" t="s">
        <v>892</v>
      </c>
      <c r="E826" s="37" t="s">
        <v>872</v>
      </c>
      <c r="F826" s="37" t="s">
        <v>879</v>
      </c>
      <c r="G826" s="64">
        <v>66</v>
      </c>
      <c r="H826" s="37" t="s">
        <v>855</v>
      </c>
      <c r="I826" s="65">
        <v>3</v>
      </c>
      <c r="J826" s="37" t="s">
        <v>885</v>
      </c>
    </row>
    <row r="827" spans="1:10" x14ac:dyDescent="0.3">
      <c r="A827" s="94" t="str">
        <f t="shared" si="12"/>
        <v>September</v>
      </c>
      <c r="B827" s="37" t="s">
        <v>1693</v>
      </c>
      <c r="C827" s="63">
        <v>42248.834328703706</v>
      </c>
      <c r="D827" s="37" t="s">
        <v>852</v>
      </c>
      <c r="E827" s="37" t="s">
        <v>853</v>
      </c>
      <c r="F827" s="37" t="s">
        <v>864</v>
      </c>
      <c r="G827" s="64">
        <v>132</v>
      </c>
      <c r="H827" s="37" t="s">
        <v>855</v>
      </c>
      <c r="I827" s="65">
        <v>2.2360679774997898</v>
      </c>
      <c r="J827" s="37" t="s">
        <v>861</v>
      </c>
    </row>
    <row r="828" spans="1:10" x14ac:dyDescent="0.3">
      <c r="A828" s="94" t="str">
        <f t="shared" si="12"/>
        <v>September</v>
      </c>
      <c r="B828" s="37" t="s">
        <v>1694</v>
      </c>
      <c r="C828" s="63">
        <v>42248.836423611108</v>
      </c>
      <c r="D828" s="37" t="s">
        <v>858</v>
      </c>
      <c r="E828" s="37" t="s">
        <v>859</v>
      </c>
      <c r="F828" s="37" t="s">
        <v>881</v>
      </c>
      <c r="G828" s="64">
        <v>231</v>
      </c>
      <c r="H828" s="37" t="s">
        <v>855</v>
      </c>
      <c r="I828" s="65">
        <v>1.7320508075688772</v>
      </c>
      <c r="J828" s="37" t="s">
        <v>874</v>
      </c>
    </row>
    <row r="829" spans="1:10" x14ac:dyDescent="0.3">
      <c r="A829" s="94" t="str">
        <f t="shared" si="12"/>
        <v>September</v>
      </c>
      <c r="B829" s="37" t="s">
        <v>1695</v>
      </c>
      <c r="C829" s="63">
        <v>42248.837847222225</v>
      </c>
      <c r="D829" s="37" t="s">
        <v>858</v>
      </c>
      <c r="E829" s="37" t="s">
        <v>863</v>
      </c>
      <c r="F829" s="37" t="s">
        <v>864</v>
      </c>
      <c r="G829" s="64">
        <v>177</v>
      </c>
      <c r="H829" s="37" t="s">
        <v>855</v>
      </c>
      <c r="I829" s="65">
        <v>3.6055512754639891</v>
      </c>
      <c r="J829" s="37" t="s">
        <v>874</v>
      </c>
    </row>
    <row r="830" spans="1:10" x14ac:dyDescent="0.3">
      <c r="A830" s="94" t="str">
        <f t="shared" si="12"/>
        <v>September</v>
      </c>
      <c r="B830" s="37" t="s">
        <v>1696</v>
      </c>
      <c r="C830" s="63">
        <v>42248.838495370372</v>
      </c>
      <c r="D830" s="37" t="s">
        <v>876</v>
      </c>
      <c r="E830" s="37" t="s">
        <v>866</v>
      </c>
      <c r="F830" s="37" t="s">
        <v>879</v>
      </c>
      <c r="G830" s="64">
        <v>162</v>
      </c>
      <c r="H830" s="37" t="s">
        <v>855</v>
      </c>
      <c r="I830" s="65">
        <v>4.5825756949558398</v>
      </c>
      <c r="J830" s="37" t="s">
        <v>885</v>
      </c>
    </row>
    <row r="831" spans="1:10" x14ac:dyDescent="0.3">
      <c r="A831" s="94" t="str">
        <f t="shared" si="12"/>
        <v>September</v>
      </c>
      <c r="B831" s="37" t="s">
        <v>1697</v>
      </c>
      <c r="C831" s="63">
        <v>42248.838541666664</v>
      </c>
      <c r="D831" s="37" t="s">
        <v>878</v>
      </c>
      <c r="E831" s="37" t="s">
        <v>868</v>
      </c>
      <c r="F831" s="37" t="s">
        <v>864</v>
      </c>
      <c r="G831" s="64">
        <v>210</v>
      </c>
      <c r="H831" s="37" t="s">
        <v>855</v>
      </c>
      <c r="I831" s="65">
        <v>3</v>
      </c>
      <c r="J831" s="37" t="s">
        <v>874</v>
      </c>
    </row>
    <row r="832" spans="1:10" x14ac:dyDescent="0.3">
      <c r="A832" s="94" t="str">
        <f t="shared" si="12"/>
        <v>September</v>
      </c>
      <c r="B832" s="37" t="s">
        <v>1698</v>
      </c>
      <c r="C832" s="63">
        <v>42248.83902777778</v>
      </c>
      <c r="D832" s="37" t="s">
        <v>892</v>
      </c>
      <c r="E832" s="37" t="s">
        <v>872</v>
      </c>
      <c r="F832" s="37" t="s">
        <v>881</v>
      </c>
      <c r="G832" s="64">
        <v>198</v>
      </c>
      <c r="H832" s="37" t="s">
        <v>855</v>
      </c>
      <c r="I832" s="65">
        <v>3.872983346207417</v>
      </c>
      <c r="J832" s="37" t="s">
        <v>897</v>
      </c>
    </row>
    <row r="833" spans="1:10" x14ac:dyDescent="0.3">
      <c r="A833" s="94" t="str">
        <f t="shared" si="12"/>
        <v>September</v>
      </c>
      <c r="B833" s="37" t="s">
        <v>1699</v>
      </c>
      <c r="C833" s="63">
        <v>42248.842847222222</v>
      </c>
      <c r="D833" s="37" t="s">
        <v>858</v>
      </c>
      <c r="E833" s="37" t="s">
        <v>853</v>
      </c>
      <c r="F833" s="37" t="s">
        <v>873</v>
      </c>
      <c r="G833" s="64">
        <v>92</v>
      </c>
      <c r="H833" s="37" t="s">
        <v>855</v>
      </c>
      <c r="I833" s="65">
        <v>3.872983346207417</v>
      </c>
      <c r="J833" s="37" t="s">
        <v>861</v>
      </c>
    </row>
    <row r="834" spans="1:10" x14ac:dyDescent="0.3">
      <c r="A834" s="94" t="str">
        <f t="shared" si="12"/>
        <v>September</v>
      </c>
      <c r="B834" s="37" t="s">
        <v>1700</v>
      </c>
      <c r="C834" s="63">
        <v>42248.846782407411</v>
      </c>
      <c r="D834" s="37" t="s">
        <v>871</v>
      </c>
      <c r="E834" s="37" t="s">
        <v>859</v>
      </c>
      <c r="F834" s="37" t="s">
        <v>881</v>
      </c>
      <c r="G834" s="64">
        <v>122</v>
      </c>
      <c r="H834" s="37" t="s">
        <v>895</v>
      </c>
      <c r="I834" s="65">
        <v>4.5825756949558398</v>
      </c>
      <c r="J834" s="37" t="s">
        <v>869</v>
      </c>
    </row>
    <row r="835" spans="1:10" x14ac:dyDescent="0.3">
      <c r="A835" s="94" t="str">
        <f t="shared" si="12"/>
        <v>September</v>
      </c>
      <c r="B835" s="37" t="s">
        <v>1701</v>
      </c>
      <c r="C835" s="63">
        <v>42248.849710648145</v>
      </c>
      <c r="D835" s="37" t="s">
        <v>876</v>
      </c>
      <c r="E835" s="37" t="s">
        <v>863</v>
      </c>
      <c r="F835" s="37" t="s">
        <v>854</v>
      </c>
      <c r="G835" s="64">
        <v>237</v>
      </c>
      <c r="H835" s="37" t="s">
        <v>855</v>
      </c>
      <c r="I835" s="65">
        <v>3.3166247903553998</v>
      </c>
      <c r="J835" s="37" t="s">
        <v>897</v>
      </c>
    </row>
    <row r="836" spans="1:10" x14ac:dyDescent="0.3">
      <c r="A836" s="94" t="str">
        <f t="shared" si="12"/>
        <v>September</v>
      </c>
      <c r="B836" s="37" t="s">
        <v>1702</v>
      </c>
      <c r="C836" s="63">
        <v>42248.853229166663</v>
      </c>
      <c r="D836" s="37" t="s">
        <v>876</v>
      </c>
      <c r="E836" s="37" t="s">
        <v>866</v>
      </c>
      <c r="F836" s="37" t="s">
        <v>879</v>
      </c>
      <c r="G836" s="64">
        <v>214</v>
      </c>
      <c r="H836" s="37" t="s">
        <v>855</v>
      </c>
      <c r="I836" s="65">
        <v>3.872983346207417</v>
      </c>
      <c r="J836" s="37" t="s">
        <v>885</v>
      </c>
    </row>
    <row r="837" spans="1:10" x14ac:dyDescent="0.3">
      <c r="A837" s="94" t="str">
        <f t="shared" si="12"/>
        <v>September</v>
      </c>
      <c r="B837" s="37" t="s">
        <v>1703</v>
      </c>
      <c r="C837" s="63">
        <v>42248.85564814815</v>
      </c>
      <c r="D837" s="37" t="s">
        <v>871</v>
      </c>
      <c r="E837" s="37" t="s">
        <v>868</v>
      </c>
      <c r="F837" s="37" t="s">
        <v>860</v>
      </c>
      <c r="G837" s="64">
        <v>33</v>
      </c>
      <c r="H837" s="37" t="s">
        <v>855</v>
      </c>
      <c r="I837" s="65">
        <v>4.358898943540674</v>
      </c>
      <c r="J837" s="37" t="s">
        <v>869</v>
      </c>
    </row>
    <row r="838" spans="1:10" x14ac:dyDescent="0.3">
      <c r="A838" s="94" t="str">
        <f t="shared" si="12"/>
        <v>September</v>
      </c>
      <c r="B838" s="37" t="s">
        <v>1704</v>
      </c>
      <c r="C838" s="63">
        <v>42248.85633101852</v>
      </c>
      <c r="D838" s="37" t="s">
        <v>892</v>
      </c>
      <c r="E838" s="37" t="s">
        <v>872</v>
      </c>
      <c r="F838" s="37" t="s">
        <v>860</v>
      </c>
      <c r="G838" s="64">
        <v>199</v>
      </c>
      <c r="H838" s="37" t="s">
        <v>855</v>
      </c>
      <c r="I838" s="65">
        <v>1</v>
      </c>
      <c r="J838" s="37" t="s">
        <v>869</v>
      </c>
    </row>
    <row r="839" spans="1:10" x14ac:dyDescent="0.3">
      <c r="A839" s="94" t="str">
        <f t="shared" si="12"/>
        <v>September</v>
      </c>
      <c r="B839" s="37" t="s">
        <v>1705</v>
      </c>
      <c r="C839" s="63">
        <v>42248.858287037037</v>
      </c>
      <c r="D839" s="37" t="s">
        <v>871</v>
      </c>
      <c r="E839" s="37" t="s">
        <v>853</v>
      </c>
      <c r="F839" s="37" t="s">
        <v>854</v>
      </c>
      <c r="G839" s="64">
        <v>161</v>
      </c>
      <c r="H839" s="37" t="s">
        <v>855</v>
      </c>
      <c r="I839" s="65">
        <v>3</v>
      </c>
      <c r="J839" s="37" t="s">
        <v>874</v>
      </c>
    </row>
    <row r="840" spans="1:10" x14ac:dyDescent="0.3">
      <c r="A840" s="94" t="str">
        <f t="shared" si="12"/>
        <v>September</v>
      </c>
      <c r="B840" s="37" t="s">
        <v>1706</v>
      </c>
      <c r="C840" s="63">
        <v>42248.859212962961</v>
      </c>
      <c r="D840" s="37" t="s">
        <v>852</v>
      </c>
      <c r="E840" s="37" t="s">
        <v>859</v>
      </c>
      <c r="F840" s="37" t="s">
        <v>873</v>
      </c>
      <c r="G840" s="64">
        <v>45</v>
      </c>
      <c r="H840" s="37" t="s">
        <v>855</v>
      </c>
      <c r="I840" s="65">
        <v>3.872983346207417</v>
      </c>
      <c r="J840" s="37" t="s">
        <v>885</v>
      </c>
    </row>
    <row r="841" spans="1:10" x14ac:dyDescent="0.3">
      <c r="A841" s="94" t="str">
        <f t="shared" si="12"/>
        <v>September</v>
      </c>
      <c r="B841" s="37" t="s">
        <v>1707</v>
      </c>
      <c r="C841" s="63">
        <v>42248.862430555557</v>
      </c>
      <c r="D841" s="37" t="s">
        <v>871</v>
      </c>
      <c r="E841" s="37" t="s">
        <v>863</v>
      </c>
      <c r="F841" s="37" t="s">
        <v>881</v>
      </c>
      <c r="G841" s="64">
        <v>39</v>
      </c>
      <c r="H841" s="37" t="s">
        <v>855</v>
      </c>
      <c r="I841" s="65">
        <v>1.7320508075688772</v>
      </c>
      <c r="J841" s="37" t="s">
        <v>856</v>
      </c>
    </row>
    <row r="842" spans="1:10" x14ac:dyDescent="0.3">
      <c r="A842" s="94" t="str">
        <f t="shared" si="12"/>
        <v>September</v>
      </c>
      <c r="B842" s="37" t="s">
        <v>1708</v>
      </c>
      <c r="C842" s="63">
        <v>42248.865069444444</v>
      </c>
      <c r="D842" s="37" t="s">
        <v>852</v>
      </c>
      <c r="E842" s="37" t="s">
        <v>866</v>
      </c>
      <c r="F842" s="37" t="s">
        <v>860</v>
      </c>
      <c r="G842" s="64">
        <v>154</v>
      </c>
      <c r="H842" s="37" t="s">
        <v>855</v>
      </c>
      <c r="I842" s="65">
        <v>3.6055512754639891</v>
      </c>
      <c r="J842" s="37" t="s">
        <v>856</v>
      </c>
    </row>
    <row r="843" spans="1:10" x14ac:dyDescent="0.3">
      <c r="A843" s="94" t="str">
        <f t="shared" ref="A843:A906" si="13">TEXT(C843,"mmmm")</f>
        <v>September</v>
      </c>
      <c r="B843" s="37" t="s">
        <v>1709</v>
      </c>
      <c r="C843" s="63">
        <v>42248.866099537037</v>
      </c>
      <c r="D843" s="37" t="s">
        <v>878</v>
      </c>
      <c r="E843" s="37" t="s">
        <v>868</v>
      </c>
      <c r="F843" s="37" t="s">
        <v>881</v>
      </c>
      <c r="G843" s="64">
        <v>181</v>
      </c>
      <c r="H843" s="37" t="s">
        <v>895</v>
      </c>
      <c r="I843" s="65">
        <v>2.2360679774997898</v>
      </c>
      <c r="J843" s="37" t="s">
        <v>885</v>
      </c>
    </row>
    <row r="844" spans="1:10" x14ac:dyDescent="0.3">
      <c r="A844" s="94" t="str">
        <f t="shared" si="13"/>
        <v>September</v>
      </c>
      <c r="B844" s="37" t="s">
        <v>1710</v>
      </c>
      <c r="C844" s="63">
        <v>42248.869618055556</v>
      </c>
      <c r="D844" s="37" t="s">
        <v>876</v>
      </c>
      <c r="E844" s="37" t="s">
        <v>872</v>
      </c>
      <c r="F844" s="37" t="s">
        <v>881</v>
      </c>
      <c r="G844" s="64">
        <v>72</v>
      </c>
      <c r="H844" s="37" t="s">
        <v>855</v>
      </c>
      <c r="I844" s="65">
        <v>4.7958315233127191</v>
      </c>
      <c r="J844" s="37" t="s">
        <v>897</v>
      </c>
    </row>
    <row r="845" spans="1:10" x14ac:dyDescent="0.3">
      <c r="A845" s="94" t="str">
        <f t="shared" si="13"/>
        <v>September</v>
      </c>
      <c r="B845" s="37" t="s">
        <v>1711</v>
      </c>
      <c r="C845" s="63">
        <v>42248.872824074075</v>
      </c>
      <c r="D845" s="37" t="s">
        <v>876</v>
      </c>
      <c r="E845" s="37" t="s">
        <v>853</v>
      </c>
      <c r="F845" s="37" t="s">
        <v>854</v>
      </c>
      <c r="G845" s="64">
        <v>175</v>
      </c>
      <c r="H845" s="37" t="s">
        <v>855</v>
      </c>
      <c r="I845" s="65">
        <v>4.7958315233127191</v>
      </c>
      <c r="J845" s="37" t="s">
        <v>874</v>
      </c>
    </row>
    <row r="846" spans="1:10" x14ac:dyDescent="0.3">
      <c r="A846" s="94" t="str">
        <f t="shared" si="13"/>
        <v>September</v>
      </c>
      <c r="B846" s="37" t="s">
        <v>1712</v>
      </c>
      <c r="C846" s="63">
        <v>42248.875347222223</v>
      </c>
      <c r="D846" s="37" t="s">
        <v>858</v>
      </c>
      <c r="E846" s="37" t="s">
        <v>859</v>
      </c>
      <c r="F846" s="37" t="s">
        <v>881</v>
      </c>
      <c r="G846" s="64">
        <v>114</v>
      </c>
      <c r="H846" s="37" t="s">
        <v>855</v>
      </c>
      <c r="I846" s="65">
        <v>3.6055512754639891</v>
      </c>
      <c r="J846" s="37" t="s">
        <v>856</v>
      </c>
    </row>
    <row r="847" spans="1:10" x14ac:dyDescent="0.3">
      <c r="A847" s="94" t="str">
        <f t="shared" si="13"/>
        <v>September</v>
      </c>
      <c r="B847" s="37" t="s">
        <v>1713</v>
      </c>
      <c r="C847" s="63">
        <v>42248.877245370371</v>
      </c>
      <c r="D847" s="37" t="s">
        <v>852</v>
      </c>
      <c r="E847" s="37" t="s">
        <v>863</v>
      </c>
      <c r="F847" s="37" t="s">
        <v>881</v>
      </c>
      <c r="G847" s="64">
        <v>206</v>
      </c>
      <c r="H847" s="37" t="s">
        <v>855</v>
      </c>
      <c r="I847" s="65">
        <v>2.2360679774997898</v>
      </c>
      <c r="J847" s="37" t="s">
        <v>856</v>
      </c>
    </row>
    <row r="848" spans="1:10" x14ac:dyDescent="0.3">
      <c r="A848" s="94" t="str">
        <f t="shared" si="13"/>
        <v>September</v>
      </c>
      <c r="B848" s="37" t="s">
        <v>1714</v>
      </c>
      <c r="C848" s="63">
        <v>42248.880150462966</v>
      </c>
      <c r="D848" s="37" t="s">
        <v>858</v>
      </c>
      <c r="E848" s="37" t="s">
        <v>866</v>
      </c>
      <c r="F848" s="37" t="s">
        <v>881</v>
      </c>
      <c r="G848" s="64">
        <v>79</v>
      </c>
      <c r="H848" s="37" t="s">
        <v>855</v>
      </c>
      <c r="I848" s="65">
        <v>5</v>
      </c>
      <c r="J848" s="37" t="s">
        <v>861</v>
      </c>
    </row>
    <row r="849" spans="1:10" x14ac:dyDescent="0.3">
      <c r="A849" s="94" t="str">
        <f t="shared" si="13"/>
        <v>September</v>
      </c>
      <c r="B849" s="37" t="s">
        <v>1715</v>
      </c>
      <c r="C849" s="63">
        <v>42248.880162037036</v>
      </c>
      <c r="D849" s="37" t="s">
        <v>892</v>
      </c>
      <c r="E849" s="37" t="s">
        <v>868</v>
      </c>
      <c r="F849" s="37" t="s">
        <v>860</v>
      </c>
      <c r="G849" s="64">
        <v>201</v>
      </c>
      <c r="H849" s="37" t="s">
        <v>855</v>
      </c>
      <c r="I849" s="65">
        <v>1.7320508075688772</v>
      </c>
      <c r="J849" s="37" t="s">
        <v>885</v>
      </c>
    </row>
    <row r="850" spans="1:10" x14ac:dyDescent="0.3">
      <c r="A850" s="94" t="str">
        <f t="shared" si="13"/>
        <v>September</v>
      </c>
      <c r="B850" s="37" t="s">
        <v>1716</v>
      </c>
      <c r="C850" s="63">
        <v>42248.883148148147</v>
      </c>
      <c r="D850" s="37" t="s">
        <v>852</v>
      </c>
      <c r="E850" s="37" t="s">
        <v>872</v>
      </c>
      <c r="F850" s="37" t="s">
        <v>854</v>
      </c>
      <c r="G850" s="64">
        <v>106</v>
      </c>
      <c r="H850" s="37" t="s">
        <v>855</v>
      </c>
      <c r="I850" s="65">
        <v>1</v>
      </c>
      <c r="J850" s="37" t="s">
        <v>897</v>
      </c>
    </row>
    <row r="851" spans="1:10" x14ac:dyDescent="0.3">
      <c r="A851" s="94" t="str">
        <f t="shared" si="13"/>
        <v>September</v>
      </c>
      <c r="B851" s="37" t="s">
        <v>1717</v>
      </c>
      <c r="C851" s="63">
        <v>42248.883645833332</v>
      </c>
      <c r="D851" s="37" t="s">
        <v>852</v>
      </c>
      <c r="E851" s="37" t="s">
        <v>853</v>
      </c>
      <c r="F851" s="37" t="s">
        <v>860</v>
      </c>
      <c r="G851" s="64">
        <v>162</v>
      </c>
      <c r="H851" s="37" t="s">
        <v>855</v>
      </c>
      <c r="I851" s="65">
        <v>3.3166247903553998</v>
      </c>
      <c r="J851" s="37" t="s">
        <v>897</v>
      </c>
    </row>
    <row r="852" spans="1:10" x14ac:dyDescent="0.3">
      <c r="A852" s="94" t="str">
        <f t="shared" si="13"/>
        <v>September</v>
      </c>
      <c r="B852" s="37" t="s">
        <v>1718</v>
      </c>
      <c r="C852" s="63">
        <v>42248.886238425926</v>
      </c>
      <c r="D852" s="37" t="s">
        <v>852</v>
      </c>
      <c r="E852" s="37" t="s">
        <v>859</v>
      </c>
      <c r="F852" s="37" t="s">
        <v>854</v>
      </c>
      <c r="G852" s="64">
        <v>161</v>
      </c>
      <c r="H852" s="37" t="s">
        <v>855</v>
      </c>
      <c r="I852" s="65">
        <v>4.358898943540674</v>
      </c>
      <c r="J852" s="37" t="s">
        <v>869</v>
      </c>
    </row>
    <row r="853" spans="1:10" x14ac:dyDescent="0.3">
      <c r="A853" s="94" t="str">
        <f t="shared" si="13"/>
        <v>September</v>
      </c>
      <c r="B853" s="37" t="s">
        <v>1719</v>
      </c>
      <c r="C853" s="63">
        <v>42248.889537037037</v>
      </c>
      <c r="D853" s="37" t="s">
        <v>871</v>
      </c>
      <c r="E853" s="37" t="s">
        <v>863</v>
      </c>
      <c r="F853" s="37" t="s">
        <v>879</v>
      </c>
      <c r="G853" s="64">
        <v>95</v>
      </c>
      <c r="H853" s="37" t="s">
        <v>855</v>
      </c>
      <c r="I853" s="65">
        <v>4.1231056256176606</v>
      </c>
      <c r="J853" s="37" t="s">
        <v>869</v>
      </c>
    </row>
    <row r="854" spans="1:10" x14ac:dyDescent="0.3">
      <c r="A854" s="94" t="str">
        <f t="shared" si="13"/>
        <v>September</v>
      </c>
      <c r="B854" s="37" t="s">
        <v>1720</v>
      </c>
      <c r="C854" s="63">
        <v>42248.890335648146</v>
      </c>
      <c r="D854" s="37" t="s">
        <v>871</v>
      </c>
      <c r="E854" s="37" t="s">
        <v>866</v>
      </c>
      <c r="F854" s="37" t="s">
        <v>881</v>
      </c>
      <c r="G854" s="64">
        <v>53</v>
      </c>
      <c r="H854" s="37" t="s">
        <v>855</v>
      </c>
      <c r="I854" s="65">
        <v>3.872983346207417</v>
      </c>
      <c r="J854" s="37" t="s">
        <v>856</v>
      </c>
    </row>
    <row r="855" spans="1:10" x14ac:dyDescent="0.3">
      <c r="A855" s="94" t="str">
        <f t="shared" si="13"/>
        <v>September</v>
      </c>
      <c r="B855" s="37" t="s">
        <v>1721</v>
      </c>
      <c r="C855" s="63">
        <v>42248.892280092594</v>
      </c>
      <c r="D855" s="37" t="s">
        <v>878</v>
      </c>
      <c r="E855" s="37" t="s">
        <v>868</v>
      </c>
      <c r="F855" s="37" t="s">
        <v>864</v>
      </c>
      <c r="G855" s="64">
        <v>62</v>
      </c>
      <c r="H855" s="37" t="s">
        <v>855</v>
      </c>
      <c r="I855" s="65">
        <v>3.3166247903553998</v>
      </c>
      <c r="J855" s="37" t="s">
        <v>869</v>
      </c>
    </row>
    <row r="856" spans="1:10" x14ac:dyDescent="0.3">
      <c r="A856" s="94" t="str">
        <f t="shared" si="13"/>
        <v>September</v>
      </c>
      <c r="B856" s="37" t="s">
        <v>1722</v>
      </c>
      <c r="C856" s="63">
        <v>42248.893807870372</v>
      </c>
      <c r="D856" s="37" t="s">
        <v>858</v>
      </c>
      <c r="E856" s="37" t="s">
        <v>872</v>
      </c>
      <c r="F856" s="37" t="s">
        <v>864</v>
      </c>
      <c r="G856" s="64">
        <v>201</v>
      </c>
      <c r="H856" s="37" t="s">
        <v>855</v>
      </c>
      <c r="I856" s="65">
        <v>3.6055512754639891</v>
      </c>
      <c r="J856" s="37" t="s">
        <v>869</v>
      </c>
    </row>
    <row r="857" spans="1:10" x14ac:dyDescent="0.3">
      <c r="A857" s="94" t="str">
        <f t="shared" si="13"/>
        <v>September</v>
      </c>
      <c r="B857" s="37" t="s">
        <v>1723</v>
      </c>
      <c r="C857" s="63">
        <v>42248.895243055558</v>
      </c>
      <c r="D857" s="37" t="s">
        <v>871</v>
      </c>
      <c r="E857" s="37" t="s">
        <v>853</v>
      </c>
      <c r="F857" s="37" t="s">
        <v>879</v>
      </c>
      <c r="G857" s="64">
        <v>78</v>
      </c>
      <c r="H857" s="37" t="s">
        <v>855</v>
      </c>
      <c r="I857" s="65">
        <v>4.5825756949558398</v>
      </c>
      <c r="J857" s="37" t="s">
        <v>897</v>
      </c>
    </row>
    <row r="858" spans="1:10" x14ac:dyDescent="0.3">
      <c r="A858" s="94" t="str">
        <f t="shared" si="13"/>
        <v>September</v>
      </c>
      <c r="B858" s="37" t="s">
        <v>1724</v>
      </c>
      <c r="C858" s="63">
        <v>42248.896481481483</v>
      </c>
      <c r="D858" s="37" t="s">
        <v>871</v>
      </c>
      <c r="E858" s="37" t="s">
        <v>859</v>
      </c>
      <c r="F858" s="37" t="s">
        <v>873</v>
      </c>
      <c r="G858" s="64">
        <v>194</v>
      </c>
      <c r="H858" s="37" t="s">
        <v>855</v>
      </c>
      <c r="I858" s="65">
        <v>3.872983346207417</v>
      </c>
      <c r="J858" s="37" t="s">
        <v>874</v>
      </c>
    </row>
    <row r="859" spans="1:10" x14ac:dyDescent="0.3">
      <c r="A859" s="94" t="str">
        <f t="shared" si="13"/>
        <v>September</v>
      </c>
      <c r="B859" s="37" t="s">
        <v>1725</v>
      </c>
      <c r="C859" s="63">
        <v>42248.899155092593</v>
      </c>
      <c r="D859" s="37" t="s">
        <v>892</v>
      </c>
      <c r="E859" s="37" t="s">
        <v>863</v>
      </c>
      <c r="F859" s="37" t="s">
        <v>864</v>
      </c>
      <c r="G859" s="64">
        <v>204</v>
      </c>
      <c r="H859" s="37" t="s">
        <v>855</v>
      </c>
      <c r="I859" s="65">
        <v>3.872983346207417</v>
      </c>
      <c r="J859" s="37" t="s">
        <v>885</v>
      </c>
    </row>
    <row r="860" spans="1:10" x14ac:dyDescent="0.3">
      <c r="A860" s="94" t="str">
        <f t="shared" si="13"/>
        <v>September</v>
      </c>
      <c r="B860" s="37" t="s">
        <v>1726</v>
      </c>
      <c r="C860" s="63">
        <v>42248.899861111109</v>
      </c>
      <c r="D860" s="37" t="s">
        <v>871</v>
      </c>
      <c r="E860" s="37" t="s">
        <v>866</v>
      </c>
      <c r="F860" s="37" t="s">
        <v>864</v>
      </c>
      <c r="G860" s="64">
        <v>119</v>
      </c>
      <c r="H860" s="37" t="s">
        <v>855</v>
      </c>
      <c r="I860" s="65">
        <v>5</v>
      </c>
      <c r="J860" s="37" t="s">
        <v>874</v>
      </c>
    </row>
    <row r="861" spans="1:10" x14ac:dyDescent="0.3">
      <c r="A861" s="94" t="str">
        <f t="shared" si="13"/>
        <v>September</v>
      </c>
      <c r="B861" s="37" t="s">
        <v>1727</v>
      </c>
      <c r="C861" s="63">
        <v>42248.900625000002</v>
      </c>
      <c r="D861" s="37" t="s">
        <v>871</v>
      </c>
      <c r="E861" s="37" t="s">
        <v>868</v>
      </c>
      <c r="F861" s="37" t="s">
        <v>864</v>
      </c>
      <c r="G861" s="64">
        <v>128</v>
      </c>
      <c r="H861" s="37" t="s">
        <v>855</v>
      </c>
      <c r="I861" s="65">
        <v>3.6055512754639891</v>
      </c>
      <c r="J861" s="37" t="s">
        <v>885</v>
      </c>
    </row>
    <row r="862" spans="1:10" x14ac:dyDescent="0.3">
      <c r="A862" s="94" t="str">
        <f t="shared" si="13"/>
        <v>September</v>
      </c>
      <c r="B862" s="37" t="s">
        <v>1728</v>
      </c>
      <c r="C862" s="63">
        <v>42248.902939814812</v>
      </c>
      <c r="D862" s="37" t="s">
        <v>878</v>
      </c>
      <c r="E862" s="37" t="s">
        <v>872</v>
      </c>
      <c r="F862" s="37" t="s">
        <v>854</v>
      </c>
      <c r="G862" s="64">
        <v>43</v>
      </c>
      <c r="H862" s="37" t="s">
        <v>855</v>
      </c>
      <c r="I862" s="65">
        <v>3.3166247903553998</v>
      </c>
      <c r="J862" s="37" t="s">
        <v>856</v>
      </c>
    </row>
    <row r="863" spans="1:10" x14ac:dyDescent="0.3">
      <c r="A863" s="94" t="str">
        <f t="shared" si="13"/>
        <v>September</v>
      </c>
      <c r="B863" s="37" t="s">
        <v>1729</v>
      </c>
      <c r="C863" s="63">
        <v>42248.906284722223</v>
      </c>
      <c r="D863" s="37" t="s">
        <v>871</v>
      </c>
      <c r="E863" s="37" t="s">
        <v>853</v>
      </c>
      <c r="F863" s="37" t="s">
        <v>873</v>
      </c>
      <c r="G863" s="64">
        <v>31</v>
      </c>
      <c r="H863" s="37" t="s">
        <v>855</v>
      </c>
      <c r="I863" s="65">
        <v>3</v>
      </c>
      <c r="J863" s="37" t="s">
        <v>874</v>
      </c>
    </row>
    <row r="864" spans="1:10" x14ac:dyDescent="0.3">
      <c r="A864" s="94" t="str">
        <f t="shared" si="13"/>
        <v>September</v>
      </c>
      <c r="B864" s="37" t="s">
        <v>1730</v>
      </c>
      <c r="C864" s="63">
        <v>42248.909930555557</v>
      </c>
      <c r="D864" s="37" t="s">
        <v>871</v>
      </c>
      <c r="E864" s="37" t="s">
        <v>859</v>
      </c>
      <c r="F864" s="37" t="s">
        <v>864</v>
      </c>
      <c r="G864" s="64">
        <v>164</v>
      </c>
      <c r="H864" s="37" t="s">
        <v>855</v>
      </c>
      <c r="I864" s="65">
        <v>1</v>
      </c>
      <c r="J864" s="37" t="s">
        <v>874</v>
      </c>
    </row>
    <row r="865" spans="1:10" x14ac:dyDescent="0.3">
      <c r="A865" s="94" t="str">
        <f t="shared" si="13"/>
        <v>September</v>
      </c>
      <c r="B865" s="37" t="s">
        <v>1731</v>
      </c>
      <c r="C865" s="63">
        <v>42248.912928240738</v>
      </c>
      <c r="D865" s="37" t="s">
        <v>871</v>
      </c>
      <c r="E865" s="37" t="s">
        <v>863</v>
      </c>
      <c r="F865" s="37" t="s">
        <v>860</v>
      </c>
      <c r="G865" s="64">
        <v>189</v>
      </c>
      <c r="H865" s="37" t="s">
        <v>855</v>
      </c>
      <c r="I865" s="65">
        <v>4.5825756949558398</v>
      </c>
      <c r="J865" s="37" t="s">
        <v>874</v>
      </c>
    </row>
    <row r="866" spans="1:10" x14ac:dyDescent="0.3">
      <c r="A866" s="94" t="str">
        <f t="shared" si="13"/>
        <v>September</v>
      </c>
      <c r="B866" s="37" t="s">
        <v>1732</v>
      </c>
      <c r="C866" s="63">
        <v>42248.915150462963</v>
      </c>
      <c r="D866" s="37" t="s">
        <v>878</v>
      </c>
      <c r="E866" s="37" t="s">
        <v>866</v>
      </c>
      <c r="F866" s="37" t="s">
        <v>879</v>
      </c>
      <c r="G866" s="64">
        <v>240</v>
      </c>
      <c r="H866" s="37" t="s">
        <v>855</v>
      </c>
      <c r="I866" s="65">
        <v>1.7320508075688772</v>
      </c>
      <c r="J866" s="37" t="s">
        <v>874</v>
      </c>
    </row>
    <row r="867" spans="1:10" x14ac:dyDescent="0.3">
      <c r="A867" s="94" t="str">
        <f t="shared" si="13"/>
        <v>September</v>
      </c>
      <c r="B867" s="37" t="s">
        <v>1733</v>
      </c>
      <c r="C867" s="63">
        <v>42248.915324074071</v>
      </c>
      <c r="D867" s="37" t="s">
        <v>892</v>
      </c>
      <c r="E867" s="37" t="s">
        <v>868</v>
      </c>
      <c r="F867" s="37" t="s">
        <v>854</v>
      </c>
      <c r="G867" s="64">
        <v>214</v>
      </c>
      <c r="H867" s="37" t="s">
        <v>855</v>
      </c>
      <c r="I867" s="65">
        <v>2.6457513110645907</v>
      </c>
      <c r="J867" s="37" t="s">
        <v>869</v>
      </c>
    </row>
    <row r="868" spans="1:10" x14ac:dyDescent="0.3">
      <c r="A868" s="94" t="str">
        <f t="shared" si="13"/>
        <v>September</v>
      </c>
      <c r="B868" s="37" t="s">
        <v>1734</v>
      </c>
      <c r="C868" s="63">
        <v>42248.917199074072</v>
      </c>
      <c r="D868" s="37" t="s">
        <v>852</v>
      </c>
      <c r="E868" s="37" t="s">
        <v>872</v>
      </c>
      <c r="F868" s="37" t="s">
        <v>854</v>
      </c>
      <c r="G868" s="64">
        <v>212</v>
      </c>
      <c r="H868" s="37" t="s">
        <v>855</v>
      </c>
      <c r="I868" s="65">
        <v>2.2360679774997898</v>
      </c>
      <c r="J868" s="37" t="s">
        <v>856</v>
      </c>
    </row>
    <row r="869" spans="1:10" x14ac:dyDescent="0.3">
      <c r="A869" s="94" t="str">
        <f t="shared" si="13"/>
        <v>September</v>
      </c>
      <c r="B869" s="37" t="s">
        <v>1735</v>
      </c>
      <c r="C869" s="63">
        <v>42249.334317129629</v>
      </c>
      <c r="D869" s="37" t="s">
        <v>858</v>
      </c>
      <c r="E869" s="37" t="s">
        <v>853</v>
      </c>
      <c r="F869" s="37" t="s">
        <v>864</v>
      </c>
      <c r="G869" s="64">
        <v>175</v>
      </c>
      <c r="H869" s="37" t="s">
        <v>855</v>
      </c>
      <c r="I869" s="65">
        <v>3.6055512754639891</v>
      </c>
      <c r="J869" s="37" t="s">
        <v>897</v>
      </c>
    </row>
    <row r="870" spans="1:10" x14ac:dyDescent="0.3">
      <c r="A870" s="94" t="str">
        <f t="shared" si="13"/>
        <v>September</v>
      </c>
      <c r="B870" s="37" t="s">
        <v>1736</v>
      </c>
      <c r="C870" s="63">
        <v>42249.33625</v>
      </c>
      <c r="D870" s="37" t="s">
        <v>852</v>
      </c>
      <c r="E870" s="37" t="s">
        <v>859</v>
      </c>
      <c r="F870" s="37" t="s">
        <v>860</v>
      </c>
      <c r="G870" s="64">
        <v>81</v>
      </c>
      <c r="H870" s="37" t="s">
        <v>855</v>
      </c>
      <c r="I870" s="65">
        <v>4.1231056256176606</v>
      </c>
      <c r="J870" s="37" t="s">
        <v>869</v>
      </c>
    </row>
    <row r="871" spans="1:10" x14ac:dyDescent="0.3">
      <c r="A871" s="94" t="str">
        <f t="shared" si="13"/>
        <v>September</v>
      </c>
      <c r="B871" s="37" t="s">
        <v>1737</v>
      </c>
      <c r="C871" s="63">
        <v>42249.345590277779</v>
      </c>
      <c r="D871" s="37" t="s">
        <v>878</v>
      </c>
      <c r="E871" s="37" t="s">
        <v>863</v>
      </c>
      <c r="F871" s="37" t="s">
        <v>879</v>
      </c>
      <c r="G871" s="64">
        <v>194</v>
      </c>
      <c r="H871" s="37" t="s">
        <v>855</v>
      </c>
      <c r="I871" s="65">
        <v>2.6457513110645907</v>
      </c>
      <c r="J871" s="37" t="s">
        <v>861</v>
      </c>
    </row>
    <row r="872" spans="1:10" x14ac:dyDescent="0.3">
      <c r="A872" s="94" t="str">
        <f t="shared" si="13"/>
        <v>September</v>
      </c>
      <c r="B872" s="37" t="s">
        <v>1738</v>
      </c>
      <c r="C872" s="63">
        <v>42249.342638888891</v>
      </c>
      <c r="D872" s="37" t="s">
        <v>852</v>
      </c>
      <c r="E872" s="37" t="s">
        <v>866</v>
      </c>
      <c r="F872" s="37" t="s">
        <v>864</v>
      </c>
      <c r="G872" s="64">
        <v>51</v>
      </c>
      <c r="H872" s="37" t="s">
        <v>855</v>
      </c>
      <c r="I872" s="65">
        <v>2.2360679774997898</v>
      </c>
      <c r="J872" s="37" t="s">
        <v>885</v>
      </c>
    </row>
    <row r="873" spans="1:10" x14ac:dyDescent="0.3">
      <c r="A873" s="94" t="str">
        <f t="shared" si="13"/>
        <v>September</v>
      </c>
      <c r="B873" s="37" t="s">
        <v>1739</v>
      </c>
      <c r="C873" s="63">
        <v>42249.344085648147</v>
      </c>
      <c r="D873" s="37" t="s">
        <v>878</v>
      </c>
      <c r="E873" s="37" t="s">
        <v>868</v>
      </c>
      <c r="F873" s="37" t="s">
        <v>860</v>
      </c>
      <c r="G873" s="64">
        <v>117</v>
      </c>
      <c r="H873" s="37" t="s">
        <v>855</v>
      </c>
      <c r="I873" s="65">
        <v>5</v>
      </c>
      <c r="J873" s="37" t="s">
        <v>874</v>
      </c>
    </row>
    <row r="874" spans="1:10" x14ac:dyDescent="0.3">
      <c r="A874" s="94" t="str">
        <f t="shared" si="13"/>
        <v>September</v>
      </c>
      <c r="B874" s="37" t="s">
        <v>1740</v>
      </c>
      <c r="C874" s="63">
        <v>42249.344282407408</v>
      </c>
      <c r="D874" s="37" t="s">
        <v>852</v>
      </c>
      <c r="E874" s="37" t="s">
        <v>872</v>
      </c>
      <c r="F874" s="37" t="s">
        <v>873</v>
      </c>
      <c r="G874" s="64">
        <v>122</v>
      </c>
      <c r="H874" s="37" t="s">
        <v>855</v>
      </c>
      <c r="I874" s="65">
        <v>4.1231056256176606</v>
      </c>
      <c r="J874" s="37" t="s">
        <v>874</v>
      </c>
    </row>
    <row r="875" spans="1:10" x14ac:dyDescent="0.3">
      <c r="A875" s="94" t="str">
        <f t="shared" si="13"/>
        <v>September</v>
      </c>
      <c r="B875" s="37" t="s">
        <v>1741</v>
      </c>
      <c r="C875" s="63">
        <v>42249.347800925927</v>
      </c>
      <c r="D875" s="37" t="s">
        <v>858</v>
      </c>
      <c r="E875" s="37" t="s">
        <v>853</v>
      </c>
      <c r="F875" s="37" t="s">
        <v>879</v>
      </c>
      <c r="G875" s="64">
        <v>155</v>
      </c>
      <c r="H875" s="37" t="s">
        <v>855</v>
      </c>
      <c r="I875" s="65">
        <v>3.872983346207417</v>
      </c>
      <c r="J875" s="37" t="s">
        <v>856</v>
      </c>
    </row>
    <row r="876" spans="1:10" x14ac:dyDescent="0.3">
      <c r="A876" s="94" t="str">
        <f t="shared" si="13"/>
        <v>September</v>
      </c>
      <c r="B876" s="37" t="s">
        <v>1742</v>
      </c>
      <c r="C876" s="63">
        <v>42249.348576388889</v>
      </c>
      <c r="D876" s="37" t="s">
        <v>852</v>
      </c>
      <c r="E876" s="37" t="s">
        <v>859</v>
      </c>
      <c r="F876" s="37" t="s">
        <v>854</v>
      </c>
      <c r="G876" s="64">
        <v>45</v>
      </c>
      <c r="H876" s="37" t="s">
        <v>855</v>
      </c>
      <c r="I876" s="65">
        <v>1</v>
      </c>
      <c r="J876" s="37" t="s">
        <v>869</v>
      </c>
    </row>
    <row r="877" spans="1:10" x14ac:dyDescent="0.3">
      <c r="A877" s="94" t="str">
        <f t="shared" si="13"/>
        <v>September</v>
      </c>
      <c r="B877" s="37" t="s">
        <v>1743</v>
      </c>
      <c r="C877" s="63">
        <v>42249.350960648146</v>
      </c>
      <c r="D877" s="37" t="s">
        <v>858</v>
      </c>
      <c r="E877" s="37" t="s">
        <v>863</v>
      </c>
      <c r="F877" s="37" t="s">
        <v>864</v>
      </c>
      <c r="G877" s="64">
        <v>190</v>
      </c>
      <c r="H877" s="37" t="s">
        <v>855</v>
      </c>
      <c r="I877" s="65">
        <v>3.3166247903553998</v>
      </c>
      <c r="J877" s="37" t="s">
        <v>874</v>
      </c>
    </row>
    <row r="878" spans="1:10" x14ac:dyDescent="0.3">
      <c r="A878" s="94" t="str">
        <f t="shared" si="13"/>
        <v>September</v>
      </c>
      <c r="B878" s="37" t="s">
        <v>1744</v>
      </c>
      <c r="C878" s="63">
        <v>42249.352141203701</v>
      </c>
      <c r="D878" s="37" t="s">
        <v>852</v>
      </c>
      <c r="E878" s="37" t="s">
        <v>866</v>
      </c>
      <c r="F878" s="37" t="s">
        <v>854</v>
      </c>
      <c r="G878" s="64">
        <v>72</v>
      </c>
      <c r="H878" s="37" t="s">
        <v>855</v>
      </c>
      <c r="I878" s="65">
        <v>3.3166247903553998</v>
      </c>
      <c r="J878" s="37" t="s">
        <v>885</v>
      </c>
    </row>
    <row r="879" spans="1:10" x14ac:dyDescent="0.3">
      <c r="A879" s="94" t="str">
        <f t="shared" si="13"/>
        <v>September</v>
      </c>
      <c r="B879" s="37" t="s">
        <v>1745</v>
      </c>
      <c r="C879" s="63">
        <v>42249.353159722225</v>
      </c>
      <c r="D879" s="37" t="s">
        <v>892</v>
      </c>
      <c r="E879" s="37" t="s">
        <v>868</v>
      </c>
      <c r="F879" s="37" t="s">
        <v>854</v>
      </c>
      <c r="G879" s="64">
        <v>191</v>
      </c>
      <c r="H879" s="37" t="s">
        <v>855</v>
      </c>
      <c r="I879" s="65">
        <v>3.6055512754639891</v>
      </c>
      <c r="J879" s="37" t="s">
        <v>869</v>
      </c>
    </row>
    <row r="880" spans="1:10" x14ac:dyDescent="0.3">
      <c r="A880" s="94" t="str">
        <f t="shared" si="13"/>
        <v>September</v>
      </c>
      <c r="B880" s="37" t="s">
        <v>1746</v>
      </c>
      <c r="C880" s="63">
        <v>42249.354664351849</v>
      </c>
      <c r="D880" s="37" t="s">
        <v>871</v>
      </c>
      <c r="E880" s="37" t="s">
        <v>872</v>
      </c>
      <c r="F880" s="37" t="s">
        <v>879</v>
      </c>
      <c r="G880" s="64">
        <v>223</v>
      </c>
      <c r="H880" s="37" t="s">
        <v>895</v>
      </c>
      <c r="I880" s="65">
        <v>1.7320508075688772</v>
      </c>
      <c r="J880" s="37" t="s">
        <v>874</v>
      </c>
    </row>
    <row r="881" spans="1:10" x14ac:dyDescent="0.3">
      <c r="A881" s="94" t="str">
        <f t="shared" si="13"/>
        <v>September</v>
      </c>
      <c r="B881" s="37" t="s">
        <v>1747</v>
      </c>
      <c r="C881" s="63">
        <v>42249.355879629627</v>
      </c>
      <c r="D881" s="37" t="s">
        <v>871</v>
      </c>
      <c r="E881" s="37" t="s">
        <v>853</v>
      </c>
      <c r="F881" s="37" t="s">
        <v>881</v>
      </c>
      <c r="G881" s="64">
        <v>50</v>
      </c>
      <c r="H881" s="37" t="s">
        <v>855</v>
      </c>
      <c r="I881" s="65">
        <v>3.3166247903553998</v>
      </c>
      <c r="J881" s="37" t="s">
        <v>869</v>
      </c>
    </row>
    <row r="882" spans="1:10" x14ac:dyDescent="0.3">
      <c r="A882" s="94" t="str">
        <f t="shared" si="13"/>
        <v>September</v>
      </c>
      <c r="B882" s="37" t="s">
        <v>1748</v>
      </c>
      <c r="C882" s="63">
        <v>42249.356412037036</v>
      </c>
      <c r="D882" s="37" t="s">
        <v>892</v>
      </c>
      <c r="E882" s="37" t="s">
        <v>859</v>
      </c>
      <c r="F882" s="37" t="s">
        <v>873</v>
      </c>
      <c r="G882" s="64">
        <v>166</v>
      </c>
      <c r="H882" s="37" t="s">
        <v>855</v>
      </c>
      <c r="I882" s="65">
        <v>2.6457513110645907</v>
      </c>
      <c r="J882" s="37" t="s">
        <v>861</v>
      </c>
    </row>
    <row r="883" spans="1:10" x14ac:dyDescent="0.3">
      <c r="A883" s="94" t="str">
        <f t="shared" si="13"/>
        <v>September</v>
      </c>
      <c r="B883" s="37" t="s">
        <v>1749</v>
      </c>
      <c r="C883" s="63">
        <v>42249.357824074075</v>
      </c>
      <c r="D883" s="37" t="s">
        <v>852</v>
      </c>
      <c r="E883" s="37" t="s">
        <v>863</v>
      </c>
      <c r="F883" s="37" t="s">
        <v>879</v>
      </c>
      <c r="G883" s="64">
        <v>195</v>
      </c>
      <c r="H883" s="37" t="s">
        <v>855</v>
      </c>
      <c r="I883" s="65">
        <v>4.5825756949558398</v>
      </c>
      <c r="J883" s="37" t="s">
        <v>856</v>
      </c>
    </row>
    <row r="884" spans="1:10" x14ac:dyDescent="0.3">
      <c r="A884" s="94" t="str">
        <f t="shared" si="13"/>
        <v>September</v>
      </c>
      <c r="B884" s="37" t="s">
        <v>1750</v>
      </c>
      <c r="C884" s="63">
        <v>42249.361793981479</v>
      </c>
      <c r="D884" s="37" t="s">
        <v>871</v>
      </c>
      <c r="E884" s="37" t="s">
        <v>866</v>
      </c>
      <c r="F884" s="37" t="s">
        <v>879</v>
      </c>
      <c r="G884" s="64">
        <v>234</v>
      </c>
      <c r="H884" s="37" t="s">
        <v>855</v>
      </c>
      <c r="I884" s="65">
        <v>1.7320508075688772</v>
      </c>
      <c r="J884" s="37" t="s">
        <v>885</v>
      </c>
    </row>
    <row r="885" spans="1:10" x14ac:dyDescent="0.3">
      <c r="A885" s="94" t="str">
        <f t="shared" si="13"/>
        <v>September</v>
      </c>
      <c r="B885" s="37" t="s">
        <v>1751</v>
      </c>
      <c r="C885" s="63">
        <v>42249.364988425928</v>
      </c>
      <c r="D885" s="37" t="s">
        <v>858</v>
      </c>
      <c r="E885" s="37" t="s">
        <v>868</v>
      </c>
      <c r="F885" s="37" t="s">
        <v>854</v>
      </c>
      <c r="G885" s="64">
        <v>115</v>
      </c>
      <c r="H885" s="37" t="s">
        <v>855</v>
      </c>
      <c r="I885" s="65">
        <v>3.6055512754639891</v>
      </c>
      <c r="J885" s="37" t="s">
        <v>861</v>
      </c>
    </row>
    <row r="886" spans="1:10" x14ac:dyDescent="0.3">
      <c r="A886" s="94" t="str">
        <f t="shared" si="13"/>
        <v>September</v>
      </c>
      <c r="B886" s="37" t="s">
        <v>1752</v>
      </c>
      <c r="C886" s="63">
        <v>42249.368263888886</v>
      </c>
      <c r="D886" s="37" t="s">
        <v>858</v>
      </c>
      <c r="E886" s="37" t="s">
        <v>872</v>
      </c>
      <c r="F886" s="37" t="s">
        <v>864</v>
      </c>
      <c r="G886" s="64">
        <v>78</v>
      </c>
      <c r="H886" s="37" t="s">
        <v>855</v>
      </c>
      <c r="I886" s="65">
        <v>3.6055512754639891</v>
      </c>
      <c r="J886" s="37" t="s">
        <v>856</v>
      </c>
    </row>
    <row r="887" spans="1:10" x14ac:dyDescent="0.3">
      <c r="A887" s="94" t="str">
        <f t="shared" si="13"/>
        <v>September</v>
      </c>
      <c r="B887" s="37" t="s">
        <v>1753</v>
      </c>
      <c r="C887" s="63">
        <v>42249.368703703702</v>
      </c>
      <c r="D887" s="37" t="s">
        <v>852</v>
      </c>
      <c r="E887" s="37" t="s">
        <v>853</v>
      </c>
      <c r="F887" s="37" t="s">
        <v>879</v>
      </c>
      <c r="G887" s="64">
        <v>101</v>
      </c>
      <c r="H887" s="37" t="s">
        <v>895</v>
      </c>
      <c r="I887" s="65">
        <v>4.5825756949558398</v>
      </c>
      <c r="J887" s="37" t="s">
        <v>874</v>
      </c>
    </row>
    <row r="888" spans="1:10" x14ac:dyDescent="0.3">
      <c r="A888" s="94" t="str">
        <f t="shared" si="13"/>
        <v>September</v>
      </c>
      <c r="B888" s="37" t="s">
        <v>1754</v>
      </c>
      <c r="C888" s="63">
        <v>42249.371249999997</v>
      </c>
      <c r="D888" s="37" t="s">
        <v>858</v>
      </c>
      <c r="E888" s="37" t="s">
        <v>859</v>
      </c>
      <c r="F888" s="37" t="s">
        <v>860</v>
      </c>
      <c r="G888" s="64">
        <v>73</v>
      </c>
      <c r="H888" s="37" t="s">
        <v>855</v>
      </c>
      <c r="I888" s="65">
        <v>4.358898943540674</v>
      </c>
      <c r="J888" s="37" t="s">
        <v>861</v>
      </c>
    </row>
    <row r="889" spans="1:10" x14ac:dyDescent="0.3">
      <c r="A889" s="94" t="str">
        <f t="shared" si="13"/>
        <v>September</v>
      </c>
      <c r="B889" s="37" t="s">
        <v>1755</v>
      </c>
      <c r="C889" s="63">
        <v>42249.372835648152</v>
      </c>
      <c r="D889" s="37" t="s">
        <v>858</v>
      </c>
      <c r="E889" s="37" t="s">
        <v>863</v>
      </c>
      <c r="F889" s="37" t="s">
        <v>864</v>
      </c>
      <c r="G889" s="64">
        <v>69</v>
      </c>
      <c r="H889" s="37" t="s">
        <v>855</v>
      </c>
      <c r="I889" s="65">
        <v>5</v>
      </c>
      <c r="J889" s="37" t="s">
        <v>861</v>
      </c>
    </row>
    <row r="890" spans="1:10" x14ac:dyDescent="0.3">
      <c r="A890" s="94" t="str">
        <f t="shared" si="13"/>
        <v>September</v>
      </c>
      <c r="B890" s="37" t="s">
        <v>1756</v>
      </c>
      <c r="C890" s="63">
        <v>42249.37462962963</v>
      </c>
      <c r="D890" s="37" t="s">
        <v>892</v>
      </c>
      <c r="E890" s="37" t="s">
        <v>866</v>
      </c>
      <c r="F890" s="37" t="s">
        <v>879</v>
      </c>
      <c r="G890" s="64">
        <v>208</v>
      </c>
      <c r="H890" s="37" t="s">
        <v>855</v>
      </c>
      <c r="I890" s="65">
        <v>4.358898943540674</v>
      </c>
      <c r="J890" s="37" t="s">
        <v>897</v>
      </c>
    </row>
    <row r="891" spans="1:10" x14ac:dyDescent="0.3">
      <c r="A891" s="94" t="str">
        <f t="shared" si="13"/>
        <v>September</v>
      </c>
      <c r="B891" s="37" t="s">
        <v>1757</v>
      </c>
      <c r="C891" s="63">
        <v>42249.378437500003</v>
      </c>
      <c r="D891" s="37" t="s">
        <v>892</v>
      </c>
      <c r="E891" s="37" t="s">
        <v>868</v>
      </c>
      <c r="F891" s="37" t="s">
        <v>873</v>
      </c>
      <c r="G891" s="64">
        <v>180</v>
      </c>
      <c r="H891" s="37" t="s">
        <v>855</v>
      </c>
      <c r="I891" s="65">
        <v>4.7958315233127191</v>
      </c>
      <c r="J891" s="37" t="s">
        <v>897</v>
      </c>
    </row>
    <row r="892" spans="1:10" x14ac:dyDescent="0.3">
      <c r="A892" s="94" t="str">
        <f t="shared" si="13"/>
        <v>September</v>
      </c>
      <c r="B892" s="37" t="s">
        <v>1758</v>
      </c>
      <c r="C892" s="63">
        <v>42249.378946759258</v>
      </c>
      <c r="D892" s="37" t="s">
        <v>852</v>
      </c>
      <c r="E892" s="37" t="s">
        <v>872</v>
      </c>
      <c r="F892" s="37" t="s">
        <v>879</v>
      </c>
      <c r="G892" s="64">
        <v>44</v>
      </c>
      <c r="H892" s="37" t="s">
        <v>855</v>
      </c>
      <c r="I892" s="65">
        <v>3.3166247903553998</v>
      </c>
      <c r="J892" s="37" t="s">
        <v>897</v>
      </c>
    </row>
    <row r="893" spans="1:10" x14ac:dyDescent="0.3">
      <c r="A893" s="94" t="str">
        <f t="shared" si="13"/>
        <v>September</v>
      </c>
      <c r="B893" s="37" t="s">
        <v>1759</v>
      </c>
      <c r="C893" s="63">
        <v>42249.379664351851</v>
      </c>
      <c r="D893" s="37" t="s">
        <v>871</v>
      </c>
      <c r="E893" s="37" t="s">
        <v>853</v>
      </c>
      <c r="F893" s="37" t="s">
        <v>860</v>
      </c>
      <c r="G893" s="64">
        <v>45</v>
      </c>
      <c r="H893" s="37" t="s">
        <v>855</v>
      </c>
      <c r="I893" s="65">
        <v>4.7958315233127191</v>
      </c>
      <c r="J893" s="37" t="s">
        <v>897</v>
      </c>
    </row>
    <row r="894" spans="1:10" x14ac:dyDescent="0.3">
      <c r="A894" s="94" t="str">
        <f t="shared" si="13"/>
        <v>September</v>
      </c>
      <c r="B894" s="37" t="s">
        <v>1760</v>
      </c>
      <c r="C894" s="63">
        <v>42249.38</v>
      </c>
      <c r="D894" s="37" t="s">
        <v>892</v>
      </c>
      <c r="E894" s="37" t="s">
        <v>859</v>
      </c>
      <c r="F894" s="37" t="s">
        <v>860</v>
      </c>
      <c r="G894" s="64">
        <v>62</v>
      </c>
      <c r="H894" s="37" t="s">
        <v>855</v>
      </c>
      <c r="I894" s="65">
        <v>2.2360679774997898</v>
      </c>
      <c r="J894" s="37" t="s">
        <v>856</v>
      </c>
    </row>
    <row r="895" spans="1:10" x14ac:dyDescent="0.3">
      <c r="A895" s="94" t="str">
        <f t="shared" si="13"/>
        <v>September</v>
      </c>
      <c r="B895" s="37" t="s">
        <v>1761</v>
      </c>
      <c r="C895" s="63">
        <v>42249.380624999998</v>
      </c>
      <c r="D895" s="37" t="s">
        <v>878</v>
      </c>
      <c r="E895" s="37" t="s">
        <v>863</v>
      </c>
      <c r="F895" s="37" t="s">
        <v>873</v>
      </c>
      <c r="G895" s="64">
        <v>201</v>
      </c>
      <c r="H895" s="37" t="s">
        <v>855</v>
      </c>
      <c r="I895" s="65">
        <v>3.3166247903553998</v>
      </c>
      <c r="J895" s="37" t="s">
        <v>869</v>
      </c>
    </row>
    <row r="896" spans="1:10" x14ac:dyDescent="0.3">
      <c r="A896" s="94" t="str">
        <f t="shared" si="13"/>
        <v>September</v>
      </c>
      <c r="B896" s="37" t="s">
        <v>1762</v>
      </c>
      <c r="C896" s="63">
        <v>42249.387129629627</v>
      </c>
      <c r="D896" s="37" t="s">
        <v>871</v>
      </c>
      <c r="E896" s="37" t="s">
        <v>866</v>
      </c>
      <c r="F896" s="37" t="s">
        <v>881</v>
      </c>
      <c r="G896" s="64">
        <v>97</v>
      </c>
      <c r="H896" s="37" t="s">
        <v>855</v>
      </c>
      <c r="I896" s="65">
        <v>3</v>
      </c>
      <c r="J896" s="37" t="s">
        <v>874</v>
      </c>
    </row>
    <row r="897" spans="1:10" x14ac:dyDescent="0.3">
      <c r="A897" s="94" t="str">
        <f t="shared" si="13"/>
        <v>September</v>
      </c>
      <c r="B897" s="37" t="s">
        <v>1763</v>
      </c>
      <c r="C897" s="63">
        <v>42249.384594907409</v>
      </c>
      <c r="D897" s="37" t="s">
        <v>876</v>
      </c>
      <c r="E897" s="37" t="s">
        <v>868</v>
      </c>
      <c r="F897" s="37" t="s">
        <v>860</v>
      </c>
      <c r="G897" s="64">
        <v>89</v>
      </c>
      <c r="H897" s="37" t="s">
        <v>855</v>
      </c>
      <c r="I897" s="65">
        <v>3</v>
      </c>
      <c r="J897" s="37" t="s">
        <v>897</v>
      </c>
    </row>
    <row r="898" spans="1:10" x14ac:dyDescent="0.3">
      <c r="A898" s="94" t="str">
        <f t="shared" si="13"/>
        <v>September</v>
      </c>
      <c r="B898" s="37" t="s">
        <v>1764</v>
      </c>
      <c r="C898" s="63">
        <v>42249.387071759258</v>
      </c>
      <c r="D898" s="37" t="s">
        <v>876</v>
      </c>
      <c r="E898" s="37" t="s">
        <v>872</v>
      </c>
      <c r="F898" s="37" t="s">
        <v>860</v>
      </c>
      <c r="G898" s="64">
        <v>161</v>
      </c>
      <c r="H898" s="37" t="s">
        <v>855</v>
      </c>
      <c r="I898" s="65">
        <v>3.3166247903553998</v>
      </c>
      <c r="J898" s="37" t="s">
        <v>897</v>
      </c>
    </row>
    <row r="899" spans="1:10" x14ac:dyDescent="0.3">
      <c r="A899" s="94" t="str">
        <f t="shared" si="13"/>
        <v>September</v>
      </c>
      <c r="B899" s="37" t="s">
        <v>1765</v>
      </c>
      <c r="C899" s="63">
        <v>42249.387106481481</v>
      </c>
      <c r="D899" s="37" t="s">
        <v>871</v>
      </c>
      <c r="E899" s="37" t="s">
        <v>853</v>
      </c>
      <c r="F899" s="37" t="s">
        <v>860</v>
      </c>
      <c r="G899" s="64">
        <v>63</v>
      </c>
      <c r="H899" s="37" t="s">
        <v>855</v>
      </c>
      <c r="I899" s="65">
        <v>4.7958315233127191</v>
      </c>
      <c r="J899" s="37" t="s">
        <v>869</v>
      </c>
    </row>
    <row r="900" spans="1:10" x14ac:dyDescent="0.3">
      <c r="A900" s="94" t="str">
        <f t="shared" si="13"/>
        <v>September</v>
      </c>
      <c r="B900" s="37" t="s">
        <v>1766</v>
      </c>
      <c r="C900" s="63">
        <v>42249.388194444444</v>
      </c>
      <c r="D900" s="37" t="s">
        <v>878</v>
      </c>
      <c r="E900" s="37" t="s">
        <v>859</v>
      </c>
      <c r="F900" s="37" t="s">
        <v>854</v>
      </c>
      <c r="G900" s="64">
        <v>187</v>
      </c>
      <c r="H900" s="37" t="s">
        <v>855</v>
      </c>
      <c r="I900" s="65">
        <v>3.6055512754639891</v>
      </c>
      <c r="J900" s="37" t="s">
        <v>874</v>
      </c>
    </row>
    <row r="901" spans="1:10" x14ac:dyDescent="0.3">
      <c r="A901" s="94" t="str">
        <f t="shared" si="13"/>
        <v>September</v>
      </c>
      <c r="B901" s="37" t="s">
        <v>1767</v>
      </c>
      <c r="C901" s="63">
        <v>42249.391967592594</v>
      </c>
      <c r="D901" s="37" t="s">
        <v>852</v>
      </c>
      <c r="E901" s="37" t="s">
        <v>863</v>
      </c>
      <c r="F901" s="37" t="s">
        <v>873</v>
      </c>
      <c r="G901" s="64">
        <v>75</v>
      </c>
      <c r="H901" s="37" t="s">
        <v>855</v>
      </c>
      <c r="I901" s="65">
        <v>2.2360679774997898</v>
      </c>
      <c r="J901" s="37" t="s">
        <v>869</v>
      </c>
    </row>
    <row r="902" spans="1:10" x14ac:dyDescent="0.3">
      <c r="A902" s="94" t="str">
        <f t="shared" si="13"/>
        <v>September</v>
      </c>
      <c r="B902" s="37" t="s">
        <v>1768</v>
      </c>
      <c r="C902" s="63">
        <v>42249.393009259256</v>
      </c>
      <c r="D902" s="37" t="s">
        <v>878</v>
      </c>
      <c r="E902" s="37" t="s">
        <v>866</v>
      </c>
      <c r="F902" s="37" t="s">
        <v>881</v>
      </c>
      <c r="G902" s="64">
        <v>63</v>
      </c>
      <c r="H902" s="37" t="s">
        <v>855</v>
      </c>
      <c r="I902" s="65">
        <v>1.7320508075688772</v>
      </c>
      <c r="J902" s="37" t="s">
        <v>885</v>
      </c>
    </row>
    <row r="903" spans="1:10" x14ac:dyDescent="0.3">
      <c r="A903" s="94" t="str">
        <f t="shared" si="13"/>
        <v>September</v>
      </c>
      <c r="B903" s="37" t="s">
        <v>1769</v>
      </c>
      <c r="C903" s="63">
        <v>42249.39439814815</v>
      </c>
      <c r="D903" s="37" t="s">
        <v>871</v>
      </c>
      <c r="E903" s="37" t="s">
        <v>868</v>
      </c>
      <c r="F903" s="37" t="s">
        <v>860</v>
      </c>
      <c r="G903" s="64">
        <v>196</v>
      </c>
      <c r="H903" s="37" t="s">
        <v>855</v>
      </c>
      <c r="I903" s="65">
        <v>5</v>
      </c>
      <c r="J903" s="37" t="s">
        <v>869</v>
      </c>
    </row>
    <row r="904" spans="1:10" x14ac:dyDescent="0.3">
      <c r="A904" s="94" t="str">
        <f t="shared" si="13"/>
        <v>September</v>
      </c>
      <c r="B904" s="37" t="s">
        <v>1770</v>
      </c>
      <c r="C904" s="63">
        <v>42249.398159722223</v>
      </c>
      <c r="D904" s="37" t="s">
        <v>852</v>
      </c>
      <c r="E904" s="37" t="s">
        <v>872</v>
      </c>
      <c r="F904" s="37" t="s">
        <v>860</v>
      </c>
      <c r="G904" s="64">
        <v>33</v>
      </c>
      <c r="H904" s="37" t="s">
        <v>855</v>
      </c>
      <c r="I904" s="65">
        <v>1.7320508075688772</v>
      </c>
      <c r="J904" s="37" t="s">
        <v>861</v>
      </c>
    </row>
    <row r="905" spans="1:10" x14ac:dyDescent="0.3">
      <c r="A905" s="94" t="str">
        <f t="shared" si="13"/>
        <v>September</v>
      </c>
      <c r="B905" s="37" t="s">
        <v>1771</v>
      </c>
      <c r="C905" s="63">
        <v>42249.398541666669</v>
      </c>
      <c r="D905" s="37" t="s">
        <v>878</v>
      </c>
      <c r="E905" s="37" t="s">
        <v>853</v>
      </c>
      <c r="F905" s="37" t="s">
        <v>873</v>
      </c>
      <c r="G905" s="64">
        <v>78</v>
      </c>
      <c r="H905" s="37" t="s">
        <v>855</v>
      </c>
      <c r="I905" s="65">
        <v>1</v>
      </c>
      <c r="J905" s="37" t="s">
        <v>874</v>
      </c>
    </row>
    <row r="906" spans="1:10" x14ac:dyDescent="0.3">
      <c r="A906" s="94" t="str">
        <f t="shared" si="13"/>
        <v>September</v>
      </c>
      <c r="B906" s="37" t="s">
        <v>1772</v>
      </c>
      <c r="C906" s="63">
        <v>42249.400185185186</v>
      </c>
      <c r="D906" s="37" t="s">
        <v>871</v>
      </c>
      <c r="E906" s="37" t="s">
        <v>859</v>
      </c>
      <c r="F906" s="37" t="s">
        <v>854</v>
      </c>
      <c r="G906" s="64">
        <v>102</v>
      </c>
      <c r="H906" s="37" t="s">
        <v>855</v>
      </c>
      <c r="I906" s="65">
        <v>4.5825756949558398</v>
      </c>
      <c r="J906" s="37" t="s">
        <v>874</v>
      </c>
    </row>
    <row r="907" spans="1:10" x14ac:dyDescent="0.3">
      <c r="A907" s="94" t="str">
        <f t="shared" ref="A907:A970" si="14">TEXT(C907,"mmmm")</f>
        <v>September</v>
      </c>
      <c r="B907" s="37" t="s">
        <v>1773</v>
      </c>
      <c r="C907" s="63">
        <v>42249.402638888889</v>
      </c>
      <c r="D907" s="37" t="s">
        <v>871</v>
      </c>
      <c r="E907" s="37" t="s">
        <v>863</v>
      </c>
      <c r="F907" s="37" t="s">
        <v>873</v>
      </c>
      <c r="G907" s="64">
        <v>96</v>
      </c>
      <c r="H907" s="37" t="s">
        <v>855</v>
      </c>
      <c r="I907" s="65">
        <v>5</v>
      </c>
      <c r="J907" s="37" t="s">
        <v>897</v>
      </c>
    </row>
    <row r="908" spans="1:10" x14ac:dyDescent="0.3">
      <c r="A908" s="94" t="str">
        <f t="shared" si="14"/>
        <v>September</v>
      </c>
      <c r="B908" s="37" t="s">
        <v>1774</v>
      </c>
      <c r="C908" s="63">
        <v>42249.403078703705</v>
      </c>
      <c r="D908" s="37" t="s">
        <v>852</v>
      </c>
      <c r="E908" s="37" t="s">
        <v>866</v>
      </c>
      <c r="F908" s="37" t="s">
        <v>860</v>
      </c>
      <c r="G908" s="64">
        <v>35</v>
      </c>
      <c r="H908" s="37" t="s">
        <v>855</v>
      </c>
      <c r="I908" s="65">
        <v>1</v>
      </c>
      <c r="J908" s="37" t="s">
        <v>897</v>
      </c>
    </row>
    <row r="909" spans="1:10" x14ac:dyDescent="0.3">
      <c r="A909" s="94" t="str">
        <f t="shared" si="14"/>
        <v>September</v>
      </c>
      <c r="B909" s="37" t="s">
        <v>1775</v>
      </c>
      <c r="C909" s="63">
        <v>42249.404456018521</v>
      </c>
      <c r="D909" s="37" t="s">
        <v>876</v>
      </c>
      <c r="E909" s="37" t="s">
        <v>868</v>
      </c>
      <c r="F909" s="37" t="s">
        <v>854</v>
      </c>
      <c r="G909" s="64">
        <v>33</v>
      </c>
      <c r="H909" s="37" t="s">
        <v>855</v>
      </c>
      <c r="I909" s="65">
        <v>3.6055512754639891</v>
      </c>
      <c r="J909" s="37" t="s">
        <v>874</v>
      </c>
    </row>
    <row r="910" spans="1:10" x14ac:dyDescent="0.3">
      <c r="A910" s="94" t="str">
        <f t="shared" si="14"/>
        <v>September</v>
      </c>
      <c r="B910" s="37" t="s">
        <v>1776</v>
      </c>
      <c r="C910" s="63">
        <v>42249.40697916667</v>
      </c>
      <c r="D910" s="37" t="s">
        <v>858</v>
      </c>
      <c r="E910" s="37" t="s">
        <v>872</v>
      </c>
      <c r="F910" s="37" t="s">
        <v>860</v>
      </c>
      <c r="G910" s="64">
        <v>133</v>
      </c>
      <c r="H910" s="37" t="s">
        <v>855</v>
      </c>
      <c r="I910" s="65">
        <v>3.3166247903553998</v>
      </c>
      <c r="J910" s="37" t="s">
        <v>861</v>
      </c>
    </row>
    <row r="911" spans="1:10" x14ac:dyDescent="0.3">
      <c r="A911" s="94" t="str">
        <f t="shared" si="14"/>
        <v>September</v>
      </c>
      <c r="B911" s="37" t="s">
        <v>1777</v>
      </c>
      <c r="C911" s="63">
        <v>42249.410393518519</v>
      </c>
      <c r="D911" s="37" t="s">
        <v>852</v>
      </c>
      <c r="E911" s="37" t="s">
        <v>853</v>
      </c>
      <c r="F911" s="37" t="s">
        <v>854</v>
      </c>
      <c r="G911" s="64">
        <v>187</v>
      </c>
      <c r="H911" s="37" t="s">
        <v>855</v>
      </c>
      <c r="I911" s="65">
        <v>2.2360679774997898</v>
      </c>
      <c r="J911" s="37" t="s">
        <v>874</v>
      </c>
    </row>
    <row r="912" spans="1:10" x14ac:dyDescent="0.3">
      <c r="A912" s="94" t="str">
        <f t="shared" si="14"/>
        <v>September</v>
      </c>
      <c r="B912" s="37" t="s">
        <v>1778</v>
      </c>
      <c r="C912" s="63">
        <v>42249.411076388889</v>
      </c>
      <c r="D912" s="37" t="s">
        <v>876</v>
      </c>
      <c r="E912" s="37" t="s">
        <v>859</v>
      </c>
      <c r="F912" s="37" t="s">
        <v>881</v>
      </c>
      <c r="G912" s="64">
        <v>40</v>
      </c>
      <c r="H912" s="37" t="s">
        <v>855</v>
      </c>
      <c r="I912" s="65">
        <v>5</v>
      </c>
      <c r="J912" s="37" t="s">
        <v>874</v>
      </c>
    </row>
    <row r="913" spans="1:10" x14ac:dyDescent="0.3">
      <c r="A913" s="94" t="str">
        <f t="shared" si="14"/>
        <v>September</v>
      </c>
      <c r="B913" s="37" t="s">
        <v>1779</v>
      </c>
      <c r="C913" s="63">
        <v>42249.412685185183</v>
      </c>
      <c r="D913" s="37" t="s">
        <v>892</v>
      </c>
      <c r="E913" s="37" t="s">
        <v>863</v>
      </c>
      <c r="F913" s="37" t="s">
        <v>864</v>
      </c>
      <c r="G913" s="64">
        <v>136</v>
      </c>
      <c r="H913" s="37" t="s">
        <v>855</v>
      </c>
      <c r="I913" s="65">
        <v>3.3166247903553998</v>
      </c>
      <c r="J913" s="37" t="s">
        <v>861</v>
      </c>
    </row>
    <row r="914" spans="1:10" x14ac:dyDescent="0.3">
      <c r="A914" s="94" t="str">
        <f t="shared" si="14"/>
        <v>September</v>
      </c>
      <c r="B914" s="37" t="s">
        <v>1780</v>
      </c>
      <c r="C914" s="63">
        <v>42249.413252314815</v>
      </c>
      <c r="D914" s="37" t="s">
        <v>892</v>
      </c>
      <c r="E914" s="37" t="s">
        <v>866</v>
      </c>
      <c r="F914" s="37" t="s">
        <v>879</v>
      </c>
      <c r="G914" s="64">
        <v>80</v>
      </c>
      <c r="H914" s="37" t="s">
        <v>855</v>
      </c>
      <c r="I914" s="65">
        <v>3.3166247903553998</v>
      </c>
      <c r="J914" s="37" t="s">
        <v>874</v>
      </c>
    </row>
    <row r="915" spans="1:10" x14ac:dyDescent="0.3">
      <c r="A915" s="94" t="str">
        <f t="shared" si="14"/>
        <v>September</v>
      </c>
      <c r="B915" s="37" t="s">
        <v>1781</v>
      </c>
      <c r="C915" s="63">
        <v>42249.416828703703</v>
      </c>
      <c r="D915" s="37" t="s">
        <v>871</v>
      </c>
      <c r="E915" s="37" t="s">
        <v>868</v>
      </c>
      <c r="F915" s="37" t="s">
        <v>881</v>
      </c>
      <c r="G915" s="64">
        <v>99</v>
      </c>
      <c r="H915" s="37" t="s">
        <v>855</v>
      </c>
      <c r="I915" s="65">
        <v>2.2360679774997898</v>
      </c>
      <c r="J915" s="37" t="s">
        <v>897</v>
      </c>
    </row>
    <row r="916" spans="1:10" x14ac:dyDescent="0.3">
      <c r="A916" s="94" t="str">
        <f t="shared" si="14"/>
        <v>September</v>
      </c>
      <c r="B916" s="37" t="s">
        <v>1782</v>
      </c>
      <c r="C916" s="63">
        <v>42249.420532407406</v>
      </c>
      <c r="D916" s="37" t="s">
        <v>892</v>
      </c>
      <c r="E916" s="37" t="s">
        <v>872</v>
      </c>
      <c r="F916" s="37" t="s">
        <v>873</v>
      </c>
      <c r="G916" s="64">
        <v>53</v>
      </c>
      <c r="H916" s="37" t="s">
        <v>855</v>
      </c>
      <c r="I916" s="65">
        <v>4.358898943540674</v>
      </c>
      <c r="J916" s="37" t="s">
        <v>856</v>
      </c>
    </row>
    <row r="917" spans="1:10" x14ac:dyDescent="0.3">
      <c r="A917" s="94" t="str">
        <f t="shared" si="14"/>
        <v>September</v>
      </c>
      <c r="B917" s="37" t="s">
        <v>1783</v>
      </c>
      <c r="C917" s="63">
        <v>42249.421041666668</v>
      </c>
      <c r="D917" s="37" t="s">
        <v>871</v>
      </c>
      <c r="E917" s="37" t="s">
        <v>853</v>
      </c>
      <c r="F917" s="37" t="s">
        <v>854</v>
      </c>
      <c r="G917" s="64">
        <v>213</v>
      </c>
      <c r="H917" s="37" t="s">
        <v>855</v>
      </c>
      <c r="I917" s="65">
        <v>3.3166247903553998</v>
      </c>
      <c r="J917" s="37" t="s">
        <v>869</v>
      </c>
    </row>
    <row r="918" spans="1:10" x14ac:dyDescent="0.3">
      <c r="A918" s="94" t="str">
        <f t="shared" si="14"/>
        <v>September</v>
      </c>
      <c r="B918" s="37" t="s">
        <v>1784</v>
      </c>
      <c r="C918" s="63">
        <v>42249.428807870368</v>
      </c>
      <c r="D918" s="37" t="s">
        <v>852</v>
      </c>
      <c r="E918" s="37" t="s">
        <v>859</v>
      </c>
      <c r="F918" s="37" t="s">
        <v>873</v>
      </c>
      <c r="G918" s="64">
        <v>233</v>
      </c>
      <c r="H918" s="37" t="s">
        <v>855</v>
      </c>
      <c r="I918" s="65">
        <v>3</v>
      </c>
      <c r="J918" s="37" t="s">
        <v>874</v>
      </c>
    </row>
    <row r="919" spans="1:10" x14ac:dyDescent="0.3">
      <c r="A919" s="94" t="str">
        <f t="shared" si="14"/>
        <v>September</v>
      </c>
      <c r="B919" s="37" t="s">
        <v>1785</v>
      </c>
      <c r="C919" s="63">
        <v>42249.42460648148</v>
      </c>
      <c r="D919" s="37" t="s">
        <v>852</v>
      </c>
      <c r="E919" s="37" t="s">
        <v>863</v>
      </c>
      <c r="F919" s="37" t="s">
        <v>879</v>
      </c>
      <c r="G919" s="64">
        <v>147</v>
      </c>
      <c r="H919" s="37" t="s">
        <v>855</v>
      </c>
      <c r="I919" s="65">
        <v>1.7320508075688772</v>
      </c>
      <c r="J919" s="37" t="s">
        <v>856</v>
      </c>
    </row>
    <row r="920" spans="1:10" x14ac:dyDescent="0.3">
      <c r="A920" s="94" t="str">
        <f t="shared" si="14"/>
        <v>September</v>
      </c>
      <c r="B920" s="37" t="s">
        <v>1786</v>
      </c>
      <c r="C920" s="63">
        <v>42249.424699074072</v>
      </c>
      <c r="D920" s="37" t="s">
        <v>892</v>
      </c>
      <c r="E920" s="37" t="s">
        <v>866</v>
      </c>
      <c r="F920" s="37" t="s">
        <v>881</v>
      </c>
      <c r="G920" s="64">
        <v>79</v>
      </c>
      <c r="H920" s="37" t="s">
        <v>855</v>
      </c>
      <c r="I920" s="65">
        <v>4.7958315233127191</v>
      </c>
      <c r="J920" s="37" t="s">
        <v>856</v>
      </c>
    </row>
    <row r="921" spans="1:10" x14ac:dyDescent="0.3">
      <c r="A921" s="94" t="str">
        <f t="shared" si="14"/>
        <v>September</v>
      </c>
      <c r="B921" s="37" t="s">
        <v>1787</v>
      </c>
      <c r="C921" s="63">
        <v>42249.426828703705</v>
      </c>
      <c r="D921" s="37" t="s">
        <v>878</v>
      </c>
      <c r="E921" s="37" t="s">
        <v>868</v>
      </c>
      <c r="F921" s="37" t="s">
        <v>881</v>
      </c>
      <c r="G921" s="64">
        <v>121</v>
      </c>
      <c r="H921" s="37" t="s">
        <v>855</v>
      </c>
      <c r="I921" s="65">
        <v>4.358898943540674</v>
      </c>
      <c r="J921" s="37" t="s">
        <v>861</v>
      </c>
    </row>
    <row r="922" spans="1:10" x14ac:dyDescent="0.3">
      <c r="A922" s="94" t="str">
        <f t="shared" si="14"/>
        <v>September</v>
      </c>
      <c r="B922" s="37" t="s">
        <v>1788</v>
      </c>
      <c r="C922" s="63">
        <v>42249.429178240738</v>
      </c>
      <c r="D922" s="37" t="s">
        <v>878</v>
      </c>
      <c r="E922" s="37" t="s">
        <v>872</v>
      </c>
      <c r="F922" s="37" t="s">
        <v>864</v>
      </c>
      <c r="G922" s="64">
        <v>188</v>
      </c>
      <c r="H922" s="37" t="s">
        <v>855</v>
      </c>
      <c r="I922" s="65">
        <v>4.358898943540674</v>
      </c>
      <c r="J922" s="37" t="s">
        <v>874</v>
      </c>
    </row>
    <row r="923" spans="1:10" x14ac:dyDescent="0.3">
      <c r="A923" s="94" t="str">
        <f t="shared" si="14"/>
        <v>September</v>
      </c>
      <c r="B923" s="37" t="s">
        <v>1789</v>
      </c>
      <c r="C923" s="63">
        <v>42249.430428240739</v>
      </c>
      <c r="D923" s="37" t="s">
        <v>878</v>
      </c>
      <c r="E923" s="37" t="s">
        <v>853</v>
      </c>
      <c r="F923" s="37" t="s">
        <v>860</v>
      </c>
      <c r="G923" s="64">
        <v>55</v>
      </c>
      <c r="H923" s="37" t="s">
        <v>855</v>
      </c>
      <c r="I923" s="65">
        <v>4.1231056256176606</v>
      </c>
      <c r="J923" s="37" t="s">
        <v>856</v>
      </c>
    </row>
    <row r="924" spans="1:10" x14ac:dyDescent="0.3">
      <c r="A924" s="94" t="str">
        <f t="shared" si="14"/>
        <v>September</v>
      </c>
      <c r="B924" s="37" t="s">
        <v>1790</v>
      </c>
      <c r="C924" s="63">
        <v>42249.431562500002</v>
      </c>
      <c r="D924" s="37" t="s">
        <v>858</v>
      </c>
      <c r="E924" s="37" t="s">
        <v>859</v>
      </c>
      <c r="F924" s="37" t="s">
        <v>864</v>
      </c>
      <c r="G924" s="64">
        <v>47</v>
      </c>
      <c r="H924" s="37" t="s">
        <v>855</v>
      </c>
      <c r="I924" s="65">
        <v>4.7958315233127191</v>
      </c>
      <c r="J924" s="37" t="s">
        <v>861</v>
      </c>
    </row>
    <row r="925" spans="1:10" x14ac:dyDescent="0.3">
      <c r="A925" s="94" t="str">
        <f t="shared" si="14"/>
        <v>September</v>
      </c>
      <c r="B925" s="37" t="s">
        <v>1791</v>
      </c>
      <c r="C925" s="63">
        <v>42249.433692129627</v>
      </c>
      <c r="D925" s="37" t="s">
        <v>871</v>
      </c>
      <c r="E925" s="37" t="s">
        <v>863</v>
      </c>
      <c r="F925" s="37" t="s">
        <v>873</v>
      </c>
      <c r="G925" s="64">
        <v>35</v>
      </c>
      <c r="H925" s="37" t="s">
        <v>855</v>
      </c>
      <c r="I925" s="65">
        <v>3.3166247903553998</v>
      </c>
      <c r="J925" s="37" t="s">
        <v>856</v>
      </c>
    </row>
    <row r="926" spans="1:10" x14ac:dyDescent="0.3">
      <c r="A926" s="94" t="str">
        <f t="shared" si="14"/>
        <v>September</v>
      </c>
      <c r="B926" s="37" t="s">
        <v>1792</v>
      </c>
      <c r="C926" s="63">
        <v>42249.435717592591</v>
      </c>
      <c r="D926" s="37" t="s">
        <v>858</v>
      </c>
      <c r="E926" s="37" t="s">
        <v>866</v>
      </c>
      <c r="F926" s="37" t="s">
        <v>854</v>
      </c>
      <c r="G926" s="64">
        <v>133</v>
      </c>
      <c r="H926" s="37" t="s">
        <v>855</v>
      </c>
      <c r="I926" s="65">
        <v>1</v>
      </c>
      <c r="J926" s="37" t="s">
        <v>897</v>
      </c>
    </row>
    <row r="927" spans="1:10" x14ac:dyDescent="0.3">
      <c r="A927" s="94" t="str">
        <f t="shared" si="14"/>
        <v>September</v>
      </c>
      <c r="B927" s="37" t="s">
        <v>1793</v>
      </c>
      <c r="C927" s="63">
        <v>42249.439386574071</v>
      </c>
      <c r="D927" s="37" t="s">
        <v>858</v>
      </c>
      <c r="E927" s="37" t="s">
        <v>868</v>
      </c>
      <c r="F927" s="37" t="s">
        <v>873</v>
      </c>
      <c r="G927" s="64">
        <v>232</v>
      </c>
      <c r="H927" s="37" t="s">
        <v>855</v>
      </c>
      <c r="I927" s="65">
        <v>4.1231056256176606</v>
      </c>
      <c r="J927" s="37" t="s">
        <v>874</v>
      </c>
    </row>
    <row r="928" spans="1:10" x14ac:dyDescent="0.3">
      <c r="A928" s="94" t="str">
        <f t="shared" si="14"/>
        <v>September</v>
      </c>
      <c r="B928" s="37" t="s">
        <v>1794</v>
      </c>
      <c r="C928" s="63">
        <v>42249.442164351851</v>
      </c>
      <c r="D928" s="37" t="s">
        <v>871</v>
      </c>
      <c r="E928" s="37" t="s">
        <v>872</v>
      </c>
      <c r="F928" s="37" t="s">
        <v>879</v>
      </c>
      <c r="G928" s="64">
        <v>77</v>
      </c>
      <c r="H928" s="37" t="s">
        <v>855</v>
      </c>
      <c r="I928" s="65">
        <v>5</v>
      </c>
      <c r="J928" s="37" t="s">
        <v>869</v>
      </c>
    </row>
    <row r="929" spans="1:10" x14ac:dyDescent="0.3">
      <c r="A929" s="94" t="str">
        <f t="shared" si="14"/>
        <v>September</v>
      </c>
      <c r="B929" s="37" t="s">
        <v>1795</v>
      </c>
      <c r="C929" s="63">
        <v>42249.444328703707</v>
      </c>
      <c r="D929" s="37" t="s">
        <v>892</v>
      </c>
      <c r="E929" s="37" t="s">
        <v>853</v>
      </c>
      <c r="F929" s="37" t="s">
        <v>860</v>
      </c>
      <c r="G929" s="64">
        <v>147</v>
      </c>
      <c r="H929" s="37" t="s">
        <v>855</v>
      </c>
      <c r="I929" s="65">
        <v>1.7320508075688772</v>
      </c>
      <c r="J929" s="37" t="s">
        <v>856</v>
      </c>
    </row>
    <row r="930" spans="1:10" x14ac:dyDescent="0.3">
      <c r="A930" s="94" t="str">
        <f t="shared" si="14"/>
        <v>September</v>
      </c>
      <c r="B930" s="37" t="s">
        <v>1796</v>
      </c>
      <c r="C930" s="63">
        <v>42249.448275462964</v>
      </c>
      <c r="D930" s="37" t="s">
        <v>878</v>
      </c>
      <c r="E930" s="37" t="s">
        <v>859</v>
      </c>
      <c r="F930" s="37" t="s">
        <v>879</v>
      </c>
      <c r="G930" s="64">
        <v>184</v>
      </c>
      <c r="H930" s="37" t="s">
        <v>855</v>
      </c>
      <c r="I930" s="65">
        <v>4.5825756949558398</v>
      </c>
      <c r="J930" s="37" t="s">
        <v>897</v>
      </c>
    </row>
    <row r="931" spans="1:10" x14ac:dyDescent="0.3">
      <c r="A931" s="94" t="str">
        <f t="shared" si="14"/>
        <v>September</v>
      </c>
      <c r="B931" s="37" t="s">
        <v>1797</v>
      </c>
      <c r="C931" s="63">
        <v>42249.449155092596</v>
      </c>
      <c r="D931" s="37" t="s">
        <v>852</v>
      </c>
      <c r="E931" s="37" t="s">
        <v>863</v>
      </c>
      <c r="F931" s="37" t="s">
        <v>873</v>
      </c>
      <c r="G931" s="64">
        <v>169</v>
      </c>
      <c r="H931" s="37" t="s">
        <v>855</v>
      </c>
      <c r="I931" s="65">
        <v>3.3166247903553998</v>
      </c>
      <c r="J931" s="37" t="s">
        <v>861</v>
      </c>
    </row>
    <row r="932" spans="1:10" x14ac:dyDescent="0.3">
      <c r="A932" s="94" t="str">
        <f t="shared" si="14"/>
        <v>September</v>
      </c>
      <c r="B932" s="37" t="s">
        <v>1798</v>
      </c>
      <c r="C932" s="63">
        <v>42249.451296296298</v>
      </c>
      <c r="D932" s="37" t="s">
        <v>892</v>
      </c>
      <c r="E932" s="37" t="s">
        <v>866</v>
      </c>
      <c r="F932" s="37" t="s">
        <v>879</v>
      </c>
      <c r="G932" s="64">
        <v>120</v>
      </c>
      <c r="H932" s="37" t="s">
        <v>855</v>
      </c>
      <c r="I932" s="65">
        <v>3</v>
      </c>
      <c r="J932" s="37" t="s">
        <v>885</v>
      </c>
    </row>
    <row r="933" spans="1:10" x14ac:dyDescent="0.3">
      <c r="A933" s="94" t="str">
        <f t="shared" si="14"/>
        <v>September</v>
      </c>
      <c r="B933" s="37" t="s">
        <v>1799</v>
      </c>
      <c r="C933" s="63">
        <v>42249.451342592591</v>
      </c>
      <c r="D933" s="37" t="s">
        <v>852</v>
      </c>
      <c r="E933" s="37" t="s">
        <v>868</v>
      </c>
      <c r="F933" s="37" t="s">
        <v>854</v>
      </c>
      <c r="G933" s="64">
        <v>125</v>
      </c>
      <c r="H933" s="37" t="s">
        <v>855</v>
      </c>
      <c r="I933" s="65">
        <v>3.6055512754639891</v>
      </c>
      <c r="J933" s="37" t="s">
        <v>856</v>
      </c>
    </row>
    <row r="934" spans="1:10" x14ac:dyDescent="0.3">
      <c r="A934" s="94" t="str">
        <f t="shared" si="14"/>
        <v>September</v>
      </c>
      <c r="B934" s="37" t="s">
        <v>1800</v>
      </c>
      <c r="C934" s="63">
        <v>42249.454756944448</v>
      </c>
      <c r="D934" s="37" t="s">
        <v>871</v>
      </c>
      <c r="E934" s="37" t="s">
        <v>872</v>
      </c>
      <c r="F934" s="37" t="s">
        <v>873</v>
      </c>
      <c r="G934" s="64">
        <v>78</v>
      </c>
      <c r="H934" s="37" t="s">
        <v>855</v>
      </c>
      <c r="I934" s="65">
        <v>2.2360679774997898</v>
      </c>
      <c r="J934" s="37" t="s">
        <v>856</v>
      </c>
    </row>
    <row r="935" spans="1:10" x14ac:dyDescent="0.3">
      <c r="A935" s="94" t="str">
        <f t="shared" si="14"/>
        <v>September</v>
      </c>
      <c r="B935" s="37" t="s">
        <v>1801</v>
      </c>
      <c r="C935" s="63">
        <v>42249.45652777778</v>
      </c>
      <c r="D935" s="37" t="s">
        <v>871</v>
      </c>
      <c r="E935" s="37" t="s">
        <v>853</v>
      </c>
      <c r="F935" s="37" t="s">
        <v>873</v>
      </c>
      <c r="G935" s="64">
        <v>213</v>
      </c>
      <c r="H935" s="37" t="s">
        <v>855</v>
      </c>
      <c r="I935" s="65">
        <v>5</v>
      </c>
      <c r="J935" s="37" t="s">
        <v>869</v>
      </c>
    </row>
    <row r="936" spans="1:10" x14ac:dyDescent="0.3">
      <c r="A936" s="94" t="str">
        <f t="shared" si="14"/>
        <v>September</v>
      </c>
      <c r="B936" s="37" t="s">
        <v>1802</v>
      </c>
      <c r="C936" s="63">
        <v>42249.458182870374</v>
      </c>
      <c r="D936" s="37" t="s">
        <v>876</v>
      </c>
      <c r="E936" s="37" t="s">
        <v>859</v>
      </c>
      <c r="F936" s="37" t="s">
        <v>881</v>
      </c>
      <c r="G936" s="64">
        <v>166</v>
      </c>
      <c r="H936" s="37" t="s">
        <v>855</v>
      </c>
      <c r="I936" s="65">
        <v>4.358898943540674</v>
      </c>
      <c r="J936" s="37" t="s">
        <v>874</v>
      </c>
    </row>
    <row r="937" spans="1:10" x14ac:dyDescent="0.3">
      <c r="A937" s="94" t="str">
        <f t="shared" si="14"/>
        <v>September</v>
      </c>
      <c r="B937" s="37" t="s">
        <v>1803</v>
      </c>
      <c r="C937" s="63">
        <v>42249.459965277776</v>
      </c>
      <c r="D937" s="37" t="s">
        <v>876</v>
      </c>
      <c r="E937" s="37" t="s">
        <v>863</v>
      </c>
      <c r="F937" s="37" t="s">
        <v>860</v>
      </c>
      <c r="G937" s="64">
        <v>121</v>
      </c>
      <c r="H937" s="37" t="s">
        <v>855</v>
      </c>
      <c r="I937" s="65">
        <v>1</v>
      </c>
      <c r="J937" s="37" t="s">
        <v>869</v>
      </c>
    </row>
    <row r="938" spans="1:10" x14ac:dyDescent="0.3">
      <c r="A938" s="94" t="str">
        <f t="shared" si="14"/>
        <v>September</v>
      </c>
      <c r="B938" s="37" t="s">
        <v>1804</v>
      </c>
      <c r="C938" s="63">
        <v>42249.462280092594</v>
      </c>
      <c r="D938" s="37" t="s">
        <v>878</v>
      </c>
      <c r="E938" s="37" t="s">
        <v>866</v>
      </c>
      <c r="F938" s="37" t="s">
        <v>879</v>
      </c>
      <c r="G938" s="64">
        <v>65</v>
      </c>
      <c r="H938" s="37" t="s">
        <v>855</v>
      </c>
      <c r="I938" s="65">
        <v>1</v>
      </c>
      <c r="J938" s="37" t="s">
        <v>869</v>
      </c>
    </row>
    <row r="939" spans="1:10" x14ac:dyDescent="0.3">
      <c r="A939" s="94" t="str">
        <f t="shared" si="14"/>
        <v>September</v>
      </c>
      <c r="B939" s="37" t="s">
        <v>1805</v>
      </c>
      <c r="C939" s="63">
        <v>42249.462523148148</v>
      </c>
      <c r="D939" s="37" t="s">
        <v>878</v>
      </c>
      <c r="E939" s="37" t="s">
        <v>868</v>
      </c>
      <c r="F939" s="37" t="s">
        <v>873</v>
      </c>
      <c r="G939" s="64">
        <v>145</v>
      </c>
      <c r="H939" s="37" t="s">
        <v>855</v>
      </c>
      <c r="I939" s="65">
        <v>4.1231056256176606</v>
      </c>
      <c r="J939" s="37" t="s">
        <v>861</v>
      </c>
    </row>
    <row r="940" spans="1:10" x14ac:dyDescent="0.3">
      <c r="A940" s="94" t="str">
        <f t="shared" si="14"/>
        <v>September</v>
      </c>
      <c r="B940" s="37" t="s">
        <v>1806</v>
      </c>
      <c r="C940" s="63">
        <v>42249.462835648148</v>
      </c>
      <c r="D940" s="37" t="s">
        <v>858</v>
      </c>
      <c r="E940" s="37" t="s">
        <v>872</v>
      </c>
      <c r="F940" s="37" t="s">
        <v>873</v>
      </c>
      <c r="G940" s="64">
        <v>191</v>
      </c>
      <c r="H940" s="37" t="s">
        <v>855</v>
      </c>
      <c r="I940" s="65">
        <v>4.1231056256176606</v>
      </c>
      <c r="J940" s="37" t="s">
        <v>885</v>
      </c>
    </row>
    <row r="941" spans="1:10" x14ac:dyDescent="0.3">
      <c r="A941" s="94" t="str">
        <f t="shared" si="14"/>
        <v>September</v>
      </c>
      <c r="B941" s="37" t="s">
        <v>1807</v>
      </c>
      <c r="C941" s="63">
        <v>42249.46434027778</v>
      </c>
      <c r="D941" s="37" t="s">
        <v>852</v>
      </c>
      <c r="E941" s="37" t="s">
        <v>853</v>
      </c>
      <c r="F941" s="37" t="s">
        <v>860</v>
      </c>
      <c r="G941" s="64">
        <v>195</v>
      </c>
      <c r="H941" s="37" t="s">
        <v>855</v>
      </c>
      <c r="I941" s="65">
        <v>2.2360679774997898</v>
      </c>
      <c r="J941" s="37" t="s">
        <v>861</v>
      </c>
    </row>
    <row r="942" spans="1:10" x14ac:dyDescent="0.3">
      <c r="A942" s="94" t="str">
        <f t="shared" si="14"/>
        <v>September</v>
      </c>
      <c r="B942" s="37" t="s">
        <v>1808</v>
      </c>
      <c r="C942" s="63">
        <v>42249.467141203706</v>
      </c>
      <c r="D942" s="37" t="s">
        <v>852</v>
      </c>
      <c r="E942" s="37" t="s">
        <v>859</v>
      </c>
      <c r="F942" s="37" t="s">
        <v>854</v>
      </c>
      <c r="G942" s="64">
        <v>59</v>
      </c>
      <c r="H942" s="37" t="s">
        <v>855</v>
      </c>
      <c r="I942" s="65">
        <v>4.358898943540674</v>
      </c>
      <c r="J942" s="37" t="s">
        <v>885</v>
      </c>
    </row>
    <row r="943" spans="1:10" x14ac:dyDescent="0.3">
      <c r="A943" s="94" t="str">
        <f t="shared" si="14"/>
        <v>September</v>
      </c>
      <c r="B943" s="37" t="s">
        <v>1809</v>
      </c>
      <c r="C943" s="63">
        <v>42249.467199074075</v>
      </c>
      <c r="D943" s="37" t="s">
        <v>858</v>
      </c>
      <c r="E943" s="37" t="s">
        <v>863</v>
      </c>
      <c r="F943" s="37" t="s">
        <v>879</v>
      </c>
      <c r="G943" s="64">
        <v>240</v>
      </c>
      <c r="H943" s="37" t="s">
        <v>855</v>
      </c>
      <c r="I943" s="65">
        <v>3.3166247903553998</v>
      </c>
      <c r="J943" s="37" t="s">
        <v>885</v>
      </c>
    </row>
    <row r="944" spans="1:10" x14ac:dyDescent="0.3">
      <c r="A944" s="94" t="str">
        <f t="shared" si="14"/>
        <v>September</v>
      </c>
      <c r="B944" s="37" t="s">
        <v>1810</v>
      </c>
      <c r="C944" s="63">
        <v>42249.471018518518</v>
      </c>
      <c r="D944" s="37" t="s">
        <v>892</v>
      </c>
      <c r="E944" s="37" t="s">
        <v>866</v>
      </c>
      <c r="F944" s="37" t="s">
        <v>864</v>
      </c>
      <c r="G944" s="64">
        <v>190</v>
      </c>
      <c r="H944" s="37" t="s">
        <v>855</v>
      </c>
      <c r="I944" s="65">
        <v>5</v>
      </c>
      <c r="J944" s="37" t="s">
        <v>861</v>
      </c>
    </row>
    <row r="945" spans="1:10" x14ac:dyDescent="0.3">
      <c r="A945" s="94" t="str">
        <f t="shared" si="14"/>
        <v>September</v>
      </c>
      <c r="B945" s="37" t="s">
        <v>1811</v>
      </c>
      <c r="C945" s="63">
        <v>42249.474942129629</v>
      </c>
      <c r="D945" s="37" t="s">
        <v>878</v>
      </c>
      <c r="E945" s="37" t="s">
        <v>868</v>
      </c>
      <c r="F945" s="37" t="s">
        <v>864</v>
      </c>
      <c r="G945" s="64">
        <v>176</v>
      </c>
      <c r="H945" s="37" t="s">
        <v>855</v>
      </c>
      <c r="I945" s="65">
        <v>2.2360679774997898</v>
      </c>
      <c r="J945" s="37" t="s">
        <v>897</v>
      </c>
    </row>
    <row r="946" spans="1:10" x14ac:dyDescent="0.3">
      <c r="A946" s="94" t="str">
        <f t="shared" si="14"/>
        <v>September</v>
      </c>
      <c r="B946" s="37" t="s">
        <v>1812</v>
      </c>
      <c r="C946" s="63">
        <v>42249.475173611114</v>
      </c>
      <c r="D946" s="37" t="s">
        <v>871</v>
      </c>
      <c r="E946" s="37" t="s">
        <v>872</v>
      </c>
      <c r="F946" s="37" t="s">
        <v>879</v>
      </c>
      <c r="G946" s="64">
        <v>135</v>
      </c>
      <c r="H946" s="37" t="s">
        <v>855</v>
      </c>
      <c r="I946" s="65">
        <v>4.1231056256176606</v>
      </c>
      <c r="J946" s="37" t="s">
        <v>897</v>
      </c>
    </row>
    <row r="947" spans="1:10" x14ac:dyDescent="0.3">
      <c r="A947" s="94" t="str">
        <f t="shared" si="14"/>
        <v>September</v>
      </c>
      <c r="B947" s="37" t="s">
        <v>1813</v>
      </c>
      <c r="C947" s="63">
        <v>42249.477037037039</v>
      </c>
      <c r="D947" s="37" t="s">
        <v>878</v>
      </c>
      <c r="E947" s="37" t="s">
        <v>853</v>
      </c>
      <c r="F947" s="37" t="s">
        <v>873</v>
      </c>
      <c r="G947" s="64">
        <v>90</v>
      </c>
      <c r="H947" s="37" t="s">
        <v>855</v>
      </c>
      <c r="I947" s="65">
        <v>4.358898943540674</v>
      </c>
      <c r="J947" s="37" t="s">
        <v>897</v>
      </c>
    </row>
    <row r="948" spans="1:10" x14ac:dyDescent="0.3">
      <c r="A948" s="94" t="str">
        <f t="shared" si="14"/>
        <v>September</v>
      </c>
      <c r="B948" s="37" t="s">
        <v>1814</v>
      </c>
      <c r="C948" s="63">
        <v>42249.480034722219</v>
      </c>
      <c r="D948" s="37" t="s">
        <v>858</v>
      </c>
      <c r="E948" s="37" t="s">
        <v>859</v>
      </c>
      <c r="F948" s="37" t="s">
        <v>881</v>
      </c>
      <c r="G948" s="64">
        <v>45</v>
      </c>
      <c r="H948" s="37" t="s">
        <v>855</v>
      </c>
      <c r="I948" s="65">
        <v>1.7320508075688772</v>
      </c>
      <c r="J948" s="37" t="s">
        <v>856</v>
      </c>
    </row>
    <row r="949" spans="1:10" x14ac:dyDescent="0.3">
      <c r="A949" s="94" t="str">
        <f t="shared" si="14"/>
        <v>September</v>
      </c>
      <c r="B949" s="37" t="s">
        <v>1815</v>
      </c>
      <c r="C949" s="63">
        <v>42249.483495370368</v>
      </c>
      <c r="D949" s="37" t="s">
        <v>876</v>
      </c>
      <c r="E949" s="37" t="s">
        <v>863</v>
      </c>
      <c r="F949" s="37" t="s">
        <v>860</v>
      </c>
      <c r="G949" s="64">
        <v>46</v>
      </c>
      <c r="H949" s="37" t="s">
        <v>855</v>
      </c>
      <c r="I949" s="65">
        <v>1</v>
      </c>
      <c r="J949" s="37" t="s">
        <v>885</v>
      </c>
    </row>
    <row r="950" spans="1:10" x14ac:dyDescent="0.3">
      <c r="A950" s="94" t="str">
        <f t="shared" si="14"/>
        <v>September</v>
      </c>
      <c r="B950" s="37" t="s">
        <v>1816</v>
      </c>
      <c r="C950" s="63">
        <v>42249.483599537038</v>
      </c>
      <c r="D950" s="37" t="s">
        <v>858</v>
      </c>
      <c r="E950" s="37" t="s">
        <v>866</v>
      </c>
      <c r="F950" s="37" t="s">
        <v>873</v>
      </c>
      <c r="G950" s="64">
        <v>195</v>
      </c>
      <c r="H950" s="37" t="s">
        <v>855</v>
      </c>
      <c r="I950" s="65">
        <v>4.5825756949558398</v>
      </c>
      <c r="J950" s="37" t="s">
        <v>856</v>
      </c>
    </row>
    <row r="951" spans="1:10" x14ac:dyDescent="0.3">
      <c r="A951" s="94" t="str">
        <f t="shared" si="14"/>
        <v>September</v>
      </c>
      <c r="B951" s="37" t="s">
        <v>1817</v>
      </c>
      <c r="C951" s="63">
        <v>42249.486817129633</v>
      </c>
      <c r="D951" s="37" t="s">
        <v>871</v>
      </c>
      <c r="E951" s="37" t="s">
        <v>868</v>
      </c>
      <c r="F951" s="37" t="s">
        <v>860</v>
      </c>
      <c r="G951" s="64">
        <v>49</v>
      </c>
      <c r="H951" s="37" t="s">
        <v>855</v>
      </c>
      <c r="I951" s="65">
        <v>3.6055512754639891</v>
      </c>
      <c r="J951" s="37" t="s">
        <v>897</v>
      </c>
    </row>
    <row r="952" spans="1:10" x14ac:dyDescent="0.3">
      <c r="A952" s="94" t="str">
        <f t="shared" si="14"/>
        <v>September</v>
      </c>
      <c r="B952" s="37" t="s">
        <v>1818</v>
      </c>
      <c r="C952" s="63">
        <v>42249.488634259258</v>
      </c>
      <c r="D952" s="37" t="s">
        <v>878</v>
      </c>
      <c r="E952" s="37" t="s">
        <v>872</v>
      </c>
      <c r="F952" s="37" t="s">
        <v>881</v>
      </c>
      <c r="G952" s="64">
        <v>220</v>
      </c>
      <c r="H952" s="37" t="s">
        <v>855</v>
      </c>
      <c r="I952" s="65">
        <v>3.3166247903553998</v>
      </c>
      <c r="J952" s="37" t="s">
        <v>861</v>
      </c>
    </row>
    <row r="953" spans="1:10" x14ac:dyDescent="0.3">
      <c r="A953" s="94" t="str">
        <f t="shared" si="14"/>
        <v>September</v>
      </c>
      <c r="B953" s="37" t="s">
        <v>1819</v>
      </c>
      <c r="C953" s="63">
        <v>42249.491585648146</v>
      </c>
      <c r="D953" s="37" t="s">
        <v>892</v>
      </c>
      <c r="E953" s="37" t="s">
        <v>853</v>
      </c>
      <c r="F953" s="37" t="s">
        <v>881</v>
      </c>
      <c r="G953" s="64">
        <v>105</v>
      </c>
      <c r="H953" s="37" t="s">
        <v>855</v>
      </c>
      <c r="I953" s="65">
        <v>4.5825756949558398</v>
      </c>
      <c r="J953" s="37" t="s">
        <v>856</v>
      </c>
    </row>
    <row r="954" spans="1:10" x14ac:dyDescent="0.3">
      <c r="A954" s="94" t="str">
        <f t="shared" si="14"/>
        <v>September</v>
      </c>
      <c r="B954" s="37" t="s">
        <v>1820</v>
      </c>
      <c r="C954" s="63">
        <v>42249.494618055556</v>
      </c>
      <c r="D954" s="37" t="s">
        <v>852</v>
      </c>
      <c r="E954" s="37" t="s">
        <v>859</v>
      </c>
      <c r="F954" s="37" t="s">
        <v>873</v>
      </c>
      <c r="G954" s="64">
        <v>129</v>
      </c>
      <c r="H954" s="37" t="s">
        <v>855</v>
      </c>
      <c r="I954" s="65">
        <v>3.872983346207417</v>
      </c>
      <c r="J954" s="37" t="s">
        <v>861</v>
      </c>
    </row>
    <row r="955" spans="1:10" x14ac:dyDescent="0.3">
      <c r="A955" s="94" t="str">
        <f t="shared" si="14"/>
        <v>September</v>
      </c>
      <c r="B955" s="37" t="s">
        <v>1821</v>
      </c>
      <c r="C955" s="63">
        <v>42249.496111111112</v>
      </c>
      <c r="D955" s="37" t="s">
        <v>892</v>
      </c>
      <c r="E955" s="37" t="s">
        <v>863</v>
      </c>
      <c r="F955" s="37" t="s">
        <v>873</v>
      </c>
      <c r="G955" s="64">
        <v>101</v>
      </c>
      <c r="H955" s="37" t="s">
        <v>855</v>
      </c>
      <c r="I955" s="65">
        <v>3.6055512754639891</v>
      </c>
      <c r="J955" s="37" t="s">
        <v>861</v>
      </c>
    </row>
    <row r="956" spans="1:10" x14ac:dyDescent="0.3">
      <c r="A956" s="94" t="str">
        <f t="shared" si="14"/>
        <v>September</v>
      </c>
      <c r="B956" s="37" t="s">
        <v>1822</v>
      </c>
      <c r="C956" s="63">
        <v>42249.498854166668</v>
      </c>
      <c r="D956" s="37" t="s">
        <v>858</v>
      </c>
      <c r="E956" s="37" t="s">
        <v>866</v>
      </c>
      <c r="F956" s="37" t="s">
        <v>873</v>
      </c>
      <c r="G956" s="64">
        <v>152</v>
      </c>
      <c r="H956" s="37" t="s">
        <v>855</v>
      </c>
      <c r="I956" s="65">
        <v>5</v>
      </c>
      <c r="J956" s="37" t="s">
        <v>856</v>
      </c>
    </row>
    <row r="957" spans="1:10" x14ac:dyDescent="0.3">
      <c r="A957" s="94" t="str">
        <f t="shared" si="14"/>
        <v>September</v>
      </c>
      <c r="B957" s="37" t="s">
        <v>1823</v>
      </c>
      <c r="C957" s="63">
        <v>42249.499861111108</v>
      </c>
      <c r="D957" s="37" t="s">
        <v>878</v>
      </c>
      <c r="E957" s="37" t="s">
        <v>868</v>
      </c>
      <c r="F957" s="37" t="s">
        <v>873</v>
      </c>
      <c r="G957" s="64">
        <v>207</v>
      </c>
      <c r="H957" s="37" t="s">
        <v>855</v>
      </c>
      <c r="I957" s="65">
        <v>3.3166247903553998</v>
      </c>
      <c r="J957" s="37" t="s">
        <v>897</v>
      </c>
    </row>
    <row r="958" spans="1:10" x14ac:dyDescent="0.3">
      <c r="A958" s="94" t="str">
        <f t="shared" si="14"/>
        <v>September</v>
      </c>
      <c r="B958" s="37" t="s">
        <v>1824</v>
      </c>
      <c r="C958" s="63">
        <v>42249.501481481479</v>
      </c>
      <c r="D958" s="37" t="s">
        <v>878</v>
      </c>
      <c r="E958" s="37" t="s">
        <v>872</v>
      </c>
      <c r="F958" s="37" t="s">
        <v>881</v>
      </c>
      <c r="G958" s="64">
        <v>164</v>
      </c>
      <c r="H958" s="37" t="s">
        <v>855</v>
      </c>
      <c r="I958" s="65">
        <v>4.5825756949558398</v>
      </c>
      <c r="J958" s="37" t="s">
        <v>856</v>
      </c>
    </row>
    <row r="959" spans="1:10" x14ac:dyDescent="0.3">
      <c r="A959" s="94" t="str">
        <f t="shared" si="14"/>
        <v>September</v>
      </c>
      <c r="B959" s="37" t="s">
        <v>1825</v>
      </c>
      <c r="C959" s="63">
        <v>42249.503981481481</v>
      </c>
      <c r="D959" s="37" t="s">
        <v>858</v>
      </c>
      <c r="E959" s="37" t="s">
        <v>853</v>
      </c>
      <c r="F959" s="37" t="s">
        <v>881</v>
      </c>
      <c r="G959" s="64">
        <v>188</v>
      </c>
      <c r="H959" s="37" t="s">
        <v>855</v>
      </c>
      <c r="I959" s="65">
        <v>4.7958315233127191</v>
      </c>
      <c r="J959" s="37" t="s">
        <v>885</v>
      </c>
    </row>
    <row r="960" spans="1:10" x14ac:dyDescent="0.3">
      <c r="A960" s="94" t="str">
        <f t="shared" si="14"/>
        <v>September</v>
      </c>
      <c r="B960" s="37" t="s">
        <v>1826</v>
      </c>
      <c r="C960" s="63">
        <v>42249.505497685182</v>
      </c>
      <c r="D960" s="37" t="s">
        <v>852</v>
      </c>
      <c r="E960" s="37" t="s">
        <v>859</v>
      </c>
      <c r="F960" s="37" t="s">
        <v>881</v>
      </c>
      <c r="G960" s="64">
        <v>59</v>
      </c>
      <c r="H960" s="37" t="s">
        <v>855</v>
      </c>
      <c r="I960" s="65">
        <v>3.872983346207417</v>
      </c>
      <c r="J960" s="37" t="s">
        <v>874</v>
      </c>
    </row>
    <row r="961" spans="1:10" x14ac:dyDescent="0.3">
      <c r="A961" s="94" t="str">
        <f t="shared" si="14"/>
        <v>September</v>
      </c>
      <c r="B961" s="37" t="s">
        <v>1827</v>
      </c>
      <c r="C961" s="63">
        <v>42249.506226851852</v>
      </c>
      <c r="D961" s="37" t="s">
        <v>852</v>
      </c>
      <c r="E961" s="37" t="s">
        <v>863</v>
      </c>
      <c r="F961" s="37" t="s">
        <v>864</v>
      </c>
      <c r="G961" s="64">
        <v>108</v>
      </c>
      <c r="H961" s="37" t="s">
        <v>855</v>
      </c>
      <c r="I961" s="65">
        <v>3.6055512754639891</v>
      </c>
      <c r="J961" s="37" t="s">
        <v>897</v>
      </c>
    </row>
    <row r="962" spans="1:10" x14ac:dyDescent="0.3">
      <c r="A962" s="94" t="str">
        <f t="shared" si="14"/>
        <v>September</v>
      </c>
      <c r="B962" s="37" t="s">
        <v>1828</v>
      </c>
      <c r="C962" s="63">
        <v>42249.50984953704</v>
      </c>
      <c r="D962" s="37" t="s">
        <v>871</v>
      </c>
      <c r="E962" s="37" t="s">
        <v>866</v>
      </c>
      <c r="F962" s="37" t="s">
        <v>881</v>
      </c>
      <c r="G962" s="64">
        <v>41</v>
      </c>
      <c r="H962" s="37" t="s">
        <v>855</v>
      </c>
      <c r="I962" s="65">
        <v>3.3166247903553998</v>
      </c>
      <c r="J962" s="37" t="s">
        <v>869</v>
      </c>
    </row>
    <row r="963" spans="1:10" x14ac:dyDescent="0.3">
      <c r="A963" s="94" t="str">
        <f t="shared" si="14"/>
        <v>September</v>
      </c>
      <c r="B963" s="37" t="s">
        <v>1829</v>
      </c>
      <c r="C963" s="63">
        <v>42249.511689814812</v>
      </c>
      <c r="D963" s="37" t="s">
        <v>852</v>
      </c>
      <c r="E963" s="37" t="s">
        <v>868</v>
      </c>
      <c r="F963" s="37" t="s">
        <v>881</v>
      </c>
      <c r="G963" s="64">
        <v>104</v>
      </c>
      <c r="H963" s="37" t="s">
        <v>855</v>
      </c>
      <c r="I963" s="65">
        <v>1.7320508075688772</v>
      </c>
      <c r="J963" s="37" t="s">
        <v>869</v>
      </c>
    </row>
    <row r="964" spans="1:10" x14ac:dyDescent="0.3">
      <c r="A964" s="94" t="str">
        <f t="shared" si="14"/>
        <v>September</v>
      </c>
      <c r="B964" s="37" t="s">
        <v>1830</v>
      </c>
      <c r="C964" s="63">
        <v>42249.515451388892</v>
      </c>
      <c r="D964" s="37" t="s">
        <v>858</v>
      </c>
      <c r="E964" s="37" t="s">
        <v>872</v>
      </c>
      <c r="F964" s="37" t="s">
        <v>881</v>
      </c>
      <c r="G964" s="64">
        <v>42</v>
      </c>
      <c r="H964" s="37" t="s">
        <v>855</v>
      </c>
      <c r="I964" s="65">
        <v>2.6457513110645907</v>
      </c>
      <c r="J964" s="37" t="s">
        <v>874</v>
      </c>
    </row>
    <row r="965" spans="1:10" x14ac:dyDescent="0.3">
      <c r="A965" s="94" t="str">
        <f t="shared" si="14"/>
        <v>September</v>
      </c>
      <c r="B965" s="37" t="s">
        <v>1831</v>
      </c>
      <c r="C965" s="63">
        <v>42249.51829861111</v>
      </c>
      <c r="D965" s="37" t="s">
        <v>871</v>
      </c>
      <c r="E965" s="37" t="s">
        <v>853</v>
      </c>
      <c r="F965" s="37" t="s">
        <v>879</v>
      </c>
      <c r="G965" s="64">
        <v>179</v>
      </c>
      <c r="H965" s="37" t="s">
        <v>855</v>
      </c>
      <c r="I965" s="65">
        <v>1</v>
      </c>
      <c r="J965" s="37" t="s">
        <v>856</v>
      </c>
    </row>
    <row r="966" spans="1:10" x14ac:dyDescent="0.3">
      <c r="A966" s="94" t="str">
        <f t="shared" si="14"/>
        <v>September</v>
      </c>
      <c r="B966" s="37" t="s">
        <v>1832</v>
      </c>
      <c r="C966" s="63">
        <v>42249.519849537035</v>
      </c>
      <c r="D966" s="37" t="s">
        <v>858</v>
      </c>
      <c r="E966" s="37" t="s">
        <v>859</v>
      </c>
      <c r="F966" s="37" t="s">
        <v>854</v>
      </c>
      <c r="G966" s="64">
        <v>198</v>
      </c>
      <c r="H966" s="37" t="s">
        <v>855</v>
      </c>
      <c r="I966" s="65">
        <v>3.3166247903553998</v>
      </c>
      <c r="J966" s="37" t="s">
        <v>856</v>
      </c>
    </row>
    <row r="967" spans="1:10" x14ac:dyDescent="0.3">
      <c r="A967" s="94" t="str">
        <f t="shared" si="14"/>
        <v>September</v>
      </c>
      <c r="B967" s="37" t="s">
        <v>1833</v>
      </c>
      <c r="C967" s="63">
        <v>42249.521585648145</v>
      </c>
      <c r="D967" s="37" t="s">
        <v>852</v>
      </c>
      <c r="E967" s="37" t="s">
        <v>863</v>
      </c>
      <c r="F967" s="37" t="s">
        <v>864</v>
      </c>
      <c r="G967" s="64">
        <v>183</v>
      </c>
      <c r="H967" s="37" t="s">
        <v>855</v>
      </c>
      <c r="I967" s="65">
        <v>3.6055512754639891</v>
      </c>
      <c r="J967" s="37" t="s">
        <v>861</v>
      </c>
    </row>
    <row r="968" spans="1:10" x14ac:dyDescent="0.3">
      <c r="A968" s="94" t="str">
        <f t="shared" si="14"/>
        <v>September</v>
      </c>
      <c r="B968" s="37" t="s">
        <v>1834</v>
      </c>
      <c r="C968" s="63">
        <v>42249.523969907408</v>
      </c>
      <c r="D968" s="37" t="s">
        <v>858</v>
      </c>
      <c r="E968" s="37" t="s">
        <v>866</v>
      </c>
      <c r="F968" s="37" t="s">
        <v>860</v>
      </c>
      <c r="G968" s="64">
        <v>189</v>
      </c>
      <c r="H968" s="37" t="s">
        <v>855</v>
      </c>
      <c r="I968" s="65">
        <v>1.7320508075688772</v>
      </c>
      <c r="J968" s="37" t="s">
        <v>869</v>
      </c>
    </row>
    <row r="969" spans="1:10" x14ac:dyDescent="0.3">
      <c r="A969" s="94" t="str">
        <f t="shared" si="14"/>
        <v>September</v>
      </c>
      <c r="B969" s="37" t="s">
        <v>1835</v>
      </c>
      <c r="C969" s="63">
        <v>42249.527175925927</v>
      </c>
      <c r="D969" s="37" t="s">
        <v>878</v>
      </c>
      <c r="E969" s="37" t="s">
        <v>868</v>
      </c>
      <c r="F969" s="37" t="s">
        <v>873</v>
      </c>
      <c r="G969" s="64">
        <v>137</v>
      </c>
      <c r="H969" s="37" t="s">
        <v>855</v>
      </c>
      <c r="I969" s="65">
        <v>2.6457513110645907</v>
      </c>
      <c r="J969" s="37" t="s">
        <v>861</v>
      </c>
    </row>
    <row r="970" spans="1:10" x14ac:dyDescent="0.3">
      <c r="A970" s="94" t="str">
        <f t="shared" si="14"/>
        <v>September</v>
      </c>
      <c r="B970" s="37" t="s">
        <v>1836</v>
      </c>
      <c r="C970" s="63">
        <v>42249.530219907407</v>
      </c>
      <c r="D970" s="37" t="s">
        <v>871</v>
      </c>
      <c r="E970" s="37" t="s">
        <v>872</v>
      </c>
      <c r="F970" s="37" t="s">
        <v>854</v>
      </c>
      <c r="G970" s="64">
        <v>137</v>
      </c>
      <c r="H970" s="37" t="s">
        <v>855</v>
      </c>
      <c r="I970" s="65">
        <v>4.1231056256176606</v>
      </c>
      <c r="J970" s="37" t="s">
        <v>856</v>
      </c>
    </row>
    <row r="971" spans="1:10" x14ac:dyDescent="0.3">
      <c r="A971" s="94" t="str">
        <f t="shared" ref="A971:A1034" si="15">TEXT(C971,"mmmm")</f>
        <v>September</v>
      </c>
      <c r="B971" s="37" t="s">
        <v>1837</v>
      </c>
      <c r="C971" s="63">
        <v>42249.533553240741</v>
      </c>
      <c r="D971" s="37" t="s">
        <v>852</v>
      </c>
      <c r="E971" s="37" t="s">
        <v>853</v>
      </c>
      <c r="F971" s="37" t="s">
        <v>864</v>
      </c>
      <c r="G971" s="64">
        <v>149</v>
      </c>
      <c r="H971" s="37" t="s">
        <v>855</v>
      </c>
      <c r="I971" s="65">
        <v>4.5825756949558398</v>
      </c>
      <c r="J971" s="37" t="s">
        <v>861</v>
      </c>
    </row>
    <row r="972" spans="1:10" x14ac:dyDescent="0.3">
      <c r="A972" s="94" t="str">
        <f t="shared" si="15"/>
        <v>September</v>
      </c>
      <c r="B972" s="37" t="s">
        <v>1838</v>
      </c>
      <c r="C972" s="63">
        <v>42249.536412037036</v>
      </c>
      <c r="D972" s="37" t="s">
        <v>852</v>
      </c>
      <c r="E972" s="37" t="s">
        <v>859</v>
      </c>
      <c r="F972" s="37" t="s">
        <v>854</v>
      </c>
      <c r="G972" s="64">
        <v>148</v>
      </c>
      <c r="H972" s="37" t="s">
        <v>855</v>
      </c>
      <c r="I972" s="65">
        <v>3.872983346207417</v>
      </c>
      <c r="J972" s="37" t="s">
        <v>861</v>
      </c>
    </row>
    <row r="973" spans="1:10" x14ac:dyDescent="0.3">
      <c r="A973" s="94" t="str">
        <f t="shared" si="15"/>
        <v>September</v>
      </c>
      <c r="B973" s="37" t="s">
        <v>1839</v>
      </c>
      <c r="C973" s="63">
        <v>42249.537152777775</v>
      </c>
      <c r="D973" s="37" t="s">
        <v>876</v>
      </c>
      <c r="E973" s="37" t="s">
        <v>863</v>
      </c>
      <c r="F973" s="37" t="s">
        <v>873</v>
      </c>
      <c r="G973" s="64">
        <v>234</v>
      </c>
      <c r="H973" s="37" t="s">
        <v>855</v>
      </c>
      <c r="I973" s="65">
        <v>4.5825756949558398</v>
      </c>
      <c r="J973" s="37" t="s">
        <v>885</v>
      </c>
    </row>
    <row r="974" spans="1:10" x14ac:dyDescent="0.3">
      <c r="A974" s="94" t="str">
        <f t="shared" si="15"/>
        <v>September</v>
      </c>
      <c r="B974" s="37" t="s">
        <v>1840</v>
      </c>
      <c r="C974" s="63">
        <v>42249.5390162037</v>
      </c>
      <c r="D974" s="37" t="s">
        <v>858</v>
      </c>
      <c r="E974" s="37" t="s">
        <v>866</v>
      </c>
      <c r="F974" s="37" t="s">
        <v>854</v>
      </c>
      <c r="G974" s="64">
        <v>109</v>
      </c>
      <c r="H974" s="37" t="s">
        <v>855</v>
      </c>
      <c r="I974" s="65">
        <v>4.1231056256176606</v>
      </c>
      <c r="J974" s="37" t="s">
        <v>856</v>
      </c>
    </row>
    <row r="975" spans="1:10" x14ac:dyDescent="0.3">
      <c r="A975" s="94" t="str">
        <f t="shared" si="15"/>
        <v>September</v>
      </c>
      <c r="B975" s="37" t="s">
        <v>1841</v>
      </c>
      <c r="C975" s="63">
        <v>42249.540069444447</v>
      </c>
      <c r="D975" s="37" t="s">
        <v>871</v>
      </c>
      <c r="E975" s="37" t="s">
        <v>868</v>
      </c>
      <c r="F975" s="37" t="s">
        <v>860</v>
      </c>
      <c r="G975" s="64">
        <v>153</v>
      </c>
      <c r="H975" s="37" t="s">
        <v>855</v>
      </c>
      <c r="I975" s="65">
        <v>1.7320508075688772</v>
      </c>
      <c r="J975" s="37" t="s">
        <v>897</v>
      </c>
    </row>
    <row r="976" spans="1:10" x14ac:dyDescent="0.3">
      <c r="A976" s="94" t="str">
        <f t="shared" si="15"/>
        <v>September</v>
      </c>
      <c r="B976" s="37" t="s">
        <v>1842</v>
      </c>
      <c r="C976" s="63">
        <v>42249.540706018517</v>
      </c>
      <c r="D976" s="37" t="s">
        <v>876</v>
      </c>
      <c r="E976" s="37" t="s">
        <v>872</v>
      </c>
      <c r="F976" s="37" t="s">
        <v>864</v>
      </c>
      <c r="G976" s="64">
        <v>60</v>
      </c>
      <c r="H976" s="37" t="s">
        <v>855</v>
      </c>
      <c r="I976" s="65">
        <v>3.3166247903553998</v>
      </c>
      <c r="J976" s="37" t="s">
        <v>869</v>
      </c>
    </row>
    <row r="977" spans="1:10" x14ac:dyDescent="0.3">
      <c r="A977" s="94" t="str">
        <f t="shared" si="15"/>
        <v>September</v>
      </c>
      <c r="B977" s="37" t="s">
        <v>1843</v>
      </c>
      <c r="C977" s="63">
        <v>42249.543483796297</v>
      </c>
      <c r="D977" s="37" t="s">
        <v>871</v>
      </c>
      <c r="E977" s="37" t="s">
        <v>853</v>
      </c>
      <c r="F977" s="37" t="s">
        <v>854</v>
      </c>
      <c r="G977" s="64">
        <v>144</v>
      </c>
      <c r="H977" s="37" t="s">
        <v>855</v>
      </c>
      <c r="I977" s="65">
        <v>4.5825756949558398</v>
      </c>
      <c r="J977" s="37" t="s">
        <v>869</v>
      </c>
    </row>
    <row r="978" spans="1:10" x14ac:dyDescent="0.3">
      <c r="A978" s="94" t="str">
        <f t="shared" si="15"/>
        <v>September</v>
      </c>
      <c r="B978" s="37" t="s">
        <v>1844</v>
      </c>
      <c r="C978" s="63">
        <v>42249.546435185184</v>
      </c>
      <c r="D978" s="37" t="s">
        <v>871</v>
      </c>
      <c r="E978" s="37" t="s">
        <v>859</v>
      </c>
      <c r="F978" s="37" t="s">
        <v>860</v>
      </c>
      <c r="G978" s="64">
        <v>113</v>
      </c>
      <c r="H978" s="37" t="s">
        <v>895</v>
      </c>
      <c r="I978" s="65">
        <v>3</v>
      </c>
      <c r="J978" s="37" t="s">
        <v>874</v>
      </c>
    </row>
    <row r="979" spans="1:10" x14ac:dyDescent="0.3">
      <c r="A979" s="94" t="str">
        <f t="shared" si="15"/>
        <v>September</v>
      </c>
      <c r="B979" s="37" t="s">
        <v>1845</v>
      </c>
      <c r="C979" s="63">
        <v>42249.553715277776</v>
      </c>
      <c r="D979" s="37" t="s">
        <v>858</v>
      </c>
      <c r="E979" s="37" t="s">
        <v>863</v>
      </c>
      <c r="F979" s="37" t="s">
        <v>860</v>
      </c>
      <c r="G979" s="64">
        <v>153</v>
      </c>
      <c r="H979" s="37" t="s">
        <v>855</v>
      </c>
      <c r="I979" s="65">
        <v>4.7958315233127191</v>
      </c>
      <c r="J979" s="37" t="s">
        <v>861</v>
      </c>
    </row>
    <row r="980" spans="1:10" x14ac:dyDescent="0.3">
      <c r="A980" s="94" t="str">
        <f t="shared" si="15"/>
        <v>September</v>
      </c>
      <c r="B980" s="37" t="s">
        <v>1846</v>
      </c>
      <c r="C980" s="63">
        <v>42249.55060185185</v>
      </c>
      <c r="D980" s="37" t="s">
        <v>858</v>
      </c>
      <c r="E980" s="37" t="s">
        <v>866</v>
      </c>
      <c r="F980" s="37" t="s">
        <v>854</v>
      </c>
      <c r="G980" s="64">
        <v>65</v>
      </c>
      <c r="H980" s="37" t="s">
        <v>855</v>
      </c>
      <c r="I980" s="65">
        <v>3.3166247903553998</v>
      </c>
      <c r="J980" s="37" t="s">
        <v>874</v>
      </c>
    </row>
    <row r="981" spans="1:10" x14ac:dyDescent="0.3">
      <c r="A981" s="94" t="str">
        <f t="shared" si="15"/>
        <v>September</v>
      </c>
      <c r="B981" s="37" t="s">
        <v>1847</v>
      </c>
      <c r="C981" s="63">
        <v>42249.553344907406</v>
      </c>
      <c r="D981" s="37" t="s">
        <v>892</v>
      </c>
      <c r="E981" s="37" t="s">
        <v>868</v>
      </c>
      <c r="F981" s="37" t="s">
        <v>860</v>
      </c>
      <c r="G981" s="64">
        <v>103</v>
      </c>
      <c r="H981" s="37" t="s">
        <v>855</v>
      </c>
      <c r="I981" s="65">
        <v>3.3166247903553998</v>
      </c>
      <c r="J981" s="37" t="s">
        <v>861</v>
      </c>
    </row>
    <row r="982" spans="1:10" x14ac:dyDescent="0.3">
      <c r="A982" s="94" t="str">
        <f t="shared" si="15"/>
        <v>September</v>
      </c>
      <c r="B982" s="37" t="s">
        <v>1848</v>
      </c>
      <c r="C982" s="63">
        <v>42249.553391203706</v>
      </c>
      <c r="D982" s="37" t="s">
        <v>858</v>
      </c>
      <c r="E982" s="37" t="s">
        <v>872</v>
      </c>
      <c r="F982" s="37" t="s">
        <v>873</v>
      </c>
      <c r="G982" s="64">
        <v>160</v>
      </c>
      <c r="H982" s="37" t="s">
        <v>855</v>
      </c>
      <c r="I982" s="65">
        <v>2.2360679774997898</v>
      </c>
      <c r="J982" s="37" t="s">
        <v>869</v>
      </c>
    </row>
    <row r="983" spans="1:10" x14ac:dyDescent="0.3">
      <c r="A983" s="94" t="str">
        <f t="shared" si="15"/>
        <v>September</v>
      </c>
      <c r="B983" s="37" t="s">
        <v>1849</v>
      </c>
      <c r="C983" s="63">
        <v>42249.554895833331</v>
      </c>
      <c r="D983" s="37" t="s">
        <v>892</v>
      </c>
      <c r="E983" s="37" t="s">
        <v>853</v>
      </c>
      <c r="F983" s="37" t="s">
        <v>879</v>
      </c>
      <c r="G983" s="64">
        <v>178</v>
      </c>
      <c r="H983" s="37" t="s">
        <v>855</v>
      </c>
      <c r="I983" s="65">
        <v>4.1231056256176606</v>
      </c>
      <c r="J983" s="37" t="s">
        <v>897</v>
      </c>
    </row>
    <row r="984" spans="1:10" x14ac:dyDescent="0.3">
      <c r="A984" s="94" t="str">
        <f t="shared" si="15"/>
        <v>September</v>
      </c>
      <c r="B984" s="37" t="s">
        <v>1850</v>
      </c>
      <c r="C984" s="63">
        <v>42249.555231481485</v>
      </c>
      <c r="D984" s="37" t="s">
        <v>858</v>
      </c>
      <c r="E984" s="37" t="s">
        <v>859</v>
      </c>
      <c r="F984" s="37" t="s">
        <v>881</v>
      </c>
      <c r="G984" s="64">
        <v>215</v>
      </c>
      <c r="H984" s="37" t="s">
        <v>855</v>
      </c>
      <c r="I984" s="65">
        <v>5</v>
      </c>
      <c r="J984" s="37" t="s">
        <v>897</v>
      </c>
    </row>
    <row r="985" spans="1:10" x14ac:dyDescent="0.3">
      <c r="A985" s="94" t="str">
        <f t="shared" si="15"/>
        <v>September</v>
      </c>
      <c r="B985" s="37" t="s">
        <v>1851</v>
      </c>
      <c r="C985" s="63">
        <v>42249.555983796294</v>
      </c>
      <c r="D985" s="37" t="s">
        <v>852</v>
      </c>
      <c r="E985" s="37" t="s">
        <v>863</v>
      </c>
      <c r="F985" s="37" t="s">
        <v>854</v>
      </c>
      <c r="G985" s="64">
        <v>34</v>
      </c>
      <c r="H985" s="37" t="s">
        <v>855</v>
      </c>
      <c r="I985" s="65">
        <v>1</v>
      </c>
      <c r="J985" s="37" t="s">
        <v>861</v>
      </c>
    </row>
    <row r="986" spans="1:10" x14ac:dyDescent="0.3">
      <c r="A986" s="94" t="str">
        <f t="shared" si="15"/>
        <v>September</v>
      </c>
      <c r="B986" s="37" t="s">
        <v>1852</v>
      </c>
      <c r="C986" s="63">
        <v>42249.558530092596</v>
      </c>
      <c r="D986" s="37" t="s">
        <v>871</v>
      </c>
      <c r="E986" s="37" t="s">
        <v>866</v>
      </c>
      <c r="F986" s="37" t="s">
        <v>860</v>
      </c>
      <c r="G986" s="64">
        <v>63</v>
      </c>
      <c r="H986" s="37" t="s">
        <v>855</v>
      </c>
      <c r="I986" s="65">
        <v>4.358898943540674</v>
      </c>
      <c r="J986" s="37" t="s">
        <v>856</v>
      </c>
    </row>
    <row r="987" spans="1:10" x14ac:dyDescent="0.3">
      <c r="A987" s="94" t="str">
        <f t="shared" si="15"/>
        <v>September</v>
      </c>
      <c r="B987" s="37" t="s">
        <v>1853</v>
      </c>
      <c r="C987" s="63">
        <v>42249.561400462961</v>
      </c>
      <c r="D987" s="37" t="s">
        <v>892</v>
      </c>
      <c r="E987" s="37" t="s">
        <v>868</v>
      </c>
      <c r="F987" s="37" t="s">
        <v>864</v>
      </c>
      <c r="G987" s="64">
        <v>224</v>
      </c>
      <c r="H987" s="37" t="s">
        <v>855</v>
      </c>
      <c r="I987" s="65">
        <v>2.2360679774997898</v>
      </c>
      <c r="J987" s="37" t="s">
        <v>856</v>
      </c>
    </row>
    <row r="988" spans="1:10" x14ac:dyDescent="0.3">
      <c r="A988" s="94" t="str">
        <f t="shared" si="15"/>
        <v>September</v>
      </c>
      <c r="B988" s="37" t="s">
        <v>1854</v>
      </c>
      <c r="C988" s="63">
        <v>42249.563356481478</v>
      </c>
      <c r="D988" s="37" t="s">
        <v>892</v>
      </c>
      <c r="E988" s="37" t="s">
        <v>872</v>
      </c>
      <c r="F988" s="37" t="s">
        <v>881</v>
      </c>
      <c r="G988" s="64">
        <v>66</v>
      </c>
      <c r="H988" s="37" t="s">
        <v>855</v>
      </c>
      <c r="I988" s="65">
        <v>3.872983346207417</v>
      </c>
      <c r="J988" s="37" t="s">
        <v>869</v>
      </c>
    </row>
    <row r="989" spans="1:10" x14ac:dyDescent="0.3">
      <c r="A989" s="94" t="str">
        <f t="shared" si="15"/>
        <v>September</v>
      </c>
      <c r="B989" s="37" t="s">
        <v>1855</v>
      </c>
      <c r="C989" s="63">
        <v>42249.566840277781</v>
      </c>
      <c r="D989" s="37" t="s">
        <v>892</v>
      </c>
      <c r="E989" s="37" t="s">
        <v>853</v>
      </c>
      <c r="F989" s="37" t="s">
        <v>860</v>
      </c>
      <c r="G989" s="64">
        <v>221</v>
      </c>
      <c r="H989" s="37" t="s">
        <v>855</v>
      </c>
      <c r="I989" s="65">
        <v>4.358898943540674</v>
      </c>
      <c r="J989" s="37" t="s">
        <v>874</v>
      </c>
    </row>
    <row r="990" spans="1:10" x14ac:dyDescent="0.3">
      <c r="A990" s="94" t="str">
        <f t="shared" si="15"/>
        <v>September</v>
      </c>
      <c r="B990" s="37" t="s">
        <v>1856</v>
      </c>
      <c r="C990" s="63">
        <v>42249.568784722222</v>
      </c>
      <c r="D990" s="37" t="s">
        <v>892</v>
      </c>
      <c r="E990" s="37" t="s">
        <v>859</v>
      </c>
      <c r="F990" s="37" t="s">
        <v>860</v>
      </c>
      <c r="G990" s="64">
        <v>151</v>
      </c>
      <c r="H990" s="37" t="s">
        <v>855</v>
      </c>
      <c r="I990" s="65">
        <v>4.358898943540674</v>
      </c>
      <c r="J990" s="37" t="s">
        <v>869</v>
      </c>
    </row>
    <row r="991" spans="1:10" x14ac:dyDescent="0.3">
      <c r="A991" s="94" t="str">
        <f t="shared" si="15"/>
        <v>September</v>
      </c>
      <c r="B991" s="37" t="s">
        <v>1857</v>
      </c>
      <c r="C991" s="63">
        <v>42249.570729166669</v>
      </c>
      <c r="D991" s="37" t="s">
        <v>876</v>
      </c>
      <c r="E991" s="37" t="s">
        <v>863</v>
      </c>
      <c r="F991" s="37" t="s">
        <v>854</v>
      </c>
      <c r="G991" s="64">
        <v>188</v>
      </c>
      <c r="H991" s="37" t="s">
        <v>855</v>
      </c>
      <c r="I991" s="65">
        <v>2.6457513110645907</v>
      </c>
      <c r="J991" s="37" t="s">
        <v>861</v>
      </c>
    </row>
    <row r="992" spans="1:10" x14ac:dyDescent="0.3">
      <c r="A992" s="94" t="str">
        <f t="shared" si="15"/>
        <v>September</v>
      </c>
      <c r="B992" s="37" t="s">
        <v>1858</v>
      </c>
      <c r="C992" s="63">
        <v>42249.573634259257</v>
      </c>
      <c r="D992" s="37" t="s">
        <v>878</v>
      </c>
      <c r="E992" s="37" t="s">
        <v>866</v>
      </c>
      <c r="F992" s="37" t="s">
        <v>881</v>
      </c>
      <c r="G992" s="64">
        <v>141</v>
      </c>
      <c r="H992" s="37" t="s">
        <v>855</v>
      </c>
      <c r="I992" s="65">
        <v>2.2360679774997898</v>
      </c>
      <c r="J992" s="37" t="s">
        <v>861</v>
      </c>
    </row>
    <row r="993" spans="1:10" x14ac:dyDescent="0.3">
      <c r="A993" s="94" t="str">
        <f t="shared" si="15"/>
        <v>September</v>
      </c>
      <c r="B993" s="37" t="s">
        <v>1859</v>
      </c>
      <c r="C993" s="63">
        <v>42249.575775462959</v>
      </c>
      <c r="D993" s="37" t="s">
        <v>876</v>
      </c>
      <c r="E993" s="37" t="s">
        <v>868</v>
      </c>
      <c r="F993" s="37" t="s">
        <v>881</v>
      </c>
      <c r="G993" s="64">
        <v>60</v>
      </c>
      <c r="H993" s="37" t="s">
        <v>855</v>
      </c>
      <c r="I993" s="65">
        <v>3</v>
      </c>
      <c r="J993" s="37" t="s">
        <v>861</v>
      </c>
    </row>
    <row r="994" spans="1:10" x14ac:dyDescent="0.3">
      <c r="A994" s="94" t="str">
        <f t="shared" si="15"/>
        <v>September</v>
      </c>
      <c r="B994" s="37" t="s">
        <v>1860</v>
      </c>
      <c r="C994" s="63">
        <v>42249.579513888886</v>
      </c>
      <c r="D994" s="37" t="s">
        <v>892</v>
      </c>
      <c r="E994" s="37" t="s">
        <v>872</v>
      </c>
      <c r="F994" s="37" t="s">
        <v>879</v>
      </c>
      <c r="G994" s="64">
        <v>152</v>
      </c>
      <c r="H994" s="37" t="s">
        <v>855</v>
      </c>
      <c r="I994" s="65">
        <v>4.1231056256176606</v>
      </c>
      <c r="J994" s="37" t="s">
        <v>856</v>
      </c>
    </row>
    <row r="995" spans="1:10" x14ac:dyDescent="0.3">
      <c r="A995" s="94" t="str">
        <f t="shared" si="15"/>
        <v>September</v>
      </c>
      <c r="B995" s="37" t="s">
        <v>1861</v>
      </c>
      <c r="C995" s="63">
        <v>42249.583240740743</v>
      </c>
      <c r="D995" s="37" t="s">
        <v>852</v>
      </c>
      <c r="E995" s="37" t="s">
        <v>853</v>
      </c>
      <c r="F995" s="37" t="s">
        <v>881</v>
      </c>
      <c r="G995" s="64">
        <v>84</v>
      </c>
      <c r="H995" s="37" t="s">
        <v>855</v>
      </c>
      <c r="I995" s="65">
        <v>3.6055512754639891</v>
      </c>
      <c r="J995" s="37" t="s">
        <v>856</v>
      </c>
    </row>
    <row r="996" spans="1:10" x14ac:dyDescent="0.3">
      <c r="A996" s="94" t="str">
        <f t="shared" si="15"/>
        <v>September</v>
      </c>
      <c r="B996" s="37" t="s">
        <v>1862</v>
      </c>
      <c r="C996" s="63">
        <v>42249.58630787037</v>
      </c>
      <c r="D996" s="37" t="s">
        <v>871</v>
      </c>
      <c r="E996" s="37" t="s">
        <v>859</v>
      </c>
      <c r="F996" s="37" t="s">
        <v>860</v>
      </c>
      <c r="G996" s="64">
        <v>80</v>
      </c>
      <c r="H996" s="37" t="s">
        <v>855</v>
      </c>
      <c r="I996" s="65">
        <v>4.1231056256176606</v>
      </c>
      <c r="J996" s="37" t="s">
        <v>885</v>
      </c>
    </row>
    <row r="997" spans="1:10" x14ac:dyDescent="0.3">
      <c r="A997" s="94" t="str">
        <f t="shared" si="15"/>
        <v>September</v>
      </c>
      <c r="B997" s="37" t="s">
        <v>1863</v>
      </c>
      <c r="C997" s="63">
        <v>42249.587858796294</v>
      </c>
      <c r="D997" s="37" t="s">
        <v>858</v>
      </c>
      <c r="E997" s="37" t="s">
        <v>863</v>
      </c>
      <c r="F997" s="37" t="s">
        <v>873</v>
      </c>
      <c r="G997" s="64">
        <v>154</v>
      </c>
      <c r="H997" s="37" t="s">
        <v>855</v>
      </c>
      <c r="I997" s="65">
        <v>3.6055512754639891</v>
      </c>
      <c r="J997" s="37" t="s">
        <v>885</v>
      </c>
    </row>
    <row r="998" spans="1:10" x14ac:dyDescent="0.3">
      <c r="A998" s="94" t="str">
        <f t="shared" si="15"/>
        <v>September</v>
      </c>
      <c r="B998" s="37" t="s">
        <v>1864</v>
      </c>
      <c r="C998" s="63">
        <v>42249.589108796295</v>
      </c>
      <c r="D998" s="37" t="s">
        <v>871</v>
      </c>
      <c r="E998" s="37" t="s">
        <v>866</v>
      </c>
      <c r="F998" s="37" t="s">
        <v>873</v>
      </c>
      <c r="G998" s="64">
        <v>135</v>
      </c>
      <c r="H998" s="37" t="s">
        <v>855</v>
      </c>
      <c r="I998" s="65">
        <v>3.6055512754639891</v>
      </c>
      <c r="J998" s="37" t="s">
        <v>874</v>
      </c>
    </row>
    <row r="999" spans="1:10" x14ac:dyDescent="0.3">
      <c r="A999" s="94" t="str">
        <f t="shared" si="15"/>
        <v>September</v>
      </c>
      <c r="B999" s="37" t="s">
        <v>1865</v>
      </c>
      <c r="C999" s="63">
        <v>42249.592210648145</v>
      </c>
      <c r="D999" s="37" t="s">
        <v>892</v>
      </c>
      <c r="E999" s="37" t="s">
        <v>868</v>
      </c>
      <c r="F999" s="37" t="s">
        <v>854</v>
      </c>
      <c r="G999" s="64">
        <v>53</v>
      </c>
      <c r="H999" s="37" t="s">
        <v>855</v>
      </c>
      <c r="I999" s="65">
        <v>3.6055512754639891</v>
      </c>
      <c r="J999" s="37" t="s">
        <v>885</v>
      </c>
    </row>
    <row r="1000" spans="1:10" x14ac:dyDescent="0.3">
      <c r="A1000" s="94" t="str">
        <f t="shared" si="15"/>
        <v>September</v>
      </c>
      <c r="B1000" s="37" t="s">
        <v>1866</v>
      </c>
      <c r="C1000" s="63">
        <v>42249.594166666669</v>
      </c>
      <c r="D1000" s="37" t="s">
        <v>878</v>
      </c>
      <c r="E1000" s="37" t="s">
        <v>872</v>
      </c>
      <c r="F1000" s="37" t="s">
        <v>864</v>
      </c>
      <c r="G1000" s="64">
        <v>190</v>
      </c>
      <c r="H1000" s="37" t="s">
        <v>855</v>
      </c>
      <c r="I1000" s="65">
        <v>4.1231056256176606</v>
      </c>
      <c r="J1000" s="37" t="s">
        <v>885</v>
      </c>
    </row>
    <row r="1001" spans="1:10" x14ac:dyDescent="0.3">
      <c r="A1001" s="94" t="str">
        <f t="shared" si="15"/>
        <v>September</v>
      </c>
      <c r="B1001" s="37" t="s">
        <v>1867</v>
      </c>
      <c r="C1001" s="63">
        <v>42249.594918981478</v>
      </c>
      <c r="D1001" s="37" t="s">
        <v>858</v>
      </c>
      <c r="E1001" s="37" t="s">
        <v>853</v>
      </c>
      <c r="F1001" s="37" t="s">
        <v>879</v>
      </c>
      <c r="G1001" s="64">
        <v>77</v>
      </c>
      <c r="H1001" s="37" t="s">
        <v>855</v>
      </c>
      <c r="I1001" s="65">
        <v>4.358898943540674</v>
      </c>
      <c r="J1001" s="37" t="s">
        <v>856</v>
      </c>
    </row>
    <row r="1002" spans="1:10" x14ac:dyDescent="0.3">
      <c r="A1002" s="94" t="str">
        <f t="shared" si="15"/>
        <v>September</v>
      </c>
      <c r="B1002" s="37" t="s">
        <v>1868</v>
      </c>
      <c r="C1002" s="63">
        <v>42249.594930555555</v>
      </c>
      <c r="D1002" s="37" t="s">
        <v>871</v>
      </c>
      <c r="E1002" s="37" t="s">
        <v>859</v>
      </c>
      <c r="F1002" s="37" t="s">
        <v>879</v>
      </c>
      <c r="G1002" s="64">
        <v>217</v>
      </c>
      <c r="H1002" s="37" t="s">
        <v>855</v>
      </c>
      <c r="I1002" s="65">
        <v>2.2360679774997898</v>
      </c>
      <c r="J1002" s="37" t="s">
        <v>869</v>
      </c>
    </row>
    <row r="1003" spans="1:10" x14ac:dyDescent="0.3">
      <c r="A1003" s="94" t="str">
        <f t="shared" si="15"/>
        <v>September</v>
      </c>
      <c r="B1003" s="37" t="s">
        <v>1869</v>
      </c>
      <c r="C1003" s="63">
        <v>42249.597037037034</v>
      </c>
      <c r="D1003" s="37" t="s">
        <v>852</v>
      </c>
      <c r="E1003" s="37" t="s">
        <v>863</v>
      </c>
      <c r="F1003" s="37" t="s">
        <v>860</v>
      </c>
      <c r="G1003" s="64">
        <v>51</v>
      </c>
      <c r="H1003" s="37" t="s">
        <v>855</v>
      </c>
      <c r="I1003" s="65">
        <v>4.1231056256176606</v>
      </c>
      <c r="J1003" s="37" t="s">
        <v>885</v>
      </c>
    </row>
    <row r="1004" spans="1:10" x14ac:dyDescent="0.3">
      <c r="A1004" s="94" t="str">
        <f t="shared" si="15"/>
        <v>September</v>
      </c>
      <c r="B1004" s="37" t="s">
        <v>1870</v>
      </c>
      <c r="C1004" s="63">
        <v>42249.597986111112</v>
      </c>
      <c r="D1004" s="37" t="s">
        <v>858</v>
      </c>
      <c r="E1004" s="37" t="s">
        <v>866</v>
      </c>
      <c r="F1004" s="37" t="s">
        <v>864</v>
      </c>
      <c r="G1004" s="64">
        <v>165</v>
      </c>
      <c r="H1004" s="37" t="s">
        <v>855</v>
      </c>
      <c r="I1004" s="65">
        <v>3.3166247903553998</v>
      </c>
      <c r="J1004" s="37" t="s">
        <v>885</v>
      </c>
    </row>
    <row r="1005" spans="1:10" x14ac:dyDescent="0.3">
      <c r="A1005" s="94" t="str">
        <f t="shared" si="15"/>
        <v>September</v>
      </c>
      <c r="B1005" s="37" t="s">
        <v>1871</v>
      </c>
      <c r="C1005" s="63">
        <v>42249.599236111113</v>
      </c>
      <c r="D1005" s="37" t="s">
        <v>871</v>
      </c>
      <c r="E1005" s="37" t="s">
        <v>868</v>
      </c>
      <c r="F1005" s="37" t="s">
        <v>879</v>
      </c>
      <c r="G1005" s="64">
        <v>83</v>
      </c>
      <c r="H1005" s="37" t="s">
        <v>855</v>
      </c>
      <c r="I1005" s="65">
        <v>3.3166247903553998</v>
      </c>
      <c r="J1005" s="37" t="s">
        <v>856</v>
      </c>
    </row>
    <row r="1006" spans="1:10" x14ac:dyDescent="0.3">
      <c r="A1006" s="94" t="str">
        <f t="shared" si="15"/>
        <v>September</v>
      </c>
      <c r="B1006" s="37" t="s">
        <v>1872</v>
      </c>
      <c r="C1006" s="63">
        <v>42249.599652777775</v>
      </c>
      <c r="D1006" s="37" t="s">
        <v>876</v>
      </c>
      <c r="E1006" s="37" t="s">
        <v>872</v>
      </c>
      <c r="F1006" s="37" t="s">
        <v>854</v>
      </c>
      <c r="G1006" s="64">
        <v>234</v>
      </c>
      <c r="H1006" s="37" t="s">
        <v>855</v>
      </c>
      <c r="I1006" s="65">
        <v>2.2360679774997898</v>
      </c>
      <c r="J1006" s="37" t="s">
        <v>861</v>
      </c>
    </row>
    <row r="1007" spans="1:10" x14ac:dyDescent="0.3">
      <c r="A1007" s="94" t="str">
        <f t="shared" si="15"/>
        <v>September</v>
      </c>
      <c r="B1007" s="37" t="s">
        <v>1873</v>
      </c>
      <c r="C1007" s="63">
        <v>42249.602708333332</v>
      </c>
      <c r="D1007" s="37" t="s">
        <v>871</v>
      </c>
      <c r="E1007" s="37" t="s">
        <v>853</v>
      </c>
      <c r="F1007" s="37" t="s">
        <v>860</v>
      </c>
      <c r="G1007" s="64">
        <v>47</v>
      </c>
      <c r="H1007" s="37" t="s">
        <v>855</v>
      </c>
      <c r="I1007" s="65">
        <v>4.358898943540674</v>
      </c>
      <c r="J1007" s="37" t="s">
        <v>861</v>
      </c>
    </row>
    <row r="1008" spans="1:10" x14ac:dyDescent="0.3">
      <c r="A1008" s="94" t="str">
        <f t="shared" si="15"/>
        <v>September</v>
      </c>
      <c r="B1008" s="37" t="s">
        <v>1874</v>
      </c>
      <c r="C1008" s="63">
        <v>42249.604317129626</v>
      </c>
      <c r="D1008" s="37" t="s">
        <v>878</v>
      </c>
      <c r="E1008" s="37" t="s">
        <v>859</v>
      </c>
      <c r="F1008" s="37" t="s">
        <v>881</v>
      </c>
      <c r="G1008" s="64">
        <v>147</v>
      </c>
      <c r="H1008" s="37" t="s">
        <v>855</v>
      </c>
      <c r="I1008" s="65">
        <v>4.5825756949558398</v>
      </c>
      <c r="J1008" s="37" t="s">
        <v>856</v>
      </c>
    </row>
    <row r="1009" spans="1:10" x14ac:dyDescent="0.3">
      <c r="A1009" s="94" t="str">
        <f t="shared" si="15"/>
        <v>September</v>
      </c>
      <c r="B1009" s="37" t="s">
        <v>1875</v>
      </c>
      <c r="C1009" s="63">
        <v>42249.607997685183</v>
      </c>
      <c r="D1009" s="37" t="s">
        <v>878</v>
      </c>
      <c r="E1009" s="37" t="s">
        <v>863</v>
      </c>
      <c r="F1009" s="37" t="s">
        <v>864</v>
      </c>
      <c r="G1009" s="64">
        <v>164</v>
      </c>
      <c r="H1009" s="37" t="s">
        <v>855</v>
      </c>
      <c r="I1009" s="65">
        <v>1.7320508075688772</v>
      </c>
      <c r="J1009" s="37" t="s">
        <v>874</v>
      </c>
    </row>
    <row r="1010" spans="1:10" x14ac:dyDescent="0.3">
      <c r="A1010" s="94" t="str">
        <f t="shared" si="15"/>
        <v>September</v>
      </c>
      <c r="B1010" s="37" t="s">
        <v>1876</v>
      </c>
      <c r="C1010" s="63">
        <v>42249.61010416667</v>
      </c>
      <c r="D1010" s="37" t="s">
        <v>892</v>
      </c>
      <c r="E1010" s="37" t="s">
        <v>866</v>
      </c>
      <c r="F1010" s="37" t="s">
        <v>864</v>
      </c>
      <c r="G1010" s="64">
        <v>63</v>
      </c>
      <c r="H1010" s="37" t="s">
        <v>855</v>
      </c>
      <c r="I1010" s="65">
        <v>3.3166247903553998</v>
      </c>
      <c r="J1010" s="37" t="s">
        <v>874</v>
      </c>
    </row>
    <row r="1011" spans="1:10" x14ac:dyDescent="0.3">
      <c r="A1011" s="94" t="str">
        <f t="shared" si="15"/>
        <v>September</v>
      </c>
      <c r="B1011" s="37" t="s">
        <v>1877</v>
      </c>
      <c r="C1011" s="63">
        <v>42249.610486111109</v>
      </c>
      <c r="D1011" s="37" t="s">
        <v>892</v>
      </c>
      <c r="E1011" s="37" t="s">
        <v>868</v>
      </c>
      <c r="F1011" s="37" t="s">
        <v>881</v>
      </c>
      <c r="G1011" s="64">
        <v>207</v>
      </c>
      <c r="H1011" s="37" t="s">
        <v>855</v>
      </c>
      <c r="I1011" s="65">
        <v>2.2360679774997898</v>
      </c>
      <c r="J1011" s="37" t="s">
        <v>861</v>
      </c>
    </row>
    <row r="1012" spans="1:10" x14ac:dyDescent="0.3">
      <c r="A1012" s="94" t="str">
        <f t="shared" si="15"/>
        <v>September</v>
      </c>
      <c r="B1012" s="37" t="s">
        <v>1878</v>
      </c>
      <c r="C1012" s="63">
        <v>42249.614108796297</v>
      </c>
      <c r="D1012" s="37" t="s">
        <v>892</v>
      </c>
      <c r="E1012" s="37" t="s">
        <v>872</v>
      </c>
      <c r="F1012" s="37" t="s">
        <v>873</v>
      </c>
      <c r="G1012" s="64">
        <v>99</v>
      </c>
      <c r="H1012" s="37" t="s">
        <v>855</v>
      </c>
      <c r="I1012" s="65">
        <v>3</v>
      </c>
      <c r="J1012" s="37" t="s">
        <v>874</v>
      </c>
    </row>
    <row r="1013" spans="1:10" x14ac:dyDescent="0.3">
      <c r="A1013" s="94" t="str">
        <f t="shared" si="15"/>
        <v>September</v>
      </c>
      <c r="B1013" s="37" t="s">
        <v>1879</v>
      </c>
      <c r="C1013" s="63">
        <v>42249.615277777775</v>
      </c>
      <c r="D1013" s="37" t="s">
        <v>858</v>
      </c>
      <c r="E1013" s="37" t="s">
        <v>853</v>
      </c>
      <c r="F1013" s="37" t="s">
        <v>854</v>
      </c>
      <c r="G1013" s="64">
        <v>207</v>
      </c>
      <c r="H1013" s="37" t="s">
        <v>855</v>
      </c>
      <c r="I1013" s="65">
        <v>1</v>
      </c>
      <c r="J1013" s="37" t="s">
        <v>856</v>
      </c>
    </row>
    <row r="1014" spans="1:10" x14ac:dyDescent="0.3">
      <c r="A1014" s="94" t="str">
        <f t="shared" si="15"/>
        <v>September</v>
      </c>
      <c r="B1014" s="37" t="s">
        <v>1880</v>
      </c>
      <c r="C1014" s="63">
        <v>42249.617418981485</v>
      </c>
      <c r="D1014" s="37" t="s">
        <v>858</v>
      </c>
      <c r="E1014" s="37" t="s">
        <v>859</v>
      </c>
      <c r="F1014" s="37" t="s">
        <v>879</v>
      </c>
      <c r="G1014" s="64">
        <v>39</v>
      </c>
      <c r="H1014" s="37" t="s">
        <v>855</v>
      </c>
      <c r="I1014" s="65">
        <v>1.7320508075688772</v>
      </c>
      <c r="J1014" s="37" t="s">
        <v>861</v>
      </c>
    </row>
    <row r="1015" spans="1:10" x14ac:dyDescent="0.3">
      <c r="A1015" s="94" t="str">
        <f t="shared" si="15"/>
        <v>September</v>
      </c>
      <c r="B1015" s="37" t="s">
        <v>1881</v>
      </c>
      <c r="C1015" s="63">
        <v>42249.619641203702</v>
      </c>
      <c r="D1015" s="37" t="s">
        <v>871</v>
      </c>
      <c r="E1015" s="37" t="s">
        <v>863</v>
      </c>
      <c r="F1015" s="37" t="s">
        <v>864</v>
      </c>
      <c r="G1015" s="64">
        <v>32</v>
      </c>
      <c r="H1015" s="37" t="s">
        <v>855</v>
      </c>
      <c r="I1015" s="65">
        <v>1.7320508075688772</v>
      </c>
      <c r="J1015" s="37" t="s">
        <v>861</v>
      </c>
    </row>
    <row r="1016" spans="1:10" x14ac:dyDescent="0.3">
      <c r="A1016" s="94" t="str">
        <f t="shared" si="15"/>
        <v>September</v>
      </c>
      <c r="B1016" s="37" t="s">
        <v>1882</v>
      </c>
      <c r="C1016" s="63">
        <v>42249.62</v>
      </c>
      <c r="D1016" s="37" t="s">
        <v>876</v>
      </c>
      <c r="E1016" s="37" t="s">
        <v>866</v>
      </c>
      <c r="F1016" s="37" t="s">
        <v>881</v>
      </c>
      <c r="G1016" s="64">
        <v>211</v>
      </c>
      <c r="H1016" s="37" t="s">
        <v>855</v>
      </c>
      <c r="I1016" s="65">
        <v>4.1231056256176606</v>
      </c>
      <c r="J1016" s="37" t="s">
        <v>861</v>
      </c>
    </row>
    <row r="1017" spans="1:10" x14ac:dyDescent="0.3">
      <c r="A1017" s="94" t="str">
        <f t="shared" si="15"/>
        <v>September</v>
      </c>
      <c r="B1017" s="37" t="s">
        <v>1883</v>
      </c>
      <c r="C1017" s="63">
        <v>42249.620648148149</v>
      </c>
      <c r="D1017" s="37" t="s">
        <v>871</v>
      </c>
      <c r="E1017" s="37" t="s">
        <v>868</v>
      </c>
      <c r="F1017" s="37" t="s">
        <v>854</v>
      </c>
      <c r="G1017" s="64">
        <v>188</v>
      </c>
      <c r="H1017" s="37" t="s">
        <v>855</v>
      </c>
      <c r="I1017" s="65">
        <v>2.2360679774997898</v>
      </c>
      <c r="J1017" s="37" t="s">
        <v>869</v>
      </c>
    </row>
    <row r="1018" spans="1:10" x14ac:dyDescent="0.3">
      <c r="A1018" s="94" t="str">
        <f t="shared" si="15"/>
        <v>September</v>
      </c>
      <c r="B1018" s="37" t="s">
        <v>1884</v>
      </c>
      <c r="C1018" s="63">
        <v>42249.624062499999</v>
      </c>
      <c r="D1018" s="37" t="s">
        <v>852</v>
      </c>
      <c r="E1018" s="37" t="s">
        <v>872</v>
      </c>
      <c r="F1018" s="37" t="s">
        <v>854</v>
      </c>
      <c r="G1018" s="64">
        <v>174</v>
      </c>
      <c r="H1018" s="37" t="s">
        <v>855</v>
      </c>
      <c r="I1018" s="65">
        <v>3</v>
      </c>
      <c r="J1018" s="37" t="s">
        <v>885</v>
      </c>
    </row>
    <row r="1019" spans="1:10" x14ac:dyDescent="0.3">
      <c r="A1019" s="94" t="str">
        <f t="shared" si="15"/>
        <v>September</v>
      </c>
      <c r="B1019" s="37" t="s">
        <v>1885</v>
      </c>
      <c r="C1019" s="63">
        <v>42249.626782407409</v>
      </c>
      <c r="D1019" s="37" t="s">
        <v>876</v>
      </c>
      <c r="E1019" s="37" t="s">
        <v>853</v>
      </c>
      <c r="F1019" s="37" t="s">
        <v>860</v>
      </c>
      <c r="G1019" s="64">
        <v>201</v>
      </c>
      <c r="H1019" s="37" t="s">
        <v>855</v>
      </c>
      <c r="I1019" s="65">
        <v>4.7958315233127191</v>
      </c>
      <c r="J1019" s="37" t="s">
        <v>885</v>
      </c>
    </row>
    <row r="1020" spans="1:10" x14ac:dyDescent="0.3">
      <c r="A1020" s="94" t="str">
        <f t="shared" si="15"/>
        <v>September</v>
      </c>
      <c r="B1020" s="37" t="s">
        <v>1886</v>
      </c>
      <c r="C1020" s="63">
        <v>42249.627592592595</v>
      </c>
      <c r="D1020" s="37" t="s">
        <v>871</v>
      </c>
      <c r="E1020" s="37" t="s">
        <v>859</v>
      </c>
      <c r="F1020" s="37" t="s">
        <v>873</v>
      </c>
      <c r="G1020" s="64">
        <v>159</v>
      </c>
      <c r="H1020" s="37" t="s">
        <v>855</v>
      </c>
      <c r="I1020" s="65">
        <v>4.358898943540674</v>
      </c>
      <c r="J1020" s="37" t="s">
        <v>869</v>
      </c>
    </row>
    <row r="1021" spans="1:10" x14ac:dyDescent="0.3">
      <c r="A1021" s="94" t="str">
        <f t="shared" si="15"/>
        <v>September</v>
      </c>
      <c r="B1021" s="37" t="s">
        <v>1887</v>
      </c>
      <c r="C1021" s="63">
        <v>42249.631226851852</v>
      </c>
      <c r="D1021" s="37" t="s">
        <v>876</v>
      </c>
      <c r="E1021" s="37" t="s">
        <v>863</v>
      </c>
      <c r="F1021" s="37" t="s">
        <v>873</v>
      </c>
      <c r="G1021" s="64">
        <v>31</v>
      </c>
      <c r="H1021" s="37" t="s">
        <v>855</v>
      </c>
      <c r="I1021" s="65">
        <v>3.6055512754639891</v>
      </c>
      <c r="J1021" s="37" t="s">
        <v>861</v>
      </c>
    </row>
    <row r="1022" spans="1:10" x14ac:dyDescent="0.3">
      <c r="A1022" s="94" t="str">
        <f t="shared" si="15"/>
        <v>September</v>
      </c>
      <c r="B1022" s="37" t="s">
        <v>1888</v>
      </c>
      <c r="C1022" s="63">
        <v>42249.636828703704</v>
      </c>
      <c r="D1022" s="37" t="s">
        <v>892</v>
      </c>
      <c r="E1022" s="37" t="s">
        <v>866</v>
      </c>
      <c r="F1022" s="37" t="s">
        <v>873</v>
      </c>
      <c r="G1022" s="64">
        <v>229</v>
      </c>
      <c r="H1022" s="37" t="s">
        <v>855</v>
      </c>
      <c r="I1022" s="65">
        <v>1.7320508075688772</v>
      </c>
      <c r="J1022" s="37" t="s">
        <v>856</v>
      </c>
    </row>
    <row r="1023" spans="1:10" x14ac:dyDescent="0.3">
      <c r="A1023" s="94" t="str">
        <f t="shared" si="15"/>
        <v>September</v>
      </c>
      <c r="B1023" s="37" t="s">
        <v>1889</v>
      </c>
      <c r="C1023" s="63">
        <v>42249.633912037039</v>
      </c>
      <c r="D1023" s="37" t="s">
        <v>871</v>
      </c>
      <c r="E1023" s="37" t="s">
        <v>868</v>
      </c>
      <c r="F1023" s="37" t="s">
        <v>873</v>
      </c>
      <c r="G1023" s="64">
        <v>195</v>
      </c>
      <c r="H1023" s="37" t="s">
        <v>855</v>
      </c>
      <c r="I1023" s="65">
        <v>3.872983346207417</v>
      </c>
      <c r="J1023" s="37" t="s">
        <v>874</v>
      </c>
    </row>
    <row r="1024" spans="1:10" x14ac:dyDescent="0.3">
      <c r="A1024" s="94" t="str">
        <f t="shared" si="15"/>
        <v>September</v>
      </c>
      <c r="B1024" s="37" t="s">
        <v>1890</v>
      </c>
      <c r="C1024" s="63">
        <v>42249.634872685187</v>
      </c>
      <c r="D1024" s="37" t="s">
        <v>852</v>
      </c>
      <c r="E1024" s="37" t="s">
        <v>872</v>
      </c>
      <c r="F1024" s="37" t="s">
        <v>881</v>
      </c>
      <c r="G1024" s="64">
        <v>93</v>
      </c>
      <c r="H1024" s="37" t="s">
        <v>855</v>
      </c>
      <c r="I1024" s="65">
        <v>4.1231056256176606</v>
      </c>
      <c r="J1024" s="37" t="s">
        <v>869</v>
      </c>
    </row>
    <row r="1025" spans="1:10" x14ac:dyDescent="0.3">
      <c r="A1025" s="94" t="str">
        <f t="shared" si="15"/>
        <v>September</v>
      </c>
      <c r="B1025" s="37" t="s">
        <v>1891</v>
      </c>
      <c r="C1025" s="63">
        <v>42249.636307870373</v>
      </c>
      <c r="D1025" s="37" t="s">
        <v>858</v>
      </c>
      <c r="E1025" s="37" t="s">
        <v>853</v>
      </c>
      <c r="F1025" s="37" t="s">
        <v>864</v>
      </c>
      <c r="G1025" s="64">
        <v>168</v>
      </c>
      <c r="H1025" s="37" t="s">
        <v>855</v>
      </c>
      <c r="I1025" s="65">
        <v>4.358898943540674</v>
      </c>
      <c r="J1025" s="37" t="s">
        <v>856</v>
      </c>
    </row>
    <row r="1026" spans="1:10" x14ac:dyDescent="0.3">
      <c r="A1026" s="94" t="str">
        <f t="shared" si="15"/>
        <v>September</v>
      </c>
      <c r="B1026" s="37" t="s">
        <v>1892</v>
      </c>
      <c r="C1026" s="63">
        <v>42249.640219907407</v>
      </c>
      <c r="D1026" s="37" t="s">
        <v>876</v>
      </c>
      <c r="E1026" s="37" t="s">
        <v>859</v>
      </c>
      <c r="F1026" s="37" t="s">
        <v>860</v>
      </c>
      <c r="G1026" s="64">
        <v>220</v>
      </c>
      <c r="H1026" s="37" t="s">
        <v>855</v>
      </c>
      <c r="I1026" s="65">
        <v>3.872983346207417</v>
      </c>
      <c r="J1026" s="37" t="s">
        <v>885</v>
      </c>
    </row>
    <row r="1027" spans="1:10" x14ac:dyDescent="0.3">
      <c r="A1027" s="94" t="str">
        <f t="shared" si="15"/>
        <v>September</v>
      </c>
      <c r="B1027" s="37" t="s">
        <v>1893</v>
      </c>
      <c r="C1027" s="63">
        <v>42249.641412037039</v>
      </c>
      <c r="D1027" s="37" t="s">
        <v>876</v>
      </c>
      <c r="E1027" s="37" t="s">
        <v>863</v>
      </c>
      <c r="F1027" s="37" t="s">
        <v>864</v>
      </c>
      <c r="G1027" s="64">
        <v>238</v>
      </c>
      <c r="H1027" s="37" t="s">
        <v>855</v>
      </c>
      <c r="I1027" s="65">
        <v>1</v>
      </c>
      <c r="J1027" s="37" t="s">
        <v>885</v>
      </c>
    </row>
    <row r="1028" spans="1:10" x14ac:dyDescent="0.3">
      <c r="A1028" s="94" t="str">
        <f t="shared" si="15"/>
        <v>September</v>
      </c>
      <c r="B1028" s="37" t="s">
        <v>1894</v>
      </c>
      <c r="C1028" s="63">
        <v>42249.643206018518</v>
      </c>
      <c r="D1028" s="37" t="s">
        <v>858</v>
      </c>
      <c r="E1028" s="37" t="s">
        <v>866</v>
      </c>
      <c r="F1028" s="37" t="s">
        <v>881</v>
      </c>
      <c r="G1028" s="64">
        <v>204</v>
      </c>
      <c r="H1028" s="37" t="s">
        <v>855</v>
      </c>
      <c r="I1028" s="65">
        <v>2.2360679774997898</v>
      </c>
      <c r="J1028" s="37" t="s">
        <v>869</v>
      </c>
    </row>
    <row r="1029" spans="1:10" x14ac:dyDescent="0.3">
      <c r="A1029" s="94" t="str">
        <f t="shared" si="15"/>
        <v>September</v>
      </c>
      <c r="B1029" s="37" t="s">
        <v>1895</v>
      </c>
      <c r="C1029" s="63">
        <v>42249.644618055558</v>
      </c>
      <c r="D1029" s="37" t="s">
        <v>871</v>
      </c>
      <c r="E1029" s="37" t="s">
        <v>868</v>
      </c>
      <c r="F1029" s="37" t="s">
        <v>879</v>
      </c>
      <c r="G1029" s="64">
        <v>95</v>
      </c>
      <c r="H1029" s="37" t="s">
        <v>855</v>
      </c>
      <c r="I1029" s="65">
        <v>2.2360679774997898</v>
      </c>
      <c r="J1029" s="37" t="s">
        <v>861</v>
      </c>
    </row>
    <row r="1030" spans="1:10" x14ac:dyDescent="0.3">
      <c r="A1030" s="94" t="str">
        <f t="shared" si="15"/>
        <v>September</v>
      </c>
      <c r="B1030" s="37" t="s">
        <v>1896</v>
      </c>
      <c r="C1030" s="63">
        <v>42249.647407407407</v>
      </c>
      <c r="D1030" s="37" t="s">
        <v>876</v>
      </c>
      <c r="E1030" s="37" t="s">
        <v>872</v>
      </c>
      <c r="F1030" s="37" t="s">
        <v>860</v>
      </c>
      <c r="G1030" s="64">
        <v>79</v>
      </c>
      <c r="H1030" s="37" t="s">
        <v>855</v>
      </c>
      <c r="I1030" s="65">
        <v>4.358898943540674</v>
      </c>
      <c r="J1030" s="37" t="s">
        <v>897</v>
      </c>
    </row>
    <row r="1031" spans="1:10" x14ac:dyDescent="0.3">
      <c r="A1031" s="94" t="str">
        <f t="shared" si="15"/>
        <v>September</v>
      </c>
      <c r="B1031" s="37" t="s">
        <v>1897</v>
      </c>
      <c r="C1031" s="63">
        <v>42249.648043981484</v>
      </c>
      <c r="D1031" s="37" t="s">
        <v>892</v>
      </c>
      <c r="E1031" s="37" t="s">
        <v>853</v>
      </c>
      <c r="F1031" s="37" t="s">
        <v>864</v>
      </c>
      <c r="G1031" s="64">
        <v>114</v>
      </c>
      <c r="H1031" s="37" t="s">
        <v>855</v>
      </c>
      <c r="I1031" s="65">
        <v>1.7320508075688772</v>
      </c>
      <c r="J1031" s="37" t="s">
        <v>869</v>
      </c>
    </row>
    <row r="1032" spans="1:10" x14ac:dyDescent="0.3">
      <c r="A1032" s="94" t="str">
        <f t="shared" si="15"/>
        <v>September</v>
      </c>
      <c r="B1032" s="37" t="s">
        <v>1898</v>
      </c>
      <c r="C1032" s="63">
        <v>42249.651307870372</v>
      </c>
      <c r="D1032" s="37" t="s">
        <v>878</v>
      </c>
      <c r="E1032" s="37" t="s">
        <v>859</v>
      </c>
      <c r="F1032" s="37" t="s">
        <v>873</v>
      </c>
      <c r="G1032" s="64">
        <v>74</v>
      </c>
      <c r="H1032" s="37" t="s">
        <v>855</v>
      </c>
      <c r="I1032" s="65">
        <v>2.2360679774997898</v>
      </c>
      <c r="J1032" s="37" t="s">
        <v>869</v>
      </c>
    </row>
    <row r="1033" spans="1:10" x14ac:dyDescent="0.3">
      <c r="A1033" s="94" t="str">
        <f t="shared" si="15"/>
        <v>September</v>
      </c>
      <c r="B1033" s="37" t="s">
        <v>1899</v>
      </c>
      <c r="C1033" s="63">
        <v>42249.655115740738</v>
      </c>
      <c r="D1033" s="37" t="s">
        <v>878</v>
      </c>
      <c r="E1033" s="37" t="s">
        <v>863</v>
      </c>
      <c r="F1033" s="37" t="s">
        <v>873</v>
      </c>
      <c r="G1033" s="64">
        <v>72</v>
      </c>
      <c r="H1033" s="37" t="s">
        <v>855</v>
      </c>
      <c r="I1033" s="65">
        <v>3.6055512754639891</v>
      </c>
      <c r="J1033" s="37" t="s">
        <v>861</v>
      </c>
    </row>
    <row r="1034" spans="1:10" x14ac:dyDescent="0.3">
      <c r="A1034" s="94" t="str">
        <f t="shared" si="15"/>
        <v>September</v>
      </c>
      <c r="B1034" s="37" t="s">
        <v>1900</v>
      </c>
      <c r="C1034" s="63">
        <v>42249.657835648148</v>
      </c>
      <c r="D1034" s="37" t="s">
        <v>892</v>
      </c>
      <c r="E1034" s="37" t="s">
        <v>866</v>
      </c>
      <c r="F1034" s="37" t="s">
        <v>854</v>
      </c>
      <c r="G1034" s="64">
        <v>232</v>
      </c>
      <c r="H1034" s="37" t="s">
        <v>855</v>
      </c>
      <c r="I1034" s="65">
        <v>3.872983346207417</v>
      </c>
      <c r="J1034" s="37" t="s">
        <v>869</v>
      </c>
    </row>
    <row r="1035" spans="1:10" x14ac:dyDescent="0.3">
      <c r="A1035" s="94" t="str">
        <f t="shared" ref="A1035:A1098" si="16">TEXT(C1035,"mmmm")</f>
        <v>September</v>
      </c>
      <c r="B1035" s="37" t="s">
        <v>1901</v>
      </c>
      <c r="C1035" s="63">
        <v>42249.66065972222</v>
      </c>
      <c r="D1035" s="37" t="s">
        <v>871</v>
      </c>
      <c r="E1035" s="37" t="s">
        <v>868</v>
      </c>
      <c r="F1035" s="37" t="s">
        <v>881</v>
      </c>
      <c r="G1035" s="64">
        <v>156</v>
      </c>
      <c r="H1035" s="37" t="s">
        <v>855</v>
      </c>
      <c r="I1035" s="65">
        <v>3.3166247903553998</v>
      </c>
      <c r="J1035" s="37" t="s">
        <v>897</v>
      </c>
    </row>
    <row r="1036" spans="1:10" x14ac:dyDescent="0.3">
      <c r="A1036" s="94" t="str">
        <f t="shared" si="16"/>
        <v>September</v>
      </c>
      <c r="B1036" s="37" t="s">
        <v>1902</v>
      </c>
      <c r="C1036" s="63">
        <v>42249.66133101852</v>
      </c>
      <c r="D1036" s="37" t="s">
        <v>876</v>
      </c>
      <c r="E1036" s="37" t="s">
        <v>872</v>
      </c>
      <c r="F1036" s="37" t="s">
        <v>854</v>
      </c>
      <c r="G1036" s="64">
        <v>35</v>
      </c>
      <c r="H1036" s="37" t="s">
        <v>855</v>
      </c>
      <c r="I1036" s="65">
        <v>4.358898943540674</v>
      </c>
      <c r="J1036" s="37" t="s">
        <v>885</v>
      </c>
    </row>
    <row r="1037" spans="1:10" x14ac:dyDescent="0.3">
      <c r="A1037" s="94" t="str">
        <f t="shared" si="16"/>
        <v>September</v>
      </c>
      <c r="B1037" s="37" t="s">
        <v>1903</v>
      </c>
      <c r="C1037" s="63">
        <v>42249.663831018515</v>
      </c>
      <c r="D1037" s="37" t="s">
        <v>892</v>
      </c>
      <c r="E1037" s="37" t="s">
        <v>853</v>
      </c>
      <c r="F1037" s="37" t="s">
        <v>873</v>
      </c>
      <c r="G1037" s="64">
        <v>102</v>
      </c>
      <c r="H1037" s="37" t="s">
        <v>855</v>
      </c>
      <c r="I1037" s="65">
        <v>1</v>
      </c>
      <c r="J1037" s="37" t="s">
        <v>869</v>
      </c>
    </row>
    <row r="1038" spans="1:10" x14ac:dyDescent="0.3">
      <c r="A1038" s="94" t="str">
        <f t="shared" si="16"/>
        <v>September</v>
      </c>
      <c r="B1038" s="37" t="s">
        <v>1904</v>
      </c>
      <c r="C1038" s="63">
        <v>42249.666678240741</v>
      </c>
      <c r="D1038" s="37" t="s">
        <v>878</v>
      </c>
      <c r="E1038" s="37" t="s">
        <v>859</v>
      </c>
      <c r="F1038" s="37" t="s">
        <v>854</v>
      </c>
      <c r="G1038" s="64">
        <v>33</v>
      </c>
      <c r="H1038" s="37" t="s">
        <v>855</v>
      </c>
      <c r="I1038" s="65">
        <v>3.872983346207417</v>
      </c>
      <c r="J1038" s="37" t="s">
        <v>885</v>
      </c>
    </row>
    <row r="1039" spans="1:10" x14ac:dyDescent="0.3">
      <c r="A1039" s="94" t="str">
        <f t="shared" si="16"/>
        <v>September</v>
      </c>
      <c r="B1039" s="37" t="s">
        <v>1905</v>
      </c>
      <c r="C1039" s="63">
        <v>42249.66746527778</v>
      </c>
      <c r="D1039" s="37" t="s">
        <v>876</v>
      </c>
      <c r="E1039" s="37" t="s">
        <v>863</v>
      </c>
      <c r="F1039" s="37" t="s">
        <v>873</v>
      </c>
      <c r="G1039" s="64">
        <v>93</v>
      </c>
      <c r="H1039" s="37" t="s">
        <v>855</v>
      </c>
      <c r="I1039" s="65">
        <v>4.358898943540674</v>
      </c>
      <c r="J1039" s="37" t="s">
        <v>861</v>
      </c>
    </row>
    <row r="1040" spans="1:10" x14ac:dyDescent="0.3">
      <c r="A1040" s="94" t="str">
        <f t="shared" si="16"/>
        <v>September</v>
      </c>
      <c r="B1040" s="37" t="s">
        <v>1906</v>
      </c>
      <c r="C1040" s="63">
        <v>42249.667719907404</v>
      </c>
      <c r="D1040" s="37" t="s">
        <v>858</v>
      </c>
      <c r="E1040" s="37" t="s">
        <v>866</v>
      </c>
      <c r="F1040" s="37" t="s">
        <v>854</v>
      </c>
      <c r="G1040" s="64">
        <v>153</v>
      </c>
      <c r="H1040" s="37" t="s">
        <v>855</v>
      </c>
      <c r="I1040" s="65">
        <v>1</v>
      </c>
      <c r="J1040" s="37" t="s">
        <v>861</v>
      </c>
    </row>
    <row r="1041" spans="1:10" x14ac:dyDescent="0.3">
      <c r="A1041" s="94" t="str">
        <f t="shared" si="16"/>
        <v>September</v>
      </c>
      <c r="B1041" s="37" t="s">
        <v>1907</v>
      </c>
      <c r="C1041" s="63">
        <v>42249.667881944442</v>
      </c>
      <c r="D1041" s="37" t="s">
        <v>858</v>
      </c>
      <c r="E1041" s="37" t="s">
        <v>868</v>
      </c>
      <c r="F1041" s="37" t="s">
        <v>854</v>
      </c>
      <c r="G1041" s="64">
        <v>134</v>
      </c>
      <c r="H1041" s="37" t="s">
        <v>855</v>
      </c>
      <c r="I1041" s="65">
        <v>2.2360679774997898</v>
      </c>
      <c r="J1041" s="37" t="s">
        <v>897</v>
      </c>
    </row>
    <row r="1042" spans="1:10" x14ac:dyDescent="0.3">
      <c r="A1042" s="94" t="str">
        <f t="shared" si="16"/>
        <v>September</v>
      </c>
      <c r="B1042" s="37" t="s">
        <v>1908</v>
      </c>
      <c r="C1042" s="63">
        <v>42249.670451388891</v>
      </c>
      <c r="D1042" s="37" t="s">
        <v>876</v>
      </c>
      <c r="E1042" s="37" t="s">
        <v>872</v>
      </c>
      <c r="F1042" s="37" t="s">
        <v>879</v>
      </c>
      <c r="G1042" s="64">
        <v>72</v>
      </c>
      <c r="H1042" s="37" t="s">
        <v>855</v>
      </c>
      <c r="I1042" s="65">
        <v>3.872983346207417</v>
      </c>
      <c r="J1042" s="37" t="s">
        <v>861</v>
      </c>
    </row>
    <row r="1043" spans="1:10" x14ac:dyDescent="0.3">
      <c r="A1043" s="94" t="str">
        <f t="shared" si="16"/>
        <v>September</v>
      </c>
      <c r="B1043" s="37" t="s">
        <v>1909</v>
      </c>
      <c r="C1043" s="63">
        <v>42249.672129629631</v>
      </c>
      <c r="D1043" s="37" t="s">
        <v>871</v>
      </c>
      <c r="E1043" s="37" t="s">
        <v>853</v>
      </c>
      <c r="F1043" s="37" t="s">
        <v>864</v>
      </c>
      <c r="G1043" s="64">
        <v>182</v>
      </c>
      <c r="H1043" s="37" t="s">
        <v>855</v>
      </c>
      <c r="I1043" s="65">
        <v>4.5825756949558398</v>
      </c>
      <c r="J1043" s="37" t="s">
        <v>861</v>
      </c>
    </row>
    <row r="1044" spans="1:10" x14ac:dyDescent="0.3">
      <c r="A1044" s="94" t="str">
        <f t="shared" si="16"/>
        <v>September</v>
      </c>
      <c r="B1044" s="37" t="s">
        <v>1910</v>
      </c>
      <c r="C1044" s="63">
        <v>42249.674687500003</v>
      </c>
      <c r="D1044" s="37" t="s">
        <v>858</v>
      </c>
      <c r="E1044" s="37" t="s">
        <v>859</v>
      </c>
      <c r="F1044" s="37" t="s">
        <v>860</v>
      </c>
      <c r="G1044" s="64">
        <v>220</v>
      </c>
      <c r="H1044" s="37" t="s">
        <v>855</v>
      </c>
      <c r="I1044" s="65">
        <v>4.5825756949558398</v>
      </c>
      <c r="J1044" s="37" t="s">
        <v>869</v>
      </c>
    </row>
    <row r="1045" spans="1:10" x14ac:dyDescent="0.3">
      <c r="A1045" s="94" t="str">
        <f t="shared" si="16"/>
        <v>September</v>
      </c>
      <c r="B1045" s="37" t="s">
        <v>1911</v>
      </c>
      <c r="C1045" s="63">
        <v>42249.675185185188</v>
      </c>
      <c r="D1045" s="37" t="s">
        <v>871</v>
      </c>
      <c r="E1045" s="37" t="s">
        <v>863</v>
      </c>
      <c r="F1045" s="37" t="s">
        <v>879</v>
      </c>
      <c r="G1045" s="64">
        <v>34</v>
      </c>
      <c r="H1045" s="37" t="s">
        <v>855</v>
      </c>
      <c r="I1045" s="65">
        <v>2.6457513110645907</v>
      </c>
      <c r="J1045" s="37" t="s">
        <v>897</v>
      </c>
    </row>
    <row r="1046" spans="1:10" x14ac:dyDescent="0.3">
      <c r="A1046" s="94" t="str">
        <f t="shared" si="16"/>
        <v>September</v>
      </c>
      <c r="B1046" s="37" t="s">
        <v>1912</v>
      </c>
      <c r="C1046" s="63">
        <v>42249.675902777781</v>
      </c>
      <c r="D1046" s="37" t="s">
        <v>876</v>
      </c>
      <c r="E1046" s="37" t="s">
        <v>866</v>
      </c>
      <c r="F1046" s="37" t="s">
        <v>860</v>
      </c>
      <c r="G1046" s="64">
        <v>155</v>
      </c>
      <c r="H1046" s="37" t="s">
        <v>855</v>
      </c>
      <c r="I1046" s="65">
        <v>3.6055512754639891</v>
      </c>
      <c r="J1046" s="37" t="s">
        <v>856</v>
      </c>
    </row>
    <row r="1047" spans="1:10" x14ac:dyDescent="0.3">
      <c r="A1047" s="94" t="str">
        <f t="shared" si="16"/>
        <v>September</v>
      </c>
      <c r="B1047" s="37" t="s">
        <v>1913</v>
      </c>
      <c r="C1047" s="63">
        <v>42249.678981481484</v>
      </c>
      <c r="D1047" s="37" t="s">
        <v>878</v>
      </c>
      <c r="E1047" s="37" t="s">
        <v>868</v>
      </c>
      <c r="F1047" s="37" t="s">
        <v>873</v>
      </c>
      <c r="G1047" s="64">
        <v>85</v>
      </c>
      <c r="H1047" s="37" t="s">
        <v>855</v>
      </c>
      <c r="I1047" s="65">
        <v>2.2360679774997898</v>
      </c>
      <c r="J1047" s="37" t="s">
        <v>856</v>
      </c>
    </row>
    <row r="1048" spans="1:10" x14ac:dyDescent="0.3">
      <c r="A1048" s="94" t="str">
        <f t="shared" si="16"/>
        <v>September</v>
      </c>
      <c r="B1048" s="37" t="s">
        <v>1914</v>
      </c>
      <c r="C1048" s="63">
        <v>42249.678993055553</v>
      </c>
      <c r="D1048" s="37" t="s">
        <v>878</v>
      </c>
      <c r="E1048" s="37" t="s">
        <v>872</v>
      </c>
      <c r="F1048" s="37" t="s">
        <v>864</v>
      </c>
      <c r="G1048" s="64">
        <v>223</v>
      </c>
      <c r="H1048" s="37" t="s">
        <v>855</v>
      </c>
      <c r="I1048" s="65">
        <v>1</v>
      </c>
      <c r="J1048" s="37" t="s">
        <v>861</v>
      </c>
    </row>
    <row r="1049" spans="1:10" x14ac:dyDescent="0.3">
      <c r="A1049" s="94" t="str">
        <f t="shared" si="16"/>
        <v>September</v>
      </c>
      <c r="B1049" s="37" t="s">
        <v>1915</v>
      </c>
      <c r="C1049" s="63">
        <v>42249.681747685187</v>
      </c>
      <c r="D1049" s="37" t="s">
        <v>892</v>
      </c>
      <c r="E1049" s="37" t="s">
        <v>853</v>
      </c>
      <c r="F1049" s="37" t="s">
        <v>879</v>
      </c>
      <c r="G1049" s="64">
        <v>47</v>
      </c>
      <c r="H1049" s="37" t="s">
        <v>855</v>
      </c>
      <c r="I1049" s="65">
        <v>2.6457513110645907</v>
      </c>
      <c r="J1049" s="37" t="s">
        <v>856</v>
      </c>
    </row>
    <row r="1050" spans="1:10" x14ac:dyDescent="0.3">
      <c r="A1050" s="94" t="str">
        <f t="shared" si="16"/>
        <v>September</v>
      </c>
      <c r="B1050" s="37" t="s">
        <v>1916</v>
      </c>
      <c r="C1050" s="63">
        <v>42249.685486111113</v>
      </c>
      <c r="D1050" s="37" t="s">
        <v>892</v>
      </c>
      <c r="E1050" s="37" t="s">
        <v>859</v>
      </c>
      <c r="F1050" s="37" t="s">
        <v>879</v>
      </c>
      <c r="G1050" s="64">
        <v>110</v>
      </c>
      <c r="H1050" s="37" t="s">
        <v>855</v>
      </c>
      <c r="I1050" s="65">
        <v>3.3166247903553998</v>
      </c>
      <c r="J1050" s="37" t="s">
        <v>869</v>
      </c>
    </row>
    <row r="1051" spans="1:10" x14ac:dyDescent="0.3">
      <c r="A1051" s="94" t="str">
        <f t="shared" si="16"/>
        <v>September</v>
      </c>
      <c r="B1051" s="37" t="s">
        <v>1917</v>
      </c>
      <c r="C1051" s="63">
        <v>42249.689212962963</v>
      </c>
      <c r="D1051" s="37" t="s">
        <v>852</v>
      </c>
      <c r="E1051" s="37" t="s">
        <v>863</v>
      </c>
      <c r="F1051" s="37" t="s">
        <v>881</v>
      </c>
      <c r="G1051" s="64">
        <v>59</v>
      </c>
      <c r="H1051" s="37" t="s">
        <v>855</v>
      </c>
      <c r="I1051" s="65">
        <v>4.358898943540674</v>
      </c>
      <c r="J1051" s="37" t="s">
        <v>856</v>
      </c>
    </row>
    <row r="1052" spans="1:10" x14ac:dyDescent="0.3">
      <c r="A1052" s="94" t="str">
        <f t="shared" si="16"/>
        <v>September</v>
      </c>
      <c r="B1052" s="37" t="s">
        <v>1918</v>
      </c>
      <c r="C1052" s="63">
        <v>42249.691967592589</v>
      </c>
      <c r="D1052" s="37" t="s">
        <v>876</v>
      </c>
      <c r="E1052" s="37" t="s">
        <v>866</v>
      </c>
      <c r="F1052" s="37" t="s">
        <v>854</v>
      </c>
      <c r="G1052" s="64">
        <v>55</v>
      </c>
      <c r="H1052" s="37" t="s">
        <v>855</v>
      </c>
      <c r="I1052" s="65">
        <v>4.7958315233127191</v>
      </c>
      <c r="J1052" s="37" t="s">
        <v>885</v>
      </c>
    </row>
    <row r="1053" spans="1:10" x14ac:dyDescent="0.3">
      <c r="A1053" s="94" t="str">
        <f t="shared" si="16"/>
        <v>September</v>
      </c>
      <c r="B1053" s="37" t="s">
        <v>1919</v>
      </c>
      <c r="C1053" s="63">
        <v>42249.695787037039</v>
      </c>
      <c r="D1053" s="37" t="s">
        <v>871</v>
      </c>
      <c r="E1053" s="37" t="s">
        <v>868</v>
      </c>
      <c r="F1053" s="37" t="s">
        <v>873</v>
      </c>
      <c r="G1053" s="64">
        <v>208</v>
      </c>
      <c r="H1053" s="37" t="s">
        <v>855</v>
      </c>
      <c r="I1053" s="65">
        <v>4.1231056256176606</v>
      </c>
      <c r="J1053" s="37" t="s">
        <v>856</v>
      </c>
    </row>
    <row r="1054" spans="1:10" x14ac:dyDescent="0.3">
      <c r="A1054" s="94" t="str">
        <f t="shared" si="16"/>
        <v>September</v>
      </c>
      <c r="B1054" s="37" t="s">
        <v>1920</v>
      </c>
      <c r="C1054" s="63">
        <v>42249.697997685187</v>
      </c>
      <c r="D1054" s="37" t="s">
        <v>871</v>
      </c>
      <c r="E1054" s="37" t="s">
        <v>872</v>
      </c>
      <c r="F1054" s="37" t="s">
        <v>873</v>
      </c>
      <c r="G1054" s="64">
        <v>226</v>
      </c>
      <c r="H1054" s="37" t="s">
        <v>855</v>
      </c>
      <c r="I1054" s="65">
        <v>4.5825756949558398</v>
      </c>
      <c r="J1054" s="37" t="s">
        <v>897</v>
      </c>
    </row>
    <row r="1055" spans="1:10" x14ac:dyDescent="0.3">
      <c r="A1055" s="94" t="str">
        <f t="shared" si="16"/>
        <v>September</v>
      </c>
      <c r="B1055" s="37" t="s">
        <v>1921</v>
      </c>
      <c r="C1055" s="63">
        <v>42249.699548611112</v>
      </c>
      <c r="D1055" s="37" t="s">
        <v>892</v>
      </c>
      <c r="E1055" s="37" t="s">
        <v>853</v>
      </c>
      <c r="F1055" s="37" t="s">
        <v>860</v>
      </c>
      <c r="G1055" s="64">
        <v>212</v>
      </c>
      <c r="H1055" s="37" t="s">
        <v>855</v>
      </c>
      <c r="I1055" s="65">
        <v>4.7958315233127191</v>
      </c>
      <c r="J1055" s="37" t="s">
        <v>874</v>
      </c>
    </row>
    <row r="1056" spans="1:10" x14ac:dyDescent="0.3">
      <c r="A1056" s="94" t="str">
        <f t="shared" si="16"/>
        <v>September</v>
      </c>
      <c r="B1056" s="37" t="s">
        <v>1922</v>
      </c>
      <c r="C1056" s="63">
        <v>42249.703009259261</v>
      </c>
      <c r="D1056" s="37" t="s">
        <v>858</v>
      </c>
      <c r="E1056" s="37" t="s">
        <v>859</v>
      </c>
      <c r="F1056" s="37" t="s">
        <v>864</v>
      </c>
      <c r="G1056" s="64">
        <v>142</v>
      </c>
      <c r="H1056" s="37" t="s">
        <v>855</v>
      </c>
      <c r="I1056" s="65">
        <v>4.5825756949558398</v>
      </c>
      <c r="J1056" s="37" t="s">
        <v>874</v>
      </c>
    </row>
    <row r="1057" spans="1:10" x14ac:dyDescent="0.3">
      <c r="A1057" s="94" t="str">
        <f t="shared" si="16"/>
        <v>September</v>
      </c>
      <c r="B1057" s="37" t="s">
        <v>1923</v>
      </c>
      <c r="C1057" s="63">
        <v>42249.706875000003</v>
      </c>
      <c r="D1057" s="37" t="s">
        <v>871</v>
      </c>
      <c r="E1057" s="37" t="s">
        <v>863</v>
      </c>
      <c r="F1057" s="37" t="s">
        <v>873</v>
      </c>
      <c r="G1057" s="64">
        <v>118</v>
      </c>
      <c r="H1057" s="37" t="s">
        <v>855</v>
      </c>
      <c r="I1057" s="65">
        <v>2.2360679774997898</v>
      </c>
      <c r="J1057" s="37" t="s">
        <v>869</v>
      </c>
    </row>
    <row r="1058" spans="1:10" x14ac:dyDescent="0.3">
      <c r="A1058" s="94" t="str">
        <f t="shared" si="16"/>
        <v>September</v>
      </c>
      <c r="B1058" s="37" t="s">
        <v>1924</v>
      </c>
      <c r="C1058" s="63">
        <v>42249.708715277775</v>
      </c>
      <c r="D1058" s="37" t="s">
        <v>876</v>
      </c>
      <c r="E1058" s="37" t="s">
        <v>866</v>
      </c>
      <c r="F1058" s="37" t="s">
        <v>879</v>
      </c>
      <c r="G1058" s="64">
        <v>116</v>
      </c>
      <c r="H1058" s="37" t="s">
        <v>855</v>
      </c>
      <c r="I1058" s="65">
        <v>3.6055512754639891</v>
      </c>
      <c r="J1058" s="37" t="s">
        <v>897</v>
      </c>
    </row>
    <row r="1059" spans="1:10" x14ac:dyDescent="0.3">
      <c r="A1059" s="94" t="str">
        <f t="shared" si="16"/>
        <v>September</v>
      </c>
      <c r="B1059" s="37" t="s">
        <v>1925</v>
      </c>
      <c r="C1059" s="63">
        <v>42249.711041666669</v>
      </c>
      <c r="D1059" s="37" t="s">
        <v>871</v>
      </c>
      <c r="E1059" s="37" t="s">
        <v>868</v>
      </c>
      <c r="F1059" s="37" t="s">
        <v>881</v>
      </c>
      <c r="G1059" s="64">
        <v>42</v>
      </c>
      <c r="H1059" s="37" t="s">
        <v>855</v>
      </c>
      <c r="I1059" s="65">
        <v>4.358898943540674</v>
      </c>
      <c r="J1059" s="37" t="s">
        <v>874</v>
      </c>
    </row>
    <row r="1060" spans="1:10" x14ac:dyDescent="0.3">
      <c r="A1060" s="94" t="str">
        <f t="shared" si="16"/>
        <v>September</v>
      </c>
      <c r="B1060" s="37" t="s">
        <v>1926</v>
      </c>
      <c r="C1060" s="63">
        <v>42249.711967592593</v>
      </c>
      <c r="D1060" s="37" t="s">
        <v>892</v>
      </c>
      <c r="E1060" s="37" t="s">
        <v>872</v>
      </c>
      <c r="F1060" s="37" t="s">
        <v>864</v>
      </c>
      <c r="G1060" s="64">
        <v>219</v>
      </c>
      <c r="H1060" s="37" t="s">
        <v>855</v>
      </c>
      <c r="I1060" s="65">
        <v>5</v>
      </c>
      <c r="J1060" s="37" t="s">
        <v>869</v>
      </c>
    </row>
    <row r="1061" spans="1:10" x14ac:dyDescent="0.3">
      <c r="A1061" s="94" t="str">
        <f t="shared" si="16"/>
        <v>September</v>
      </c>
      <c r="B1061" s="37" t="s">
        <v>1927</v>
      </c>
      <c r="C1061" s="63">
        <v>42249.712581018517</v>
      </c>
      <c r="D1061" s="37" t="s">
        <v>858</v>
      </c>
      <c r="E1061" s="37" t="s">
        <v>853</v>
      </c>
      <c r="F1061" s="37" t="s">
        <v>854</v>
      </c>
      <c r="G1061" s="64">
        <v>144</v>
      </c>
      <c r="H1061" s="37" t="s">
        <v>855</v>
      </c>
      <c r="I1061" s="65">
        <v>4.358898943540674</v>
      </c>
      <c r="J1061" s="37" t="s">
        <v>874</v>
      </c>
    </row>
    <row r="1062" spans="1:10" x14ac:dyDescent="0.3">
      <c r="A1062" s="94" t="str">
        <f t="shared" si="16"/>
        <v>September</v>
      </c>
      <c r="B1062" s="37" t="s">
        <v>1928</v>
      </c>
      <c r="C1062" s="63">
        <v>42249.716562499998</v>
      </c>
      <c r="D1062" s="37" t="s">
        <v>871</v>
      </c>
      <c r="E1062" s="37" t="s">
        <v>859</v>
      </c>
      <c r="F1062" s="37" t="s">
        <v>854</v>
      </c>
      <c r="G1062" s="64">
        <v>149</v>
      </c>
      <c r="H1062" s="37" t="s">
        <v>855</v>
      </c>
      <c r="I1062" s="65">
        <v>3.872983346207417</v>
      </c>
      <c r="J1062" s="37" t="s">
        <v>897</v>
      </c>
    </row>
    <row r="1063" spans="1:10" x14ac:dyDescent="0.3">
      <c r="A1063" s="94" t="str">
        <f t="shared" si="16"/>
        <v>September</v>
      </c>
      <c r="B1063" s="37" t="s">
        <v>1929</v>
      </c>
      <c r="C1063" s="63">
        <v>42249.719768518517</v>
      </c>
      <c r="D1063" s="37" t="s">
        <v>871</v>
      </c>
      <c r="E1063" s="37" t="s">
        <v>863</v>
      </c>
      <c r="F1063" s="37" t="s">
        <v>864</v>
      </c>
      <c r="G1063" s="64">
        <v>195</v>
      </c>
      <c r="H1063" s="37" t="s">
        <v>855</v>
      </c>
      <c r="I1063" s="65">
        <v>4.358898943540674</v>
      </c>
      <c r="J1063" s="37" t="s">
        <v>897</v>
      </c>
    </row>
    <row r="1064" spans="1:10" x14ac:dyDescent="0.3">
      <c r="A1064" s="94" t="str">
        <f t="shared" si="16"/>
        <v>September</v>
      </c>
      <c r="B1064" s="37" t="s">
        <v>1930</v>
      </c>
      <c r="C1064" s="63">
        <v>42249.723715277774</v>
      </c>
      <c r="D1064" s="37" t="s">
        <v>852</v>
      </c>
      <c r="E1064" s="37" t="s">
        <v>866</v>
      </c>
      <c r="F1064" s="37" t="s">
        <v>864</v>
      </c>
      <c r="G1064" s="64">
        <v>110</v>
      </c>
      <c r="H1064" s="37" t="s">
        <v>855</v>
      </c>
      <c r="I1064" s="65">
        <v>1.7320508075688772</v>
      </c>
      <c r="J1064" s="37" t="s">
        <v>897</v>
      </c>
    </row>
    <row r="1065" spans="1:10" x14ac:dyDescent="0.3">
      <c r="A1065" s="94" t="str">
        <f t="shared" si="16"/>
        <v>September</v>
      </c>
      <c r="B1065" s="37" t="s">
        <v>1931</v>
      </c>
      <c r="C1065" s="63">
        <v>42249.724861111114</v>
      </c>
      <c r="D1065" s="37" t="s">
        <v>852</v>
      </c>
      <c r="E1065" s="37" t="s">
        <v>868</v>
      </c>
      <c r="F1065" s="37" t="s">
        <v>873</v>
      </c>
      <c r="G1065" s="64">
        <v>72</v>
      </c>
      <c r="H1065" s="37" t="s">
        <v>855</v>
      </c>
      <c r="I1065" s="65">
        <v>3.3166247903553998</v>
      </c>
      <c r="J1065" s="37" t="s">
        <v>897</v>
      </c>
    </row>
    <row r="1066" spans="1:10" x14ac:dyDescent="0.3">
      <c r="A1066" s="94" t="str">
        <f t="shared" si="16"/>
        <v>September</v>
      </c>
      <c r="B1066" s="37" t="s">
        <v>1932</v>
      </c>
      <c r="C1066" s="63">
        <v>42249.724907407406</v>
      </c>
      <c r="D1066" s="37" t="s">
        <v>852</v>
      </c>
      <c r="E1066" s="37" t="s">
        <v>872</v>
      </c>
      <c r="F1066" s="37" t="s">
        <v>860</v>
      </c>
      <c r="G1066" s="64">
        <v>233</v>
      </c>
      <c r="H1066" s="37" t="s">
        <v>855</v>
      </c>
      <c r="I1066" s="65">
        <v>2.2360679774997898</v>
      </c>
      <c r="J1066" s="37" t="s">
        <v>869</v>
      </c>
    </row>
    <row r="1067" spans="1:10" x14ac:dyDescent="0.3">
      <c r="A1067" s="94" t="str">
        <f t="shared" si="16"/>
        <v>September</v>
      </c>
      <c r="B1067" s="37" t="s">
        <v>1933</v>
      </c>
      <c r="C1067" s="63">
        <v>42249.726377314815</v>
      </c>
      <c r="D1067" s="37" t="s">
        <v>871</v>
      </c>
      <c r="E1067" s="37" t="s">
        <v>853</v>
      </c>
      <c r="F1067" s="37" t="s">
        <v>879</v>
      </c>
      <c r="G1067" s="64">
        <v>34</v>
      </c>
      <c r="H1067" s="37" t="s">
        <v>855</v>
      </c>
      <c r="I1067" s="65">
        <v>3.3166247903553998</v>
      </c>
      <c r="J1067" s="37" t="s">
        <v>869</v>
      </c>
    </row>
    <row r="1068" spans="1:10" x14ac:dyDescent="0.3">
      <c r="A1068" s="94" t="str">
        <f t="shared" si="16"/>
        <v>September</v>
      </c>
      <c r="B1068" s="37" t="s">
        <v>1934</v>
      </c>
      <c r="C1068" s="63">
        <v>42249.727870370371</v>
      </c>
      <c r="D1068" s="37" t="s">
        <v>858</v>
      </c>
      <c r="E1068" s="37" t="s">
        <v>859</v>
      </c>
      <c r="F1068" s="37" t="s">
        <v>879</v>
      </c>
      <c r="G1068" s="64">
        <v>167</v>
      </c>
      <c r="H1068" s="37" t="s">
        <v>855</v>
      </c>
      <c r="I1068" s="65">
        <v>2.2360679774997898</v>
      </c>
      <c r="J1068" s="37" t="s">
        <v>874</v>
      </c>
    </row>
    <row r="1069" spans="1:10" x14ac:dyDescent="0.3">
      <c r="A1069" s="94" t="str">
        <f t="shared" si="16"/>
        <v>September</v>
      </c>
      <c r="B1069" s="37" t="s">
        <v>1935</v>
      </c>
      <c r="C1069" s="63">
        <v>42249.729768518519</v>
      </c>
      <c r="D1069" s="37" t="s">
        <v>876</v>
      </c>
      <c r="E1069" s="37" t="s">
        <v>863</v>
      </c>
      <c r="F1069" s="37" t="s">
        <v>864</v>
      </c>
      <c r="G1069" s="64">
        <v>199</v>
      </c>
      <c r="H1069" s="37" t="s">
        <v>855</v>
      </c>
      <c r="I1069" s="65">
        <v>3.3166247903553998</v>
      </c>
      <c r="J1069" s="37" t="s">
        <v>897</v>
      </c>
    </row>
    <row r="1070" spans="1:10" x14ac:dyDescent="0.3">
      <c r="A1070" s="94" t="str">
        <f t="shared" si="16"/>
        <v>September</v>
      </c>
      <c r="B1070" s="37" t="s">
        <v>1936</v>
      </c>
      <c r="C1070" s="63">
        <v>42249.732465277775</v>
      </c>
      <c r="D1070" s="37" t="s">
        <v>876</v>
      </c>
      <c r="E1070" s="37" t="s">
        <v>866</v>
      </c>
      <c r="F1070" s="37" t="s">
        <v>854</v>
      </c>
      <c r="G1070" s="64">
        <v>48</v>
      </c>
      <c r="H1070" s="37" t="s">
        <v>855</v>
      </c>
      <c r="I1070" s="65">
        <v>4.358898943540674</v>
      </c>
      <c r="J1070" s="37" t="s">
        <v>874</v>
      </c>
    </row>
    <row r="1071" spans="1:10" x14ac:dyDescent="0.3">
      <c r="A1071" s="94" t="str">
        <f t="shared" si="16"/>
        <v>September</v>
      </c>
      <c r="B1071" s="37" t="s">
        <v>1937</v>
      </c>
      <c r="C1071" s="63">
        <v>42249.735578703701</v>
      </c>
      <c r="D1071" s="37" t="s">
        <v>876</v>
      </c>
      <c r="E1071" s="37" t="s">
        <v>868</v>
      </c>
      <c r="F1071" s="37" t="s">
        <v>864</v>
      </c>
      <c r="G1071" s="64">
        <v>40</v>
      </c>
      <c r="H1071" s="37" t="s">
        <v>855</v>
      </c>
      <c r="I1071" s="65">
        <v>2.6457513110645907</v>
      </c>
      <c r="J1071" s="37" t="s">
        <v>885</v>
      </c>
    </row>
    <row r="1072" spans="1:10" x14ac:dyDescent="0.3">
      <c r="A1072" s="94" t="str">
        <f t="shared" si="16"/>
        <v>September</v>
      </c>
      <c r="B1072" s="37" t="s">
        <v>1938</v>
      </c>
      <c r="C1072" s="63">
        <v>42249.736400462964</v>
      </c>
      <c r="D1072" s="37" t="s">
        <v>852</v>
      </c>
      <c r="E1072" s="37" t="s">
        <v>872</v>
      </c>
      <c r="F1072" s="37" t="s">
        <v>854</v>
      </c>
      <c r="G1072" s="64">
        <v>185</v>
      </c>
      <c r="H1072" s="37" t="s">
        <v>895</v>
      </c>
      <c r="I1072" s="65">
        <v>1.7320508075688772</v>
      </c>
      <c r="J1072" s="37" t="s">
        <v>856</v>
      </c>
    </row>
    <row r="1073" spans="1:10" x14ac:dyDescent="0.3">
      <c r="A1073" s="94" t="str">
        <f t="shared" si="16"/>
        <v>September</v>
      </c>
      <c r="B1073" s="37" t="s">
        <v>1939</v>
      </c>
      <c r="C1073" s="63">
        <v>42249.740057870367</v>
      </c>
      <c r="D1073" s="37" t="s">
        <v>858</v>
      </c>
      <c r="E1073" s="37" t="s">
        <v>853</v>
      </c>
      <c r="F1073" s="37" t="s">
        <v>860</v>
      </c>
      <c r="G1073" s="64">
        <v>105</v>
      </c>
      <c r="H1073" s="37" t="s">
        <v>855</v>
      </c>
      <c r="I1073" s="65">
        <v>3</v>
      </c>
      <c r="J1073" s="37" t="s">
        <v>885</v>
      </c>
    </row>
    <row r="1074" spans="1:10" x14ac:dyDescent="0.3">
      <c r="A1074" s="94" t="str">
        <f t="shared" si="16"/>
        <v>September</v>
      </c>
      <c r="B1074" s="37" t="s">
        <v>1940</v>
      </c>
      <c r="C1074" s="63">
        <v>42249.741481481484</v>
      </c>
      <c r="D1074" s="37" t="s">
        <v>878</v>
      </c>
      <c r="E1074" s="37" t="s">
        <v>859</v>
      </c>
      <c r="F1074" s="37" t="s">
        <v>881</v>
      </c>
      <c r="G1074" s="64">
        <v>34</v>
      </c>
      <c r="H1074" s="37" t="s">
        <v>855</v>
      </c>
      <c r="I1074" s="65">
        <v>1.7320508075688772</v>
      </c>
      <c r="J1074" s="37" t="s">
        <v>897</v>
      </c>
    </row>
    <row r="1075" spans="1:10" x14ac:dyDescent="0.3">
      <c r="A1075" s="94" t="str">
        <f t="shared" si="16"/>
        <v>September</v>
      </c>
      <c r="B1075" s="37" t="s">
        <v>1941</v>
      </c>
      <c r="C1075" s="63">
        <v>42249.743761574071</v>
      </c>
      <c r="D1075" s="37" t="s">
        <v>892</v>
      </c>
      <c r="E1075" s="37" t="s">
        <v>863</v>
      </c>
      <c r="F1075" s="37" t="s">
        <v>860</v>
      </c>
      <c r="G1075" s="64">
        <v>51</v>
      </c>
      <c r="H1075" s="37" t="s">
        <v>855</v>
      </c>
      <c r="I1075" s="65">
        <v>3.872983346207417</v>
      </c>
      <c r="J1075" s="37" t="s">
        <v>856</v>
      </c>
    </row>
    <row r="1076" spans="1:10" x14ac:dyDescent="0.3">
      <c r="A1076" s="94" t="str">
        <f t="shared" si="16"/>
        <v>September</v>
      </c>
      <c r="B1076" s="37" t="s">
        <v>1942</v>
      </c>
      <c r="C1076" s="63">
        <v>42249.744780092595</v>
      </c>
      <c r="D1076" s="37" t="s">
        <v>878</v>
      </c>
      <c r="E1076" s="37" t="s">
        <v>866</v>
      </c>
      <c r="F1076" s="37" t="s">
        <v>854</v>
      </c>
      <c r="G1076" s="64">
        <v>73</v>
      </c>
      <c r="H1076" s="37" t="s">
        <v>855</v>
      </c>
      <c r="I1076" s="65">
        <v>3.872983346207417</v>
      </c>
      <c r="J1076" s="37" t="s">
        <v>856</v>
      </c>
    </row>
    <row r="1077" spans="1:10" x14ac:dyDescent="0.3">
      <c r="A1077" s="94" t="str">
        <f t="shared" si="16"/>
        <v>September</v>
      </c>
      <c r="B1077" s="37" t="s">
        <v>1943</v>
      </c>
      <c r="C1077" s="63">
        <v>42249.74490740741</v>
      </c>
      <c r="D1077" s="37" t="s">
        <v>852</v>
      </c>
      <c r="E1077" s="37" t="s">
        <v>868</v>
      </c>
      <c r="F1077" s="37" t="s">
        <v>860</v>
      </c>
      <c r="G1077" s="64">
        <v>192</v>
      </c>
      <c r="H1077" s="37" t="s">
        <v>855</v>
      </c>
      <c r="I1077" s="65">
        <v>3</v>
      </c>
      <c r="J1077" s="37" t="s">
        <v>856</v>
      </c>
    </row>
    <row r="1078" spans="1:10" x14ac:dyDescent="0.3">
      <c r="A1078" s="94" t="str">
        <f t="shared" si="16"/>
        <v>September</v>
      </c>
      <c r="B1078" s="37" t="s">
        <v>1944</v>
      </c>
      <c r="C1078" s="63">
        <v>42249.746493055558</v>
      </c>
      <c r="D1078" s="37" t="s">
        <v>878</v>
      </c>
      <c r="E1078" s="37" t="s">
        <v>872</v>
      </c>
      <c r="F1078" s="37" t="s">
        <v>860</v>
      </c>
      <c r="G1078" s="64">
        <v>37</v>
      </c>
      <c r="H1078" s="37" t="s">
        <v>855</v>
      </c>
      <c r="I1078" s="65">
        <v>3</v>
      </c>
      <c r="J1078" s="37" t="s">
        <v>861</v>
      </c>
    </row>
    <row r="1079" spans="1:10" x14ac:dyDescent="0.3">
      <c r="A1079" s="94" t="str">
        <f t="shared" si="16"/>
        <v>September</v>
      </c>
      <c r="B1079" s="37" t="s">
        <v>1945</v>
      </c>
      <c r="C1079" s="63">
        <v>42249.747476851851</v>
      </c>
      <c r="D1079" s="37" t="s">
        <v>871</v>
      </c>
      <c r="E1079" s="37" t="s">
        <v>853</v>
      </c>
      <c r="F1079" s="37" t="s">
        <v>864</v>
      </c>
      <c r="G1079" s="64">
        <v>67</v>
      </c>
      <c r="H1079" s="37" t="s">
        <v>855</v>
      </c>
      <c r="I1079" s="65">
        <v>4.5825756949558398</v>
      </c>
      <c r="J1079" s="37" t="s">
        <v>861</v>
      </c>
    </row>
    <row r="1080" spans="1:10" x14ac:dyDescent="0.3">
      <c r="A1080" s="94" t="str">
        <f t="shared" si="16"/>
        <v>September</v>
      </c>
      <c r="B1080" s="37" t="s">
        <v>1946</v>
      </c>
      <c r="C1080" s="63">
        <v>42249.751400462963</v>
      </c>
      <c r="D1080" s="37" t="s">
        <v>878</v>
      </c>
      <c r="E1080" s="37" t="s">
        <v>859</v>
      </c>
      <c r="F1080" s="37" t="s">
        <v>881</v>
      </c>
      <c r="G1080" s="64">
        <v>206</v>
      </c>
      <c r="H1080" s="37" t="s">
        <v>855</v>
      </c>
      <c r="I1080" s="65">
        <v>2.6457513110645907</v>
      </c>
      <c r="J1080" s="37" t="s">
        <v>856</v>
      </c>
    </row>
    <row r="1081" spans="1:10" x14ac:dyDescent="0.3">
      <c r="A1081" s="94" t="str">
        <f t="shared" si="16"/>
        <v>September</v>
      </c>
      <c r="B1081" s="37" t="s">
        <v>1947</v>
      </c>
      <c r="C1081" s="63">
        <v>42249.752546296295</v>
      </c>
      <c r="D1081" s="37" t="s">
        <v>892</v>
      </c>
      <c r="E1081" s="37" t="s">
        <v>863</v>
      </c>
      <c r="F1081" s="37" t="s">
        <v>854</v>
      </c>
      <c r="G1081" s="64">
        <v>126</v>
      </c>
      <c r="H1081" s="37" t="s">
        <v>855</v>
      </c>
      <c r="I1081" s="65">
        <v>3.3166247903553998</v>
      </c>
      <c r="J1081" s="37" t="s">
        <v>874</v>
      </c>
    </row>
    <row r="1082" spans="1:10" x14ac:dyDescent="0.3">
      <c r="A1082" s="94" t="str">
        <f t="shared" si="16"/>
        <v>September</v>
      </c>
      <c r="B1082" s="37" t="s">
        <v>1948</v>
      </c>
      <c r="C1082" s="63">
        <v>42249.752881944441</v>
      </c>
      <c r="D1082" s="37" t="s">
        <v>852</v>
      </c>
      <c r="E1082" s="37" t="s">
        <v>866</v>
      </c>
      <c r="F1082" s="37" t="s">
        <v>879</v>
      </c>
      <c r="G1082" s="64">
        <v>184</v>
      </c>
      <c r="H1082" s="37" t="s">
        <v>855</v>
      </c>
      <c r="I1082" s="65">
        <v>2.6457513110645907</v>
      </c>
      <c r="J1082" s="37" t="s">
        <v>856</v>
      </c>
    </row>
    <row r="1083" spans="1:10" x14ac:dyDescent="0.3">
      <c r="A1083" s="94" t="str">
        <f t="shared" si="16"/>
        <v>September</v>
      </c>
      <c r="B1083" s="37" t="s">
        <v>1949</v>
      </c>
      <c r="C1083" s="63">
        <v>42249.754849537036</v>
      </c>
      <c r="D1083" s="37" t="s">
        <v>858</v>
      </c>
      <c r="E1083" s="37" t="s">
        <v>868</v>
      </c>
      <c r="F1083" s="37" t="s">
        <v>864</v>
      </c>
      <c r="G1083" s="64">
        <v>187</v>
      </c>
      <c r="H1083" s="37" t="s">
        <v>895</v>
      </c>
      <c r="I1083" s="65">
        <v>3.6055512754639891</v>
      </c>
      <c r="J1083" s="37" t="s">
        <v>897</v>
      </c>
    </row>
    <row r="1084" spans="1:10" x14ac:dyDescent="0.3">
      <c r="A1084" s="94" t="str">
        <f t="shared" si="16"/>
        <v>September</v>
      </c>
      <c r="B1084" s="37" t="s">
        <v>1950</v>
      </c>
      <c r="C1084" s="63">
        <v>42249.758148148147</v>
      </c>
      <c r="D1084" s="37" t="s">
        <v>852</v>
      </c>
      <c r="E1084" s="37" t="s">
        <v>872</v>
      </c>
      <c r="F1084" s="37" t="s">
        <v>879</v>
      </c>
      <c r="G1084" s="64">
        <v>85</v>
      </c>
      <c r="H1084" s="37" t="s">
        <v>855</v>
      </c>
      <c r="I1084" s="65">
        <v>4.5825756949558398</v>
      </c>
      <c r="J1084" s="37" t="s">
        <v>874</v>
      </c>
    </row>
    <row r="1085" spans="1:10" x14ac:dyDescent="0.3">
      <c r="A1085" s="94" t="str">
        <f t="shared" si="16"/>
        <v>September</v>
      </c>
      <c r="B1085" s="37" t="s">
        <v>1951</v>
      </c>
      <c r="C1085" s="63">
        <v>42249.762083333335</v>
      </c>
      <c r="D1085" s="37" t="s">
        <v>878</v>
      </c>
      <c r="E1085" s="37" t="s">
        <v>853</v>
      </c>
      <c r="F1085" s="37" t="s">
        <v>873</v>
      </c>
      <c r="G1085" s="64">
        <v>163</v>
      </c>
      <c r="H1085" s="37" t="s">
        <v>855</v>
      </c>
      <c r="I1085" s="65">
        <v>4.7958315233127191</v>
      </c>
      <c r="J1085" s="37" t="s">
        <v>869</v>
      </c>
    </row>
    <row r="1086" spans="1:10" x14ac:dyDescent="0.3">
      <c r="A1086" s="94" t="str">
        <f t="shared" si="16"/>
        <v>September</v>
      </c>
      <c r="B1086" s="37" t="s">
        <v>1952</v>
      </c>
      <c r="C1086" s="63">
        <v>42249.762314814812</v>
      </c>
      <c r="D1086" s="37" t="s">
        <v>876</v>
      </c>
      <c r="E1086" s="37" t="s">
        <v>859</v>
      </c>
      <c r="F1086" s="37" t="s">
        <v>881</v>
      </c>
      <c r="G1086" s="64">
        <v>148</v>
      </c>
      <c r="H1086" s="37" t="s">
        <v>855</v>
      </c>
      <c r="I1086" s="65">
        <v>4.358898943540674</v>
      </c>
      <c r="J1086" s="37" t="s">
        <v>897</v>
      </c>
    </row>
    <row r="1087" spans="1:10" x14ac:dyDescent="0.3">
      <c r="A1087" s="94" t="str">
        <f t="shared" si="16"/>
        <v>September</v>
      </c>
      <c r="B1087" s="37" t="s">
        <v>1953</v>
      </c>
      <c r="C1087" s="63">
        <v>42249.764236111114</v>
      </c>
      <c r="D1087" s="37" t="s">
        <v>892</v>
      </c>
      <c r="E1087" s="37" t="s">
        <v>863</v>
      </c>
      <c r="F1087" s="37" t="s">
        <v>879</v>
      </c>
      <c r="G1087" s="64">
        <v>152</v>
      </c>
      <c r="H1087" s="37" t="s">
        <v>855</v>
      </c>
      <c r="I1087" s="65">
        <v>2.2360679774997898</v>
      </c>
      <c r="J1087" s="37" t="s">
        <v>885</v>
      </c>
    </row>
    <row r="1088" spans="1:10" x14ac:dyDescent="0.3">
      <c r="A1088" s="94" t="str">
        <f t="shared" si="16"/>
        <v>September</v>
      </c>
      <c r="B1088" s="37" t="s">
        <v>1954</v>
      </c>
      <c r="C1088" s="63">
        <v>42249.766284722224</v>
      </c>
      <c r="D1088" s="37" t="s">
        <v>852</v>
      </c>
      <c r="E1088" s="37" t="s">
        <v>866</v>
      </c>
      <c r="F1088" s="37" t="s">
        <v>881</v>
      </c>
      <c r="G1088" s="64">
        <v>121</v>
      </c>
      <c r="H1088" s="37" t="s">
        <v>855</v>
      </c>
      <c r="I1088" s="65">
        <v>5</v>
      </c>
      <c r="J1088" s="37" t="s">
        <v>874</v>
      </c>
    </row>
    <row r="1089" spans="1:10" x14ac:dyDescent="0.3">
      <c r="A1089" s="94" t="str">
        <f t="shared" si="16"/>
        <v>September</v>
      </c>
      <c r="B1089" s="37" t="s">
        <v>1955</v>
      </c>
      <c r="C1089" s="63">
        <v>42249.766932870371</v>
      </c>
      <c r="D1089" s="37" t="s">
        <v>878</v>
      </c>
      <c r="E1089" s="37" t="s">
        <v>868</v>
      </c>
      <c r="F1089" s="37" t="s">
        <v>860</v>
      </c>
      <c r="G1089" s="64">
        <v>68</v>
      </c>
      <c r="H1089" s="37" t="s">
        <v>855</v>
      </c>
      <c r="I1089" s="65">
        <v>4.7958315233127191</v>
      </c>
      <c r="J1089" s="37" t="s">
        <v>869</v>
      </c>
    </row>
    <row r="1090" spans="1:10" x14ac:dyDescent="0.3">
      <c r="A1090" s="94" t="str">
        <f t="shared" si="16"/>
        <v>September</v>
      </c>
      <c r="B1090" s="37" t="s">
        <v>1956</v>
      </c>
      <c r="C1090" s="63">
        <v>42249.768263888887</v>
      </c>
      <c r="D1090" s="37" t="s">
        <v>858</v>
      </c>
      <c r="E1090" s="37" t="s">
        <v>872</v>
      </c>
      <c r="F1090" s="37" t="s">
        <v>860</v>
      </c>
      <c r="G1090" s="64">
        <v>53</v>
      </c>
      <c r="H1090" s="37" t="s">
        <v>855</v>
      </c>
      <c r="I1090" s="65">
        <v>1</v>
      </c>
      <c r="J1090" s="37" t="s">
        <v>869</v>
      </c>
    </row>
    <row r="1091" spans="1:10" x14ac:dyDescent="0.3">
      <c r="A1091" s="94" t="str">
        <f t="shared" si="16"/>
        <v>September</v>
      </c>
      <c r="B1091" s="37" t="s">
        <v>1957</v>
      </c>
      <c r="C1091" s="63">
        <v>42249.770567129628</v>
      </c>
      <c r="D1091" s="37" t="s">
        <v>852</v>
      </c>
      <c r="E1091" s="37" t="s">
        <v>853</v>
      </c>
      <c r="F1091" s="37" t="s">
        <v>879</v>
      </c>
      <c r="G1091" s="64">
        <v>218</v>
      </c>
      <c r="H1091" s="37" t="s">
        <v>855</v>
      </c>
      <c r="I1091" s="65">
        <v>2.2360679774997898</v>
      </c>
      <c r="J1091" s="37" t="s">
        <v>897</v>
      </c>
    </row>
    <row r="1092" spans="1:10" x14ac:dyDescent="0.3">
      <c r="A1092" s="94" t="str">
        <f t="shared" si="16"/>
        <v>September</v>
      </c>
      <c r="B1092" s="37" t="s">
        <v>1958</v>
      </c>
      <c r="C1092" s="63">
        <v>42249.772280092591</v>
      </c>
      <c r="D1092" s="37" t="s">
        <v>871</v>
      </c>
      <c r="E1092" s="37" t="s">
        <v>859</v>
      </c>
      <c r="F1092" s="37" t="s">
        <v>854</v>
      </c>
      <c r="G1092" s="64">
        <v>77</v>
      </c>
      <c r="H1092" s="37" t="s">
        <v>855</v>
      </c>
      <c r="I1092" s="65">
        <v>4.1231056256176606</v>
      </c>
      <c r="J1092" s="37" t="s">
        <v>874</v>
      </c>
    </row>
    <row r="1093" spans="1:10" x14ac:dyDescent="0.3">
      <c r="A1093" s="94" t="str">
        <f t="shared" si="16"/>
        <v>September</v>
      </c>
      <c r="B1093" s="37" t="s">
        <v>1959</v>
      </c>
      <c r="C1093" s="63">
        <v>42249.773530092592</v>
      </c>
      <c r="D1093" s="37" t="s">
        <v>892</v>
      </c>
      <c r="E1093" s="37" t="s">
        <v>863</v>
      </c>
      <c r="F1093" s="37" t="s">
        <v>860</v>
      </c>
      <c r="G1093" s="64">
        <v>234</v>
      </c>
      <c r="H1093" s="37" t="s">
        <v>855</v>
      </c>
      <c r="I1093" s="65">
        <v>2.6457513110645907</v>
      </c>
      <c r="J1093" s="37" t="s">
        <v>874</v>
      </c>
    </row>
    <row r="1094" spans="1:10" x14ac:dyDescent="0.3">
      <c r="A1094" s="94" t="str">
        <f t="shared" si="16"/>
        <v>September</v>
      </c>
      <c r="B1094" s="37" t="s">
        <v>1960</v>
      </c>
      <c r="C1094" s="63">
        <v>42249.774224537039</v>
      </c>
      <c r="D1094" s="37" t="s">
        <v>858</v>
      </c>
      <c r="E1094" s="37" t="s">
        <v>866</v>
      </c>
      <c r="F1094" s="37" t="s">
        <v>881</v>
      </c>
      <c r="G1094" s="64">
        <v>51</v>
      </c>
      <c r="H1094" s="37" t="s">
        <v>855</v>
      </c>
      <c r="I1094" s="65">
        <v>4.7958315233127191</v>
      </c>
      <c r="J1094" s="37" t="s">
        <v>856</v>
      </c>
    </row>
    <row r="1095" spans="1:10" x14ac:dyDescent="0.3">
      <c r="A1095" s="94" t="str">
        <f t="shared" si="16"/>
        <v>September</v>
      </c>
      <c r="B1095" s="37" t="s">
        <v>1961</v>
      </c>
      <c r="C1095" s="63">
        <v>42249.777002314811</v>
      </c>
      <c r="D1095" s="37" t="s">
        <v>858</v>
      </c>
      <c r="E1095" s="37" t="s">
        <v>868</v>
      </c>
      <c r="F1095" s="37" t="s">
        <v>854</v>
      </c>
      <c r="G1095" s="64">
        <v>148</v>
      </c>
      <c r="H1095" s="37" t="s">
        <v>855</v>
      </c>
      <c r="I1095" s="65">
        <v>3.872983346207417</v>
      </c>
      <c r="J1095" s="37" t="s">
        <v>861</v>
      </c>
    </row>
    <row r="1096" spans="1:10" x14ac:dyDescent="0.3">
      <c r="A1096" s="94" t="str">
        <f t="shared" si="16"/>
        <v>September</v>
      </c>
      <c r="B1096" s="37" t="s">
        <v>1962</v>
      </c>
      <c r="C1096" s="63">
        <v>42249.779432870368</v>
      </c>
      <c r="D1096" s="37" t="s">
        <v>892</v>
      </c>
      <c r="E1096" s="37" t="s">
        <v>872</v>
      </c>
      <c r="F1096" s="37" t="s">
        <v>864</v>
      </c>
      <c r="G1096" s="64">
        <v>173</v>
      </c>
      <c r="H1096" s="37" t="s">
        <v>895</v>
      </c>
      <c r="I1096" s="65">
        <v>3.3166247903553998</v>
      </c>
      <c r="J1096" s="37" t="s">
        <v>869</v>
      </c>
    </row>
    <row r="1097" spans="1:10" x14ac:dyDescent="0.3">
      <c r="A1097" s="94" t="str">
        <f t="shared" si="16"/>
        <v>September</v>
      </c>
      <c r="B1097" s="37" t="s">
        <v>1963</v>
      </c>
      <c r="C1097" s="63">
        <v>42249.781585648147</v>
      </c>
      <c r="D1097" s="37" t="s">
        <v>871</v>
      </c>
      <c r="E1097" s="37" t="s">
        <v>853</v>
      </c>
      <c r="F1097" s="37" t="s">
        <v>860</v>
      </c>
      <c r="G1097" s="64">
        <v>60</v>
      </c>
      <c r="H1097" s="37" t="s">
        <v>855</v>
      </c>
      <c r="I1097" s="65">
        <v>3.3166247903553998</v>
      </c>
      <c r="J1097" s="37" t="s">
        <v>885</v>
      </c>
    </row>
    <row r="1098" spans="1:10" x14ac:dyDescent="0.3">
      <c r="A1098" s="94" t="str">
        <f t="shared" si="16"/>
        <v>September</v>
      </c>
      <c r="B1098" s="37" t="s">
        <v>1964</v>
      </c>
      <c r="C1098" s="63">
        <v>42249.78266203704</v>
      </c>
      <c r="D1098" s="37" t="s">
        <v>878</v>
      </c>
      <c r="E1098" s="37" t="s">
        <v>859</v>
      </c>
      <c r="F1098" s="37" t="s">
        <v>873</v>
      </c>
      <c r="G1098" s="64">
        <v>63</v>
      </c>
      <c r="H1098" s="37" t="s">
        <v>855</v>
      </c>
      <c r="I1098" s="65">
        <v>4.1231056256176606</v>
      </c>
      <c r="J1098" s="37" t="s">
        <v>869</v>
      </c>
    </row>
    <row r="1099" spans="1:10" x14ac:dyDescent="0.3">
      <c r="A1099" s="94" t="str">
        <f t="shared" ref="A1099:A1162" si="17">TEXT(C1099,"mmmm")</f>
        <v>September</v>
      </c>
      <c r="B1099" s="37" t="s">
        <v>1965</v>
      </c>
      <c r="C1099" s="63">
        <v>42249.784398148149</v>
      </c>
      <c r="D1099" s="37" t="s">
        <v>878</v>
      </c>
      <c r="E1099" s="37" t="s">
        <v>863</v>
      </c>
      <c r="F1099" s="37" t="s">
        <v>873</v>
      </c>
      <c r="G1099" s="64">
        <v>110</v>
      </c>
      <c r="H1099" s="37" t="s">
        <v>855</v>
      </c>
      <c r="I1099" s="65">
        <v>4.5825756949558398</v>
      </c>
      <c r="J1099" s="37" t="s">
        <v>874</v>
      </c>
    </row>
    <row r="1100" spans="1:10" x14ac:dyDescent="0.3">
      <c r="A1100" s="94" t="str">
        <f t="shared" si="17"/>
        <v>September</v>
      </c>
      <c r="B1100" s="37" t="s">
        <v>1966</v>
      </c>
      <c r="C1100" s="63">
        <v>42249.78597222222</v>
      </c>
      <c r="D1100" s="37" t="s">
        <v>852</v>
      </c>
      <c r="E1100" s="37" t="s">
        <v>866</v>
      </c>
      <c r="F1100" s="37" t="s">
        <v>860</v>
      </c>
      <c r="G1100" s="64">
        <v>218</v>
      </c>
      <c r="H1100" s="37" t="s">
        <v>855</v>
      </c>
      <c r="I1100" s="65">
        <v>2.6457513110645907</v>
      </c>
      <c r="J1100" s="37" t="s">
        <v>861</v>
      </c>
    </row>
    <row r="1101" spans="1:10" x14ac:dyDescent="0.3">
      <c r="A1101" s="94" t="str">
        <f t="shared" si="17"/>
        <v>September</v>
      </c>
      <c r="B1101" s="37" t="s">
        <v>1967</v>
      </c>
      <c r="C1101" s="63">
        <v>42249.789803240739</v>
      </c>
      <c r="D1101" s="37" t="s">
        <v>878</v>
      </c>
      <c r="E1101" s="37" t="s">
        <v>868</v>
      </c>
      <c r="F1101" s="37" t="s">
        <v>864</v>
      </c>
      <c r="G1101" s="64">
        <v>236</v>
      </c>
      <c r="H1101" s="37" t="s">
        <v>855</v>
      </c>
      <c r="I1101" s="65">
        <v>4.7958315233127191</v>
      </c>
      <c r="J1101" s="37" t="s">
        <v>856</v>
      </c>
    </row>
    <row r="1102" spans="1:10" x14ac:dyDescent="0.3">
      <c r="A1102" s="94" t="str">
        <f t="shared" si="17"/>
        <v>September</v>
      </c>
      <c r="B1102" s="37" t="s">
        <v>1968</v>
      </c>
      <c r="C1102" s="63">
        <v>42249.790798611109</v>
      </c>
      <c r="D1102" s="37" t="s">
        <v>858</v>
      </c>
      <c r="E1102" s="37" t="s">
        <v>872</v>
      </c>
      <c r="F1102" s="37" t="s">
        <v>873</v>
      </c>
      <c r="G1102" s="64">
        <v>113</v>
      </c>
      <c r="H1102" s="37" t="s">
        <v>855</v>
      </c>
      <c r="I1102" s="65">
        <v>3</v>
      </c>
      <c r="J1102" s="37" t="s">
        <v>874</v>
      </c>
    </row>
    <row r="1103" spans="1:10" x14ac:dyDescent="0.3">
      <c r="A1103" s="94" t="str">
        <f t="shared" si="17"/>
        <v>September</v>
      </c>
      <c r="B1103" s="37" t="s">
        <v>1969</v>
      </c>
      <c r="C1103" s="63">
        <v>42249.792881944442</v>
      </c>
      <c r="D1103" s="37" t="s">
        <v>892</v>
      </c>
      <c r="E1103" s="37" t="s">
        <v>853</v>
      </c>
      <c r="F1103" s="37" t="s">
        <v>881</v>
      </c>
      <c r="G1103" s="64">
        <v>53</v>
      </c>
      <c r="H1103" s="37" t="s">
        <v>855</v>
      </c>
      <c r="I1103" s="65">
        <v>4.7958315233127191</v>
      </c>
      <c r="J1103" s="37" t="s">
        <v>861</v>
      </c>
    </row>
    <row r="1104" spans="1:10" x14ac:dyDescent="0.3">
      <c r="A1104" s="94" t="str">
        <f t="shared" si="17"/>
        <v>September</v>
      </c>
      <c r="B1104" s="37" t="s">
        <v>1970</v>
      </c>
      <c r="C1104" s="63">
        <v>42249.794756944444</v>
      </c>
      <c r="D1104" s="37" t="s">
        <v>892</v>
      </c>
      <c r="E1104" s="37" t="s">
        <v>859</v>
      </c>
      <c r="F1104" s="37" t="s">
        <v>881</v>
      </c>
      <c r="G1104" s="64">
        <v>212</v>
      </c>
      <c r="H1104" s="37" t="s">
        <v>855</v>
      </c>
      <c r="I1104" s="65">
        <v>2.6457513110645907</v>
      </c>
      <c r="J1104" s="37" t="s">
        <v>869</v>
      </c>
    </row>
    <row r="1105" spans="1:10" x14ac:dyDescent="0.3">
      <c r="A1105" s="94" t="str">
        <f t="shared" si="17"/>
        <v>September</v>
      </c>
      <c r="B1105" s="37" t="s">
        <v>1971</v>
      </c>
      <c r="C1105" s="63">
        <v>42249.803854166668</v>
      </c>
      <c r="D1105" s="37" t="s">
        <v>892</v>
      </c>
      <c r="E1105" s="37" t="s">
        <v>863</v>
      </c>
      <c r="F1105" s="37" t="s">
        <v>879</v>
      </c>
      <c r="G1105" s="64">
        <v>46</v>
      </c>
      <c r="H1105" s="37" t="s">
        <v>855</v>
      </c>
      <c r="I1105" s="65">
        <v>3.6055512754639891</v>
      </c>
      <c r="J1105" s="37" t="s">
        <v>856</v>
      </c>
    </row>
    <row r="1106" spans="1:10" x14ac:dyDescent="0.3">
      <c r="A1106" s="94" t="str">
        <f t="shared" si="17"/>
        <v>September</v>
      </c>
      <c r="B1106" s="37" t="s">
        <v>1972</v>
      </c>
      <c r="C1106" s="63">
        <v>42249.802071759259</v>
      </c>
      <c r="D1106" s="37" t="s">
        <v>871</v>
      </c>
      <c r="E1106" s="37" t="s">
        <v>866</v>
      </c>
      <c r="F1106" s="37" t="s">
        <v>881</v>
      </c>
      <c r="G1106" s="64">
        <v>160</v>
      </c>
      <c r="H1106" s="37" t="s">
        <v>855</v>
      </c>
      <c r="I1106" s="65">
        <v>3</v>
      </c>
      <c r="J1106" s="37" t="s">
        <v>874</v>
      </c>
    </row>
    <row r="1107" spans="1:10" x14ac:dyDescent="0.3">
      <c r="A1107" s="94" t="str">
        <f t="shared" si="17"/>
        <v>September</v>
      </c>
      <c r="B1107" s="37" t="s">
        <v>1973</v>
      </c>
      <c r="C1107" s="63">
        <v>42249.803993055553</v>
      </c>
      <c r="D1107" s="37" t="s">
        <v>892</v>
      </c>
      <c r="E1107" s="37" t="s">
        <v>868</v>
      </c>
      <c r="F1107" s="37" t="s">
        <v>860</v>
      </c>
      <c r="G1107" s="64">
        <v>53</v>
      </c>
      <c r="H1107" s="37" t="s">
        <v>855</v>
      </c>
      <c r="I1107" s="65">
        <v>3.872983346207417</v>
      </c>
      <c r="J1107" s="37" t="s">
        <v>885</v>
      </c>
    </row>
    <row r="1108" spans="1:10" x14ac:dyDescent="0.3">
      <c r="A1108" s="94" t="str">
        <f t="shared" si="17"/>
        <v>September</v>
      </c>
      <c r="B1108" s="37" t="s">
        <v>1974</v>
      </c>
      <c r="C1108" s="63">
        <v>42249.80505787037</v>
      </c>
      <c r="D1108" s="37" t="s">
        <v>892</v>
      </c>
      <c r="E1108" s="37" t="s">
        <v>872</v>
      </c>
      <c r="F1108" s="37" t="s">
        <v>873</v>
      </c>
      <c r="G1108" s="64">
        <v>105</v>
      </c>
      <c r="H1108" s="37" t="s">
        <v>855</v>
      </c>
      <c r="I1108" s="65">
        <v>4.5825756949558398</v>
      </c>
      <c r="J1108" s="37" t="s">
        <v>856</v>
      </c>
    </row>
    <row r="1109" spans="1:10" x14ac:dyDescent="0.3">
      <c r="A1109" s="94" t="str">
        <f t="shared" si="17"/>
        <v>September</v>
      </c>
      <c r="B1109" s="37" t="s">
        <v>1975</v>
      </c>
      <c r="C1109" s="63">
        <v>42249.805844907409</v>
      </c>
      <c r="D1109" s="37" t="s">
        <v>878</v>
      </c>
      <c r="E1109" s="37" t="s">
        <v>853</v>
      </c>
      <c r="F1109" s="37" t="s">
        <v>864</v>
      </c>
      <c r="G1109" s="64">
        <v>57</v>
      </c>
      <c r="H1109" s="37" t="s">
        <v>855</v>
      </c>
      <c r="I1109" s="65">
        <v>4.358898943540674</v>
      </c>
      <c r="J1109" s="37" t="s">
        <v>885</v>
      </c>
    </row>
    <row r="1110" spans="1:10" x14ac:dyDescent="0.3">
      <c r="A1110" s="94" t="str">
        <f t="shared" si="17"/>
        <v>September</v>
      </c>
      <c r="B1110" s="37" t="s">
        <v>1976</v>
      </c>
      <c r="C1110" s="63">
        <v>42249.808842592596</v>
      </c>
      <c r="D1110" s="37" t="s">
        <v>878</v>
      </c>
      <c r="E1110" s="37" t="s">
        <v>859</v>
      </c>
      <c r="F1110" s="37" t="s">
        <v>864</v>
      </c>
      <c r="G1110" s="64">
        <v>215</v>
      </c>
      <c r="H1110" s="37" t="s">
        <v>855</v>
      </c>
      <c r="I1110" s="65">
        <v>1</v>
      </c>
      <c r="J1110" s="37" t="s">
        <v>861</v>
      </c>
    </row>
    <row r="1111" spans="1:10" x14ac:dyDescent="0.3">
      <c r="A1111" s="94" t="str">
        <f t="shared" si="17"/>
        <v>September</v>
      </c>
      <c r="B1111" s="37" t="s">
        <v>1977</v>
      </c>
      <c r="C1111" s="63">
        <v>42249.809756944444</v>
      </c>
      <c r="D1111" s="37" t="s">
        <v>876</v>
      </c>
      <c r="E1111" s="37" t="s">
        <v>863</v>
      </c>
      <c r="F1111" s="37" t="s">
        <v>881</v>
      </c>
      <c r="G1111" s="64">
        <v>194</v>
      </c>
      <c r="H1111" s="37" t="s">
        <v>855</v>
      </c>
      <c r="I1111" s="65">
        <v>5</v>
      </c>
      <c r="J1111" s="37" t="s">
        <v>874</v>
      </c>
    </row>
    <row r="1112" spans="1:10" x14ac:dyDescent="0.3">
      <c r="A1112" s="94" t="str">
        <f t="shared" si="17"/>
        <v>September</v>
      </c>
      <c r="B1112" s="37" t="s">
        <v>1978</v>
      </c>
      <c r="C1112" s="63">
        <v>42249.810613425929</v>
      </c>
      <c r="D1112" s="37" t="s">
        <v>876</v>
      </c>
      <c r="E1112" s="37" t="s">
        <v>866</v>
      </c>
      <c r="F1112" s="37" t="s">
        <v>881</v>
      </c>
      <c r="G1112" s="64">
        <v>36</v>
      </c>
      <c r="H1112" s="37" t="s">
        <v>855</v>
      </c>
      <c r="I1112" s="65">
        <v>3.872983346207417</v>
      </c>
      <c r="J1112" s="37" t="s">
        <v>897</v>
      </c>
    </row>
    <row r="1113" spans="1:10" x14ac:dyDescent="0.3">
      <c r="A1113" s="94" t="str">
        <f t="shared" si="17"/>
        <v>September</v>
      </c>
      <c r="B1113" s="37" t="s">
        <v>1979</v>
      </c>
      <c r="C1113" s="63">
        <v>42249.813171296293</v>
      </c>
      <c r="D1113" s="37" t="s">
        <v>876</v>
      </c>
      <c r="E1113" s="37" t="s">
        <v>868</v>
      </c>
      <c r="F1113" s="37" t="s">
        <v>864</v>
      </c>
      <c r="G1113" s="64">
        <v>93</v>
      </c>
      <c r="H1113" s="37" t="s">
        <v>855</v>
      </c>
      <c r="I1113" s="65">
        <v>4.1231056256176606</v>
      </c>
      <c r="J1113" s="37" t="s">
        <v>869</v>
      </c>
    </row>
    <row r="1114" spans="1:10" x14ac:dyDescent="0.3">
      <c r="A1114" s="94" t="str">
        <f t="shared" si="17"/>
        <v>September</v>
      </c>
      <c r="B1114" s="37" t="s">
        <v>1980</v>
      </c>
      <c r="C1114" s="63">
        <v>42249.815613425926</v>
      </c>
      <c r="D1114" s="37" t="s">
        <v>878</v>
      </c>
      <c r="E1114" s="37" t="s">
        <v>872</v>
      </c>
      <c r="F1114" s="37" t="s">
        <v>881</v>
      </c>
      <c r="G1114" s="64">
        <v>203</v>
      </c>
      <c r="H1114" s="37" t="s">
        <v>855</v>
      </c>
      <c r="I1114" s="65">
        <v>1</v>
      </c>
      <c r="J1114" s="37" t="s">
        <v>856</v>
      </c>
    </row>
    <row r="1115" spans="1:10" x14ac:dyDescent="0.3">
      <c r="A1115" s="94" t="str">
        <f t="shared" si="17"/>
        <v>September</v>
      </c>
      <c r="B1115" s="37" t="s">
        <v>1981</v>
      </c>
      <c r="C1115" s="63">
        <v>42249.816967592589</v>
      </c>
      <c r="D1115" s="37" t="s">
        <v>892</v>
      </c>
      <c r="E1115" s="37" t="s">
        <v>853</v>
      </c>
      <c r="F1115" s="37" t="s">
        <v>860</v>
      </c>
      <c r="G1115" s="64">
        <v>164</v>
      </c>
      <c r="H1115" s="37" t="s">
        <v>855</v>
      </c>
      <c r="I1115" s="65">
        <v>5</v>
      </c>
      <c r="J1115" s="37" t="s">
        <v>861</v>
      </c>
    </row>
    <row r="1116" spans="1:10" x14ac:dyDescent="0.3">
      <c r="A1116" s="94" t="str">
        <f t="shared" si="17"/>
        <v>September</v>
      </c>
      <c r="B1116" s="37" t="s">
        <v>1982</v>
      </c>
      <c r="C1116" s="63">
        <v>42249.817037037035</v>
      </c>
      <c r="D1116" s="37" t="s">
        <v>871</v>
      </c>
      <c r="E1116" s="37" t="s">
        <v>859</v>
      </c>
      <c r="F1116" s="37" t="s">
        <v>854</v>
      </c>
      <c r="G1116" s="64">
        <v>37</v>
      </c>
      <c r="H1116" s="37" t="s">
        <v>855</v>
      </c>
      <c r="I1116" s="65">
        <v>1.7320508075688772</v>
      </c>
      <c r="J1116" s="37" t="s">
        <v>897</v>
      </c>
    </row>
    <row r="1117" spans="1:10" x14ac:dyDescent="0.3">
      <c r="A1117" s="94" t="str">
        <f t="shared" si="17"/>
        <v>September</v>
      </c>
      <c r="B1117" s="37" t="s">
        <v>1983</v>
      </c>
      <c r="C1117" s="63">
        <v>42249.818391203706</v>
      </c>
      <c r="D1117" s="37" t="s">
        <v>852</v>
      </c>
      <c r="E1117" s="37" t="s">
        <v>863</v>
      </c>
      <c r="F1117" s="37" t="s">
        <v>864</v>
      </c>
      <c r="G1117" s="64">
        <v>93</v>
      </c>
      <c r="H1117" s="37" t="s">
        <v>855</v>
      </c>
      <c r="I1117" s="65">
        <v>2.6457513110645907</v>
      </c>
      <c r="J1117" s="37" t="s">
        <v>897</v>
      </c>
    </row>
    <row r="1118" spans="1:10" x14ac:dyDescent="0.3">
      <c r="A1118" s="94" t="str">
        <f t="shared" si="17"/>
        <v>September</v>
      </c>
      <c r="B1118" s="37" t="s">
        <v>1984</v>
      </c>
      <c r="C1118" s="63">
        <v>42249.818483796298</v>
      </c>
      <c r="D1118" s="37" t="s">
        <v>878</v>
      </c>
      <c r="E1118" s="37" t="s">
        <v>866</v>
      </c>
      <c r="F1118" s="37" t="s">
        <v>879</v>
      </c>
      <c r="G1118" s="64">
        <v>128</v>
      </c>
      <c r="H1118" s="37" t="s">
        <v>855</v>
      </c>
      <c r="I1118" s="65">
        <v>1</v>
      </c>
      <c r="J1118" s="37" t="s">
        <v>861</v>
      </c>
    </row>
    <row r="1119" spans="1:10" x14ac:dyDescent="0.3">
      <c r="A1119" s="94" t="str">
        <f t="shared" si="17"/>
        <v>September</v>
      </c>
      <c r="B1119" s="37" t="s">
        <v>1985</v>
      </c>
      <c r="C1119" s="63">
        <v>42249.819374999999</v>
      </c>
      <c r="D1119" s="37" t="s">
        <v>892</v>
      </c>
      <c r="E1119" s="37" t="s">
        <v>868</v>
      </c>
      <c r="F1119" s="37" t="s">
        <v>879</v>
      </c>
      <c r="G1119" s="64">
        <v>154</v>
      </c>
      <c r="H1119" s="37" t="s">
        <v>855</v>
      </c>
      <c r="I1119" s="65">
        <v>4.358898943540674</v>
      </c>
      <c r="J1119" s="37" t="s">
        <v>885</v>
      </c>
    </row>
    <row r="1120" spans="1:10" x14ac:dyDescent="0.3">
      <c r="A1120" s="94" t="str">
        <f t="shared" si="17"/>
        <v>September</v>
      </c>
      <c r="B1120" s="37" t="s">
        <v>1986</v>
      </c>
      <c r="C1120" s="63">
        <v>42249.823298611111</v>
      </c>
      <c r="D1120" s="37" t="s">
        <v>858</v>
      </c>
      <c r="E1120" s="37" t="s">
        <v>872</v>
      </c>
      <c r="F1120" s="37" t="s">
        <v>854</v>
      </c>
      <c r="G1120" s="64">
        <v>238</v>
      </c>
      <c r="H1120" s="37" t="s">
        <v>855</v>
      </c>
      <c r="I1120" s="65">
        <v>3</v>
      </c>
      <c r="J1120" s="37" t="s">
        <v>869</v>
      </c>
    </row>
    <row r="1121" spans="1:10" x14ac:dyDescent="0.3">
      <c r="A1121" s="94" t="str">
        <f t="shared" si="17"/>
        <v>September</v>
      </c>
      <c r="B1121" s="37" t="s">
        <v>1987</v>
      </c>
      <c r="C1121" s="63">
        <v>42249.826840277776</v>
      </c>
      <c r="D1121" s="37" t="s">
        <v>878</v>
      </c>
      <c r="E1121" s="37" t="s">
        <v>853</v>
      </c>
      <c r="F1121" s="37" t="s">
        <v>881</v>
      </c>
      <c r="G1121" s="64">
        <v>63</v>
      </c>
      <c r="H1121" s="37" t="s">
        <v>855</v>
      </c>
      <c r="I1121" s="65">
        <v>1</v>
      </c>
      <c r="J1121" s="37" t="s">
        <v>874</v>
      </c>
    </row>
    <row r="1122" spans="1:10" x14ac:dyDescent="0.3">
      <c r="A1122" s="94" t="str">
        <f t="shared" si="17"/>
        <v>September</v>
      </c>
      <c r="B1122" s="37" t="s">
        <v>1988</v>
      </c>
      <c r="C1122" s="63">
        <v>42249.82885416667</v>
      </c>
      <c r="D1122" s="37" t="s">
        <v>871</v>
      </c>
      <c r="E1122" s="37" t="s">
        <v>859</v>
      </c>
      <c r="F1122" s="37" t="s">
        <v>860</v>
      </c>
      <c r="G1122" s="64">
        <v>157</v>
      </c>
      <c r="H1122" s="37" t="s">
        <v>855</v>
      </c>
      <c r="I1122" s="65">
        <v>5</v>
      </c>
      <c r="J1122" s="37" t="s">
        <v>861</v>
      </c>
    </row>
    <row r="1123" spans="1:10" x14ac:dyDescent="0.3">
      <c r="A1123" s="94" t="str">
        <f t="shared" si="17"/>
        <v>September</v>
      </c>
      <c r="B1123" s="37" t="s">
        <v>1989</v>
      </c>
      <c r="C1123" s="63">
        <v>42249.832083333335</v>
      </c>
      <c r="D1123" s="37" t="s">
        <v>852</v>
      </c>
      <c r="E1123" s="37" t="s">
        <v>863</v>
      </c>
      <c r="F1123" s="37" t="s">
        <v>864</v>
      </c>
      <c r="G1123" s="64">
        <v>140</v>
      </c>
      <c r="H1123" s="37" t="s">
        <v>855</v>
      </c>
      <c r="I1123" s="65">
        <v>5</v>
      </c>
      <c r="J1123" s="37" t="s">
        <v>874</v>
      </c>
    </row>
    <row r="1124" spans="1:10" x14ac:dyDescent="0.3">
      <c r="A1124" s="94" t="str">
        <f t="shared" si="17"/>
        <v>September</v>
      </c>
      <c r="B1124" s="37" t="s">
        <v>1990</v>
      </c>
      <c r="C1124" s="63">
        <v>42249.833680555559</v>
      </c>
      <c r="D1124" s="37" t="s">
        <v>871</v>
      </c>
      <c r="E1124" s="37" t="s">
        <v>866</v>
      </c>
      <c r="F1124" s="37" t="s">
        <v>879</v>
      </c>
      <c r="G1124" s="64">
        <v>44</v>
      </c>
      <c r="H1124" s="37" t="s">
        <v>855</v>
      </c>
      <c r="I1124" s="65">
        <v>3.3166247903553998</v>
      </c>
      <c r="J1124" s="37" t="s">
        <v>874</v>
      </c>
    </row>
    <row r="1125" spans="1:10" x14ac:dyDescent="0.3">
      <c r="A1125" s="94" t="str">
        <f t="shared" si="17"/>
        <v>September</v>
      </c>
      <c r="B1125" s="37" t="s">
        <v>1991</v>
      </c>
      <c r="C1125" s="63">
        <v>42249.83730324074</v>
      </c>
      <c r="D1125" s="37" t="s">
        <v>871</v>
      </c>
      <c r="E1125" s="37" t="s">
        <v>868</v>
      </c>
      <c r="F1125" s="37" t="s">
        <v>873</v>
      </c>
      <c r="G1125" s="64">
        <v>216</v>
      </c>
      <c r="H1125" s="37" t="s">
        <v>855</v>
      </c>
      <c r="I1125" s="65">
        <v>1</v>
      </c>
      <c r="J1125" s="37" t="s">
        <v>897</v>
      </c>
    </row>
    <row r="1126" spans="1:10" x14ac:dyDescent="0.3">
      <c r="A1126" s="94" t="str">
        <f t="shared" si="17"/>
        <v>September</v>
      </c>
      <c r="B1126" s="37" t="s">
        <v>1992</v>
      </c>
      <c r="C1126" s="63">
        <v>42249.837384259263</v>
      </c>
      <c r="D1126" s="37" t="s">
        <v>852</v>
      </c>
      <c r="E1126" s="37" t="s">
        <v>872</v>
      </c>
      <c r="F1126" s="37" t="s">
        <v>881</v>
      </c>
      <c r="G1126" s="64">
        <v>162</v>
      </c>
      <c r="H1126" s="37" t="s">
        <v>855</v>
      </c>
      <c r="I1126" s="65">
        <v>4.358898943540674</v>
      </c>
      <c r="J1126" s="37" t="s">
        <v>856</v>
      </c>
    </row>
    <row r="1127" spans="1:10" x14ac:dyDescent="0.3">
      <c r="A1127" s="94" t="str">
        <f t="shared" si="17"/>
        <v>September</v>
      </c>
      <c r="B1127" s="37" t="s">
        <v>1993</v>
      </c>
      <c r="C1127" s="63">
        <v>42249.845543981479</v>
      </c>
      <c r="D1127" s="37" t="s">
        <v>852</v>
      </c>
      <c r="E1127" s="37" t="s">
        <v>853</v>
      </c>
      <c r="F1127" s="37" t="s">
        <v>860</v>
      </c>
      <c r="G1127" s="64">
        <v>32</v>
      </c>
      <c r="H1127" s="37" t="s">
        <v>895</v>
      </c>
      <c r="I1127" s="65">
        <v>4.358898943540674</v>
      </c>
      <c r="J1127" s="37" t="s">
        <v>885</v>
      </c>
    </row>
    <row r="1128" spans="1:10" x14ac:dyDescent="0.3">
      <c r="A1128" s="94" t="str">
        <f t="shared" si="17"/>
        <v>September</v>
      </c>
      <c r="B1128" s="37" t="s">
        <v>1994</v>
      </c>
      <c r="C1128" s="63">
        <v>42249.843969907408</v>
      </c>
      <c r="D1128" s="37" t="s">
        <v>876</v>
      </c>
      <c r="E1128" s="37" t="s">
        <v>859</v>
      </c>
      <c r="F1128" s="37" t="s">
        <v>879</v>
      </c>
      <c r="G1128" s="64">
        <v>167</v>
      </c>
      <c r="H1128" s="37" t="s">
        <v>855</v>
      </c>
      <c r="I1128" s="65">
        <v>3</v>
      </c>
      <c r="J1128" s="37" t="s">
        <v>856</v>
      </c>
    </row>
    <row r="1129" spans="1:10" x14ac:dyDescent="0.3">
      <c r="A1129" s="94" t="str">
        <f t="shared" si="17"/>
        <v>September</v>
      </c>
      <c r="B1129" s="37" t="s">
        <v>1995</v>
      </c>
      <c r="C1129" s="63">
        <v>42249.844918981478</v>
      </c>
      <c r="D1129" s="37" t="s">
        <v>858</v>
      </c>
      <c r="E1129" s="37" t="s">
        <v>863</v>
      </c>
      <c r="F1129" s="37" t="s">
        <v>860</v>
      </c>
      <c r="G1129" s="64">
        <v>152</v>
      </c>
      <c r="H1129" s="37" t="s">
        <v>855</v>
      </c>
      <c r="I1129" s="65">
        <v>3.872983346207417</v>
      </c>
      <c r="J1129" s="37" t="s">
        <v>861</v>
      </c>
    </row>
    <row r="1130" spans="1:10" x14ac:dyDescent="0.3">
      <c r="A1130" s="94" t="str">
        <f t="shared" si="17"/>
        <v>September</v>
      </c>
      <c r="B1130" s="37" t="s">
        <v>1996</v>
      </c>
      <c r="C1130" s="63">
        <v>42249.845706018517</v>
      </c>
      <c r="D1130" s="37" t="s">
        <v>858</v>
      </c>
      <c r="E1130" s="37" t="s">
        <v>866</v>
      </c>
      <c r="F1130" s="37" t="s">
        <v>860</v>
      </c>
      <c r="G1130" s="64">
        <v>184</v>
      </c>
      <c r="H1130" s="37" t="s">
        <v>855</v>
      </c>
      <c r="I1130" s="65">
        <v>1</v>
      </c>
      <c r="J1130" s="37" t="s">
        <v>861</v>
      </c>
    </row>
    <row r="1131" spans="1:10" x14ac:dyDescent="0.3">
      <c r="A1131" s="94" t="str">
        <f t="shared" si="17"/>
        <v>September</v>
      </c>
      <c r="B1131" s="37" t="s">
        <v>1997</v>
      </c>
      <c r="C1131" s="63">
        <v>42249.849409722221</v>
      </c>
      <c r="D1131" s="37" t="s">
        <v>871</v>
      </c>
      <c r="E1131" s="37" t="s">
        <v>868</v>
      </c>
      <c r="F1131" s="37" t="s">
        <v>879</v>
      </c>
      <c r="G1131" s="64">
        <v>155</v>
      </c>
      <c r="H1131" s="37" t="s">
        <v>855</v>
      </c>
      <c r="I1131" s="65">
        <v>2.2360679774997898</v>
      </c>
      <c r="J1131" s="37" t="s">
        <v>897</v>
      </c>
    </row>
    <row r="1132" spans="1:10" x14ac:dyDescent="0.3">
      <c r="A1132" s="94" t="str">
        <f t="shared" si="17"/>
        <v>September</v>
      </c>
      <c r="B1132" s="37" t="s">
        <v>1998</v>
      </c>
      <c r="C1132" s="63">
        <v>42249.850428240738</v>
      </c>
      <c r="D1132" s="37" t="s">
        <v>852</v>
      </c>
      <c r="E1132" s="37" t="s">
        <v>872</v>
      </c>
      <c r="F1132" s="37" t="s">
        <v>879</v>
      </c>
      <c r="G1132" s="64">
        <v>158</v>
      </c>
      <c r="H1132" s="37" t="s">
        <v>855</v>
      </c>
      <c r="I1132" s="65">
        <v>1.7320508075688772</v>
      </c>
      <c r="J1132" s="37" t="s">
        <v>861</v>
      </c>
    </row>
    <row r="1133" spans="1:10" x14ac:dyDescent="0.3">
      <c r="A1133" s="94" t="str">
        <f t="shared" si="17"/>
        <v>September</v>
      </c>
      <c r="B1133" s="37" t="s">
        <v>1999</v>
      </c>
      <c r="C1133" s="63">
        <v>42249.851400462961</v>
      </c>
      <c r="D1133" s="37" t="s">
        <v>852</v>
      </c>
      <c r="E1133" s="37" t="s">
        <v>853</v>
      </c>
      <c r="F1133" s="37" t="s">
        <v>864</v>
      </c>
      <c r="G1133" s="64">
        <v>111</v>
      </c>
      <c r="H1133" s="37" t="s">
        <v>855</v>
      </c>
      <c r="I1133" s="65">
        <v>3.872983346207417</v>
      </c>
      <c r="J1133" s="37" t="s">
        <v>869</v>
      </c>
    </row>
    <row r="1134" spans="1:10" x14ac:dyDescent="0.3">
      <c r="A1134" s="94" t="str">
        <f t="shared" si="17"/>
        <v>September</v>
      </c>
      <c r="B1134" s="37" t="s">
        <v>2000</v>
      </c>
      <c r="C1134" s="63">
        <v>42249.85496527778</v>
      </c>
      <c r="D1134" s="37" t="s">
        <v>878</v>
      </c>
      <c r="E1134" s="37" t="s">
        <v>859</v>
      </c>
      <c r="F1134" s="37" t="s">
        <v>881</v>
      </c>
      <c r="G1134" s="64">
        <v>95</v>
      </c>
      <c r="H1134" s="37" t="s">
        <v>855</v>
      </c>
      <c r="I1134" s="65">
        <v>4.1231056256176606</v>
      </c>
      <c r="J1134" s="37" t="s">
        <v>897</v>
      </c>
    </row>
    <row r="1135" spans="1:10" x14ac:dyDescent="0.3">
      <c r="A1135" s="94" t="str">
        <f t="shared" si="17"/>
        <v>September</v>
      </c>
      <c r="B1135" s="37" t="s">
        <v>2001</v>
      </c>
      <c r="C1135" s="63">
        <v>42249.857268518521</v>
      </c>
      <c r="D1135" s="37" t="s">
        <v>852</v>
      </c>
      <c r="E1135" s="37" t="s">
        <v>863</v>
      </c>
      <c r="F1135" s="37" t="s">
        <v>881</v>
      </c>
      <c r="G1135" s="64">
        <v>174</v>
      </c>
      <c r="H1135" s="37" t="s">
        <v>855</v>
      </c>
      <c r="I1135" s="65">
        <v>3.6055512754639891</v>
      </c>
      <c r="J1135" s="37" t="s">
        <v>869</v>
      </c>
    </row>
    <row r="1136" spans="1:10" x14ac:dyDescent="0.3">
      <c r="A1136" s="94" t="str">
        <f t="shared" si="17"/>
        <v>September</v>
      </c>
      <c r="B1136" s="37" t="s">
        <v>2002</v>
      </c>
      <c r="C1136" s="63">
        <v>42249.858287037037</v>
      </c>
      <c r="D1136" s="37" t="s">
        <v>878</v>
      </c>
      <c r="E1136" s="37" t="s">
        <v>866</v>
      </c>
      <c r="F1136" s="37" t="s">
        <v>879</v>
      </c>
      <c r="G1136" s="64">
        <v>101</v>
      </c>
      <c r="H1136" s="37" t="s">
        <v>855</v>
      </c>
      <c r="I1136" s="65">
        <v>3.6055512754639891</v>
      </c>
      <c r="J1136" s="37" t="s">
        <v>869</v>
      </c>
    </row>
    <row r="1137" spans="1:10" x14ac:dyDescent="0.3">
      <c r="A1137" s="94" t="str">
        <f t="shared" si="17"/>
        <v>September</v>
      </c>
      <c r="B1137" s="37" t="s">
        <v>2003</v>
      </c>
      <c r="C1137" s="63">
        <v>42249.858310185184</v>
      </c>
      <c r="D1137" s="37" t="s">
        <v>876</v>
      </c>
      <c r="E1137" s="37" t="s">
        <v>868</v>
      </c>
      <c r="F1137" s="37" t="s">
        <v>879</v>
      </c>
      <c r="G1137" s="64">
        <v>225</v>
      </c>
      <c r="H1137" s="37" t="s">
        <v>895</v>
      </c>
      <c r="I1137" s="65">
        <v>3</v>
      </c>
      <c r="J1137" s="37" t="s">
        <v>869</v>
      </c>
    </row>
    <row r="1138" spans="1:10" x14ac:dyDescent="0.3">
      <c r="A1138" s="94" t="str">
        <f t="shared" si="17"/>
        <v>September</v>
      </c>
      <c r="B1138" s="37" t="s">
        <v>2004</v>
      </c>
      <c r="C1138" s="63">
        <v>42249.860868055555</v>
      </c>
      <c r="D1138" s="37" t="s">
        <v>892</v>
      </c>
      <c r="E1138" s="37" t="s">
        <v>872</v>
      </c>
      <c r="F1138" s="37" t="s">
        <v>873</v>
      </c>
      <c r="G1138" s="64">
        <v>64</v>
      </c>
      <c r="H1138" s="37" t="s">
        <v>855</v>
      </c>
      <c r="I1138" s="65">
        <v>1</v>
      </c>
      <c r="J1138" s="37" t="s">
        <v>874</v>
      </c>
    </row>
    <row r="1139" spans="1:10" x14ac:dyDescent="0.3">
      <c r="A1139" s="94" t="str">
        <f t="shared" si="17"/>
        <v>September</v>
      </c>
      <c r="B1139" s="37" t="s">
        <v>2005</v>
      </c>
      <c r="C1139" s="63">
        <v>42249.862361111111</v>
      </c>
      <c r="D1139" s="37" t="s">
        <v>878</v>
      </c>
      <c r="E1139" s="37" t="s">
        <v>853</v>
      </c>
      <c r="F1139" s="37" t="s">
        <v>881</v>
      </c>
      <c r="G1139" s="64">
        <v>100</v>
      </c>
      <c r="H1139" s="37" t="s">
        <v>855</v>
      </c>
      <c r="I1139" s="65">
        <v>1</v>
      </c>
      <c r="J1139" s="37" t="s">
        <v>885</v>
      </c>
    </row>
    <row r="1140" spans="1:10" x14ac:dyDescent="0.3">
      <c r="A1140" s="94" t="str">
        <f t="shared" si="17"/>
        <v>September</v>
      </c>
      <c r="B1140" s="37" t="s">
        <v>2006</v>
      </c>
      <c r="C1140" s="63">
        <v>42249.863321759258</v>
      </c>
      <c r="D1140" s="37" t="s">
        <v>871</v>
      </c>
      <c r="E1140" s="37" t="s">
        <v>859</v>
      </c>
      <c r="F1140" s="37" t="s">
        <v>873</v>
      </c>
      <c r="G1140" s="64">
        <v>38</v>
      </c>
      <c r="H1140" s="37" t="s">
        <v>855</v>
      </c>
      <c r="I1140" s="65">
        <v>4.5825756949558398</v>
      </c>
      <c r="J1140" s="37" t="s">
        <v>856</v>
      </c>
    </row>
    <row r="1141" spans="1:10" x14ac:dyDescent="0.3">
      <c r="A1141" s="94" t="str">
        <f t="shared" si="17"/>
        <v>September</v>
      </c>
      <c r="B1141" s="37" t="s">
        <v>2007</v>
      </c>
      <c r="C1141" s="63">
        <v>42249.865543981483</v>
      </c>
      <c r="D1141" s="37" t="s">
        <v>876</v>
      </c>
      <c r="E1141" s="37" t="s">
        <v>863</v>
      </c>
      <c r="F1141" s="37" t="s">
        <v>873</v>
      </c>
      <c r="G1141" s="64">
        <v>121</v>
      </c>
      <c r="H1141" s="37" t="s">
        <v>855</v>
      </c>
      <c r="I1141" s="65">
        <v>4.358898943540674</v>
      </c>
      <c r="J1141" s="37" t="s">
        <v>869</v>
      </c>
    </row>
    <row r="1142" spans="1:10" x14ac:dyDescent="0.3">
      <c r="A1142" s="94" t="str">
        <f t="shared" si="17"/>
        <v>September</v>
      </c>
      <c r="B1142" s="37" t="s">
        <v>2008</v>
      </c>
      <c r="C1142" s="63">
        <v>42249.866249999999</v>
      </c>
      <c r="D1142" s="37" t="s">
        <v>852</v>
      </c>
      <c r="E1142" s="37" t="s">
        <v>866</v>
      </c>
      <c r="F1142" s="37" t="s">
        <v>881</v>
      </c>
      <c r="G1142" s="64">
        <v>67</v>
      </c>
      <c r="H1142" s="37" t="s">
        <v>855</v>
      </c>
      <c r="I1142" s="65">
        <v>1</v>
      </c>
      <c r="J1142" s="37" t="s">
        <v>874</v>
      </c>
    </row>
    <row r="1143" spans="1:10" x14ac:dyDescent="0.3">
      <c r="A1143" s="94" t="str">
        <f t="shared" si="17"/>
        <v>September</v>
      </c>
      <c r="B1143" s="37" t="s">
        <v>2009</v>
      </c>
      <c r="C1143" s="63">
        <v>42249.868113425924</v>
      </c>
      <c r="D1143" s="37" t="s">
        <v>876</v>
      </c>
      <c r="E1143" s="37" t="s">
        <v>868</v>
      </c>
      <c r="F1143" s="37" t="s">
        <v>864</v>
      </c>
      <c r="G1143" s="64">
        <v>200</v>
      </c>
      <c r="H1143" s="37" t="s">
        <v>895</v>
      </c>
      <c r="I1143" s="65">
        <v>4.358898943540674</v>
      </c>
      <c r="J1143" s="37" t="s">
        <v>869</v>
      </c>
    </row>
    <row r="1144" spans="1:10" x14ac:dyDescent="0.3">
      <c r="A1144" s="94" t="str">
        <f t="shared" si="17"/>
        <v>September</v>
      </c>
      <c r="B1144" s="37" t="s">
        <v>2010</v>
      </c>
      <c r="C1144" s="63">
        <v>42249.870416666665</v>
      </c>
      <c r="D1144" s="37" t="s">
        <v>892</v>
      </c>
      <c r="E1144" s="37" t="s">
        <v>872</v>
      </c>
      <c r="F1144" s="37" t="s">
        <v>854</v>
      </c>
      <c r="G1144" s="64">
        <v>178</v>
      </c>
      <c r="H1144" s="37" t="s">
        <v>855</v>
      </c>
      <c r="I1144" s="65">
        <v>4.5825756949558398</v>
      </c>
      <c r="J1144" s="37" t="s">
        <v>874</v>
      </c>
    </row>
    <row r="1145" spans="1:10" x14ac:dyDescent="0.3">
      <c r="A1145" s="94" t="str">
        <f t="shared" si="17"/>
        <v>September</v>
      </c>
      <c r="B1145" s="37" t="s">
        <v>2011</v>
      </c>
      <c r="C1145" s="63">
        <v>42249.872361111113</v>
      </c>
      <c r="D1145" s="37" t="s">
        <v>852</v>
      </c>
      <c r="E1145" s="37" t="s">
        <v>853</v>
      </c>
      <c r="F1145" s="37" t="s">
        <v>854</v>
      </c>
      <c r="G1145" s="64">
        <v>51</v>
      </c>
      <c r="H1145" s="37" t="s">
        <v>855</v>
      </c>
      <c r="I1145" s="65">
        <v>2.6457513110645907</v>
      </c>
      <c r="J1145" s="37" t="s">
        <v>861</v>
      </c>
    </row>
    <row r="1146" spans="1:10" x14ac:dyDescent="0.3">
      <c r="A1146" s="94" t="str">
        <f t="shared" si="17"/>
        <v>September</v>
      </c>
      <c r="B1146" s="37" t="s">
        <v>2012</v>
      </c>
      <c r="C1146" s="63">
        <v>42249.872442129628</v>
      </c>
      <c r="D1146" s="37" t="s">
        <v>871</v>
      </c>
      <c r="E1146" s="37" t="s">
        <v>859</v>
      </c>
      <c r="F1146" s="37" t="s">
        <v>879</v>
      </c>
      <c r="G1146" s="64">
        <v>50</v>
      </c>
      <c r="H1146" s="37" t="s">
        <v>855</v>
      </c>
      <c r="I1146" s="65">
        <v>3.872983346207417</v>
      </c>
      <c r="J1146" s="37" t="s">
        <v>885</v>
      </c>
    </row>
    <row r="1147" spans="1:10" x14ac:dyDescent="0.3">
      <c r="A1147" s="94" t="str">
        <f t="shared" si="17"/>
        <v>September</v>
      </c>
      <c r="B1147" s="37" t="s">
        <v>2013</v>
      </c>
      <c r="C1147" s="63">
        <v>42249.875277777777</v>
      </c>
      <c r="D1147" s="37" t="s">
        <v>876</v>
      </c>
      <c r="E1147" s="37" t="s">
        <v>863</v>
      </c>
      <c r="F1147" s="37" t="s">
        <v>854</v>
      </c>
      <c r="G1147" s="64">
        <v>43</v>
      </c>
      <c r="H1147" s="37" t="s">
        <v>855</v>
      </c>
      <c r="I1147" s="65">
        <v>4.1231056256176606</v>
      </c>
      <c r="J1147" s="37" t="s">
        <v>856</v>
      </c>
    </row>
    <row r="1148" spans="1:10" x14ac:dyDescent="0.3">
      <c r="A1148" s="94" t="str">
        <f t="shared" si="17"/>
        <v>September</v>
      </c>
      <c r="B1148" s="37" t="s">
        <v>2014</v>
      </c>
      <c r="C1148" s="63">
        <v>42249.879143518519</v>
      </c>
      <c r="D1148" s="37" t="s">
        <v>876</v>
      </c>
      <c r="E1148" s="37" t="s">
        <v>866</v>
      </c>
      <c r="F1148" s="37" t="s">
        <v>864</v>
      </c>
      <c r="G1148" s="64">
        <v>142</v>
      </c>
      <c r="H1148" s="37" t="s">
        <v>855</v>
      </c>
      <c r="I1148" s="65">
        <v>2.2360679774997898</v>
      </c>
      <c r="J1148" s="37" t="s">
        <v>874</v>
      </c>
    </row>
    <row r="1149" spans="1:10" x14ac:dyDescent="0.3">
      <c r="A1149" s="94" t="str">
        <f t="shared" si="17"/>
        <v>September</v>
      </c>
      <c r="B1149" s="37" t="s">
        <v>2015</v>
      </c>
      <c r="C1149" s="63">
        <v>42249.887013888889</v>
      </c>
      <c r="D1149" s="37" t="s">
        <v>892</v>
      </c>
      <c r="E1149" s="37" t="s">
        <v>868</v>
      </c>
      <c r="F1149" s="37" t="s">
        <v>860</v>
      </c>
      <c r="G1149" s="64">
        <v>238</v>
      </c>
      <c r="H1149" s="37" t="s">
        <v>855</v>
      </c>
      <c r="I1149" s="65">
        <v>5</v>
      </c>
      <c r="J1149" s="37" t="s">
        <v>874</v>
      </c>
    </row>
    <row r="1150" spans="1:10" x14ac:dyDescent="0.3">
      <c r="A1150" s="94" t="str">
        <f t="shared" si="17"/>
        <v>September</v>
      </c>
      <c r="B1150" s="37" t="s">
        <v>2016</v>
      </c>
      <c r="C1150" s="63">
        <v>42249.884085648147</v>
      </c>
      <c r="D1150" s="37" t="s">
        <v>871</v>
      </c>
      <c r="E1150" s="37" t="s">
        <v>872</v>
      </c>
      <c r="F1150" s="37" t="s">
        <v>881</v>
      </c>
      <c r="G1150" s="64">
        <v>231</v>
      </c>
      <c r="H1150" s="37" t="s">
        <v>855</v>
      </c>
      <c r="I1150" s="65">
        <v>3.6055512754639891</v>
      </c>
      <c r="J1150" s="37" t="s">
        <v>874</v>
      </c>
    </row>
    <row r="1151" spans="1:10" x14ac:dyDescent="0.3">
      <c r="A1151" s="94" t="str">
        <f t="shared" si="17"/>
        <v>September</v>
      </c>
      <c r="B1151" s="37" t="s">
        <v>2017</v>
      </c>
      <c r="C1151" s="63">
        <v>42249.886944444443</v>
      </c>
      <c r="D1151" s="37" t="s">
        <v>892</v>
      </c>
      <c r="E1151" s="37" t="s">
        <v>853</v>
      </c>
      <c r="F1151" s="37" t="s">
        <v>879</v>
      </c>
      <c r="G1151" s="64">
        <v>102</v>
      </c>
      <c r="H1151" s="37" t="s">
        <v>855</v>
      </c>
      <c r="I1151" s="65">
        <v>3</v>
      </c>
      <c r="J1151" s="37" t="s">
        <v>856</v>
      </c>
    </row>
    <row r="1152" spans="1:10" x14ac:dyDescent="0.3">
      <c r="A1152" s="94" t="str">
        <f t="shared" si="17"/>
        <v>September</v>
      </c>
      <c r="B1152" s="37" t="s">
        <v>2018</v>
      </c>
      <c r="C1152" s="63">
        <v>42249.890648148146</v>
      </c>
      <c r="D1152" s="37" t="s">
        <v>852</v>
      </c>
      <c r="E1152" s="37" t="s">
        <v>859</v>
      </c>
      <c r="F1152" s="37" t="s">
        <v>854</v>
      </c>
      <c r="G1152" s="64">
        <v>84</v>
      </c>
      <c r="H1152" s="37" t="s">
        <v>855</v>
      </c>
      <c r="I1152" s="65">
        <v>3.3166247903553998</v>
      </c>
      <c r="J1152" s="37" t="s">
        <v>869</v>
      </c>
    </row>
    <row r="1153" spans="1:10" x14ac:dyDescent="0.3">
      <c r="A1153" s="94" t="str">
        <f t="shared" si="17"/>
        <v>September</v>
      </c>
      <c r="B1153" s="37" t="s">
        <v>2019</v>
      </c>
      <c r="C1153" s="63">
        <v>42249.890775462962</v>
      </c>
      <c r="D1153" s="37" t="s">
        <v>858</v>
      </c>
      <c r="E1153" s="37" t="s">
        <v>863</v>
      </c>
      <c r="F1153" s="37" t="s">
        <v>854</v>
      </c>
      <c r="G1153" s="64">
        <v>235</v>
      </c>
      <c r="H1153" s="37" t="s">
        <v>855</v>
      </c>
      <c r="I1153" s="65">
        <v>3</v>
      </c>
      <c r="J1153" s="37" t="s">
        <v>897</v>
      </c>
    </row>
    <row r="1154" spans="1:10" x14ac:dyDescent="0.3">
      <c r="A1154" s="94" t="str">
        <f t="shared" si="17"/>
        <v>September</v>
      </c>
      <c r="B1154" s="37" t="s">
        <v>2020</v>
      </c>
      <c r="C1154" s="63">
        <v>42249.892106481479</v>
      </c>
      <c r="D1154" s="37" t="s">
        <v>876</v>
      </c>
      <c r="E1154" s="37" t="s">
        <v>866</v>
      </c>
      <c r="F1154" s="37" t="s">
        <v>879</v>
      </c>
      <c r="G1154" s="64">
        <v>161</v>
      </c>
      <c r="H1154" s="37" t="s">
        <v>855</v>
      </c>
      <c r="I1154" s="65">
        <v>4.1231056256176606</v>
      </c>
      <c r="J1154" s="37" t="s">
        <v>869</v>
      </c>
    </row>
    <row r="1155" spans="1:10" x14ac:dyDescent="0.3">
      <c r="A1155" s="94" t="str">
        <f t="shared" si="17"/>
        <v>September</v>
      </c>
      <c r="B1155" s="37" t="s">
        <v>2021</v>
      </c>
      <c r="C1155" s="63">
        <v>42249.895891203705</v>
      </c>
      <c r="D1155" s="37" t="s">
        <v>871</v>
      </c>
      <c r="E1155" s="37" t="s">
        <v>868</v>
      </c>
      <c r="F1155" s="37" t="s">
        <v>881</v>
      </c>
      <c r="G1155" s="64">
        <v>35</v>
      </c>
      <c r="H1155" s="37" t="s">
        <v>895</v>
      </c>
      <c r="I1155" s="65">
        <v>5</v>
      </c>
      <c r="J1155" s="37" t="s">
        <v>869</v>
      </c>
    </row>
    <row r="1156" spans="1:10" x14ac:dyDescent="0.3">
      <c r="A1156" s="94" t="str">
        <f t="shared" si="17"/>
        <v>September</v>
      </c>
      <c r="B1156" s="37" t="s">
        <v>2022</v>
      </c>
      <c r="C1156" s="63">
        <v>42249.898796296293</v>
      </c>
      <c r="D1156" s="37" t="s">
        <v>878</v>
      </c>
      <c r="E1156" s="37" t="s">
        <v>872</v>
      </c>
      <c r="F1156" s="37" t="s">
        <v>873</v>
      </c>
      <c r="G1156" s="64">
        <v>70</v>
      </c>
      <c r="H1156" s="37" t="s">
        <v>855</v>
      </c>
      <c r="I1156" s="65">
        <v>4.5825756949558398</v>
      </c>
      <c r="J1156" s="37" t="s">
        <v>861</v>
      </c>
    </row>
    <row r="1157" spans="1:10" x14ac:dyDescent="0.3">
      <c r="A1157" s="94" t="str">
        <f t="shared" si="17"/>
        <v>September</v>
      </c>
      <c r="B1157" s="37" t="s">
        <v>2023</v>
      </c>
      <c r="C1157" s="63">
        <v>42249.898831018516</v>
      </c>
      <c r="D1157" s="37" t="s">
        <v>852</v>
      </c>
      <c r="E1157" s="37" t="s">
        <v>853</v>
      </c>
      <c r="F1157" s="37" t="s">
        <v>881</v>
      </c>
      <c r="G1157" s="64">
        <v>40</v>
      </c>
      <c r="H1157" s="37" t="s">
        <v>855</v>
      </c>
      <c r="I1157" s="65">
        <v>2.6457513110645907</v>
      </c>
      <c r="J1157" s="37" t="s">
        <v>861</v>
      </c>
    </row>
    <row r="1158" spans="1:10" x14ac:dyDescent="0.3">
      <c r="A1158" s="94" t="str">
        <f t="shared" si="17"/>
        <v>September</v>
      </c>
      <c r="B1158" s="37" t="s">
        <v>2024</v>
      </c>
      <c r="C1158" s="63">
        <v>42249.902372685188</v>
      </c>
      <c r="D1158" s="37" t="s">
        <v>892</v>
      </c>
      <c r="E1158" s="37" t="s">
        <v>859</v>
      </c>
      <c r="F1158" s="37" t="s">
        <v>864</v>
      </c>
      <c r="G1158" s="64">
        <v>179</v>
      </c>
      <c r="H1158" s="37" t="s">
        <v>855</v>
      </c>
      <c r="I1158" s="65">
        <v>2.2360679774997898</v>
      </c>
      <c r="J1158" s="37" t="s">
        <v>885</v>
      </c>
    </row>
    <row r="1159" spans="1:10" x14ac:dyDescent="0.3">
      <c r="A1159" s="94" t="str">
        <f t="shared" si="17"/>
        <v>September</v>
      </c>
      <c r="B1159" s="37" t="s">
        <v>2025</v>
      </c>
      <c r="C1159" s="63">
        <v>42249.906041666669</v>
      </c>
      <c r="D1159" s="37" t="s">
        <v>871</v>
      </c>
      <c r="E1159" s="37" t="s">
        <v>863</v>
      </c>
      <c r="F1159" s="37" t="s">
        <v>873</v>
      </c>
      <c r="G1159" s="64">
        <v>37</v>
      </c>
      <c r="H1159" s="37" t="s">
        <v>855</v>
      </c>
      <c r="I1159" s="65">
        <v>3.872983346207417</v>
      </c>
      <c r="J1159" s="37" t="s">
        <v>861</v>
      </c>
    </row>
    <row r="1160" spans="1:10" x14ac:dyDescent="0.3">
      <c r="A1160" s="94" t="str">
        <f t="shared" si="17"/>
        <v>September</v>
      </c>
      <c r="B1160" s="37" t="s">
        <v>2026</v>
      </c>
      <c r="C1160" s="63">
        <v>42249.907453703701</v>
      </c>
      <c r="D1160" s="37" t="s">
        <v>878</v>
      </c>
      <c r="E1160" s="37" t="s">
        <v>866</v>
      </c>
      <c r="F1160" s="37" t="s">
        <v>879</v>
      </c>
      <c r="G1160" s="64">
        <v>166</v>
      </c>
      <c r="H1160" s="37" t="s">
        <v>855</v>
      </c>
      <c r="I1160" s="65">
        <v>4.1231056256176606</v>
      </c>
      <c r="J1160" s="37" t="s">
        <v>861</v>
      </c>
    </row>
    <row r="1161" spans="1:10" x14ac:dyDescent="0.3">
      <c r="A1161" s="94" t="str">
        <f t="shared" si="17"/>
        <v>September</v>
      </c>
      <c r="B1161" s="37" t="s">
        <v>2027</v>
      </c>
      <c r="C1161" s="63">
        <v>42249.908900462964</v>
      </c>
      <c r="D1161" s="37" t="s">
        <v>878</v>
      </c>
      <c r="E1161" s="37" t="s">
        <v>868</v>
      </c>
      <c r="F1161" s="37" t="s">
        <v>873</v>
      </c>
      <c r="G1161" s="64">
        <v>186</v>
      </c>
      <c r="H1161" s="37" t="s">
        <v>855</v>
      </c>
      <c r="I1161" s="65">
        <v>4.5825756949558398</v>
      </c>
      <c r="J1161" s="37" t="s">
        <v>897</v>
      </c>
    </row>
    <row r="1162" spans="1:10" x14ac:dyDescent="0.3">
      <c r="A1162" s="94" t="str">
        <f t="shared" si="17"/>
        <v>September</v>
      </c>
      <c r="B1162" s="37" t="s">
        <v>2028</v>
      </c>
      <c r="C1162" s="63">
        <v>42249.912361111114</v>
      </c>
      <c r="D1162" s="37" t="s">
        <v>852</v>
      </c>
      <c r="E1162" s="37" t="s">
        <v>872</v>
      </c>
      <c r="F1162" s="37" t="s">
        <v>873</v>
      </c>
      <c r="G1162" s="64">
        <v>40</v>
      </c>
      <c r="H1162" s="37" t="s">
        <v>855</v>
      </c>
      <c r="I1162" s="65">
        <v>4.358898943540674</v>
      </c>
      <c r="J1162" s="37" t="s">
        <v>856</v>
      </c>
    </row>
    <row r="1163" spans="1:10" x14ac:dyDescent="0.3">
      <c r="A1163" s="94" t="str">
        <f t="shared" ref="A1163:A1226" si="18">TEXT(C1163,"mmmm")</f>
        <v>September</v>
      </c>
      <c r="B1163" s="37" t="s">
        <v>2029</v>
      </c>
      <c r="C1163" s="63">
        <v>42249.915162037039</v>
      </c>
      <c r="D1163" s="37" t="s">
        <v>871</v>
      </c>
      <c r="E1163" s="37" t="s">
        <v>853</v>
      </c>
      <c r="F1163" s="37" t="s">
        <v>873</v>
      </c>
      <c r="G1163" s="64">
        <v>178</v>
      </c>
      <c r="H1163" s="37" t="s">
        <v>855</v>
      </c>
      <c r="I1163" s="65">
        <v>1.7320508075688772</v>
      </c>
      <c r="J1163" s="37" t="s">
        <v>856</v>
      </c>
    </row>
    <row r="1164" spans="1:10" x14ac:dyDescent="0.3">
      <c r="A1164" s="94" t="str">
        <f t="shared" si="18"/>
        <v>September</v>
      </c>
      <c r="B1164" s="37" t="s">
        <v>2030</v>
      </c>
      <c r="C1164" s="63">
        <v>42249.916493055556</v>
      </c>
      <c r="D1164" s="37" t="s">
        <v>858</v>
      </c>
      <c r="E1164" s="37" t="s">
        <v>859</v>
      </c>
      <c r="F1164" s="37" t="s">
        <v>860</v>
      </c>
      <c r="G1164" s="64">
        <v>207</v>
      </c>
      <c r="H1164" s="37" t="s">
        <v>855</v>
      </c>
      <c r="I1164" s="65">
        <v>4.5825756949558398</v>
      </c>
      <c r="J1164" s="37" t="s">
        <v>874</v>
      </c>
    </row>
    <row r="1165" spans="1:10" x14ac:dyDescent="0.3">
      <c r="A1165" s="94" t="str">
        <f t="shared" si="18"/>
        <v>September</v>
      </c>
      <c r="B1165" s="37" t="s">
        <v>2031</v>
      </c>
      <c r="C1165" s="63">
        <v>42249.918449074074</v>
      </c>
      <c r="D1165" s="37" t="s">
        <v>876</v>
      </c>
      <c r="E1165" s="37" t="s">
        <v>863</v>
      </c>
      <c r="F1165" s="37" t="s">
        <v>860</v>
      </c>
      <c r="G1165" s="64">
        <v>58</v>
      </c>
      <c r="H1165" s="37" t="s">
        <v>855</v>
      </c>
      <c r="I1165" s="65">
        <v>4.1231056256176606</v>
      </c>
      <c r="J1165" s="37" t="s">
        <v>874</v>
      </c>
    </row>
    <row r="1166" spans="1:10" x14ac:dyDescent="0.3">
      <c r="A1166" s="94" t="str">
        <f t="shared" si="18"/>
        <v>September</v>
      </c>
      <c r="B1166" s="37" t="s">
        <v>2032</v>
      </c>
      <c r="C1166" s="63">
        <v>42250.335625</v>
      </c>
      <c r="D1166" s="37" t="s">
        <v>871</v>
      </c>
      <c r="E1166" s="37" t="s">
        <v>866</v>
      </c>
      <c r="F1166" s="37" t="s">
        <v>860</v>
      </c>
      <c r="G1166" s="64">
        <v>122</v>
      </c>
      <c r="H1166" s="37" t="s">
        <v>855</v>
      </c>
      <c r="I1166" s="65">
        <v>4.1231056256176606</v>
      </c>
      <c r="J1166" s="37" t="s">
        <v>869</v>
      </c>
    </row>
    <row r="1167" spans="1:10" x14ac:dyDescent="0.3">
      <c r="A1167" s="94" t="str">
        <f t="shared" si="18"/>
        <v>September</v>
      </c>
      <c r="B1167" s="37" t="s">
        <v>2033</v>
      </c>
      <c r="C1167" s="63">
        <v>42250.336701388886</v>
      </c>
      <c r="D1167" s="37" t="s">
        <v>892</v>
      </c>
      <c r="E1167" s="37" t="s">
        <v>868</v>
      </c>
      <c r="F1167" s="37" t="s">
        <v>854</v>
      </c>
      <c r="G1167" s="64">
        <v>30</v>
      </c>
      <c r="H1167" s="37" t="s">
        <v>855</v>
      </c>
      <c r="I1167" s="65">
        <v>3.872983346207417</v>
      </c>
      <c r="J1167" s="37" t="s">
        <v>874</v>
      </c>
    </row>
    <row r="1168" spans="1:10" x14ac:dyDescent="0.3">
      <c r="A1168" s="94" t="str">
        <f t="shared" si="18"/>
        <v>September</v>
      </c>
      <c r="B1168" s="37" t="s">
        <v>2034</v>
      </c>
      <c r="C1168" s="63">
        <v>42250.338391203702</v>
      </c>
      <c r="D1168" s="37" t="s">
        <v>878</v>
      </c>
      <c r="E1168" s="37" t="s">
        <v>872</v>
      </c>
      <c r="F1168" s="37" t="s">
        <v>879</v>
      </c>
      <c r="G1168" s="64">
        <v>50</v>
      </c>
      <c r="H1168" s="37" t="s">
        <v>855</v>
      </c>
      <c r="I1168" s="65">
        <v>3.872983346207417</v>
      </c>
      <c r="J1168" s="37" t="s">
        <v>869</v>
      </c>
    </row>
    <row r="1169" spans="1:10" x14ac:dyDescent="0.3">
      <c r="A1169" s="94" t="str">
        <f t="shared" si="18"/>
        <v>September</v>
      </c>
      <c r="B1169" s="37" t="s">
        <v>2035</v>
      </c>
      <c r="C1169" s="63">
        <v>42250.341412037036</v>
      </c>
      <c r="D1169" s="37" t="s">
        <v>852</v>
      </c>
      <c r="E1169" s="37" t="s">
        <v>853</v>
      </c>
      <c r="F1169" s="37" t="s">
        <v>873</v>
      </c>
      <c r="G1169" s="64">
        <v>235</v>
      </c>
      <c r="H1169" s="37" t="s">
        <v>855</v>
      </c>
      <c r="I1169" s="65">
        <v>3</v>
      </c>
      <c r="J1169" s="37" t="s">
        <v>869</v>
      </c>
    </row>
    <row r="1170" spans="1:10" x14ac:dyDescent="0.3">
      <c r="A1170" s="94" t="str">
        <f t="shared" si="18"/>
        <v>September</v>
      </c>
      <c r="B1170" s="37" t="s">
        <v>2036</v>
      </c>
      <c r="C1170" s="63">
        <v>42250.344837962963</v>
      </c>
      <c r="D1170" s="37" t="s">
        <v>878</v>
      </c>
      <c r="E1170" s="37" t="s">
        <v>859</v>
      </c>
      <c r="F1170" s="37" t="s">
        <v>854</v>
      </c>
      <c r="G1170" s="64">
        <v>61</v>
      </c>
      <c r="H1170" s="37" t="s">
        <v>855</v>
      </c>
      <c r="I1170" s="65">
        <v>3</v>
      </c>
      <c r="J1170" s="37" t="s">
        <v>874</v>
      </c>
    </row>
    <row r="1171" spans="1:10" x14ac:dyDescent="0.3">
      <c r="A1171" s="94" t="str">
        <f t="shared" si="18"/>
        <v>September</v>
      </c>
      <c r="B1171" s="37" t="s">
        <v>2037</v>
      </c>
      <c r="C1171" s="63">
        <v>42250.346307870372</v>
      </c>
      <c r="D1171" s="37" t="s">
        <v>876</v>
      </c>
      <c r="E1171" s="37" t="s">
        <v>863</v>
      </c>
      <c r="F1171" s="37" t="s">
        <v>860</v>
      </c>
      <c r="G1171" s="64">
        <v>42</v>
      </c>
      <c r="H1171" s="37" t="s">
        <v>855</v>
      </c>
      <c r="I1171" s="65">
        <v>4.358898943540674</v>
      </c>
      <c r="J1171" s="37" t="s">
        <v>869</v>
      </c>
    </row>
    <row r="1172" spans="1:10" x14ac:dyDescent="0.3">
      <c r="A1172" s="94" t="str">
        <f t="shared" si="18"/>
        <v>September</v>
      </c>
      <c r="B1172" s="37" t="s">
        <v>2038</v>
      </c>
      <c r="C1172" s="63">
        <v>42250.349097222221</v>
      </c>
      <c r="D1172" s="37" t="s">
        <v>858</v>
      </c>
      <c r="E1172" s="37" t="s">
        <v>866</v>
      </c>
      <c r="F1172" s="37" t="s">
        <v>873</v>
      </c>
      <c r="G1172" s="64">
        <v>86</v>
      </c>
      <c r="H1172" s="37" t="s">
        <v>855</v>
      </c>
      <c r="I1172" s="65">
        <v>1.7320508075688772</v>
      </c>
      <c r="J1172" s="37" t="s">
        <v>861</v>
      </c>
    </row>
    <row r="1173" spans="1:10" x14ac:dyDescent="0.3">
      <c r="A1173" s="94" t="str">
        <f t="shared" si="18"/>
        <v>September</v>
      </c>
      <c r="B1173" s="37" t="s">
        <v>2039</v>
      </c>
      <c r="C1173" s="63">
        <v>42250.352280092593</v>
      </c>
      <c r="D1173" s="37" t="s">
        <v>878</v>
      </c>
      <c r="E1173" s="37" t="s">
        <v>868</v>
      </c>
      <c r="F1173" s="37" t="s">
        <v>879</v>
      </c>
      <c r="G1173" s="64">
        <v>237</v>
      </c>
      <c r="H1173" s="37" t="s">
        <v>855</v>
      </c>
      <c r="I1173" s="65">
        <v>4.5825756949558398</v>
      </c>
      <c r="J1173" s="37" t="s">
        <v>861</v>
      </c>
    </row>
    <row r="1174" spans="1:10" x14ac:dyDescent="0.3">
      <c r="A1174" s="94" t="str">
        <f t="shared" si="18"/>
        <v>September</v>
      </c>
      <c r="B1174" s="37" t="s">
        <v>2040</v>
      </c>
      <c r="C1174" s="63">
        <v>42250.352939814817</v>
      </c>
      <c r="D1174" s="37" t="s">
        <v>871</v>
      </c>
      <c r="E1174" s="37" t="s">
        <v>872</v>
      </c>
      <c r="F1174" s="37" t="s">
        <v>881</v>
      </c>
      <c r="G1174" s="64">
        <v>174</v>
      </c>
      <c r="H1174" s="37" t="s">
        <v>855</v>
      </c>
      <c r="I1174" s="65">
        <v>2.2360679774997898</v>
      </c>
      <c r="J1174" s="37" t="s">
        <v>861</v>
      </c>
    </row>
    <row r="1175" spans="1:10" x14ac:dyDescent="0.3">
      <c r="A1175" s="94" t="str">
        <f t="shared" si="18"/>
        <v>September</v>
      </c>
      <c r="B1175" s="37" t="s">
        <v>2041</v>
      </c>
      <c r="C1175" s="63">
        <v>42250.353414351855</v>
      </c>
      <c r="D1175" s="37" t="s">
        <v>876</v>
      </c>
      <c r="E1175" s="37" t="s">
        <v>853</v>
      </c>
      <c r="F1175" s="37" t="s">
        <v>860</v>
      </c>
      <c r="G1175" s="64">
        <v>222</v>
      </c>
      <c r="H1175" s="37" t="s">
        <v>855</v>
      </c>
      <c r="I1175" s="65">
        <v>2.2360679774997898</v>
      </c>
      <c r="J1175" s="37" t="s">
        <v>869</v>
      </c>
    </row>
    <row r="1176" spans="1:10" x14ac:dyDescent="0.3">
      <c r="A1176" s="94" t="str">
        <f t="shared" si="18"/>
        <v>September</v>
      </c>
      <c r="B1176" s="37" t="s">
        <v>2042</v>
      </c>
      <c r="C1176" s="63">
        <v>42250.35670138889</v>
      </c>
      <c r="D1176" s="37" t="s">
        <v>878</v>
      </c>
      <c r="E1176" s="37" t="s">
        <v>859</v>
      </c>
      <c r="F1176" s="37" t="s">
        <v>879</v>
      </c>
      <c r="G1176" s="64">
        <v>98</v>
      </c>
      <c r="H1176" s="37" t="s">
        <v>855</v>
      </c>
      <c r="I1176" s="65">
        <v>4.1231056256176606</v>
      </c>
      <c r="J1176" s="37" t="s">
        <v>861</v>
      </c>
    </row>
    <row r="1177" spans="1:10" x14ac:dyDescent="0.3">
      <c r="A1177" s="94" t="str">
        <f t="shared" si="18"/>
        <v>September</v>
      </c>
      <c r="B1177" s="37" t="s">
        <v>2043</v>
      </c>
      <c r="C1177" s="63">
        <v>42250.3596412037</v>
      </c>
      <c r="D1177" s="37" t="s">
        <v>892</v>
      </c>
      <c r="E1177" s="37" t="s">
        <v>863</v>
      </c>
      <c r="F1177" s="37" t="s">
        <v>881</v>
      </c>
      <c r="G1177" s="64">
        <v>149</v>
      </c>
      <c r="H1177" s="37" t="s">
        <v>855</v>
      </c>
      <c r="I1177" s="65">
        <v>5</v>
      </c>
      <c r="J1177" s="37" t="s">
        <v>856</v>
      </c>
    </row>
    <row r="1178" spans="1:10" x14ac:dyDescent="0.3">
      <c r="A1178" s="94" t="str">
        <f t="shared" si="18"/>
        <v>September</v>
      </c>
      <c r="B1178" s="37" t="s">
        <v>2044</v>
      </c>
      <c r="C1178" s="63">
        <v>42250.362534722219</v>
      </c>
      <c r="D1178" s="37" t="s">
        <v>892</v>
      </c>
      <c r="E1178" s="37" t="s">
        <v>866</v>
      </c>
      <c r="F1178" s="37" t="s">
        <v>881</v>
      </c>
      <c r="G1178" s="64">
        <v>105</v>
      </c>
      <c r="H1178" s="37" t="s">
        <v>855</v>
      </c>
      <c r="I1178" s="65">
        <v>3.6055512754639891</v>
      </c>
      <c r="J1178" s="37" t="s">
        <v>869</v>
      </c>
    </row>
    <row r="1179" spans="1:10" x14ac:dyDescent="0.3">
      <c r="A1179" s="94" t="str">
        <f t="shared" si="18"/>
        <v>September</v>
      </c>
      <c r="B1179" s="37" t="s">
        <v>2045</v>
      </c>
      <c r="C1179" s="63">
        <v>42250.363611111112</v>
      </c>
      <c r="D1179" s="37" t="s">
        <v>878</v>
      </c>
      <c r="E1179" s="37" t="s">
        <v>868</v>
      </c>
      <c r="F1179" s="37" t="s">
        <v>873</v>
      </c>
      <c r="G1179" s="64">
        <v>228</v>
      </c>
      <c r="H1179" s="37" t="s">
        <v>855</v>
      </c>
      <c r="I1179" s="65">
        <v>4.7958315233127191</v>
      </c>
      <c r="J1179" s="37" t="s">
        <v>861</v>
      </c>
    </row>
    <row r="1180" spans="1:10" x14ac:dyDescent="0.3">
      <c r="A1180" s="94" t="str">
        <f t="shared" si="18"/>
        <v>September</v>
      </c>
      <c r="B1180" s="37" t="s">
        <v>2046</v>
      </c>
      <c r="C1180" s="63">
        <v>42250.366469907407</v>
      </c>
      <c r="D1180" s="37" t="s">
        <v>878</v>
      </c>
      <c r="E1180" s="37" t="s">
        <v>872</v>
      </c>
      <c r="F1180" s="37" t="s">
        <v>879</v>
      </c>
      <c r="G1180" s="64">
        <v>174</v>
      </c>
      <c r="H1180" s="37" t="s">
        <v>855</v>
      </c>
      <c r="I1180" s="65">
        <v>3.6055512754639891</v>
      </c>
      <c r="J1180" s="37" t="s">
        <v>885</v>
      </c>
    </row>
    <row r="1181" spans="1:10" x14ac:dyDescent="0.3">
      <c r="A1181" s="94" t="str">
        <f t="shared" si="18"/>
        <v>September</v>
      </c>
      <c r="B1181" s="37" t="s">
        <v>2047</v>
      </c>
      <c r="C1181" s="63">
        <v>42250.366990740738</v>
      </c>
      <c r="D1181" s="37" t="s">
        <v>876</v>
      </c>
      <c r="E1181" s="37" t="s">
        <v>853</v>
      </c>
      <c r="F1181" s="37" t="s">
        <v>864</v>
      </c>
      <c r="G1181" s="64">
        <v>114</v>
      </c>
      <c r="H1181" s="37" t="s">
        <v>855</v>
      </c>
      <c r="I1181" s="65">
        <v>1.7320508075688772</v>
      </c>
      <c r="J1181" s="37" t="s">
        <v>897</v>
      </c>
    </row>
    <row r="1182" spans="1:10" x14ac:dyDescent="0.3">
      <c r="A1182" s="94" t="str">
        <f t="shared" si="18"/>
        <v>September</v>
      </c>
      <c r="B1182" s="37" t="s">
        <v>2048</v>
      </c>
      <c r="C1182" s="63">
        <v>42250.367256944446</v>
      </c>
      <c r="D1182" s="37" t="s">
        <v>878</v>
      </c>
      <c r="E1182" s="37" t="s">
        <v>859</v>
      </c>
      <c r="F1182" s="37" t="s">
        <v>864</v>
      </c>
      <c r="G1182" s="64">
        <v>78</v>
      </c>
      <c r="H1182" s="37" t="s">
        <v>855</v>
      </c>
      <c r="I1182" s="65">
        <v>4.5825756949558398</v>
      </c>
      <c r="J1182" s="37" t="s">
        <v>856</v>
      </c>
    </row>
    <row r="1183" spans="1:10" x14ac:dyDescent="0.3">
      <c r="A1183" s="94" t="str">
        <f t="shared" si="18"/>
        <v>September</v>
      </c>
      <c r="B1183" s="37" t="s">
        <v>2049</v>
      </c>
      <c r="C1183" s="63">
        <v>42250.369606481479</v>
      </c>
      <c r="D1183" s="37" t="s">
        <v>852</v>
      </c>
      <c r="E1183" s="37" t="s">
        <v>863</v>
      </c>
      <c r="F1183" s="37" t="s">
        <v>881</v>
      </c>
      <c r="G1183" s="64">
        <v>138</v>
      </c>
      <c r="H1183" s="37" t="s">
        <v>855</v>
      </c>
      <c r="I1183" s="65">
        <v>3.3166247903553998</v>
      </c>
      <c r="J1183" s="37" t="s">
        <v>897</v>
      </c>
    </row>
    <row r="1184" spans="1:10" x14ac:dyDescent="0.3">
      <c r="A1184" s="94" t="str">
        <f t="shared" si="18"/>
        <v>September</v>
      </c>
      <c r="B1184" s="37" t="s">
        <v>2050</v>
      </c>
      <c r="C1184" s="63">
        <v>42250.371412037035</v>
      </c>
      <c r="D1184" s="37" t="s">
        <v>878</v>
      </c>
      <c r="E1184" s="37" t="s">
        <v>866</v>
      </c>
      <c r="F1184" s="37" t="s">
        <v>879</v>
      </c>
      <c r="G1184" s="64">
        <v>66</v>
      </c>
      <c r="H1184" s="37" t="s">
        <v>855</v>
      </c>
      <c r="I1184" s="65">
        <v>4.7958315233127191</v>
      </c>
      <c r="J1184" s="37" t="s">
        <v>861</v>
      </c>
    </row>
    <row r="1185" spans="1:10" x14ac:dyDescent="0.3">
      <c r="A1185" s="94" t="str">
        <f t="shared" si="18"/>
        <v>September</v>
      </c>
      <c r="B1185" s="37" t="s">
        <v>2051</v>
      </c>
      <c r="C1185" s="63">
        <v>42250.372731481482</v>
      </c>
      <c r="D1185" s="37" t="s">
        <v>892</v>
      </c>
      <c r="E1185" s="37" t="s">
        <v>868</v>
      </c>
      <c r="F1185" s="37" t="s">
        <v>881</v>
      </c>
      <c r="G1185" s="64">
        <v>39</v>
      </c>
      <c r="H1185" s="37" t="s">
        <v>855</v>
      </c>
      <c r="I1185" s="65">
        <v>3.3166247903553998</v>
      </c>
      <c r="J1185" s="37" t="s">
        <v>869</v>
      </c>
    </row>
    <row r="1186" spans="1:10" x14ac:dyDescent="0.3">
      <c r="A1186" s="94" t="str">
        <f t="shared" si="18"/>
        <v>September</v>
      </c>
      <c r="B1186" s="37" t="s">
        <v>2052</v>
      </c>
      <c r="C1186" s="63">
        <v>42250.376331018517</v>
      </c>
      <c r="D1186" s="37" t="s">
        <v>892</v>
      </c>
      <c r="E1186" s="37" t="s">
        <v>872</v>
      </c>
      <c r="F1186" s="37" t="s">
        <v>864</v>
      </c>
      <c r="G1186" s="64">
        <v>209</v>
      </c>
      <c r="H1186" s="37" t="s">
        <v>855</v>
      </c>
      <c r="I1186" s="65">
        <v>4.5825756949558398</v>
      </c>
      <c r="J1186" s="37" t="s">
        <v>861</v>
      </c>
    </row>
    <row r="1187" spans="1:10" x14ac:dyDescent="0.3">
      <c r="A1187" s="94" t="str">
        <f t="shared" si="18"/>
        <v>September</v>
      </c>
      <c r="B1187" s="37" t="s">
        <v>2053</v>
      </c>
      <c r="C1187" s="63">
        <v>42250.376331018517</v>
      </c>
      <c r="D1187" s="37" t="s">
        <v>858</v>
      </c>
      <c r="E1187" s="37" t="s">
        <v>853</v>
      </c>
      <c r="F1187" s="37" t="s">
        <v>881</v>
      </c>
      <c r="G1187" s="64">
        <v>31</v>
      </c>
      <c r="H1187" s="37" t="s">
        <v>855</v>
      </c>
      <c r="I1187" s="65">
        <v>2.6457513110645907</v>
      </c>
      <c r="J1187" s="37" t="s">
        <v>885</v>
      </c>
    </row>
    <row r="1188" spans="1:10" x14ac:dyDescent="0.3">
      <c r="A1188" s="94" t="str">
        <f t="shared" si="18"/>
        <v>September</v>
      </c>
      <c r="B1188" s="37" t="s">
        <v>2054</v>
      </c>
      <c r="C1188" s="63">
        <v>42250.377453703702</v>
      </c>
      <c r="D1188" s="37" t="s">
        <v>878</v>
      </c>
      <c r="E1188" s="37" t="s">
        <v>859</v>
      </c>
      <c r="F1188" s="37" t="s">
        <v>881</v>
      </c>
      <c r="G1188" s="64">
        <v>43</v>
      </c>
      <c r="H1188" s="37" t="s">
        <v>895</v>
      </c>
      <c r="I1188" s="65">
        <v>3</v>
      </c>
      <c r="J1188" s="37" t="s">
        <v>897</v>
      </c>
    </row>
    <row r="1189" spans="1:10" x14ac:dyDescent="0.3">
      <c r="A1189" s="94" t="str">
        <f t="shared" si="18"/>
        <v>September</v>
      </c>
      <c r="B1189" s="37" t="s">
        <v>2055</v>
      </c>
      <c r="C1189" s="63">
        <v>42250.380752314813</v>
      </c>
      <c r="D1189" s="37" t="s">
        <v>878</v>
      </c>
      <c r="E1189" s="37" t="s">
        <v>863</v>
      </c>
      <c r="F1189" s="37" t="s">
        <v>873</v>
      </c>
      <c r="G1189" s="64">
        <v>187</v>
      </c>
      <c r="H1189" s="37" t="s">
        <v>855</v>
      </c>
      <c r="I1189" s="65">
        <v>4.358898943540674</v>
      </c>
      <c r="J1189" s="37" t="s">
        <v>861</v>
      </c>
    </row>
    <row r="1190" spans="1:10" x14ac:dyDescent="0.3">
      <c r="A1190" s="94" t="str">
        <f t="shared" si="18"/>
        <v>September</v>
      </c>
      <c r="B1190" s="37" t="s">
        <v>2056</v>
      </c>
      <c r="C1190" s="63">
        <v>42250.384456018517</v>
      </c>
      <c r="D1190" s="37" t="s">
        <v>878</v>
      </c>
      <c r="E1190" s="37" t="s">
        <v>866</v>
      </c>
      <c r="F1190" s="37" t="s">
        <v>879</v>
      </c>
      <c r="G1190" s="64">
        <v>142</v>
      </c>
      <c r="H1190" s="37" t="s">
        <v>855</v>
      </c>
      <c r="I1190" s="65">
        <v>3</v>
      </c>
      <c r="J1190" s="37" t="s">
        <v>869</v>
      </c>
    </row>
    <row r="1191" spans="1:10" x14ac:dyDescent="0.3">
      <c r="A1191" s="94" t="str">
        <f t="shared" si="18"/>
        <v>September</v>
      </c>
      <c r="B1191" s="37" t="s">
        <v>2057</v>
      </c>
      <c r="C1191" s="63">
        <v>42250.387777777774</v>
      </c>
      <c r="D1191" s="37" t="s">
        <v>852</v>
      </c>
      <c r="E1191" s="37" t="s">
        <v>868</v>
      </c>
      <c r="F1191" s="37" t="s">
        <v>879</v>
      </c>
      <c r="G1191" s="64">
        <v>227</v>
      </c>
      <c r="H1191" s="37" t="s">
        <v>855</v>
      </c>
      <c r="I1191" s="65">
        <v>3.872983346207417</v>
      </c>
      <c r="J1191" s="37" t="s">
        <v>885</v>
      </c>
    </row>
    <row r="1192" spans="1:10" x14ac:dyDescent="0.3">
      <c r="A1192" s="94" t="str">
        <f t="shared" si="18"/>
        <v>September</v>
      </c>
      <c r="B1192" s="37" t="s">
        <v>2058</v>
      </c>
      <c r="C1192" s="63">
        <v>42250.388425925928</v>
      </c>
      <c r="D1192" s="37" t="s">
        <v>892</v>
      </c>
      <c r="E1192" s="37" t="s">
        <v>872</v>
      </c>
      <c r="F1192" s="37" t="s">
        <v>873</v>
      </c>
      <c r="G1192" s="64">
        <v>199</v>
      </c>
      <c r="H1192" s="37" t="s">
        <v>855</v>
      </c>
      <c r="I1192" s="65">
        <v>4.1231056256176606</v>
      </c>
      <c r="J1192" s="37" t="s">
        <v>861</v>
      </c>
    </row>
    <row r="1193" spans="1:10" x14ac:dyDescent="0.3">
      <c r="A1193" s="94" t="str">
        <f t="shared" si="18"/>
        <v>September</v>
      </c>
      <c r="B1193" s="37" t="s">
        <v>2059</v>
      </c>
      <c r="C1193" s="63">
        <v>42250.390127314815</v>
      </c>
      <c r="D1193" s="37" t="s">
        <v>852</v>
      </c>
      <c r="E1193" s="37" t="s">
        <v>853</v>
      </c>
      <c r="F1193" s="37" t="s">
        <v>881</v>
      </c>
      <c r="G1193" s="64">
        <v>116</v>
      </c>
      <c r="H1193" s="37" t="s">
        <v>855</v>
      </c>
      <c r="I1193" s="65">
        <v>2.2360679774997898</v>
      </c>
      <c r="J1193" s="37" t="s">
        <v>874</v>
      </c>
    </row>
    <row r="1194" spans="1:10" x14ac:dyDescent="0.3">
      <c r="A1194" s="94" t="str">
        <f t="shared" si="18"/>
        <v>September</v>
      </c>
      <c r="B1194" s="37" t="s">
        <v>2060</v>
      </c>
      <c r="C1194" s="63">
        <v>42250.391898148147</v>
      </c>
      <c r="D1194" s="37" t="s">
        <v>876</v>
      </c>
      <c r="E1194" s="37" t="s">
        <v>859</v>
      </c>
      <c r="F1194" s="37" t="s">
        <v>879</v>
      </c>
      <c r="G1194" s="64">
        <v>64</v>
      </c>
      <c r="H1194" s="37" t="s">
        <v>855</v>
      </c>
      <c r="I1194" s="65">
        <v>2.6457513110645907</v>
      </c>
      <c r="J1194" s="37" t="s">
        <v>856</v>
      </c>
    </row>
    <row r="1195" spans="1:10" x14ac:dyDescent="0.3">
      <c r="A1195" s="94" t="str">
        <f t="shared" si="18"/>
        <v>September</v>
      </c>
      <c r="B1195" s="37" t="s">
        <v>2061</v>
      </c>
      <c r="C1195" s="63">
        <v>42250.395277777781</v>
      </c>
      <c r="D1195" s="37" t="s">
        <v>858</v>
      </c>
      <c r="E1195" s="37" t="s">
        <v>863</v>
      </c>
      <c r="F1195" s="37" t="s">
        <v>873</v>
      </c>
      <c r="G1195" s="64">
        <v>226</v>
      </c>
      <c r="H1195" s="37" t="s">
        <v>855</v>
      </c>
      <c r="I1195" s="65">
        <v>2.6457513110645907</v>
      </c>
      <c r="J1195" s="37" t="s">
        <v>856</v>
      </c>
    </row>
    <row r="1196" spans="1:10" x14ac:dyDescent="0.3">
      <c r="A1196" s="94" t="str">
        <f t="shared" si="18"/>
        <v>September</v>
      </c>
      <c r="B1196" s="37" t="s">
        <v>2062</v>
      </c>
      <c r="C1196" s="63">
        <v>42250.398009259261</v>
      </c>
      <c r="D1196" s="37" t="s">
        <v>852</v>
      </c>
      <c r="E1196" s="37" t="s">
        <v>866</v>
      </c>
      <c r="F1196" s="37" t="s">
        <v>881</v>
      </c>
      <c r="G1196" s="64">
        <v>220</v>
      </c>
      <c r="H1196" s="37" t="s">
        <v>895</v>
      </c>
      <c r="I1196" s="65">
        <v>4.358898943540674</v>
      </c>
      <c r="J1196" s="37" t="s">
        <v>874</v>
      </c>
    </row>
    <row r="1197" spans="1:10" x14ac:dyDescent="0.3">
      <c r="A1197" s="94" t="str">
        <f t="shared" si="18"/>
        <v>September</v>
      </c>
      <c r="B1197" s="37" t="s">
        <v>2063</v>
      </c>
      <c r="C1197" s="63">
        <v>42250.398229166669</v>
      </c>
      <c r="D1197" s="37" t="s">
        <v>876</v>
      </c>
      <c r="E1197" s="37" t="s">
        <v>868</v>
      </c>
      <c r="F1197" s="37" t="s">
        <v>854</v>
      </c>
      <c r="G1197" s="64">
        <v>56</v>
      </c>
      <c r="H1197" s="37" t="s">
        <v>855</v>
      </c>
      <c r="I1197" s="65">
        <v>3.3166247903553998</v>
      </c>
      <c r="J1197" s="37" t="s">
        <v>861</v>
      </c>
    </row>
    <row r="1198" spans="1:10" x14ac:dyDescent="0.3">
      <c r="A1198" s="94" t="str">
        <f t="shared" si="18"/>
        <v>September</v>
      </c>
      <c r="B1198" s="37" t="s">
        <v>2064</v>
      </c>
      <c r="C1198" s="63">
        <v>42250.39949074074</v>
      </c>
      <c r="D1198" s="37" t="s">
        <v>876</v>
      </c>
      <c r="E1198" s="37" t="s">
        <v>872</v>
      </c>
      <c r="F1198" s="37" t="s">
        <v>881</v>
      </c>
      <c r="G1198" s="64">
        <v>31</v>
      </c>
      <c r="H1198" s="37" t="s">
        <v>855</v>
      </c>
      <c r="I1198" s="65">
        <v>4.358898943540674</v>
      </c>
      <c r="J1198" s="37" t="s">
        <v>861</v>
      </c>
    </row>
    <row r="1199" spans="1:10" x14ac:dyDescent="0.3">
      <c r="A1199" s="94" t="str">
        <f t="shared" si="18"/>
        <v>September</v>
      </c>
      <c r="B1199" s="37" t="s">
        <v>2065</v>
      </c>
      <c r="C1199" s="63">
        <v>42250.402905092589</v>
      </c>
      <c r="D1199" s="37" t="s">
        <v>892</v>
      </c>
      <c r="E1199" s="37" t="s">
        <v>853</v>
      </c>
      <c r="F1199" s="37" t="s">
        <v>873</v>
      </c>
      <c r="G1199" s="64">
        <v>160</v>
      </c>
      <c r="H1199" s="37" t="s">
        <v>855</v>
      </c>
      <c r="I1199" s="65">
        <v>3.3166247903553998</v>
      </c>
      <c r="J1199" s="37" t="s">
        <v>869</v>
      </c>
    </row>
    <row r="1200" spans="1:10" x14ac:dyDescent="0.3">
      <c r="A1200" s="94" t="str">
        <f t="shared" si="18"/>
        <v>September</v>
      </c>
      <c r="B1200" s="37" t="s">
        <v>2066</v>
      </c>
      <c r="C1200" s="63">
        <v>42250.402951388889</v>
      </c>
      <c r="D1200" s="37" t="s">
        <v>892</v>
      </c>
      <c r="E1200" s="37" t="s">
        <v>859</v>
      </c>
      <c r="F1200" s="37" t="s">
        <v>881</v>
      </c>
      <c r="G1200" s="64">
        <v>78</v>
      </c>
      <c r="H1200" s="37" t="s">
        <v>855</v>
      </c>
      <c r="I1200" s="65">
        <v>3.3166247903553998</v>
      </c>
      <c r="J1200" s="37" t="s">
        <v>861</v>
      </c>
    </row>
    <row r="1201" spans="1:10" x14ac:dyDescent="0.3">
      <c r="A1201" s="94" t="str">
        <f t="shared" si="18"/>
        <v>September</v>
      </c>
      <c r="B1201" s="37" t="s">
        <v>2067</v>
      </c>
      <c r="C1201" s="63">
        <v>42250.404791666668</v>
      </c>
      <c r="D1201" s="37" t="s">
        <v>871</v>
      </c>
      <c r="E1201" s="37" t="s">
        <v>863</v>
      </c>
      <c r="F1201" s="37" t="s">
        <v>879</v>
      </c>
      <c r="G1201" s="64">
        <v>66</v>
      </c>
      <c r="H1201" s="37" t="s">
        <v>855</v>
      </c>
      <c r="I1201" s="65">
        <v>5</v>
      </c>
      <c r="J1201" s="37" t="s">
        <v>885</v>
      </c>
    </row>
    <row r="1202" spans="1:10" x14ac:dyDescent="0.3">
      <c r="A1202" s="94" t="str">
        <f t="shared" si="18"/>
        <v>September</v>
      </c>
      <c r="B1202" s="37" t="s">
        <v>2068</v>
      </c>
      <c r="C1202" s="63">
        <v>42250.408761574072</v>
      </c>
      <c r="D1202" s="37" t="s">
        <v>892</v>
      </c>
      <c r="E1202" s="37" t="s">
        <v>866</v>
      </c>
      <c r="F1202" s="37" t="s">
        <v>873</v>
      </c>
      <c r="G1202" s="64">
        <v>118</v>
      </c>
      <c r="H1202" s="37" t="s">
        <v>855</v>
      </c>
      <c r="I1202" s="65">
        <v>3.872983346207417</v>
      </c>
      <c r="J1202" s="37" t="s">
        <v>874</v>
      </c>
    </row>
    <row r="1203" spans="1:10" x14ac:dyDescent="0.3">
      <c r="A1203" s="94" t="str">
        <f t="shared" si="18"/>
        <v>September</v>
      </c>
      <c r="B1203" s="37" t="s">
        <v>2069</v>
      </c>
      <c r="C1203" s="63">
        <v>42250.410844907405</v>
      </c>
      <c r="D1203" s="37" t="s">
        <v>876</v>
      </c>
      <c r="E1203" s="37" t="s">
        <v>868</v>
      </c>
      <c r="F1203" s="37" t="s">
        <v>879</v>
      </c>
      <c r="G1203" s="64">
        <v>47</v>
      </c>
      <c r="H1203" s="37" t="s">
        <v>855</v>
      </c>
      <c r="I1203" s="65">
        <v>3</v>
      </c>
      <c r="J1203" s="37" t="s">
        <v>856</v>
      </c>
    </row>
    <row r="1204" spans="1:10" x14ac:dyDescent="0.3">
      <c r="A1204" s="94" t="str">
        <f t="shared" si="18"/>
        <v>September</v>
      </c>
      <c r="B1204" s="37" t="s">
        <v>2070</v>
      </c>
      <c r="C1204" s="63">
        <v>42250.411122685182</v>
      </c>
      <c r="D1204" s="37" t="s">
        <v>878</v>
      </c>
      <c r="E1204" s="37" t="s">
        <v>872</v>
      </c>
      <c r="F1204" s="37" t="s">
        <v>860</v>
      </c>
      <c r="G1204" s="64">
        <v>222</v>
      </c>
      <c r="H1204" s="37" t="s">
        <v>855</v>
      </c>
      <c r="I1204" s="65">
        <v>3.6055512754639891</v>
      </c>
      <c r="J1204" s="37" t="s">
        <v>874</v>
      </c>
    </row>
    <row r="1205" spans="1:10" x14ac:dyDescent="0.3">
      <c r="A1205" s="94" t="str">
        <f t="shared" si="18"/>
        <v>September</v>
      </c>
      <c r="B1205" s="37" t="s">
        <v>2071</v>
      </c>
      <c r="C1205" s="63">
        <v>42250.411898148152</v>
      </c>
      <c r="D1205" s="37" t="s">
        <v>858</v>
      </c>
      <c r="E1205" s="37" t="s">
        <v>853</v>
      </c>
      <c r="F1205" s="37" t="s">
        <v>881</v>
      </c>
      <c r="G1205" s="64">
        <v>101</v>
      </c>
      <c r="H1205" s="37" t="s">
        <v>855</v>
      </c>
      <c r="I1205" s="65">
        <v>2.6457513110645907</v>
      </c>
      <c r="J1205" s="37" t="s">
        <v>885</v>
      </c>
    </row>
    <row r="1206" spans="1:10" x14ac:dyDescent="0.3">
      <c r="A1206" s="94" t="str">
        <f t="shared" si="18"/>
        <v>September</v>
      </c>
      <c r="B1206" s="37" t="s">
        <v>2072</v>
      </c>
      <c r="C1206" s="63">
        <v>42250.413645833331</v>
      </c>
      <c r="D1206" s="37" t="s">
        <v>892</v>
      </c>
      <c r="E1206" s="37" t="s">
        <v>859</v>
      </c>
      <c r="F1206" s="37" t="s">
        <v>860</v>
      </c>
      <c r="G1206" s="64">
        <v>97</v>
      </c>
      <c r="H1206" s="37" t="s">
        <v>855</v>
      </c>
      <c r="I1206" s="65">
        <v>1.7320508075688772</v>
      </c>
      <c r="J1206" s="37" t="s">
        <v>874</v>
      </c>
    </row>
    <row r="1207" spans="1:10" x14ac:dyDescent="0.3">
      <c r="A1207" s="94" t="str">
        <f t="shared" si="18"/>
        <v>September</v>
      </c>
      <c r="B1207" s="37" t="s">
        <v>2073</v>
      </c>
      <c r="C1207" s="63">
        <v>42250.4141087963</v>
      </c>
      <c r="D1207" s="37" t="s">
        <v>858</v>
      </c>
      <c r="E1207" s="37" t="s">
        <v>863</v>
      </c>
      <c r="F1207" s="37" t="s">
        <v>881</v>
      </c>
      <c r="G1207" s="64">
        <v>161</v>
      </c>
      <c r="H1207" s="37" t="s">
        <v>855</v>
      </c>
      <c r="I1207" s="65">
        <v>1</v>
      </c>
      <c r="J1207" s="37" t="s">
        <v>874</v>
      </c>
    </row>
    <row r="1208" spans="1:10" x14ac:dyDescent="0.3">
      <c r="A1208" s="94" t="str">
        <f t="shared" si="18"/>
        <v>September</v>
      </c>
      <c r="B1208" s="37" t="s">
        <v>2074</v>
      </c>
      <c r="C1208" s="63">
        <v>42250.417581018519</v>
      </c>
      <c r="D1208" s="37" t="s">
        <v>876</v>
      </c>
      <c r="E1208" s="37" t="s">
        <v>866</v>
      </c>
      <c r="F1208" s="37" t="s">
        <v>864</v>
      </c>
      <c r="G1208" s="64">
        <v>207</v>
      </c>
      <c r="H1208" s="37" t="s">
        <v>855</v>
      </c>
      <c r="I1208" s="65">
        <v>4.358898943540674</v>
      </c>
      <c r="J1208" s="37" t="s">
        <v>869</v>
      </c>
    </row>
    <row r="1209" spans="1:10" x14ac:dyDescent="0.3">
      <c r="A1209" s="94" t="str">
        <f t="shared" si="18"/>
        <v>September</v>
      </c>
      <c r="B1209" s="37" t="s">
        <v>2075</v>
      </c>
      <c r="C1209" s="63">
        <v>42250.418946759259</v>
      </c>
      <c r="D1209" s="37" t="s">
        <v>876</v>
      </c>
      <c r="E1209" s="37" t="s">
        <v>868</v>
      </c>
      <c r="F1209" s="37" t="s">
        <v>873</v>
      </c>
      <c r="G1209" s="64">
        <v>115</v>
      </c>
      <c r="H1209" s="37" t="s">
        <v>895</v>
      </c>
      <c r="I1209" s="65">
        <v>3.6055512754639891</v>
      </c>
      <c r="J1209" s="37" t="s">
        <v>861</v>
      </c>
    </row>
    <row r="1210" spans="1:10" x14ac:dyDescent="0.3">
      <c r="A1210" s="94" t="str">
        <f t="shared" si="18"/>
        <v>September</v>
      </c>
      <c r="B1210" s="37" t="s">
        <v>2076</v>
      </c>
      <c r="C1210" s="63">
        <v>42250.422858796293</v>
      </c>
      <c r="D1210" s="37" t="s">
        <v>876</v>
      </c>
      <c r="E1210" s="37" t="s">
        <v>872</v>
      </c>
      <c r="F1210" s="37" t="s">
        <v>879</v>
      </c>
      <c r="G1210" s="64">
        <v>59</v>
      </c>
      <c r="H1210" s="37" t="s">
        <v>855</v>
      </c>
      <c r="I1210" s="65">
        <v>1</v>
      </c>
      <c r="J1210" s="37" t="s">
        <v>861</v>
      </c>
    </row>
    <row r="1211" spans="1:10" x14ac:dyDescent="0.3">
      <c r="A1211" s="94" t="str">
        <f t="shared" si="18"/>
        <v>September</v>
      </c>
      <c r="B1211" s="37" t="s">
        <v>2077</v>
      </c>
      <c r="C1211" s="63">
        <v>42250.426226851851</v>
      </c>
      <c r="D1211" s="37" t="s">
        <v>858</v>
      </c>
      <c r="E1211" s="37" t="s">
        <v>853</v>
      </c>
      <c r="F1211" s="37" t="s">
        <v>873</v>
      </c>
      <c r="G1211" s="64">
        <v>146</v>
      </c>
      <c r="H1211" s="37" t="s">
        <v>855</v>
      </c>
      <c r="I1211" s="65">
        <v>4.5825756949558398</v>
      </c>
      <c r="J1211" s="37" t="s">
        <v>869</v>
      </c>
    </row>
    <row r="1212" spans="1:10" x14ac:dyDescent="0.3">
      <c r="A1212" s="94" t="str">
        <f t="shared" si="18"/>
        <v>September</v>
      </c>
      <c r="B1212" s="37" t="s">
        <v>2078</v>
      </c>
      <c r="C1212" s="63">
        <v>42250.430127314816</v>
      </c>
      <c r="D1212" s="37" t="s">
        <v>871</v>
      </c>
      <c r="E1212" s="37" t="s">
        <v>859</v>
      </c>
      <c r="F1212" s="37" t="s">
        <v>860</v>
      </c>
      <c r="G1212" s="64">
        <v>181</v>
      </c>
      <c r="H1212" s="37" t="s">
        <v>855</v>
      </c>
      <c r="I1212" s="65">
        <v>3.3166247903553998</v>
      </c>
      <c r="J1212" s="37" t="s">
        <v>869</v>
      </c>
    </row>
    <row r="1213" spans="1:10" x14ac:dyDescent="0.3">
      <c r="A1213" s="94" t="str">
        <f t="shared" si="18"/>
        <v>September</v>
      </c>
      <c r="B1213" s="37" t="s">
        <v>2079</v>
      </c>
      <c r="C1213" s="63">
        <v>42250.431076388886</v>
      </c>
      <c r="D1213" s="37" t="s">
        <v>892</v>
      </c>
      <c r="E1213" s="37" t="s">
        <v>863</v>
      </c>
      <c r="F1213" s="37" t="s">
        <v>864</v>
      </c>
      <c r="G1213" s="64">
        <v>165</v>
      </c>
      <c r="H1213" s="37" t="s">
        <v>855</v>
      </c>
      <c r="I1213" s="65">
        <v>3</v>
      </c>
      <c r="J1213" s="37" t="s">
        <v>856</v>
      </c>
    </row>
    <row r="1214" spans="1:10" x14ac:dyDescent="0.3">
      <c r="A1214" s="94" t="str">
        <f t="shared" si="18"/>
        <v>September</v>
      </c>
      <c r="B1214" s="37" t="s">
        <v>2080</v>
      </c>
      <c r="C1214" s="63">
        <v>42250.431712962964</v>
      </c>
      <c r="D1214" s="37" t="s">
        <v>858</v>
      </c>
      <c r="E1214" s="37" t="s">
        <v>866</v>
      </c>
      <c r="F1214" s="37" t="s">
        <v>879</v>
      </c>
      <c r="G1214" s="64">
        <v>122</v>
      </c>
      <c r="H1214" s="37" t="s">
        <v>855</v>
      </c>
      <c r="I1214" s="65">
        <v>1</v>
      </c>
      <c r="J1214" s="37" t="s">
        <v>897</v>
      </c>
    </row>
    <row r="1215" spans="1:10" x14ac:dyDescent="0.3">
      <c r="A1215" s="94" t="str">
        <f t="shared" si="18"/>
        <v>September</v>
      </c>
      <c r="B1215" s="37" t="s">
        <v>2081</v>
      </c>
      <c r="C1215" s="63">
        <v>42250.433136574073</v>
      </c>
      <c r="D1215" s="37" t="s">
        <v>876</v>
      </c>
      <c r="E1215" s="37" t="s">
        <v>868</v>
      </c>
      <c r="F1215" s="37" t="s">
        <v>854</v>
      </c>
      <c r="G1215" s="64">
        <v>156</v>
      </c>
      <c r="H1215" s="37" t="s">
        <v>855</v>
      </c>
      <c r="I1215" s="65">
        <v>4.358898943540674</v>
      </c>
      <c r="J1215" s="37" t="s">
        <v>861</v>
      </c>
    </row>
    <row r="1216" spans="1:10" x14ac:dyDescent="0.3">
      <c r="A1216" s="94" t="str">
        <f t="shared" si="18"/>
        <v>September</v>
      </c>
      <c r="B1216" s="37" t="s">
        <v>2082</v>
      </c>
      <c r="C1216" s="63">
        <v>42250.436076388891</v>
      </c>
      <c r="D1216" s="37" t="s">
        <v>878</v>
      </c>
      <c r="E1216" s="37" t="s">
        <v>872</v>
      </c>
      <c r="F1216" s="37" t="s">
        <v>873</v>
      </c>
      <c r="G1216" s="64">
        <v>173</v>
      </c>
      <c r="H1216" s="37" t="s">
        <v>855</v>
      </c>
      <c r="I1216" s="65">
        <v>3.872983346207417</v>
      </c>
      <c r="J1216" s="37" t="s">
        <v>885</v>
      </c>
    </row>
    <row r="1217" spans="1:10" x14ac:dyDescent="0.3">
      <c r="A1217" s="94" t="str">
        <f t="shared" si="18"/>
        <v>September</v>
      </c>
      <c r="B1217" s="37" t="s">
        <v>2083</v>
      </c>
      <c r="C1217" s="63">
        <v>42250.439016203702</v>
      </c>
      <c r="D1217" s="37" t="s">
        <v>852</v>
      </c>
      <c r="E1217" s="37" t="s">
        <v>853</v>
      </c>
      <c r="F1217" s="37" t="s">
        <v>860</v>
      </c>
      <c r="G1217" s="64">
        <v>69</v>
      </c>
      <c r="H1217" s="37" t="s">
        <v>855</v>
      </c>
      <c r="I1217" s="65">
        <v>5</v>
      </c>
      <c r="J1217" s="37" t="s">
        <v>897</v>
      </c>
    </row>
    <row r="1218" spans="1:10" x14ac:dyDescent="0.3">
      <c r="A1218" s="94" t="str">
        <f t="shared" si="18"/>
        <v>September</v>
      </c>
      <c r="B1218" s="37" t="s">
        <v>2084</v>
      </c>
      <c r="C1218" s="63">
        <v>42250.441122685188</v>
      </c>
      <c r="D1218" s="37" t="s">
        <v>858</v>
      </c>
      <c r="E1218" s="37" t="s">
        <v>859</v>
      </c>
      <c r="F1218" s="37" t="s">
        <v>881</v>
      </c>
      <c r="G1218" s="64">
        <v>188</v>
      </c>
      <c r="H1218" s="37" t="s">
        <v>895</v>
      </c>
      <c r="I1218" s="65">
        <v>4.5825756949558398</v>
      </c>
      <c r="J1218" s="37" t="s">
        <v>885</v>
      </c>
    </row>
    <row r="1219" spans="1:10" x14ac:dyDescent="0.3">
      <c r="A1219" s="94" t="str">
        <f t="shared" si="18"/>
        <v>September</v>
      </c>
      <c r="B1219" s="37" t="s">
        <v>2085</v>
      </c>
      <c r="C1219" s="63">
        <v>42250.442812499998</v>
      </c>
      <c r="D1219" s="37" t="s">
        <v>876</v>
      </c>
      <c r="E1219" s="37" t="s">
        <v>863</v>
      </c>
      <c r="F1219" s="37" t="s">
        <v>860</v>
      </c>
      <c r="G1219" s="64">
        <v>143</v>
      </c>
      <c r="H1219" s="37" t="s">
        <v>855</v>
      </c>
      <c r="I1219" s="65">
        <v>4.5825756949558398</v>
      </c>
      <c r="J1219" s="37" t="s">
        <v>885</v>
      </c>
    </row>
    <row r="1220" spans="1:10" x14ac:dyDescent="0.3">
      <c r="A1220" s="94" t="str">
        <f t="shared" si="18"/>
        <v>September</v>
      </c>
      <c r="B1220" s="37" t="s">
        <v>2086</v>
      </c>
      <c r="C1220" s="63">
        <v>42250.443831018521</v>
      </c>
      <c r="D1220" s="37" t="s">
        <v>852</v>
      </c>
      <c r="E1220" s="37" t="s">
        <v>866</v>
      </c>
      <c r="F1220" s="37" t="s">
        <v>864</v>
      </c>
      <c r="G1220" s="64">
        <v>151</v>
      </c>
      <c r="H1220" s="37" t="s">
        <v>855</v>
      </c>
      <c r="I1220" s="65">
        <v>4.358898943540674</v>
      </c>
      <c r="J1220" s="37" t="s">
        <v>856</v>
      </c>
    </row>
    <row r="1221" spans="1:10" x14ac:dyDescent="0.3">
      <c r="A1221" s="94" t="str">
        <f t="shared" si="18"/>
        <v>September</v>
      </c>
      <c r="B1221" s="37" t="s">
        <v>2087</v>
      </c>
      <c r="C1221" s="63">
        <v>42250.444131944445</v>
      </c>
      <c r="D1221" s="37" t="s">
        <v>858</v>
      </c>
      <c r="E1221" s="37" t="s">
        <v>868</v>
      </c>
      <c r="F1221" s="37" t="s">
        <v>873</v>
      </c>
      <c r="G1221" s="64">
        <v>219</v>
      </c>
      <c r="H1221" s="37" t="s">
        <v>855</v>
      </c>
      <c r="I1221" s="65">
        <v>2.6457513110645907</v>
      </c>
      <c r="J1221" s="37" t="s">
        <v>861</v>
      </c>
    </row>
    <row r="1222" spans="1:10" x14ac:dyDescent="0.3">
      <c r="A1222" s="94" t="str">
        <f t="shared" si="18"/>
        <v>September</v>
      </c>
      <c r="B1222" s="37" t="s">
        <v>2088</v>
      </c>
      <c r="C1222" s="63">
        <v>42250.445104166669</v>
      </c>
      <c r="D1222" s="37" t="s">
        <v>852</v>
      </c>
      <c r="E1222" s="37" t="s">
        <v>872</v>
      </c>
      <c r="F1222" s="37" t="s">
        <v>881</v>
      </c>
      <c r="G1222" s="64">
        <v>174</v>
      </c>
      <c r="H1222" s="37" t="s">
        <v>855</v>
      </c>
      <c r="I1222" s="65">
        <v>4.358898943540674</v>
      </c>
      <c r="J1222" s="37" t="s">
        <v>885</v>
      </c>
    </row>
    <row r="1223" spans="1:10" x14ac:dyDescent="0.3">
      <c r="A1223" s="94" t="str">
        <f t="shared" si="18"/>
        <v>September</v>
      </c>
      <c r="B1223" s="37" t="s">
        <v>2089</v>
      </c>
      <c r="C1223" s="63">
        <v>42250.4453125</v>
      </c>
      <c r="D1223" s="37" t="s">
        <v>858</v>
      </c>
      <c r="E1223" s="37" t="s">
        <v>853</v>
      </c>
      <c r="F1223" s="37" t="s">
        <v>860</v>
      </c>
      <c r="G1223" s="64">
        <v>161</v>
      </c>
      <c r="H1223" s="37" t="s">
        <v>855</v>
      </c>
      <c r="I1223" s="65">
        <v>3</v>
      </c>
      <c r="J1223" s="37" t="s">
        <v>861</v>
      </c>
    </row>
    <row r="1224" spans="1:10" x14ac:dyDescent="0.3">
      <c r="A1224" s="94" t="str">
        <f t="shared" si="18"/>
        <v>September</v>
      </c>
      <c r="B1224" s="37" t="s">
        <v>2090</v>
      </c>
      <c r="C1224" s="63">
        <v>42250.449062500003</v>
      </c>
      <c r="D1224" s="37" t="s">
        <v>878</v>
      </c>
      <c r="E1224" s="37" t="s">
        <v>859</v>
      </c>
      <c r="F1224" s="37" t="s">
        <v>873</v>
      </c>
      <c r="G1224" s="64">
        <v>104</v>
      </c>
      <c r="H1224" s="37" t="s">
        <v>855</v>
      </c>
      <c r="I1224" s="65">
        <v>2.6457513110645907</v>
      </c>
      <c r="J1224" s="37" t="s">
        <v>856</v>
      </c>
    </row>
    <row r="1225" spans="1:10" x14ac:dyDescent="0.3">
      <c r="A1225" s="94" t="str">
        <f t="shared" si="18"/>
        <v>September</v>
      </c>
      <c r="B1225" s="37" t="s">
        <v>2091</v>
      </c>
      <c r="C1225" s="63">
        <v>42250.450856481482</v>
      </c>
      <c r="D1225" s="37" t="s">
        <v>892</v>
      </c>
      <c r="E1225" s="37" t="s">
        <v>863</v>
      </c>
      <c r="F1225" s="37" t="s">
        <v>879</v>
      </c>
      <c r="G1225" s="64">
        <v>124</v>
      </c>
      <c r="H1225" s="37" t="s">
        <v>855</v>
      </c>
      <c r="I1225" s="65">
        <v>3.872983346207417</v>
      </c>
      <c r="J1225" s="37" t="s">
        <v>897</v>
      </c>
    </row>
    <row r="1226" spans="1:10" x14ac:dyDescent="0.3">
      <c r="A1226" s="94" t="str">
        <f t="shared" si="18"/>
        <v>September</v>
      </c>
      <c r="B1226" s="37" t="s">
        <v>2092</v>
      </c>
      <c r="C1226" s="63">
        <v>42250.452615740738</v>
      </c>
      <c r="D1226" s="37" t="s">
        <v>852</v>
      </c>
      <c r="E1226" s="37" t="s">
        <v>866</v>
      </c>
      <c r="F1226" s="37" t="s">
        <v>873</v>
      </c>
      <c r="G1226" s="64">
        <v>116</v>
      </c>
      <c r="H1226" s="37" t="s">
        <v>855</v>
      </c>
      <c r="I1226" s="65">
        <v>4.7958315233127191</v>
      </c>
      <c r="J1226" s="37" t="s">
        <v>874</v>
      </c>
    </row>
    <row r="1227" spans="1:10" x14ac:dyDescent="0.3">
      <c r="A1227" s="94" t="str">
        <f t="shared" ref="A1227:A1290" si="19">TEXT(C1227,"mmmm")</f>
        <v>September</v>
      </c>
      <c r="B1227" s="37" t="s">
        <v>2093</v>
      </c>
      <c r="C1227" s="63">
        <v>42250.453020833331</v>
      </c>
      <c r="D1227" s="37" t="s">
        <v>876</v>
      </c>
      <c r="E1227" s="37" t="s">
        <v>868</v>
      </c>
      <c r="F1227" s="37" t="s">
        <v>873</v>
      </c>
      <c r="G1227" s="64">
        <v>159</v>
      </c>
      <c r="H1227" s="37" t="s">
        <v>855</v>
      </c>
      <c r="I1227" s="65">
        <v>2.2360679774997898</v>
      </c>
      <c r="J1227" s="37" t="s">
        <v>885</v>
      </c>
    </row>
    <row r="1228" spans="1:10" x14ac:dyDescent="0.3">
      <c r="A1228" s="94" t="str">
        <f t="shared" si="19"/>
        <v>September</v>
      </c>
      <c r="B1228" s="37" t="s">
        <v>2094</v>
      </c>
      <c r="C1228" s="63">
        <v>42250.453935185185</v>
      </c>
      <c r="D1228" s="37" t="s">
        <v>852</v>
      </c>
      <c r="E1228" s="37" t="s">
        <v>872</v>
      </c>
      <c r="F1228" s="37" t="s">
        <v>860</v>
      </c>
      <c r="G1228" s="64">
        <v>225</v>
      </c>
      <c r="H1228" s="37" t="s">
        <v>855</v>
      </c>
      <c r="I1228" s="65">
        <v>3.6055512754639891</v>
      </c>
      <c r="J1228" s="37" t="s">
        <v>861</v>
      </c>
    </row>
    <row r="1229" spans="1:10" x14ac:dyDescent="0.3">
      <c r="A1229" s="94" t="str">
        <f t="shared" si="19"/>
        <v>September</v>
      </c>
      <c r="B1229" s="37" t="s">
        <v>2095</v>
      </c>
      <c r="C1229" s="63">
        <v>42250.45721064815</v>
      </c>
      <c r="D1229" s="37" t="s">
        <v>876</v>
      </c>
      <c r="E1229" s="37" t="s">
        <v>853</v>
      </c>
      <c r="F1229" s="37" t="s">
        <v>881</v>
      </c>
      <c r="G1229" s="64">
        <v>137</v>
      </c>
      <c r="H1229" s="37" t="s">
        <v>855</v>
      </c>
      <c r="I1229" s="65">
        <v>1</v>
      </c>
      <c r="J1229" s="37" t="s">
        <v>897</v>
      </c>
    </row>
    <row r="1230" spans="1:10" x14ac:dyDescent="0.3">
      <c r="A1230" s="94" t="str">
        <f t="shared" si="19"/>
        <v>September</v>
      </c>
      <c r="B1230" s="37" t="s">
        <v>2096</v>
      </c>
      <c r="C1230" s="63">
        <v>42250.459988425922</v>
      </c>
      <c r="D1230" s="37" t="s">
        <v>858</v>
      </c>
      <c r="E1230" s="37" t="s">
        <v>859</v>
      </c>
      <c r="F1230" s="37" t="s">
        <v>879</v>
      </c>
      <c r="G1230" s="64">
        <v>225</v>
      </c>
      <c r="H1230" s="37" t="s">
        <v>855</v>
      </c>
      <c r="I1230" s="65">
        <v>1.7320508075688772</v>
      </c>
      <c r="J1230" s="37" t="s">
        <v>885</v>
      </c>
    </row>
    <row r="1231" spans="1:10" x14ac:dyDescent="0.3">
      <c r="A1231" s="94" t="str">
        <f t="shared" si="19"/>
        <v>September</v>
      </c>
      <c r="B1231" s="37" t="s">
        <v>2097</v>
      </c>
      <c r="C1231" s="63">
        <v>42250.462407407409</v>
      </c>
      <c r="D1231" s="37" t="s">
        <v>892</v>
      </c>
      <c r="E1231" s="37" t="s">
        <v>863</v>
      </c>
      <c r="F1231" s="37" t="s">
        <v>879</v>
      </c>
      <c r="G1231" s="64">
        <v>93</v>
      </c>
      <c r="H1231" s="37" t="s">
        <v>855</v>
      </c>
      <c r="I1231" s="65">
        <v>2.6457513110645907</v>
      </c>
      <c r="J1231" s="37" t="s">
        <v>897</v>
      </c>
    </row>
    <row r="1232" spans="1:10" x14ac:dyDescent="0.3">
      <c r="A1232" s="94" t="str">
        <f t="shared" si="19"/>
        <v>September</v>
      </c>
      <c r="B1232" s="37" t="s">
        <v>2098</v>
      </c>
      <c r="C1232" s="63">
        <v>42250.470358796294</v>
      </c>
      <c r="D1232" s="37" t="s">
        <v>852</v>
      </c>
      <c r="E1232" s="37" t="s">
        <v>866</v>
      </c>
      <c r="F1232" s="37" t="s">
        <v>860</v>
      </c>
      <c r="G1232" s="64">
        <v>107</v>
      </c>
      <c r="H1232" s="37" t="s">
        <v>855</v>
      </c>
      <c r="I1232" s="65">
        <v>3.3166247903553998</v>
      </c>
      <c r="J1232" s="37" t="s">
        <v>897</v>
      </c>
    </row>
    <row r="1233" spans="1:10" x14ac:dyDescent="0.3">
      <c r="A1233" s="94" t="str">
        <f t="shared" si="19"/>
        <v>September</v>
      </c>
      <c r="B1233" s="37" t="s">
        <v>2099</v>
      </c>
      <c r="C1233" s="63">
        <v>42250.468784722223</v>
      </c>
      <c r="D1233" s="37" t="s">
        <v>852</v>
      </c>
      <c r="E1233" s="37" t="s">
        <v>868</v>
      </c>
      <c r="F1233" s="37" t="s">
        <v>854</v>
      </c>
      <c r="G1233" s="64">
        <v>178</v>
      </c>
      <c r="H1233" s="37" t="s">
        <v>855</v>
      </c>
      <c r="I1233" s="65">
        <v>2.6457513110645907</v>
      </c>
      <c r="J1233" s="37" t="s">
        <v>874</v>
      </c>
    </row>
    <row r="1234" spans="1:10" x14ac:dyDescent="0.3">
      <c r="A1234" s="94" t="str">
        <f t="shared" si="19"/>
        <v>September</v>
      </c>
      <c r="B1234" s="37" t="s">
        <v>2100</v>
      </c>
      <c r="C1234" s="63">
        <v>42250.469085648147</v>
      </c>
      <c r="D1234" s="37" t="s">
        <v>892</v>
      </c>
      <c r="E1234" s="37" t="s">
        <v>872</v>
      </c>
      <c r="F1234" s="37" t="s">
        <v>873</v>
      </c>
      <c r="G1234" s="64">
        <v>60</v>
      </c>
      <c r="H1234" s="37" t="s">
        <v>855</v>
      </c>
      <c r="I1234" s="65">
        <v>4.5825756949558398</v>
      </c>
      <c r="J1234" s="37" t="s">
        <v>885</v>
      </c>
    </row>
    <row r="1235" spans="1:10" x14ac:dyDescent="0.3">
      <c r="A1235" s="94" t="str">
        <f t="shared" si="19"/>
        <v>September</v>
      </c>
      <c r="B1235" s="37" t="s">
        <v>2101</v>
      </c>
      <c r="C1235" s="63">
        <v>42250.470335648148</v>
      </c>
      <c r="D1235" s="37" t="s">
        <v>892</v>
      </c>
      <c r="E1235" s="37" t="s">
        <v>853</v>
      </c>
      <c r="F1235" s="37" t="s">
        <v>854</v>
      </c>
      <c r="G1235" s="64">
        <v>134</v>
      </c>
      <c r="H1235" s="37" t="s">
        <v>855</v>
      </c>
      <c r="I1235" s="65">
        <v>3</v>
      </c>
      <c r="J1235" s="37" t="s">
        <v>869</v>
      </c>
    </row>
    <row r="1236" spans="1:10" x14ac:dyDescent="0.3">
      <c r="A1236" s="94" t="str">
        <f t="shared" si="19"/>
        <v>September</v>
      </c>
      <c r="B1236" s="37" t="s">
        <v>2102</v>
      </c>
      <c r="C1236" s="63">
        <v>42250.47084490741</v>
      </c>
      <c r="D1236" s="37" t="s">
        <v>852</v>
      </c>
      <c r="E1236" s="37" t="s">
        <v>859</v>
      </c>
      <c r="F1236" s="37" t="s">
        <v>881</v>
      </c>
      <c r="G1236" s="64">
        <v>149</v>
      </c>
      <c r="H1236" s="37" t="s">
        <v>855</v>
      </c>
      <c r="I1236" s="65">
        <v>4.358898943540674</v>
      </c>
      <c r="J1236" s="37" t="s">
        <v>897</v>
      </c>
    </row>
    <row r="1237" spans="1:10" x14ac:dyDescent="0.3">
      <c r="A1237" s="94" t="str">
        <f t="shared" si="19"/>
        <v>September</v>
      </c>
      <c r="B1237" s="37" t="s">
        <v>2103</v>
      </c>
      <c r="C1237" s="63">
        <v>42250.471956018519</v>
      </c>
      <c r="D1237" s="37" t="s">
        <v>892</v>
      </c>
      <c r="E1237" s="37" t="s">
        <v>863</v>
      </c>
      <c r="F1237" s="37" t="s">
        <v>864</v>
      </c>
      <c r="G1237" s="64">
        <v>81</v>
      </c>
      <c r="H1237" s="37" t="s">
        <v>855</v>
      </c>
      <c r="I1237" s="65">
        <v>4.358898943540674</v>
      </c>
      <c r="J1237" s="37" t="s">
        <v>874</v>
      </c>
    </row>
    <row r="1238" spans="1:10" x14ac:dyDescent="0.3">
      <c r="A1238" s="94" t="str">
        <f t="shared" si="19"/>
        <v>September</v>
      </c>
      <c r="B1238" s="37" t="s">
        <v>2104</v>
      </c>
      <c r="C1238" s="63">
        <v>42250.472094907411</v>
      </c>
      <c r="D1238" s="37" t="s">
        <v>852</v>
      </c>
      <c r="E1238" s="37" t="s">
        <v>866</v>
      </c>
      <c r="F1238" s="37" t="s">
        <v>879</v>
      </c>
      <c r="G1238" s="64">
        <v>81</v>
      </c>
      <c r="H1238" s="37" t="s">
        <v>855</v>
      </c>
      <c r="I1238" s="65">
        <v>4.7958315233127191</v>
      </c>
      <c r="J1238" s="37" t="s">
        <v>869</v>
      </c>
    </row>
    <row r="1239" spans="1:10" x14ac:dyDescent="0.3">
      <c r="A1239" s="94" t="str">
        <f t="shared" si="19"/>
        <v>September</v>
      </c>
      <c r="B1239" s="37" t="s">
        <v>2105</v>
      </c>
      <c r="C1239" s="63">
        <v>42250.473819444444</v>
      </c>
      <c r="D1239" s="37" t="s">
        <v>892</v>
      </c>
      <c r="E1239" s="37" t="s">
        <v>868</v>
      </c>
      <c r="F1239" s="37" t="s">
        <v>873</v>
      </c>
      <c r="G1239" s="64">
        <v>157</v>
      </c>
      <c r="H1239" s="37" t="s">
        <v>855</v>
      </c>
      <c r="I1239" s="65">
        <v>3.6055512754639891</v>
      </c>
      <c r="J1239" s="37" t="s">
        <v>869</v>
      </c>
    </row>
    <row r="1240" spans="1:10" x14ac:dyDescent="0.3">
      <c r="A1240" s="94" t="str">
        <f t="shared" si="19"/>
        <v>September</v>
      </c>
      <c r="B1240" s="37" t="s">
        <v>2106</v>
      </c>
      <c r="C1240" s="63">
        <v>42250.473946759259</v>
      </c>
      <c r="D1240" s="37" t="s">
        <v>858</v>
      </c>
      <c r="E1240" s="37" t="s">
        <v>872</v>
      </c>
      <c r="F1240" s="37" t="s">
        <v>854</v>
      </c>
      <c r="G1240" s="64">
        <v>204</v>
      </c>
      <c r="H1240" s="37" t="s">
        <v>855</v>
      </c>
      <c r="I1240" s="65">
        <v>1</v>
      </c>
      <c r="J1240" s="37" t="s">
        <v>897</v>
      </c>
    </row>
    <row r="1241" spans="1:10" x14ac:dyDescent="0.3">
      <c r="A1241" s="94" t="str">
        <f t="shared" si="19"/>
        <v>September</v>
      </c>
      <c r="B1241" s="37" t="s">
        <v>2107</v>
      </c>
      <c r="C1241" s="63">
        <v>42250.477303240739</v>
      </c>
      <c r="D1241" s="37" t="s">
        <v>858</v>
      </c>
      <c r="E1241" s="37" t="s">
        <v>853</v>
      </c>
      <c r="F1241" s="37" t="s">
        <v>873</v>
      </c>
      <c r="G1241" s="64">
        <v>226</v>
      </c>
      <c r="H1241" s="37" t="s">
        <v>855</v>
      </c>
      <c r="I1241" s="65">
        <v>3.3166247903553998</v>
      </c>
      <c r="J1241" s="37" t="s">
        <v>869</v>
      </c>
    </row>
    <row r="1242" spans="1:10" x14ac:dyDescent="0.3">
      <c r="A1242" s="94" t="str">
        <f t="shared" si="19"/>
        <v>September</v>
      </c>
      <c r="B1242" s="37" t="s">
        <v>2108</v>
      </c>
      <c r="C1242" s="63">
        <v>42250.479270833333</v>
      </c>
      <c r="D1242" s="37" t="s">
        <v>878</v>
      </c>
      <c r="E1242" s="37" t="s">
        <v>859</v>
      </c>
      <c r="F1242" s="37" t="s">
        <v>860</v>
      </c>
      <c r="G1242" s="64">
        <v>183</v>
      </c>
      <c r="H1242" s="37" t="s">
        <v>855</v>
      </c>
      <c r="I1242" s="65">
        <v>3</v>
      </c>
      <c r="J1242" s="37" t="s">
        <v>869</v>
      </c>
    </row>
    <row r="1243" spans="1:10" x14ac:dyDescent="0.3">
      <c r="A1243" s="94" t="str">
        <f t="shared" si="19"/>
        <v>September</v>
      </c>
      <c r="B1243" s="37" t="s">
        <v>2109</v>
      </c>
      <c r="C1243" s="63">
        <v>42250.480381944442</v>
      </c>
      <c r="D1243" s="37" t="s">
        <v>871</v>
      </c>
      <c r="E1243" s="37" t="s">
        <v>863</v>
      </c>
      <c r="F1243" s="37" t="s">
        <v>854</v>
      </c>
      <c r="G1243" s="64">
        <v>179</v>
      </c>
      <c r="H1243" s="37" t="s">
        <v>855</v>
      </c>
      <c r="I1243" s="65">
        <v>3.3166247903553998</v>
      </c>
      <c r="J1243" s="37" t="s">
        <v>861</v>
      </c>
    </row>
    <row r="1244" spans="1:10" x14ac:dyDescent="0.3">
      <c r="A1244" s="94" t="str">
        <f t="shared" si="19"/>
        <v>September</v>
      </c>
      <c r="B1244" s="37" t="s">
        <v>2110</v>
      </c>
      <c r="C1244" s="63">
        <v>42250.480428240742</v>
      </c>
      <c r="D1244" s="37" t="s">
        <v>878</v>
      </c>
      <c r="E1244" s="37" t="s">
        <v>866</v>
      </c>
      <c r="F1244" s="37" t="s">
        <v>854</v>
      </c>
      <c r="G1244" s="64">
        <v>217</v>
      </c>
      <c r="H1244" s="37" t="s">
        <v>855</v>
      </c>
      <c r="I1244" s="65">
        <v>4.1231056256176606</v>
      </c>
      <c r="J1244" s="37" t="s">
        <v>861</v>
      </c>
    </row>
    <row r="1245" spans="1:10" x14ac:dyDescent="0.3">
      <c r="A1245" s="94" t="str">
        <f t="shared" si="19"/>
        <v>September</v>
      </c>
      <c r="B1245" s="37" t="s">
        <v>2111</v>
      </c>
      <c r="C1245" s="63">
        <v>42250.481932870367</v>
      </c>
      <c r="D1245" s="37" t="s">
        <v>852</v>
      </c>
      <c r="E1245" s="37" t="s">
        <v>868</v>
      </c>
      <c r="F1245" s="37" t="s">
        <v>864</v>
      </c>
      <c r="G1245" s="64">
        <v>148</v>
      </c>
      <c r="H1245" s="37" t="s">
        <v>855</v>
      </c>
      <c r="I1245" s="65">
        <v>1</v>
      </c>
      <c r="J1245" s="37" t="s">
        <v>861</v>
      </c>
    </row>
    <row r="1246" spans="1:10" x14ac:dyDescent="0.3">
      <c r="A1246" s="94" t="str">
        <f t="shared" si="19"/>
        <v>September</v>
      </c>
      <c r="B1246" s="37" t="s">
        <v>2112</v>
      </c>
      <c r="C1246" s="63">
        <v>42250.483749999999</v>
      </c>
      <c r="D1246" s="37" t="s">
        <v>878</v>
      </c>
      <c r="E1246" s="37" t="s">
        <v>872</v>
      </c>
      <c r="F1246" s="37" t="s">
        <v>860</v>
      </c>
      <c r="G1246" s="64">
        <v>84</v>
      </c>
      <c r="H1246" s="37" t="s">
        <v>855</v>
      </c>
      <c r="I1246" s="65">
        <v>1.7320508075688772</v>
      </c>
      <c r="J1246" s="37" t="s">
        <v>897</v>
      </c>
    </row>
    <row r="1247" spans="1:10" x14ac:dyDescent="0.3">
      <c r="A1247" s="94" t="str">
        <f t="shared" si="19"/>
        <v>September</v>
      </c>
      <c r="B1247" s="37" t="s">
        <v>2113</v>
      </c>
      <c r="C1247" s="63">
        <v>42250.484537037039</v>
      </c>
      <c r="D1247" s="37" t="s">
        <v>876</v>
      </c>
      <c r="E1247" s="37" t="s">
        <v>853</v>
      </c>
      <c r="F1247" s="37" t="s">
        <v>881</v>
      </c>
      <c r="G1247" s="64">
        <v>113</v>
      </c>
      <c r="H1247" s="37" t="s">
        <v>855</v>
      </c>
      <c r="I1247" s="65">
        <v>4.358898943540674</v>
      </c>
      <c r="J1247" s="37" t="s">
        <v>861</v>
      </c>
    </row>
    <row r="1248" spans="1:10" x14ac:dyDescent="0.3">
      <c r="A1248" s="94" t="str">
        <f t="shared" si="19"/>
        <v>September</v>
      </c>
      <c r="B1248" s="37" t="s">
        <v>2114</v>
      </c>
      <c r="C1248" s="63">
        <v>42250.486064814817</v>
      </c>
      <c r="D1248" s="37" t="s">
        <v>892</v>
      </c>
      <c r="E1248" s="37" t="s">
        <v>859</v>
      </c>
      <c r="F1248" s="37" t="s">
        <v>873</v>
      </c>
      <c r="G1248" s="64">
        <v>110</v>
      </c>
      <c r="H1248" s="37" t="s">
        <v>895</v>
      </c>
      <c r="I1248" s="65">
        <v>3.3166247903553998</v>
      </c>
      <c r="J1248" s="37" t="s">
        <v>897</v>
      </c>
    </row>
    <row r="1249" spans="1:10" x14ac:dyDescent="0.3">
      <c r="A1249" s="94" t="str">
        <f t="shared" si="19"/>
        <v>September</v>
      </c>
      <c r="B1249" s="37" t="s">
        <v>2115</v>
      </c>
      <c r="C1249" s="63">
        <v>42250.48978009259</v>
      </c>
      <c r="D1249" s="37" t="s">
        <v>876</v>
      </c>
      <c r="E1249" s="37" t="s">
        <v>863</v>
      </c>
      <c r="F1249" s="37" t="s">
        <v>860</v>
      </c>
      <c r="G1249" s="64">
        <v>137</v>
      </c>
      <c r="H1249" s="37" t="s">
        <v>855</v>
      </c>
      <c r="I1249" s="65">
        <v>1.7320508075688772</v>
      </c>
      <c r="J1249" s="37" t="s">
        <v>885</v>
      </c>
    </row>
    <row r="1250" spans="1:10" x14ac:dyDescent="0.3">
      <c r="A1250" s="94" t="str">
        <f t="shared" si="19"/>
        <v>September</v>
      </c>
      <c r="B1250" s="37" t="s">
        <v>2116</v>
      </c>
      <c r="C1250" s="63">
        <v>42250.493356481478</v>
      </c>
      <c r="D1250" s="37" t="s">
        <v>858</v>
      </c>
      <c r="E1250" s="37" t="s">
        <v>866</v>
      </c>
      <c r="F1250" s="37" t="s">
        <v>854</v>
      </c>
      <c r="G1250" s="64">
        <v>30</v>
      </c>
      <c r="H1250" s="37" t="s">
        <v>855</v>
      </c>
      <c r="I1250" s="65">
        <v>4.7958315233127191</v>
      </c>
      <c r="J1250" s="37" t="s">
        <v>897</v>
      </c>
    </row>
    <row r="1251" spans="1:10" x14ac:dyDescent="0.3">
      <c r="A1251" s="94" t="str">
        <f t="shared" si="19"/>
        <v>September</v>
      </c>
      <c r="B1251" s="37" t="s">
        <v>2117</v>
      </c>
      <c r="C1251" s="63">
        <v>42250.493668981479</v>
      </c>
      <c r="D1251" s="37" t="s">
        <v>876</v>
      </c>
      <c r="E1251" s="37" t="s">
        <v>868</v>
      </c>
      <c r="F1251" s="37" t="s">
        <v>873</v>
      </c>
      <c r="G1251" s="64">
        <v>104</v>
      </c>
      <c r="H1251" s="37" t="s">
        <v>855</v>
      </c>
      <c r="I1251" s="65">
        <v>3.3166247903553998</v>
      </c>
      <c r="J1251" s="37" t="s">
        <v>861</v>
      </c>
    </row>
    <row r="1252" spans="1:10" x14ac:dyDescent="0.3">
      <c r="A1252" s="94" t="str">
        <f t="shared" si="19"/>
        <v>September</v>
      </c>
      <c r="B1252" s="37" t="s">
        <v>2118</v>
      </c>
      <c r="C1252" s="63">
        <v>42250.496157407404</v>
      </c>
      <c r="D1252" s="37" t="s">
        <v>852</v>
      </c>
      <c r="E1252" s="37" t="s">
        <v>872</v>
      </c>
      <c r="F1252" s="37" t="s">
        <v>864</v>
      </c>
      <c r="G1252" s="64">
        <v>30</v>
      </c>
      <c r="H1252" s="37" t="s">
        <v>855</v>
      </c>
      <c r="I1252" s="65">
        <v>4.5825756949558398</v>
      </c>
      <c r="J1252" s="37" t="s">
        <v>874</v>
      </c>
    </row>
    <row r="1253" spans="1:10" x14ac:dyDescent="0.3">
      <c r="A1253" s="94" t="str">
        <f t="shared" si="19"/>
        <v>September</v>
      </c>
      <c r="B1253" s="37" t="s">
        <v>2119</v>
      </c>
      <c r="C1253" s="63">
        <v>42250.499652777777</v>
      </c>
      <c r="D1253" s="37" t="s">
        <v>878</v>
      </c>
      <c r="E1253" s="37" t="s">
        <v>853</v>
      </c>
      <c r="F1253" s="37" t="s">
        <v>879</v>
      </c>
      <c r="G1253" s="64">
        <v>209</v>
      </c>
      <c r="H1253" s="37" t="s">
        <v>855</v>
      </c>
      <c r="I1253" s="65">
        <v>3.872983346207417</v>
      </c>
      <c r="J1253" s="37" t="s">
        <v>856</v>
      </c>
    </row>
    <row r="1254" spans="1:10" x14ac:dyDescent="0.3">
      <c r="A1254" s="94" t="str">
        <f t="shared" si="19"/>
        <v>September</v>
      </c>
      <c r="B1254" s="37" t="s">
        <v>2120</v>
      </c>
      <c r="C1254" s="63">
        <v>42250.499907407408</v>
      </c>
      <c r="D1254" s="37" t="s">
        <v>878</v>
      </c>
      <c r="E1254" s="37" t="s">
        <v>859</v>
      </c>
      <c r="F1254" s="37" t="s">
        <v>860</v>
      </c>
      <c r="G1254" s="64">
        <v>62</v>
      </c>
      <c r="H1254" s="37" t="s">
        <v>855</v>
      </c>
      <c r="I1254" s="65">
        <v>1</v>
      </c>
      <c r="J1254" s="37" t="s">
        <v>897</v>
      </c>
    </row>
    <row r="1255" spans="1:10" x14ac:dyDescent="0.3">
      <c r="A1255" s="94" t="str">
        <f t="shared" si="19"/>
        <v>September</v>
      </c>
      <c r="B1255" s="37" t="s">
        <v>2121</v>
      </c>
      <c r="C1255" s="63">
        <v>42250.502685185187</v>
      </c>
      <c r="D1255" s="37" t="s">
        <v>852</v>
      </c>
      <c r="E1255" s="37" t="s">
        <v>863</v>
      </c>
      <c r="F1255" s="37" t="s">
        <v>854</v>
      </c>
      <c r="G1255" s="64">
        <v>109</v>
      </c>
      <c r="H1255" s="37" t="s">
        <v>855</v>
      </c>
      <c r="I1255" s="65">
        <v>3.872983346207417</v>
      </c>
      <c r="J1255" s="37" t="s">
        <v>874</v>
      </c>
    </row>
    <row r="1256" spans="1:10" x14ac:dyDescent="0.3">
      <c r="A1256" s="94" t="str">
        <f t="shared" si="19"/>
        <v>September</v>
      </c>
      <c r="B1256" s="37" t="s">
        <v>2122</v>
      </c>
      <c r="C1256" s="63">
        <v>42250.512118055558</v>
      </c>
      <c r="D1256" s="37" t="s">
        <v>878</v>
      </c>
      <c r="E1256" s="37" t="s">
        <v>866</v>
      </c>
      <c r="F1256" s="37" t="s">
        <v>881</v>
      </c>
      <c r="G1256" s="64">
        <v>112</v>
      </c>
      <c r="H1256" s="37" t="s">
        <v>855</v>
      </c>
      <c r="I1256" s="65">
        <v>2.2360679774997898</v>
      </c>
      <c r="J1256" s="37" t="s">
        <v>874</v>
      </c>
    </row>
    <row r="1257" spans="1:10" x14ac:dyDescent="0.3">
      <c r="A1257" s="94" t="str">
        <f t="shared" si="19"/>
        <v>September</v>
      </c>
      <c r="B1257" s="37" t="s">
        <v>2123</v>
      </c>
      <c r="C1257" s="63">
        <v>42250.510023148148</v>
      </c>
      <c r="D1257" s="37" t="s">
        <v>858</v>
      </c>
      <c r="E1257" s="37" t="s">
        <v>868</v>
      </c>
      <c r="F1257" s="37" t="s">
        <v>854</v>
      </c>
      <c r="G1257" s="64">
        <v>79</v>
      </c>
      <c r="H1257" s="37" t="s">
        <v>855</v>
      </c>
      <c r="I1257" s="65">
        <v>2.2360679774997898</v>
      </c>
      <c r="J1257" s="37" t="s">
        <v>856</v>
      </c>
    </row>
    <row r="1258" spans="1:10" x14ac:dyDescent="0.3">
      <c r="A1258" s="94" t="str">
        <f t="shared" si="19"/>
        <v>September</v>
      </c>
      <c r="B1258" s="37" t="s">
        <v>2124</v>
      </c>
      <c r="C1258" s="63">
        <v>42250.512476851851</v>
      </c>
      <c r="D1258" s="37" t="s">
        <v>858</v>
      </c>
      <c r="E1258" s="37" t="s">
        <v>872</v>
      </c>
      <c r="F1258" s="37" t="s">
        <v>860</v>
      </c>
      <c r="G1258" s="64">
        <v>32</v>
      </c>
      <c r="H1258" s="37" t="s">
        <v>855</v>
      </c>
      <c r="I1258" s="65">
        <v>5</v>
      </c>
      <c r="J1258" s="37" t="s">
        <v>861</v>
      </c>
    </row>
    <row r="1259" spans="1:10" x14ac:dyDescent="0.3">
      <c r="A1259" s="94" t="str">
        <f t="shared" si="19"/>
        <v>September</v>
      </c>
      <c r="B1259" s="37" t="s">
        <v>2125</v>
      </c>
      <c r="C1259" s="63">
        <v>42250.513402777775</v>
      </c>
      <c r="D1259" s="37" t="s">
        <v>858</v>
      </c>
      <c r="E1259" s="37" t="s">
        <v>853</v>
      </c>
      <c r="F1259" s="37" t="s">
        <v>864</v>
      </c>
      <c r="G1259" s="64">
        <v>45</v>
      </c>
      <c r="H1259" s="37" t="s">
        <v>855</v>
      </c>
      <c r="I1259" s="65">
        <v>1.7320508075688772</v>
      </c>
      <c r="J1259" s="37" t="s">
        <v>856</v>
      </c>
    </row>
    <row r="1260" spans="1:10" x14ac:dyDescent="0.3">
      <c r="A1260" s="94" t="str">
        <f t="shared" si="19"/>
        <v>September</v>
      </c>
      <c r="B1260" s="37" t="s">
        <v>2126</v>
      </c>
      <c r="C1260" s="63">
        <v>42250.517210648148</v>
      </c>
      <c r="D1260" s="37" t="s">
        <v>876</v>
      </c>
      <c r="E1260" s="37" t="s">
        <v>859</v>
      </c>
      <c r="F1260" s="37" t="s">
        <v>864</v>
      </c>
      <c r="G1260" s="64">
        <v>240</v>
      </c>
      <c r="H1260" s="37" t="s">
        <v>855</v>
      </c>
      <c r="I1260" s="65">
        <v>1.7320508075688772</v>
      </c>
      <c r="J1260" s="37" t="s">
        <v>861</v>
      </c>
    </row>
    <row r="1261" spans="1:10" x14ac:dyDescent="0.3">
      <c r="A1261" s="94" t="str">
        <f t="shared" si="19"/>
        <v>September</v>
      </c>
      <c r="B1261" s="37" t="s">
        <v>2127</v>
      </c>
      <c r="C1261" s="63">
        <v>42250.520567129628</v>
      </c>
      <c r="D1261" s="37" t="s">
        <v>871</v>
      </c>
      <c r="E1261" s="37" t="s">
        <v>863</v>
      </c>
      <c r="F1261" s="37" t="s">
        <v>854</v>
      </c>
      <c r="G1261" s="64">
        <v>136</v>
      </c>
      <c r="H1261" s="37" t="s">
        <v>855</v>
      </c>
      <c r="I1261" s="65">
        <v>5</v>
      </c>
      <c r="J1261" s="37" t="s">
        <v>861</v>
      </c>
    </row>
    <row r="1262" spans="1:10" x14ac:dyDescent="0.3">
      <c r="A1262" s="94" t="str">
        <f t="shared" si="19"/>
        <v>September</v>
      </c>
      <c r="B1262" s="37" t="s">
        <v>2128</v>
      </c>
      <c r="C1262" s="63">
        <v>42250.522789351853</v>
      </c>
      <c r="D1262" s="37" t="s">
        <v>852</v>
      </c>
      <c r="E1262" s="37" t="s">
        <v>866</v>
      </c>
      <c r="F1262" s="37" t="s">
        <v>854</v>
      </c>
      <c r="G1262" s="64">
        <v>112</v>
      </c>
      <c r="H1262" s="37" t="s">
        <v>855</v>
      </c>
      <c r="I1262" s="65">
        <v>4.7958315233127191</v>
      </c>
      <c r="J1262" s="37" t="s">
        <v>897</v>
      </c>
    </row>
    <row r="1263" spans="1:10" x14ac:dyDescent="0.3">
      <c r="A1263" s="94" t="str">
        <f t="shared" si="19"/>
        <v>September</v>
      </c>
      <c r="B1263" s="37" t="s">
        <v>2129</v>
      </c>
      <c r="C1263" s="63">
        <v>42250.525729166664</v>
      </c>
      <c r="D1263" s="37" t="s">
        <v>878</v>
      </c>
      <c r="E1263" s="37" t="s">
        <v>868</v>
      </c>
      <c r="F1263" s="37" t="s">
        <v>854</v>
      </c>
      <c r="G1263" s="64">
        <v>198</v>
      </c>
      <c r="H1263" s="37" t="s">
        <v>855</v>
      </c>
      <c r="I1263" s="65">
        <v>2.2360679774997898</v>
      </c>
      <c r="J1263" s="37" t="s">
        <v>856</v>
      </c>
    </row>
    <row r="1264" spans="1:10" x14ac:dyDescent="0.3">
      <c r="A1264" s="94" t="str">
        <f t="shared" si="19"/>
        <v>September</v>
      </c>
      <c r="B1264" s="37" t="s">
        <v>2130</v>
      </c>
      <c r="C1264" s="63">
        <v>42250.526655092595</v>
      </c>
      <c r="D1264" s="37" t="s">
        <v>858</v>
      </c>
      <c r="E1264" s="37" t="s">
        <v>872</v>
      </c>
      <c r="F1264" s="37" t="s">
        <v>873</v>
      </c>
      <c r="G1264" s="64">
        <v>77</v>
      </c>
      <c r="H1264" s="37" t="s">
        <v>855</v>
      </c>
      <c r="I1264" s="65">
        <v>3.6055512754639891</v>
      </c>
      <c r="J1264" s="37" t="s">
        <v>885</v>
      </c>
    </row>
    <row r="1265" spans="1:10" x14ac:dyDescent="0.3">
      <c r="A1265" s="94" t="str">
        <f t="shared" si="19"/>
        <v>September</v>
      </c>
      <c r="B1265" s="37" t="s">
        <v>2131</v>
      </c>
      <c r="C1265" s="63">
        <v>42250.53052083333</v>
      </c>
      <c r="D1265" s="37" t="s">
        <v>871</v>
      </c>
      <c r="E1265" s="37" t="s">
        <v>853</v>
      </c>
      <c r="F1265" s="37" t="s">
        <v>864</v>
      </c>
      <c r="G1265" s="64">
        <v>138</v>
      </c>
      <c r="H1265" s="37" t="s">
        <v>855</v>
      </c>
      <c r="I1265" s="65">
        <v>2.2360679774997898</v>
      </c>
      <c r="J1265" s="37" t="s">
        <v>874</v>
      </c>
    </row>
    <row r="1266" spans="1:10" x14ac:dyDescent="0.3">
      <c r="A1266" s="94" t="str">
        <f t="shared" si="19"/>
        <v>September</v>
      </c>
      <c r="B1266" s="37" t="s">
        <v>2132</v>
      </c>
      <c r="C1266" s="63">
        <v>42250.531921296293</v>
      </c>
      <c r="D1266" s="37" t="s">
        <v>871</v>
      </c>
      <c r="E1266" s="37" t="s">
        <v>859</v>
      </c>
      <c r="F1266" s="37" t="s">
        <v>854</v>
      </c>
      <c r="G1266" s="64">
        <v>122</v>
      </c>
      <c r="H1266" s="37" t="s">
        <v>855</v>
      </c>
      <c r="I1266" s="65">
        <v>2.2360679774997898</v>
      </c>
      <c r="J1266" s="37" t="s">
        <v>874</v>
      </c>
    </row>
    <row r="1267" spans="1:10" x14ac:dyDescent="0.3">
      <c r="A1267" s="94" t="str">
        <f t="shared" si="19"/>
        <v>September</v>
      </c>
      <c r="B1267" s="37" t="s">
        <v>2133</v>
      </c>
      <c r="C1267" s="63">
        <v>42250.534166666665</v>
      </c>
      <c r="D1267" s="37" t="s">
        <v>878</v>
      </c>
      <c r="E1267" s="37" t="s">
        <v>863</v>
      </c>
      <c r="F1267" s="37" t="s">
        <v>860</v>
      </c>
      <c r="G1267" s="64">
        <v>210</v>
      </c>
      <c r="H1267" s="37" t="s">
        <v>855</v>
      </c>
      <c r="I1267" s="65">
        <v>3.3166247903553998</v>
      </c>
      <c r="J1267" s="37" t="s">
        <v>861</v>
      </c>
    </row>
    <row r="1268" spans="1:10" x14ac:dyDescent="0.3">
      <c r="A1268" s="94" t="str">
        <f t="shared" si="19"/>
        <v>September</v>
      </c>
      <c r="B1268" s="37" t="s">
        <v>2134</v>
      </c>
      <c r="C1268" s="63">
        <v>42250.535543981481</v>
      </c>
      <c r="D1268" s="37" t="s">
        <v>878</v>
      </c>
      <c r="E1268" s="37" t="s">
        <v>866</v>
      </c>
      <c r="F1268" s="37" t="s">
        <v>860</v>
      </c>
      <c r="G1268" s="64">
        <v>66</v>
      </c>
      <c r="H1268" s="37" t="s">
        <v>855</v>
      </c>
      <c r="I1268" s="65">
        <v>4.5825756949558398</v>
      </c>
      <c r="J1268" s="37" t="s">
        <v>856</v>
      </c>
    </row>
    <row r="1269" spans="1:10" x14ac:dyDescent="0.3">
      <c r="A1269" s="94" t="str">
        <f t="shared" si="19"/>
        <v>September</v>
      </c>
      <c r="B1269" s="37" t="s">
        <v>2135</v>
      </c>
      <c r="C1269" s="63">
        <v>42250.538275462961</v>
      </c>
      <c r="D1269" s="37" t="s">
        <v>876</v>
      </c>
      <c r="E1269" s="37" t="s">
        <v>868</v>
      </c>
      <c r="F1269" s="37" t="s">
        <v>854</v>
      </c>
      <c r="G1269" s="64">
        <v>85</v>
      </c>
      <c r="H1269" s="37" t="s">
        <v>855</v>
      </c>
      <c r="I1269" s="65">
        <v>4.358898943540674</v>
      </c>
      <c r="J1269" s="37" t="s">
        <v>874</v>
      </c>
    </row>
    <row r="1270" spans="1:10" x14ac:dyDescent="0.3">
      <c r="A1270" s="94" t="str">
        <f t="shared" si="19"/>
        <v>September</v>
      </c>
      <c r="B1270" s="37" t="s">
        <v>2136</v>
      </c>
      <c r="C1270" s="63">
        <v>42250.538564814815</v>
      </c>
      <c r="D1270" s="37" t="s">
        <v>852</v>
      </c>
      <c r="E1270" s="37" t="s">
        <v>872</v>
      </c>
      <c r="F1270" s="37" t="s">
        <v>864</v>
      </c>
      <c r="G1270" s="64">
        <v>50</v>
      </c>
      <c r="H1270" s="37" t="s">
        <v>855</v>
      </c>
      <c r="I1270" s="65">
        <v>3.6055512754639891</v>
      </c>
      <c r="J1270" s="37" t="s">
        <v>856</v>
      </c>
    </row>
    <row r="1271" spans="1:10" x14ac:dyDescent="0.3">
      <c r="A1271" s="94" t="str">
        <f t="shared" si="19"/>
        <v>September</v>
      </c>
      <c r="B1271" s="37" t="s">
        <v>2137</v>
      </c>
      <c r="C1271" s="63">
        <v>42250.539606481485</v>
      </c>
      <c r="D1271" s="37" t="s">
        <v>876</v>
      </c>
      <c r="E1271" s="37" t="s">
        <v>853</v>
      </c>
      <c r="F1271" s="37" t="s">
        <v>864</v>
      </c>
      <c r="G1271" s="64">
        <v>190</v>
      </c>
      <c r="H1271" s="37" t="s">
        <v>855</v>
      </c>
      <c r="I1271" s="65">
        <v>5</v>
      </c>
      <c r="J1271" s="37" t="s">
        <v>874</v>
      </c>
    </row>
    <row r="1272" spans="1:10" x14ac:dyDescent="0.3">
      <c r="A1272" s="94" t="str">
        <f t="shared" si="19"/>
        <v>September</v>
      </c>
      <c r="B1272" s="37" t="s">
        <v>2138</v>
      </c>
      <c r="C1272" s="63">
        <v>42250.540243055555</v>
      </c>
      <c r="D1272" s="37" t="s">
        <v>852</v>
      </c>
      <c r="E1272" s="37" t="s">
        <v>859</v>
      </c>
      <c r="F1272" s="37" t="s">
        <v>854</v>
      </c>
      <c r="G1272" s="64">
        <v>76</v>
      </c>
      <c r="H1272" s="37" t="s">
        <v>855</v>
      </c>
      <c r="I1272" s="65">
        <v>4.7958315233127191</v>
      </c>
      <c r="J1272" s="37" t="s">
        <v>856</v>
      </c>
    </row>
    <row r="1273" spans="1:10" x14ac:dyDescent="0.3">
      <c r="A1273" s="94" t="str">
        <f t="shared" si="19"/>
        <v>September</v>
      </c>
      <c r="B1273" s="37" t="s">
        <v>2139</v>
      </c>
      <c r="C1273" s="63">
        <v>42250.540439814817</v>
      </c>
      <c r="D1273" s="37" t="s">
        <v>876</v>
      </c>
      <c r="E1273" s="37" t="s">
        <v>863</v>
      </c>
      <c r="F1273" s="37" t="s">
        <v>860</v>
      </c>
      <c r="G1273" s="64">
        <v>232</v>
      </c>
      <c r="H1273" s="37" t="s">
        <v>855</v>
      </c>
      <c r="I1273" s="65">
        <v>3</v>
      </c>
      <c r="J1273" s="37" t="s">
        <v>885</v>
      </c>
    </row>
    <row r="1274" spans="1:10" x14ac:dyDescent="0.3">
      <c r="A1274" s="94" t="str">
        <f t="shared" si="19"/>
        <v>September</v>
      </c>
      <c r="B1274" s="37" t="s">
        <v>2140</v>
      </c>
      <c r="C1274" s="63">
        <v>42250.542071759257</v>
      </c>
      <c r="D1274" s="37" t="s">
        <v>871</v>
      </c>
      <c r="E1274" s="37" t="s">
        <v>866</v>
      </c>
      <c r="F1274" s="37" t="s">
        <v>860</v>
      </c>
      <c r="G1274" s="64">
        <v>158</v>
      </c>
      <c r="H1274" s="37" t="s">
        <v>855</v>
      </c>
      <c r="I1274" s="65">
        <v>3</v>
      </c>
      <c r="J1274" s="37" t="s">
        <v>869</v>
      </c>
    </row>
    <row r="1275" spans="1:10" x14ac:dyDescent="0.3">
      <c r="A1275" s="94" t="str">
        <f t="shared" si="19"/>
        <v>September</v>
      </c>
      <c r="B1275" s="37" t="s">
        <v>2141</v>
      </c>
      <c r="C1275" s="63">
        <v>42250.54210648148</v>
      </c>
      <c r="D1275" s="37" t="s">
        <v>852</v>
      </c>
      <c r="E1275" s="37" t="s">
        <v>868</v>
      </c>
      <c r="F1275" s="37" t="s">
        <v>864</v>
      </c>
      <c r="G1275" s="64">
        <v>165</v>
      </c>
      <c r="H1275" s="37" t="s">
        <v>855</v>
      </c>
      <c r="I1275" s="65">
        <v>3.6055512754639891</v>
      </c>
      <c r="J1275" s="37" t="s">
        <v>897</v>
      </c>
    </row>
    <row r="1276" spans="1:10" x14ac:dyDescent="0.3">
      <c r="A1276" s="94" t="str">
        <f t="shared" si="19"/>
        <v>September</v>
      </c>
      <c r="B1276" s="37" t="s">
        <v>2142</v>
      </c>
      <c r="C1276" s="63">
        <v>42250.544641203705</v>
      </c>
      <c r="D1276" s="37" t="s">
        <v>878</v>
      </c>
      <c r="E1276" s="37" t="s">
        <v>872</v>
      </c>
      <c r="F1276" s="37" t="s">
        <v>881</v>
      </c>
      <c r="G1276" s="64">
        <v>115</v>
      </c>
      <c r="H1276" s="37" t="s">
        <v>855</v>
      </c>
      <c r="I1276" s="65">
        <v>4.7958315233127191</v>
      </c>
      <c r="J1276" s="37" t="s">
        <v>856</v>
      </c>
    </row>
    <row r="1277" spans="1:10" x14ac:dyDescent="0.3">
      <c r="A1277" s="94" t="str">
        <f t="shared" si="19"/>
        <v>September</v>
      </c>
      <c r="B1277" s="37" t="s">
        <v>2143</v>
      </c>
      <c r="C1277" s="63">
        <v>42250.54582175926</v>
      </c>
      <c r="D1277" s="37" t="s">
        <v>878</v>
      </c>
      <c r="E1277" s="37" t="s">
        <v>853</v>
      </c>
      <c r="F1277" s="37" t="s">
        <v>881</v>
      </c>
      <c r="G1277" s="64">
        <v>213</v>
      </c>
      <c r="H1277" s="37" t="s">
        <v>895</v>
      </c>
      <c r="I1277" s="65">
        <v>1.7320508075688772</v>
      </c>
      <c r="J1277" s="37" t="s">
        <v>885</v>
      </c>
    </row>
    <row r="1278" spans="1:10" x14ac:dyDescent="0.3">
      <c r="A1278" s="94" t="str">
        <f t="shared" si="19"/>
        <v>September</v>
      </c>
      <c r="B1278" s="37" t="s">
        <v>2144</v>
      </c>
      <c r="C1278" s="63">
        <v>42250.553703703707</v>
      </c>
      <c r="D1278" s="37" t="s">
        <v>876</v>
      </c>
      <c r="E1278" s="37" t="s">
        <v>859</v>
      </c>
      <c r="F1278" s="37" t="s">
        <v>873</v>
      </c>
      <c r="G1278" s="64">
        <v>117</v>
      </c>
      <c r="H1278" s="37" t="s">
        <v>855</v>
      </c>
      <c r="I1278" s="65">
        <v>1.7320508075688772</v>
      </c>
      <c r="J1278" s="37" t="s">
        <v>874</v>
      </c>
    </row>
    <row r="1279" spans="1:10" x14ac:dyDescent="0.3">
      <c r="A1279" s="94" t="str">
        <f t="shared" si="19"/>
        <v>September</v>
      </c>
      <c r="B1279" s="37" t="s">
        <v>2145</v>
      </c>
      <c r="C1279" s="63">
        <v>42250.551539351851</v>
      </c>
      <c r="D1279" s="37" t="s">
        <v>892</v>
      </c>
      <c r="E1279" s="37" t="s">
        <v>863</v>
      </c>
      <c r="F1279" s="37" t="s">
        <v>864</v>
      </c>
      <c r="G1279" s="64">
        <v>198</v>
      </c>
      <c r="H1279" s="37" t="s">
        <v>855</v>
      </c>
      <c r="I1279" s="65">
        <v>4.358898943540674</v>
      </c>
      <c r="J1279" s="37" t="s">
        <v>869</v>
      </c>
    </row>
    <row r="1280" spans="1:10" x14ac:dyDescent="0.3">
      <c r="A1280" s="94" t="str">
        <f t="shared" si="19"/>
        <v>September</v>
      </c>
      <c r="B1280" s="37" t="s">
        <v>2146</v>
      </c>
      <c r="C1280" s="63">
        <v>42250.553576388891</v>
      </c>
      <c r="D1280" s="37" t="s">
        <v>871</v>
      </c>
      <c r="E1280" s="37" t="s">
        <v>866</v>
      </c>
      <c r="F1280" s="37" t="s">
        <v>881</v>
      </c>
      <c r="G1280" s="64">
        <v>237</v>
      </c>
      <c r="H1280" s="37" t="s">
        <v>855</v>
      </c>
      <c r="I1280" s="65">
        <v>4.1231056256176606</v>
      </c>
      <c r="J1280" s="37" t="s">
        <v>897</v>
      </c>
    </row>
    <row r="1281" spans="1:10" x14ac:dyDescent="0.3">
      <c r="A1281" s="94" t="str">
        <f t="shared" si="19"/>
        <v>September</v>
      </c>
      <c r="B1281" s="37" t="s">
        <v>2147</v>
      </c>
      <c r="C1281" s="63">
        <v>42250.553796296299</v>
      </c>
      <c r="D1281" s="37" t="s">
        <v>852</v>
      </c>
      <c r="E1281" s="37" t="s">
        <v>868</v>
      </c>
      <c r="F1281" s="37" t="s">
        <v>860</v>
      </c>
      <c r="G1281" s="64">
        <v>121</v>
      </c>
      <c r="H1281" s="37" t="s">
        <v>855</v>
      </c>
      <c r="I1281" s="65">
        <v>1.7320508075688772</v>
      </c>
      <c r="J1281" s="37" t="s">
        <v>856</v>
      </c>
    </row>
    <row r="1282" spans="1:10" x14ac:dyDescent="0.3">
      <c r="A1282" s="94" t="str">
        <f t="shared" si="19"/>
        <v>September</v>
      </c>
      <c r="B1282" s="37" t="s">
        <v>2148</v>
      </c>
      <c r="C1282" s="63">
        <v>42250.555185185185</v>
      </c>
      <c r="D1282" s="37" t="s">
        <v>878</v>
      </c>
      <c r="E1282" s="37" t="s">
        <v>872</v>
      </c>
      <c r="F1282" s="37" t="s">
        <v>879</v>
      </c>
      <c r="G1282" s="64">
        <v>191</v>
      </c>
      <c r="H1282" s="37" t="s">
        <v>855</v>
      </c>
      <c r="I1282" s="65">
        <v>4.358898943540674</v>
      </c>
      <c r="J1282" s="37" t="s">
        <v>874</v>
      </c>
    </row>
    <row r="1283" spans="1:10" x14ac:dyDescent="0.3">
      <c r="A1283" s="94" t="str">
        <f t="shared" si="19"/>
        <v>September</v>
      </c>
      <c r="B1283" s="37" t="s">
        <v>2149</v>
      </c>
      <c r="C1283" s="63">
        <v>42250.557858796295</v>
      </c>
      <c r="D1283" s="37" t="s">
        <v>876</v>
      </c>
      <c r="E1283" s="37" t="s">
        <v>853</v>
      </c>
      <c r="F1283" s="37" t="s">
        <v>854</v>
      </c>
      <c r="G1283" s="64">
        <v>143</v>
      </c>
      <c r="H1283" s="37" t="s">
        <v>855</v>
      </c>
      <c r="I1283" s="65">
        <v>4.1231056256176606</v>
      </c>
      <c r="J1283" s="37" t="s">
        <v>861</v>
      </c>
    </row>
    <row r="1284" spans="1:10" x14ac:dyDescent="0.3">
      <c r="A1284" s="94" t="str">
        <f t="shared" si="19"/>
        <v>September</v>
      </c>
      <c r="B1284" s="37" t="s">
        <v>2150</v>
      </c>
      <c r="C1284" s="63">
        <v>42250.55877314815</v>
      </c>
      <c r="D1284" s="37" t="s">
        <v>871</v>
      </c>
      <c r="E1284" s="37" t="s">
        <v>859</v>
      </c>
      <c r="F1284" s="37" t="s">
        <v>860</v>
      </c>
      <c r="G1284" s="64">
        <v>46</v>
      </c>
      <c r="H1284" s="37" t="s">
        <v>895</v>
      </c>
      <c r="I1284" s="65">
        <v>1</v>
      </c>
      <c r="J1284" s="37" t="s">
        <v>897</v>
      </c>
    </row>
    <row r="1285" spans="1:10" x14ac:dyDescent="0.3">
      <c r="A1285" s="94" t="str">
        <f t="shared" si="19"/>
        <v>September</v>
      </c>
      <c r="B1285" s="37" t="s">
        <v>2151</v>
      </c>
      <c r="C1285" s="63">
        <v>42250.56145833333</v>
      </c>
      <c r="D1285" s="37" t="s">
        <v>892</v>
      </c>
      <c r="E1285" s="37" t="s">
        <v>863</v>
      </c>
      <c r="F1285" s="37" t="s">
        <v>881</v>
      </c>
      <c r="G1285" s="64">
        <v>163</v>
      </c>
      <c r="H1285" s="37" t="s">
        <v>855</v>
      </c>
      <c r="I1285" s="65">
        <v>1</v>
      </c>
      <c r="J1285" s="37" t="s">
        <v>897</v>
      </c>
    </row>
    <row r="1286" spans="1:10" x14ac:dyDescent="0.3">
      <c r="A1286" s="94" t="str">
        <f t="shared" si="19"/>
        <v>September</v>
      </c>
      <c r="B1286" s="37" t="s">
        <v>2152</v>
      </c>
      <c r="C1286" s="63">
        <v>42250.561967592592</v>
      </c>
      <c r="D1286" s="37" t="s">
        <v>871</v>
      </c>
      <c r="E1286" s="37" t="s">
        <v>866</v>
      </c>
      <c r="F1286" s="37" t="s">
        <v>873</v>
      </c>
      <c r="G1286" s="64">
        <v>220</v>
      </c>
      <c r="H1286" s="37" t="s">
        <v>855</v>
      </c>
      <c r="I1286" s="65">
        <v>3.3166247903553998</v>
      </c>
      <c r="J1286" s="37" t="s">
        <v>874</v>
      </c>
    </row>
    <row r="1287" spans="1:10" x14ac:dyDescent="0.3">
      <c r="A1287" s="94" t="str">
        <f t="shared" si="19"/>
        <v>September</v>
      </c>
      <c r="B1287" s="37" t="s">
        <v>2153</v>
      </c>
      <c r="C1287" s="63">
        <v>42250.564849537041</v>
      </c>
      <c r="D1287" s="37" t="s">
        <v>878</v>
      </c>
      <c r="E1287" s="37" t="s">
        <v>868</v>
      </c>
      <c r="F1287" s="37" t="s">
        <v>864</v>
      </c>
      <c r="G1287" s="64">
        <v>132</v>
      </c>
      <c r="H1287" s="37" t="s">
        <v>855</v>
      </c>
      <c r="I1287" s="65">
        <v>2.2360679774997898</v>
      </c>
      <c r="J1287" s="37" t="s">
        <v>897</v>
      </c>
    </row>
    <row r="1288" spans="1:10" x14ac:dyDescent="0.3">
      <c r="A1288" s="94" t="str">
        <f t="shared" si="19"/>
        <v>September</v>
      </c>
      <c r="B1288" s="37" t="s">
        <v>2154</v>
      </c>
      <c r="C1288" s="63">
        <v>42250.568182870367</v>
      </c>
      <c r="D1288" s="37" t="s">
        <v>892</v>
      </c>
      <c r="E1288" s="37" t="s">
        <v>872</v>
      </c>
      <c r="F1288" s="37" t="s">
        <v>860</v>
      </c>
      <c r="G1288" s="64">
        <v>174</v>
      </c>
      <c r="H1288" s="37" t="s">
        <v>855</v>
      </c>
      <c r="I1288" s="65">
        <v>4.5825756949558398</v>
      </c>
      <c r="J1288" s="37" t="s">
        <v>897</v>
      </c>
    </row>
    <row r="1289" spans="1:10" x14ac:dyDescent="0.3">
      <c r="A1289" s="94" t="str">
        <f t="shared" si="19"/>
        <v>September</v>
      </c>
      <c r="B1289" s="37" t="s">
        <v>2155</v>
      </c>
      <c r="C1289" s="63">
        <v>42250.572025462963</v>
      </c>
      <c r="D1289" s="37" t="s">
        <v>878</v>
      </c>
      <c r="E1289" s="37" t="s">
        <v>853</v>
      </c>
      <c r="F1289" s="37" t="s">
        <v>881</v>
      </c>
      <c r="G1289" s="64">
        <v>42</v>
      </c>
      <c r="H1289" s="37" t="s">
        <v>855</v>
      </c>
      <c r="I1289" s="65">
        <v>3.872983346207417</v>
      </c>
      <c r="J1289" s="37" t="s">
        <v>856</v>
      </c>
    </row>
    <row r="1290" spans="1:10" x14ac:dyDescent="0.3">
      <c r="A1290" s="94" t="str">
        <f t="shared" si="19"/>
        <v>September</v>
      </c>
      <c r="B1290" s="37" t="s">
        <v>2156</v>
      </c>
      <c r="C1290" s="63">
        <v>42250.574907407405</v>
      </c>
      <c r="D1290" s="37" t="s">
        <v>892</v>
      </c>
      <c r="E1290" s="37" t="s">
        <v>859</v>
      </c>
      <c r="F1290" s="37" t="s">
        <v>879</v>
      </c>
      <c r="G1290" s="64">
        <v>131</v>
      </c>
      <c r="H1290" s="37" t="s">
        <v>855</v>
      </c>
      <c r="I1290" s="65">
        <v>5</v>
      </c>
      <c r="J1290" s="37" t="s">
        <v>885</v>
      </c>
    </row>
    <row r="1291" spans="1:10" x14ac:dyDescent="0.3">
      <c r="A1291" s="94" t="str">
        <f t="shared" ref="A1291:A1354" si="20">TEXT(C1291,"mmmm")</f>
        <v>September</v>
      </c>
      <c r="B1291" s="37" t="s">
        <v>2157</v>
      </c>
      <c r="C1291" s="63">
        <v>42250.576261574075</v>
      </c>
      <c r="D1291" s="37" t="s">
        <v>871</v>
      </c>
      <c r="E1291" s="37" t="s">
        <v>863</v>
      </c>
      <c r="F1291" s="37" t="s">
        <v>864</v>
      </c>
      <c r="G1291" s="64">
        <v>83</v>
      </c>
      <c r="H1291" s="37" t="s">
        <v>855</v>
      </c>
      <c r="I1291" s="65">
        <v>3.872983346207417</v>
      </c>
      <c r="J1291" s="37" t="s">
        <v>874</v>
      </c>
    </row>
    <row r="1292" spans="1:10" x14ac:dyDescent="0.3">
      <c r="A1292" s="94" t="str">
        <f t="shared" si="20"/>
        <v>September</v>
      </c>
      <c r="B1292" s="37" t="s">
        <v>2158</v>
      </c>
      <c r="C1292" s="63">
        <v>42250.578310185185</v>
      </c>
      <c r="D1292" s="37" t="s">
        <v>876</v>
      </c>
      <c r="E1292" s="37" t="s">
        <v>866</v>
      </c>
      <c r="F1292" s="37" t="s">
        <v>881</v>
      </c>
      <c r="G1292" s="64">
        <v>43</v>
      </c>
      <c r="H1292" s="37" t="s">
        <v>855</v>
      </c>
      <c r="I1292" s="65">
        <v>3.3166247903553998</v>
      </c>
      <c r="J1292" s="37" t="s">
        <v>856</v>
      </c>
    </row>
    <row r="1293" spans="1:10" x14ac:dyDescent="0.3">
      <c r="A1293" s="94" t="str">
        <f t="shared" si="20"/>
        <v>September</v>
      </c>
      <c r="B1293" s="37" t="s">
        <v>2159</v>
      </c>
      <c r="C1293" s="63">
        <v>42250.581504629627</v>
      </c>
      <c r="D1293" s="37" t="s">
        <v>871</v>
      </c>
      <c r="E1293" s="37" t="s">
        <v>868</v>
      </c>
      <c r="F1293" s="37" t="s">
        <v>864</v>
      </c>
      <c r="G1293" s="64">
        <v>175</v>
      </c>
      <c r="H1293" s="37" t="s">
        <v>855</v>
      </c>
      <c r="I1293" s="65">
        <v>4.7958315233127191</v>
      </c>
      <c r="J1293" s="37" t="s">
        <v>874</v>
      </c>
    </row>
    <row r="1294" spans="1:10" x14ac:dyDescent="0.3">
      <c r="A1294" s="94" t="str">
        <f t="shared" si="20"/>
        <v>September</v>
      </c>
      <c r="B1294" s="37" t="s">
        <v>2160</v>
      </c>
      <c r="C1294" s="63">
        <v>42250.581736111111</v>
      </c>
      <c r="D1294" s="37" t="s">
        <v>892</v>
      </c>
      <c r="E1294" s="37" t="s">
        <v>872</v>
      </c>
      <c r="F1294" s="37" t="s">
        <v>881</v>
      </c>
      <c r="G1294" s="64">
        <v>215</v>
      </c>
      <c r="H1294" s="37" t="s">
        <v>855</v>
      </c>
      <c r="I1294" s="65">
        <v>5</v>
      </c>
      <c r="J1294" s="37" t="s">
        <v>885</v>
      </c>
    </row>
    <row r="1295" spans="1:10" x14ac:dyDescent="0.3">
      <c r="A1295" s="94" t="str">
        <f t="shared" si="20"/>
        <v>September</v>
      </c>
      <c r="B1295" s="37" t="s">
        <v>2161</v>
      </c>
      <c r="C1295" s="63">
        <v>42250.584201388891</v>
      </c>
      <c r="D1295" s="37" t="s">
        <v>858</v>
      </c>
      <c r="E1295" s="37" t="s">
        <v>853</v>
      </c>
      <c r="F1295" s="37" t="s">
        <v>860</v>
      </c>
      <c r="G1295" s="64">
        <v>90</v>
      </c>
      <c r="H1295" s="37" t="s">
        <v>855</v>
      </c>
      <c r="I1295" s="65">
        <v>4.5825756949558398</v>
      </c>
      <c r="J1295" s="37" t="s">
        <v>861</v>
      </c>
    </row>
    <row r="1296" spans="1:10" x14ac:dyDescent="0.3">
      <c r="A1296" s="94" t="str">
        <f t="shared" si="20"/>
        <v>September</v>
      </c>
      <c r="B1296" s="37" t="s">
        <v>2162</v>
      </c>
      <c r="C1296" s="63">
        <v>42250.584583333337</v>
      </c>
      <c r="D1296" s="37" t="s">
        <v>871</v>
      </c>
      <c r="E1296" s="37" t="s">
        <v>859</v>
      </c>
      <c r="F1296" s="37" t="s">
        <v>881</v>
      </c>
      <c r="G1296" s="64">
        <v>140</v>
      </c>
      <c r="H1296" s="37" t="s">
        <v>895</v>
      </c>
      <c r="I1296" s="65">
        <v>1.7320508075688772</v>
      </c>
      <c r="J1296" s="37" t="s">
        <v>874</v>
      </c>
    </row>
    <row r="1297" spans="1:10" x14ac:dyDescent="0.3">
      <c r="A1297" s="94" t="str">
        <f t="shared" si="20"/>
        <v>September</v>
      </c>
      <c r="B1297" s="37" t="s">
        <v>2163</v>
      </c>
      <c r="C1297" s="63">
        <v>42250.586331018516</v>
      </c>
      <c r="D1297" s="37" t="s">
        <v>892</v>
      </c>
      <c r="E1297" s="37" t="s">
        <v>863</v>
      </c>
      <c r="F1297" s="37" t="s">
        <v>873</v>
      </c>
      <c r="G1297" s="64">
        <v>108</v>
      </c>
      <c r="H1297" s="37" t="s">
        <v>855</v>
      </c>
      <c r="I1297" s="65">
        <v>4.5825756949558398</v>
      </c>
      <c r="J1297" s="37" t="s">
        <v>874</v>
      </c>
    </row>
    <row r="1298" spans="1:10" x14ac:dyDescent="0.3">
      <c r="A1298" s="94" t="str">
        <f t="shared" si="20"/>
        <v>September</v>
      </c>
      <c r="B1298" s="37" t="s">
        <v>2164</v>
      </c>
      <c r="C1298" s="63">
        <v>42250.595752314817</v>
      </c>
      <c r="D1298" s="37" t="s">
        <v>871</v>
      </c>
      <c r="E1298" s="37" t="s">
        <v>866</v>
      </c>
      <c r="F1298" s="37" t="s">
        <v>881</v>
      </c>
      <c r="G1298" s="64">
        <v>192</v>
      </c>
      <c r="H1298" s="37" t="s">
        <v>855</v>
      </c>
      <c r="I1298" s="65">
        <v>2.2360679774997898</v>
      </c>
      <c r="J1298" s="37" t="s">
        <v>869</v>
      </c>
    </row>
    <row r="1299" spans="1:10" x14ac:dyDescent="0.3">
      <c r="A1299" s="94" t="str">
        <f t="shared" si="20"/>
        <v>September</v>
      </c>
      <c r="B1299" s="37" t="s">
        <v>2165</v>
      </c>
      <c r="C1299" s="63">
        <v>42250.591249999998</v>
      </c>
      <c r="D1299" s="37" t="s">
        <v>858</v>
      </c>
      <c r="E1299" s="37" t="s">
        <v>868</v>
      </c>
      <c r="F1299" s="37" t="s">
        <v>881</v>
      </c>
      <c r="G1299" s="64">
        <v>75</v>
      </c>
      <c r="H1299" s="37" t="s">
        <v>855</v>
      </c>
      <c r="I1299" s="65">
        <v>2.2360679774997898</v>
      </c>
      <c r="J1299" s="37" t="s">
        <v>885</v>
      </c>
    </row>
    <row r="1300" spans="1:10" x14ac:dyDescent="0.3">
      <c r="A1300" s="94" t="str">
        <f t="shared" si="20"/>
        <v>September</v>
      </c>
      <c r="B1300" s="37" t="s">
        <v>2166</v>
      </c>
      <c r="C1300" s="63">
        <v>42250.595034722224</v>
      </c>
      <c r="D1300" s="37" t="s">
        <v>852</v>
      </c>
      <c r="E1300" s="37" t="s">
        <v>872</v>
      </c>
      <c r="F1300" s="37" t="s">
        <v>881</v>
      </c>
      <c r="G1300" s="64">
        <v>33</v>
      </c>
      <c r="H1300" s="37" t="s">
        <v>855</v>
      </c>
      <c r="I1300" s="65">
        <v>3.6055512754639891</v>
      </c>
      <c r="J1300" s="37" t="s">
        <v>885</v>
      </c>
    </row>
    <row r="1301" spans="1:10" x14ac:dyDescent="0.3">
      <c r="A1301" s="94" t="str">
        <f t="shared" si="20"/>
        <v>September</v>
      </c>
      <c r="B1301" s="37" t="s">
        <v>2167</v>
      </c>
      <c r="C1301" s="63">
        <v>42250.597129629627</v>
      </c>
      <c r="D1301" s="37" t="s">
        <v>878</v>
      </c>
      <c r="E1301" s="37" t="s">
        <v>853</v>
      </c>
      <c r="F1301" s="37" t="s">
        <v>879</v>
      </c>
      <c r="G1301" s="64">
        <v>186</v>
      </c>
      <c r="H1301" s="37" t="s">
        <v>855</v>
      </c>
      <c r="I1301" s="65">
        <v>3</v>
      </c>
      <c r="J1301" s="37" t="s">
        <v>874</v>
      </c>
    </row>
    <row r="1302" spans="1:10" x14ac:dyDescent="0.3">
      <c r="A1302" s="94" t="str">
        <f t="shared" si="20"/>
        <v>September</v>
      </c>
      <c r="B1302" s="37" t="s">
        <v>2168</v>
      </c>
      <c r="C1302" s="63">
        <v>42250.598113425927</v>
      </c>
      <c r="D1302" s="37" t="s">
        <v>876</v>
      </c>
      <c r="E1302" s="37" t="s">
        <v>859</v>
      </c>
      <c r="F1302" s="37" t="s">
        <v>873</v>
      </c>
      <c r="G1302" s="64">
        <v>159</v>
      </c>
      <c r="H1302" s="37" t="s">
        <v>855</v>
      </c>
      <c r="I1302" s="65">
        <v>1</v>
      </c>
      <c r="J1302" s="37" t="s">
        <v>874</v>
      </c>
    </row>
    <row r="1303" spans="1:10" x14ac:dyDescent="0.3">
      <c r="A1303" s="94" t="str">
        <f t="shared" si="20"/>
        <v>September</v>
      </c>
      <c r="B1303" s="37" t="s">
        <v>2169</v>
      </c>
      <c r="C1303" s="63">
        <v>42250.598576388889</v>
      </c>
      <c r="D1303" s="37" t="s">
        <v>876</v>
      </c>
      <c r="E1303" s="37" t="s">
        <v>863</v>
      </c>
      <c r="F1303" s="37" t="s">
        <v>854</v>
      </c>
      <c r="G1303" s="64">
        <v>171</v>
      </c>
      <c r="H1303" s="37" t="s">
        <v>855</v>
      </c>
      <c r="I1303" s="65">
        <v>2.6457513110645907</v>
      </c>
      <c r="J1303" s="37" t="s">
        <v>874</v>
      </c>
    </row>
    <row r="1304" spans="1:10" x14ac:dyDescent="0.3">
      <c r="A1304" s="94" t="str">
        <f t="shared" si="20"/>
        <v>September</v>
      </c>
      <c r="B1304" s="37" t="s">
        <v>2170</v>
      </c>
      <c r="C1304" s="63">
        <v>42250.602164351854</v>
      </c>
      <c r="D1304" s="37" t="s">
        <v>852</v>
      </c>
      <c r="E1304" s="37" t="s">
        <v>866</v>
      </c>
      <c r="F1304" s="37" t="s">
        <v>854</v>
      </c>
      <c r="G1304" s="64">
        <v>197</v>
      </c>
      <c r="H1304" s="37" t="s">
        <v>855</v>
      </c>
      <c r="I1304" s="65">
        <v>3.872983346207417</v>
      </c>
      <c r="J1304" s="37" t="s">
        <v>885</v>
      </c>
    </row>
    <row r="1305" spans="1:10" x14ac:dyDescent="0.3">
      <c r="A1305" s="94" t="str">
        <f t="shared" si="20"/>
        <v>September</v>
      </c>
      <c r="B1305" s="37" t="s">
        <v>2171</v>
      </c>
      <c r="C1305" s="63">
        <v>42250.602905092594</v>
      </c>
      <c r="D1305" s="37" t="s">
        <v>876</v>
      </c>
      <c r="E1305" s="37" t="s">
        <v>868</v>
      </c>
      <c r="F1305" s="37" t="s">
        <v>854</v>
      </c>
      <c r="G1305" s="64">
        <v>157</v>
      </c>
      <c r="H1305" s="37" t="s">
        <v>855</v>
      </c>
      <c r="I1305" s="65">
        <v>3.6055512754639891</v>
      </c>
      <c r="J1305" s="37" t="s">
        <v>885</v>
      </c>
    </row>
    <row r="1306" spans="1:10" x14ac:dyDescent="0.3">
      <c r="A1306" s="94" t="str">
        <f t="shared" si="20"/>
        <v>September</v>
      </c>
      <c r="B1306" s="37" t="s">
        <v>2172</v>
      </c>
      <c r="C1306" s="63">
        <v>42250.606886574074</v>
      </c>
      <c r="D1306" s="37" t="s">
        <v>852</v>
      </c>
      <c r="E1306" s="37" t="s">
        <v>872</v>
      </c>
      <c r="F1306" s="37" t="s">
        <v>879</v>
      </c>
      <c r="G1306" s="64">
        <v>179</v>
      </c>
      <c r="H1306" s="37" t="s">
        <v>855</v>
      </c>
      <c r="I1306" s="65">
        <v>3.3166247903553998</v>
      </c>
      <c r="J1306" s="37" t="s">
        <v>869</v>
      </c>
    </row>
    <row r="1307" spans="1:10" x14ac:dyDescent="0.3">
      <c r="A1307" s="94" t="str">
        <f t="shared" si="20"/>
        <v>September</v>
      </c>
      <c r="B1307" s="37" t="s">
        <v>2173</v>
      </c>
      <c r="C1307" s="63">
        <v>42250.607314814813</v>
      </c>
      <c r="D1307" s="37" t="s">
        <v>878</v>
      </c>
      <c r="E1307" s="37" t="s">
        <v>853</v>
      </c>
      <c r="F1307" s="37" t="s">
        <v>881</v>
      </c>
      <c r="G1307" s="64">
        <v>235</v>
      </c>
      <c r="H1307" s="37" t="s">
        <v>855</v>
      </c>
      <c r="I1307" s="65">
        <v>1.7320508075688772</v>
      </c>
      <c r="J1307" s="37" t="s">
        <v>861</v>
      </c>
    </row>
    <row r="1308" spans="1:10" x14ac:dyDescent="0.3">
      <c r="A1308" s="94" t="str">
        <f t="shared" si="20"/>
        <v>September</v>
      </c>
      <c r="B1308" s="37" t="s">
        <v>2174</v>
      </c>
      <c r="C1308" s="63">
        <v>42250.608344907407</v>
      </c>
      <c r="D1308" s="37" t="s">
        <v>878</v>
      </c>
      <c r="E1308" s="37" t="s">
        <v>859</v>
      </c>
      <c r="F1308" s="37" t="s">
        <v>864</v>
      </c>
      <c r="G1308" s="64">
        <v>168</v>
      </c>
      <c r="H1308" s="37" t="s">
        <v>855</v>
      </c>
      <c r="I1308" s="65">
        <v>3.872983346207417</v>
      </c>
      <c r="J1308" s="37" t="s">
        <v>856</v>
      </c>
    </row>
    <row r="1309" spans="1:10" x14ac:dyDescent="0.3">
      <c r="A1309" s="94" t="str">
        <f t="shared" si="20"/>
        <v>September</v>
      </c>
      <c r="B1309" s="37" t="s">
        <v>2175</v>
      </c>
      <c r="C1309" s="63">
        <v>42250.610578703701</v>
      </c>
      <c r="D1309" s="37" t="s">
        <v>892</v>
      </c>
      <c r="E1309" s="37" t="s">
        <v>863</v>
      </c>
      <c r="F1309" s="37" t="s">
        <v>873</v>
      </c>
      <c r="G1309" s="64">
        <v>114</v>
      </c>
      <c r="H1309" s="37" t="s">
        <v>855</v>
      </c>
      <c r="I1309" s="65">
        <v>3.3166247903553998</v>
      </c>
      <c r="J1309" s="37" t="s">
        <v>856</v>
      </c>
    </row>
    <row r="1310" spans="1:10" x14ac:dyDescent="0.3">
      <c r="A1310" s="94" t="str">
        <f t="shared" si="20"/>
        <v>September</v>
      </c>
      <c r="B1310" s="37" t="s">
        <v>2176</v>
      </c>
      <c r="C1310" s="63">
        <v>42250.611400462964</v>
      </c>
      <c r="D1310" s="37" t="s">
        <v>878</v>
      </c>
      <c r="E1310" s="37" t="s">
        <v>866</v>
      </c>
      <c r="F1310" s="37" t="s">
        <v>854</v>
      </c>
      <c r="G1310" s="64">
        <v>144</v>
      </c>
      <c r="H1310" s="37" t="s">
        <v>855</v>
      </c>
      <c r="I1310" s="65">
        <v>4.1231056256176606</v>
      </c>
      <c r="J1310" s="37" t="s">
        <v>861</v>
      </c>
    </row>
    <row r="1311" spans="1:10" x14ac:dyDescent="0.3">
      <c r="A1311" s="94" t="str">
        <f t="shared" si="20"/>
        <v>September</v>
      </c>
      <c r="B1311" s="37" t="s">
        <v>2177</v>
      </c>
      <c r="C1311" s="63">
        <v>42250.613333333335</v>
      </c>
      <c r="D1311" s="37" t="s">
        <v>858</v>
      </c>
      <c r="E1311" s="37" t="s">
        <v>868</v>
      </c>
      <c r="F1311" s="37" t="s">
        <v>864</v>
      </c>
      <c r="G1311" s="64">
        <v>228</v>
      </c>
      <c r="H1311" s="37" t="s">
        <v>855</v>
      </c>
      <c r="I1311" s="65">
        <v>1</v>
      </c>
      <c r="J1311" s="37" t="s">
        <v>861</v>
      </c>
    </row>
    <row r="1312" spans="1:10" x14ac:dyDescent="0.3">
      <c r="A1312" s="94" t="str">
        <f t="shared" si="20"/>
        <v>September</v>
      </c>
      <c r="B1312" s="37" t="s">
        <v>2178</v>
      </c>
      <c r="C1312" s="63">
        <v>42250.616307870368</v>
      </c>
      <c r="D1312" s="37" t="s">
        <v>892</v>
      </c>
      <c r="E1312" s="37" t="s">
        <v>872</v>
      </c>
      <c r="F1312" s="37" t="s">
        <v>864</v>
      </c>
      <c r="G1312" s="64">
        <v>89</v>
      </c>
      <c r="H1312" s="37" t="s">
        <v>855</v>
      </c>
      <c r="I1312" s="65">
        <v>4.358898943540674</v>
      </c>
      <c r="J1312" s="37" t="s">
        <v>897</v>
      </c>
    </row>
    <row r="1313" spans="1:10" x14ac:dyDescent="0.3">
      <c r="A1313" s="94" t="str">
        <f t="shared" si="20"/>
        <v>September</v>
      </c>
      <c r="B1313" s="37" t="s">
        <v>2179</v>
      </c>
      <c r="C1313" s="63">
        <v>42250.6175</v>
      </c>
      <c r="D1313" s="37" t="s">
        <v>852</v>
      </c>
      <c r="E1313" s="37" t="s">
        <v>853</v>
      </c>
      <c r="F1313" s="37" t="s">
        <v>864</v>
      </c>
      <c r="G1313" s="64">
        <v>30</v>
      </c>
      <c r="H1313" s="37" t="s">
        <v>855</v>
      </c>
      <c r="I1313" s="65">
        <v>4.5825756949558398</v>
      </c>
      <c r="J1313" s="37" t="s">
        <v>874</v>
      </c>
    </row>
    <row r="1314" spans="1:10" x14ac:dyDescent="0.3">
      <c r="A1314" s="94" t="str">
        <f t="shared" si="20"/>
        <v>September</v>
      </c>
      <c r="B1314" s="37" t="s">
        <v>2180</v>
      </c>
      <c r="C1314" s="63">
        <v>42250.618206018517</v>
      </c>
      <c r="D1314" s="37" t="s">
        <v>871</v>
      </c>
      <c r="E1314" s="37" t="s">
        <v>859</v>
      </c>
      <c r="F1314" s="37" t="s">
        <v>860</v>
      </c>
      <c r="G1314" s="64">
        <v>119</v>
      </c>
      <c r="H1314" s="37" t="s">
        <v>855</v>
      </c>
      <c r="I1314" s="65">
        <v>2.6457513110645907</v>
      </c>
      <c r="J1314" s="37" t="s">
        <v>856</v>
      </c>
    </row>
    <row r="1315" spans="1:10" x14ac:dyDescent="0.3">
      <c r="A1315" s="94" t="str">
        <f t="shared" si="20"/>
        <v>September</v>
      </c>
      <c r="B1315" s="37" t="s">
        <v>2181</v>
      </c>
      <c r="C1315" s="63">
        <v>42250.619155092594</v>
      </c>
      <c r="D1315" s="37" t="s">
        <v>876</v>
      </c>
      <c r="E1315" s="37" t="s">
        <v>863</v>
      </c>
      <c r="F1315" s="37" t="s">
        <v>879</v>
      </c>
      <c r="G1315" s="64">
        <v>210</v>
      </c>
      <c r="H1315" s="37" t="s">
        <v>855</v>
      </c>
      <c r="I1315" s="65">
        <v>3.3166247903553998</v>
      </c>
      <c r="J1315" s="37" t="s">
        <v>856</v>
      </c>
    </row>
    <row r="1316" spans="1:10" x14ac:dyDescent="0.3">
      <c r="A1316" s="94" t="str">
        <f t="shared" si="20"/>
        <v>September</v>
      </c>
      <c r="B1316" s="37" t="s">
        <v>2182</v>
      </c>
      <c r="C1316" s="63">
        <v>42250.621006944442</v>
      </c>
      <c r="D1316" s="37" t="s">
        <v>878</v>
      </c>
      <c r="E1316" s="37" t="s">
        <v>866</v>
      </c>
      <c r="F1316" s="37" t="s">
        <v>879</v>
      </c>
      <c r="G1316" s="64">
        <v>192</v>
      </c>
      <c r="H1316" s="37" t="s">
        <v>855</v>
      </c>
      <c r="I1316" s="65">
        <v>1</v>
      </c>
      <c r="J1316" s="37" t="s">
        <v>874</v>
      </c>
    </row>
    <row r="1317" spans="1:10" x14ac:dyDescent="0.3">
      <c r="A1317" s="94" t="str">
        <f t="shared" si="20"/>
        <v>September</v>
      </c>
      <c r="B1317" s="37" t="s">
        <v>2183</v>
      </c>
      <c r="C1317" s="63">
        <v>42250.622418981482</v>
      </c>
      <c r="D1317" s="37" t="s">
        <v>878</v>
      </c>
      <c r="E1317" s="37" t="s">
        <v>868</v>
      </c>
      <c r="F1317" s="37" t="s">
        <v>854</v>
      </c>
      <c r="G1317" s="64">
        <v>109</v>
      </c>
      <c r="H1317" s="37" t="s">
        <v>855</v>
      </c>
      <c r="I1317" s="65">
        <v>1</v>
      </c>
      <c r="J1317" s="37" t="s">
        <v>897</v>
      </c>
    </row>
    <row r="1318" spans="1:10" x14ac:dyDescent="0.3">
      <c r="A1318" s="94" t="str">
        <f t="shared" si="20"/>
        <v>September</v>
      </c>
      <c r="B1318" s="37" t="s">
        <v>2184</v>
      </c>
      <c r="C1318" s="63">
        <v>42250.624745370369</v>
      </c>
      <c r="D1318" s="37" t="s">
        <v>892</v>
      </c>
      <c r="E1318" s="37" t="s">
        <v>872</v>
      </c>
      <c r="F1318" s="37" t="s">
        <v>864</v>
      </c>
      <c r="G1318" s="64">
        <v>49</v>
      </c>
      <c r="H1318" s="37" t="s">
        <v>855</v>
      </c>
      <c r="I1318" s="65">
        <v>5</v>
      </c>
      <c r="J1318" s="37" t="s">
        <v>861</v>
      </c>
    </row>
    <row r="1319" spans="1:10" x14ac:dyDescent="0.3">
      <c r="A1319" s="94" t="str">
        <f t="shared" si="20"/>
        <v>September</v>
      </c>
      <c r="B1319" s="37" t="s">
        <v>2185</v>
      </c>
      <c r="C1319" s="63">
        <v>42250.62568287037</v>
      </c>
      <c r="D1319" s="37" t="s">
        <v>858</v>
      </c>
      <c r="E1319" s="37" t="s">
        <v>853</v>
      </c>
      <c r="F1319" s="37" t="s">
        <v>879</v>
      </c>
      <c r="G1319" s="64">
        <v>189</v>
      </c>
      <c r="H1319" s="37" t="s">
        <v>855</v>
      </c>
      <c r="I1319" s="65">
        <v>3</v>
      </c>
      <c r="J1319" s="37" t="s">
        <v>897</v>
      </c>
    </row>
    <row r="1320" spans="1:10" x14ac:dyDescent="0.3">
      <c r="A1320" s="94" t="str">
        <f t="shared" si="20"/>
        <v>September</v>
      </c>
      <c r="B1320" s="37" t="s">
        <v>2186</v>
      </c>
      <c r="C1320" s="63">
        <v>42250.627013888887</v>
      </c>
      <c r="D1320" s="37" t="s">
        <v>858</v>
      </c>
      <c r="E1320" s="37" t="s">
        <v>859</v>
      </c>
      <c r="F1320" s="37" t="s">
        <v>860</v>
      </c>
      <c r="G1320" s="64">
        <v>38</v>
      </c>
      <c r="H1320" s="37" t="s">
        <v>855</v>
      </c>
      <c r="I1320" s="65">
        <v>1.7320508075688772</v>
      </c>
      <c r="J1320" s="37" t="s">
        <v>885</v>
      </c>
    </row>
    <row r="1321" spans="1:10" x14ac:dyDescent="0.3">
      <c r="A1321" s="94" t="str">
        <f t="shared" si="20"/>
        <v>September</v>
      </c>
      <c r="B1321" s="37" t="s">
        <v>2187</v>
      </c>
      <c r="C1321" s="63">
        <v>42250.63</v>
      </c>
      <c r="D1321" s="37" t="s">
        <v>876</v>
      </c>
      <c r="E1321" s="37" t="s">
        <v>863</v>
      </c>
      <c r="F1321" s="37" t="s">
        <v>881</v>
      </c>
      <c r="G1321" s="64">
        <v>165</v>
      </c>
      <c r="H1321" s="37" t="s">
        <v>895</v>
      </c>
      <c r="I1321" s="65">
        <v>1.7320508075688772</v>
      </c>
      <c r="J1321" s="37" t="s">
        <v>869</v>
      </c>
    </row>
    <row r="1322" spans="1:10" x14ac:dyDescent="0.3">
      <c r="A1322" s="94" t="str">
        <f t="shared" si="20"/>
        <v>September</v>
      </c>
      <c r="B1322" s="37" t="s">
        <v>2188</v>
      </c>
      <c r="C1322" s="63">
        <v>42250.636979166666</v>
      </c>
      <c r="D1322" s="37" t="s">
        <v>852</v>
      </c>
      <c r="E1322" s="37" t="s">
        <v>866</v>
      </c>
      <c r="F1322" s="37" t="s">
        <v>860</v>
      </c>
      <c r="G1322" s="64">
        <v>213</v>
      </c>
      <c r="H1322" s="37" t="s">
        <v>855</v>
      </c>
      <c r="I1322" s="65">
        <v>3.872983346207417</v>
      </c>
      <c r="J1322" s="37" t="s">
        <v>856</v>
      </c>
    </row>
    <row r="1323" spans="1:10" x14ac:dyDescent="0.3">
      <c r="A1323" s="94" t="str">
        <f t="shared" si="20"/>
        <v>September</v>
      </c>
      <c r="B1323" s="37" t="s">
        <v>2189</v>
      </c>
      <c r="C1323" s="63">
        <v>42250.635949074072</v>
      </c>
      <c r="D1323" s="37" t="s">
        <v>858</v>
      </c>
      <c r="E1323" s="37" t="s">
        <v>868</v>
      </c>
      <c r="F1323" s="37" t="s">
        <v>873</v>
      </c>
      <c r="G1323" s="64">
        <v>74</v>
      </c>
      <c r="H1323" s="37" t="s">
        <v>855</v>
      </c>
      <c r="I1323" s="65">
        <v>1</v>
      </c>
      <c r="J1323" s="37" t="s">
        <v>874</v>
      </c>
    </row>
    <row r="1324" spans="1:10" x14ac:dyDescent="0.3">
      <c r="A1324" s="94" t="str">
        <f t="shared" si="20"/>
        <v>September</v>
      </c>
      <c r="B1324" s="37" t="s">
        <v>2190</v>
      </c>
      <c r="C1324" s="63">
        <v>42250.637511574074</v>
      </c>
      <c r="D1324" s="37" t="s">
        <v>858</v>
      </c>
      <c r="E1324" s="37" t="s">
        <v>872</v>
      </c>
      <c r="F1324" s="37" t="s">
        <v>854</v>
      </c>
      <c r="G1324" s="64">
        <v>55</v>
      </c>
      <c r="H1324" s="37" t="s">
        <v>855</v>
      </c>
      <c r="I1324" s="65">
        <v>4.1231056256176606</v>
      </c>
      <c r="J1324" s="37" t="s">
        <v>869</v>
      </c>
    </row>
    <row r="1325" spans="1:10" x14ac:dyDescent="0.3">
      <c r="A1325" s="94" t="str">
        <f t="shared" si="20"/>
        <v>September</v>
      </c>
      <c r="B1325" s="37" t="s">
        <v>2191</v>
      </c>
      <c r="C1325" s="63">
        <v>42250.6403587963</v>
      </c>
      <c r="D1325" s="37" t="s">
        <v>876</v>
      </c>
      <c r="E1325" s="37" t="s">
        <v>853</v>
      </c>
      <c r="F1325" s="37" t="s">
        <v>854</v>
      </c>
      <c r="G1325" s="64">
        <v>126</v>
      </c>
      <c r="H1325" s="37" t="s">
        <v>855</v>
      </c>
      <c r="I1325" s="65">
        <v>4.5825756949558398</v>
      </c>
      <c r="J1325" s="37" t="s">
        <v>869</v>
      </c>
    </row>
    <row r="1326" spans="1:10" x14ac:dyDescent="0.3">
      <c r="A1326" s="94" t="str">
        <f t="shared" si="20"/>
        <v>September</v>
      </c>
      <c r="B1326" s="37" t="s">
        <v>2192</v>
      </c>
      <c r="C1326" s="63">
        <v>42250.642511574071</v>
      </c>
      <c r="D1326" s="37" t="s">
        <v>876</v>
      </c>
      <c r="E1326" s="37" t="s">
        <v>859</v>
      </c>
      <c r="F1326" s="37" t="s">
        <v>879</v>
      </c>
      <c r="G1326" s="64">
        <v>116</v>
      </c>
      <c r="H1326" s="37" t="s">
        <v>855</v>
      </c>
      <c r="I1326" s="65">
        <v>1.7320508075688772</v>
      </c>
      <c r="J1326" s="37" t="s">
        <v>885</v>
      </c>
    </row>
    <row r="1327" spans="1:10" x14ac:dyDescent="0.3">
      <c r="A1327" s="94" t="str">
        <f t="shared" si="20"/>
        <v>September</v>
      </c>
      <c r="B1327" s="37" t="s">
        <v>2193</v>
      </c>
      <c r="C1327" s="63">
        <v>42250.646018518521</v>
      </c>
      <c r="D1327" s="37" t="s">
        <v>858</v>
      </c>
      <c r="E1327" s="37" t="s">
        <v>863</v>
      </c>
      <c r="F1327" s="37" t="s">
        <v>873</v>
      </c>
      <c r="G1327" s="64">
        <v>70</v>
      </c>
      <c r="H1327" s="37" t="s">
        <v>855</v>
      </c>
      <c r="I1327" s="65">
        <v>5</v>
      </c>
      <c r="J1327" s="37" t="s">
        <v>874</v>
      </c>
    </row>
    <row r="1328" spans="1:10" x14ac:dyDescent="0.3">
      <c r="A1328" s="94" t="str">
        <f t="shared" si="20"/>
        <v>September</v>
      </c>
      <c r="B1328" s="37" t="s">
        <v>2194</v>
      </c>
      <c r="C1328" s="63">
        <v>42250.648263888892</v>
      </c>
      <c r="D1328" s="37" t="s">
        <v>858</v>
      </c>
      <c r="E1328" s="37" t="s">
        <v>866</v>
      </c>
      <c r="F1328" s="37" t="s">
        <v>879</v>
      </c>
      <c r="G1328" s="64">
        <v>222</v>
      </c>
      <c r="H1328" s="37" t="s">
        <v>855</v>
      </c>
      <c r="I1328" s="65">
        <v>1.7320508075688772</v>
      </c>
      <c r="J1328" s="37" t="s">
        <v>861</v>
      </c>
    </row>
    <row r="1329" spans="1:10" x14ac:dyDescent="0.3">
      <c r="A1329" s="94" t="str">
        <f t="shared" si="20"/>
        <v>September</v>
      </c>
      <c r="B1329" s="37" t="s">
        <v>2195</v>
      </c>
      <c r="C1329" s="63">
        <v>42250.649305555555</v>
      </c>
      <c r="D1329" s="37" t="s">
        <v>892</v>
      </c>
      <c r="E1329" s="37" t="s">
        <v>868</v>
      </c>
      <c r="F1329" s="37" t="s">
        <v>854</v>
      </c>
      <c r="G1329" s="64">
        <v>66</v>
      </c>
      <c r="H1329" s="37" t="s">
        <v>855</v>
      </c>
      <c r="I1329" s="65">
        <v>3.872983346207417</v>
      </c>
      <c r="J1329" s="37" t="s">
        <v>897</v>
      </c>
    </row>
    <row r="1330" spans="1:10" x14ac:dyDescent="0.3">
      <c r="A1330" s="94" t="str">
        <f t="shared" si="20"/>
        <v>September</v>
      </c>
      <c r="B1330" s="37" t="s">
        <v>2196</v>
      </c>
      <c r="C1330" s="63">
        <v>42250.650196759256</v>
      </c>
      <c r="D1330" s="37" t="s">
        <v>858</v>
      </c>
      <c r="E1330" s="37" t="s">
        <v>872</v>
      </c>
      <c r="F1330" s="37" t="s">
        <v>864</v>
      </c>
      <c r="G1330" s="64">
        <v>76</v>
      </c>
      <c r="H1330" s="37" t="s">
        <v>895</v>
      </c>
      <c r="I1330" s="65">
        <v>3.872983346207417</v>
      </c>
      <c r="J1330" s="37" t="s">
        <v>861</v>
      </c>
    </row>
    <row r="1331" spans="1:10" x14ac:dyDescent="0.3">
      <c r="A1331" s="94" t="str">
        <f t="shared" si="20"/>
        <v>September</v>
      </c>
      <c r="B1331" s="37" t="s">
        <v>2197</v>
      </c>
      <c r="C1331" s="63">
        <v>42250.654039351852</v>
      </c>
      <c r="D1331" s="37" t="s">
        <v>892</v>
      </c>
      <c r="E1331" s="37" t="s">
        <v>853</v>
      </c>
      <c r="F1331" s="37" t="s">
        <v>873</v>
      </c>
      <c r="G1331" s="64">
        <v>98</v>
      </c>
      <c r="H1331" s="37" t="s">
        <v>855</v>
      </c>
      <c r="I1331" s="65">
        <v>3.872983346207417</v>
      </c>
      <c r="J1331" s="37" t="s">
        <v>856</v>
      </c>
    </row>
    <row r="1332" spans="1:10" x14ac:dyDescent="0.3">
      <c r="A1332" s="94" t="str">
        <f t="shared" si="20"/>
        <v>September</v>
      </c>
      <c r="B1332" s="37" t="s">
        <v>2198</v>
      </c>
      <c r="C1332" s="63">
        <v>42250.657233796293</v>
      </c>
      <c r="D1332" s="37" t="s">
        <v>892</v>
      </c>
      <c r="E1332" s="37" t="s">
        <v>859</v>
      </c>
      <c r="F1332" s="37" t="s">
        <v>879</v>
      </c>
      <c r="G1332" s="64">
        <v>114</v>
      </c>
      <c r="H1332" s="37" t="s">
        <v>855</v>
      </c>
      <c r="I1332" s="65">
        <v>1.7320508075688772</v>
      </c>
      <c r="J1332" s="37" t="s">
        <v>885</v>
      </c>
    </row>
    <row r="1333" spans="1:10" x14ac:dyDescent="0.3">
      <c r="A1333" s="94" t="str">
        <f t="shared" si="20"/>
        <v>September</v>
      </c>
      <c r="B1333" s="37" t="s">
        <v>2199</v>
      </c>
      <c r="C1333" s="63">
        <v>42250.660636574074</v>
      </c>
      <c r="D1333" s="37" t="s">
        <v>876</v>
      </c>
      <c r="E1333" s="37" t="s">
        <v>863</v>
      </c>
      <c r="F1333" s="37" t="s">
        <v>864</v>
      </c>
      <c r="G1333" s="64">
        <v>99</v>
      </c>
      <c r="H1333" s="37" t="s">
        <v>855</v>
      </c>
      <c r="I1333" s="65">
        <v>3.6055512754639891</v>
      </c>
      <c r="J1333" s="37" t="s">
        <v>856</v>
      </c>
    </row>
    <row r="1334" spans="1:10" x14ac:dyDescent="0.3">
      <c r="A1334" s="94" t="str">
        <f t="shared" si="20"/>
        <v>September</v>
      </c>
      <c r="B1334" s="37" t="s">
        <v>2200</v>
      </c>
      <c r="C1334" s="63">
        <v>42250.663437499999</v>
      </c>
      <c r="D1334" s="37" t="s">
        <v>871</v>
      </c>
      <c r="E1334" s="37" t="s">
        <v>866</v>
      </c>
      <c r="F1334" s="37" t="s">
        <v>881</v>
      </c>
      <c r="G1334" s="64">
        <v>137</v>
      </c>
      <c r="H1334" s="37" t="s">
        <v>855</v>
      </c>
      <c r="I1334" s="65">
        <v>1</v>
      </c>
      <c r="J1334" s="37" t="s">
        <v>885</v>
      </c>
    </row>
    <row r="1335" spans="1:10" x14ac:dyDescent="0.3">
      <c r="A1335" s="94" t="str">
        <f t="shared" si="20"/>
        <v>September</v>
      </c>
      <c r="B1335" s="37" t="s">
        <v>2201</v>
      </c>
      <c r="C1335" s="63">
        <v>42250.666875000003</v>
      </c>
      <c r="D1335" s="37" t="s">
        <v>878</v>
      </c>
      <c r="E1335" s="37" t="s">
        <v>868</v>
      </c>
      <c r="F1335" s="37" t="s">
        <v>873</v>
      </c>
      <c r="G1335" s="64">
        <v>46</v>
      </c>
      <c r="H1335" s="37" t="s">
        <v>855</v>
      </c>
      <c r="I1335" s="65">
        <v>3.6055512754639891</v>
      </c>
      <c r="J1335" s="37" t="s">
        <v>861</v>
      </c>
    </row>
    <row r="1336" spans="1:10" x14ac:dyDescent="0.3">
      <c r="A1336" s="94" t="str">
        <f t="shared" si="20"/>
        <v>September</v>
      </c>
      <c r="B1336" s="37" t="s">
        <v>2202</v>
      </c>
      <c r="C1336" s="63">
        <v>42250.670578703706</v>
      </c>
      <c r="D1336" s="37" t="s">
        <v>871</v>
      </c>
      <c r="E1336" s="37" t="s">
        <v>872</v>
      </c>
      <c r="F1336" s="37" t="s">
        <v>860</v>
      </c>
      <c r="G1336" s="64">
        <v>230</v>
      </c>
      <c r="H1336" s="37" t="s">
        <v>855</v>
      </c>
      <c r="I1336" s="65">
        <v>2.6457513110645907</v>
      </c>
      <c r="J1336" s="37" t="s">
        <v>874</v>
      </c>
    </row>
    <row r="1337" spans="1:10" x14ac:dyDescent="0.3">
      <c r="A1337" s="94" t="str">
        <f t="shared" si="20"/>
        <v>September</v>
      </c>
      <c r="B1337" s="37" t="s">
        <v>2203</v>
      </c>
      <c r="C1337" s="63">
        <v>42250.678530092591</v>
      </c>
      <c r="D1337" s="37" t="s">
        <v>878</v>
      </c>
      <c r="E1337" s="37" t="s">
        <v>853</v>
      </c>
      <c r="F1337" s="37" t="s">
        <v>854</v>
      </c>
      <c r="G1337" s="64">
        <v>99</v>
      </c>
      <c r="H1337" s="37" t="s">
        <v>855</v>
      </c>
      <c r="I1337" s="65">
        <v>3.3166247903553998</v>
      </c>
      <c r="J1337" s="37" t="s">
        <v>856</v>
      </c>
    </row>
    <row r="1338" spans="1:10" x14ac:dyDescent="0.3">
      <c r="A1338" s="94" t="str">
        <f t="shared" si="20"/>
        <v>September</v>
      </c>
      <c r="B1338" s="37" t="s">
        <v>2204</v>
      </c>
      <c r="C1338" s="63">
        <v>42250.676481481481</v>
      </c>
      <c r="D1338" s="37" t="s">
        <v>871</v>
      </c>
      <c r="E1338" s="37" t="s">
        <v>859</v>
      </c>
      <c r="F1338" s="37" t="s">
        <v>879</v>
      </c>
      <c r="G1338" s="64">
        <v>206</v>
      </c>
      <c r="H1338" s="37" t="s">
        <v>855</v>
      </c>
      <c r="I1338" s="65">
        <v>4.1231056256176606</v>
      </c>
      <c r="J1338" s="37" t="s">
        <v>869</v>
      </c>
    </row>
    <row r="1339" spans="1:10" x14ac:dyDescent="0.3">
      <c r="A1339" s="94" t="str">
        <f t="shared" si="20"/>
        <v>September</v>
      </c>
      <c r="B1339" s="37" t="s">
        <v>2205</v>
      </c>
      <c r="C1339" s="63">
        <v>42250.679837962962</v>
      </c>
      <c r="D1339" s="37" t="s">
        <v>892</v>
      </c>
      <c r="E1339" s="37" t="s">
        <v>863</v>
      </c>
      <c r="F1339" s="37" t="s">
        <v>864</v>
      </c>
      <c r="G1339" s="64">
        <v>146</v>
      </c>
      <c r="H1339" s="37" t="s">
        <v>855</v>
      </c>
      <c r="I1339" s="65">
        <v>1</v>
      </c>
      <c r="J1339" s="37" t="s">
        <v>869</v>
      </c>
    </row>
    <row r="1340" spans="1:10" x14ac:dyDescent="0.3">
      <c r="A1340" s="94" t="str">
        <f t="shared" si="20"/>
        <v>September</v>
      </c>
      <c r="B1340" s="37" t="s">
        <v>2206</v>
      </c>
      <c r="C1340" s="63">
        <v>42250.681481481479</v>
      </c>
      <c r="D1340" s="37" t="s">
        <v>878</v>
      </c>
      <c r="E1340" s="37" t="s">
        <v>866</v>
      </c>
      <c r="F1340" s="37" t="s">
        <v>854</v>
      </c>
      <c r="G1340" s="64">
        <v>35</v>
      </c>
      <c r="H1340" s="37" t="s">
        <v>855</v>
      </c>
      <c r="I1340" s="65">
        <v>3.872983346207417</v>
      </c>
      <c r="J1340" s="37" t="s">
        <v>856</v>
      </c>
    </row>
    <row r="1341" spans="1:10" x14ac:dyDescent="0.3">
      <c r="A1341" s="94" t="str">
        <f t="shared" si="20"/>
        <v>September</v>
      </c>
      <c r="B1341" s="37" t="s">
        <v>2207</v>
      </c>
      <c r="C1341" s="63">
        <v>42250.683946759258</v>
      </c>
      <c r="D1341" s="37" t="s">
        <v>871</v>
      </c>
      <c r="E1341" s="37" t="s">
        <v>868</v>
      </c>
      <c r="F1341" s="37" t="s">
        <v>860</v>
      </c>
      <c r="G1341" s="64">
        <v>182</v>
      </c>
      <c r="H1341" s="37" t="s">
        <v>855</v>
      </c>
      <c r="I1341" s="65">
        <v>4.7958315233127191</v>
      </c>
      <c r="J1341" s="37" t="s">
        <v>897</v>
      </c>
    </row>
    <row r="1342" spans="1:10" x14ac:dyDescent="0.3">
      <c r="A1342" s="94" t="str">
        <f t="shared" si="20"/>
        <v>September</v>
      </c>
      <c r="B1342" s="37" t="s">
        <v>2208</v>
      </c>
      <c r="C1342" s="63">
        <v>42250.687083333331</v>
      </c>
      <c r="D1342" s="37" t="s">
        <v>871</v>
      </c>
      <c r="E1342" s="37" t="s">
        <v>872</v>
      </c>
      <c r="F1342" s="37" t="s">
        <v>864</v>
      </c>
      <c r="G1342" s="64">
        <v>51</v>
      </c>
      <c r="H1342" s="37" t="s">
        <v>855</v>
      </c>
      <c r="I1342" s="65">
        <v>1.7320508075688772</v>
      </c>
      <c r="J1342" s="37" t="s">
        <v>897</v>
      </c>
    </row>
    <row r="1343" spans="1:10" x14ac:dyDescent="0.3">
      <c r="A1343" s="94" t="str">
        <f t="shared" si="20"/>
        <v>September</v>
      </c>
      <c r="B1343" s="37" t="s">
        <v>2209</v>
      </c>
      <c r="C1343" s="63">
        <v>42250.689085648148</v>
      </c>
      <c r="D1343" s="37" t="s">
        <v>876</v>
      </c>
      <c r="E1343" s="37" t="s">
        <v>853</v>
      </c>
      <c r="F1343" s="37" t="s">
        <v>864</v>
      </c>
      <c r="G1343" s="64">
        <v>50</v>
      </c>
      <c r="H1343" s="37" t="s">
        <v>855</v>
      </c>
      <c r="I1343" s="65">
        <v>1.7320508075688772</v>
      </c>
      <c r="J1343" s="37" t="s">
        <v>885</v>
      </c>
    </row>
    <row r="1344" spans="1:10" x14ac:dyDescent="0.3">
      <c r="A1344" s="94" t="str">
        <f t="shared" si="20"/>
        <v>September</v>
      </c>
      <c r="B1344" s="37" t="s">
        <v>2210</v>
      </c>
      <c r="C1344" s="63">
        <v>42250.691701388889</v>
      </c>
      <c r="D1344" s="37" t="s">
        <v>878</v>
      </c>
      <c r="E1344" s="37" t="s">
        <v>859</v>
      </c>
      <c r="F1344" s="37" t="s">
        <v>860</v>
      </c>
      <c r="G1344" s="64">
        <v>158</v>
      </c>
      <c r="H1344" s="37" t="s">
        <v>855</v>
      </c>
      <c r="I1344" s="65">
        <v>5</v>
      </c>
      <c r="J1344" s="37" t="s">
        <v>897</v>
      </c>
    </row>
    <row r="1345" spans="1:10" x14ac:dyDescent="0.3">
      <c r="A1345" s="94" t="str">
        <f t="shared" si="20"/>
        <v>September</v>
      </c>
      <c r="B1345" s="37" t="s">
        <v>2211</v>
      </c>
      <c r="C1345" s="63">
        <v>42250.695127314815</v>
      </c>
      <c r="D1345" s="37" t="s">
        <v>852</v>
      </c>
      <c r="E1345" s="37" t="s">
        <v>863</v>
      </c>
      <c r="F1345" s="37" t="s">
        <v>873</v>
      </c>
      <c r="G1345" s="64">
        <v>75</v>
      </c>
      <c r="H1345" s="37" t="s">
        <v>895</v>
      </c>
      <c r="I1345" s="65">
        <v>3</v>
      </c>
      <c r="J1345" s="37" t="s">
        <v>869</v>
      </c>
    </row>
    <row r="1346" spans="1:10" x14ac:dyDescent="0.3">
      <c r="A1346" s="94" t="str">
        <f t="shared" si="20"/>
        <v>September</v>
      </c>
      <c r="B1346" s="37" t="s">
        <v>2212</v>
      </c>
      <c r="C1346" s="63">
        <v>42250.698287037034</v>
      </c>
      <c r="D1346" s="37" t="s">
        <v>878</v>
      </c>
      <c r="E1346" s="37" t="s">
        <v>866</v>
      </c>
      <c r="F1346" s="37" t="s">
        <v>873</v>
      </c>
      <c r="G1346" s="64">
        <v>168</v>
      </c>
      <c r="H1346" s="37" t="s">
        <v>855</v>
      </c>
      <c r="I1346" s="65">
        <v>2.2360679774997898</v>
      </c>
      <c r="J1346" s="37" t="s">
        <v>861</v>
      </c>
    </row>
    <row r="1347" spans="1:10" x14ac:dyDescent="0.3">
      <c r="A1347" s="94" t="str">
        <f t="shared" si="20"/>
        <v>September</v>
      </c>
      <c r="B1347" s="37" t="s">
        <v>2213</v>
      </c>
      <c r="C1347" s="63">
        <v>42250.700046296297</v>
      </c>
      <c r="D1347" s="37" t="s">
        <v>878</v>
      </c>
      <c r="E1347" s="37" t="s">
        <v>868</v>
      </c>
      <c r="F1347" s="37" t="s">
        <v>864</v>
      </c>
      <c r="G1347" s="64">
        <v>208</v>
      </c>
      <c r="H1347" s="37" t="s">
        <v>855</v>
      </c>
      <c r="I1347" s="65">
        <v>3.6055512754639891</v>
      </c>
      <c r="J1347" s="37" t="s">
        <v>897</v>
      </c>
    </row>
    <row r="1348" spans="1:10" x14ac:dyDescent="0.3">
      <c r="A1348" s="94" t="str">
        <f t="shared" si="20"/>
        <v>September</v>
      </c>
      <c r="B1348" s="37" t="s">
        <v>2214</v>
      </c>
      <c r="C1348" s="63">
        <v>42250.700682870367</v>
      </c>
      <c r="D1348" s="37" t="s">
        <v>878</v>
      </c>
      <c r="E1348" s="37" t="s">
        <v>872</v>
      </c>
      <c r="F1348" s="37" t="s">
        <v>860</v>
      </c>
      <c r="G1348" s="64">
        <v>96</v>
      </c>
      <c r="H1348" s="37" t="s">
        <v>855</v>
      </c>
      <c r="I1348" s="65">
        <v>1.7320508075688772</v>
      </c>
      <c r="J1348" s="37" t="s">
        <v>861</v>
      </c>
    </row>
    <row r="1349" spans="1:10" x14ac:dyDescent="0.3">
      <c r="A1349" s="94" t="str">
        <f t="shared" si="20"/>
        <v>September</v>
      </c>
      <c r="B1349" s="37" t="s">
        <v>2215</v>
      </c>
      <c r="C1349" s="63">
        <v>42250.70113425926</v>
      </c>
      <c r="D1349" s="37" t="s">
        <v>871</v>
      </c>
      <c r="E1349" s="37" t="s">
        <v>853</v>
      </c>
      <c r="F1349" s="37" t="s">
        <v>854</v>
      </c>
      <c r="G1349" s="64">
        <v>43</v>
      </c>
      <c r="H1349" s="37" t="s">
        <v>855</v>
      </c>
      <c r="I1349" s="65">
        <v>4.358898943540674</v>
      </c>
      <c r="J1349" s="37" t="s">
        <v>856</v>
      </c>
    </row>
    <row r="1350" spans="1:10" x14ac:dyDescent="0.3">
      <c r="A1350" s="94" t="str">
        <f t="shared" si="20"/>
        <v>September</v>
      </c>
      <c r="B1350" s="37" t="s">
        <v>2216</v>
      </c>
      <c r="C1350" s="63">
        <v>42250.703379629631</v>
      </c>
      <c r="D1350" s="37" t="s">
        <v>852</v>
      </c>
      <c r="E1350" s="37" t="s">
        <v>859</v>
      </c>
      <c r="F1350" s="37" t="s">
        <v>854</v>
      </c>
      <c r="G1350" s="64">
        <v>98</v>
      </c>
      <c r="H1350" s="37" t="s">
        <v>895</v>
      </c>
      <c r="I1350" s="65">
        <v>3.6055512754639891</v>
      </c>
      <c r="J1350" s="37" t="s">
        <v>861</v>
      </c>
    </row>
    <row r="1351" spans="1:10" x14ac:dyDescent="0.3">
      <c r="A1351" s="94" t="str">
        <f t="shared" si="20"/>
        <v>September</v>
      </c>
      <c r="B1351" s="37" t="s">
        <v>2217</v>
      </c>
      <c r="C1351" s="63">
        <v>42250.703796296293</v>
      </c>
      <c r="D1351" s="37" t="s">
        <v>878</v>
      </c>
      <c r="E1351" s="37" t="s">
        <v>863</v>
      </c>
      <c r="F1351" s="37" t="s">
        <v>879</v>
      </c>
      <c r="G1351" s="64">
        <v>48</v>
      </c>
      <c r="H1351" s="37" t="s">
        <v>855</v>
      </c>
      <c r="I1351" s="65">
        <v>3.872983346207417</v>
      </c>
      <c r="J1351" s="37" t="s">
        <v>885</v>
      </c>
    </row>
    <row r="1352" spans="1:10" x14ac:dyDescent="0.3">
      <c r="A1352" s="94" t="str">
        <f t="shared" si="20"/>
        <v>September</v>
      </c>
      <c r="B1352" s="37" t="s">
        <v>2218</v>
      </c>
      <c r="C1352" s="63">
        <v>42250.706111111111</v>
      </c>
      <c r="D1352" s="37" t="s">
        <v>892</v>
      </c>
      <c r="E1352" s="37" t="s">
        <v>866</v>
      </c>
      <c r="F1352" s="37" t="s">
        <v>854</v>
      </c>
      <c r="G1352" s="64">
        <v>34</v>
      </c>
      <c r="H1352" s="37" t="s">
        <v>855</v>
      </c>
      <c r="I1352" s="65">
        <v>3.6055512754639891</v>
      </c>
      <c r="J1352" s="37" t="s">
        <v>874</v>
      </c>
    </row>
    <row r="1353" spans="1:10" x14ac:dyDescent="0.3">
      <c r="A1353" s="94" t="str">
        <f t="shared" si="20"/>
        <v>September</v>
      </c>
      <c r="B1353" s="37" t="s">
        <v>2219</v>
      </c>
      <c r="C1353" s="63">
        <v>42250.706967592596</v>
      </c>
      <c r="D1353" s="37" t="s">
        <v>858</v>
      </c>
      <c r="E1353" s="37" t="s">
        <v>868</v>
      </c>
      <c r="F1353" s="37" t="s">
        <v>854</v>
      </c>
      <c r="G1353" s="64">
        <v>129</v>
      </c>
      <c r="H1353" s="37" t="s">
        <v>855</v>
      </c>
      <c r="I1353" s="65">
        <v>1</v>
      </c>
      <c r="J1353" s="37" t="s">
        <v>885</v>
      </c>
    </row>
    <row r="1354" spans="1:10" x14ac:dyDescent="0.3">
      <c r="A1354" s="94" t="str">
        <f t="shared" si="20"/>
        <v>September</v>
      </c>
      <c r="B1354" s="37" t="s">
        <v>2220</v>
      </c>
      <c r="C1354" s="63">
        <v>42250.709988425922</v>
      </c>
      <c r="D1354" s="37" t="s">
        <v>871</v>
      </c>
      <c r="E1354" s="37" t="s">
        <v>872</v>
      </c>
      <c r="F1354" s="37" t="s">
        <v>854</v>
      </c>
      <c r="G1354" s="64">
        <v>127</v>
      </c>
      <c r="H1354" s="37" t="s">
        <v>855</v>
      </c>
      <c r="I1354" s="65">
        <v>3</v>
      </c>
      <c r="J1354" s="37" t="s">
        <v>861</v>
      </c>
    </row>
    <row r="1355" spans="1:10" x14ac:dyDescent="0.3">
      <c r="A1355" s="94" t="str">
        <f t="shared" ref="A1355:A1418" si="21">TEXT(C1355,"mmmm")</f>
        <v>September</v>
      </c>
      <c r="B1355" s="37" t="s">
        <v>2221</v>
      </c>
      <c r="C1355" s="63">
        <v>42250.713912037034</v>
      </c>
      <c r="D1355" s="37" t="s">
        <v>892</v>
      </c>
      <c r="E1355" s="37" t="s">
        <v>853</v>
      </c>
      <c r="F1355" s="37" t="s">
        <v>860</v>
      </c>
      <c r="G1355" s="64">
        <v>83</v>
      </c>
      <c r="H1355" s="37" t="s">
        <v>855</v>
      </c>
      <c r="I1355" s="65">
        <v>4.358898943540674</v>
      </c>
      <c r="J1355" s="37" t="s">
        <v>856</v>
      </c>
    </row>
    <row r="1356" spans="1:10" x14ac:dyDescent="0.3">
      <c r="A1356" s="94" t="str">
        <f t="shared" si="21"/>
        <v>September</v>
      </c>
      <c r="B1356" s="37" t="s">
        <v>2222</v>
      </c>
      <c r="C1356" s="63">
        <v>42250.717511574076</v>
      </c>
      <c r="D1356" s="37" t="s">
        <v>871</v>
      </c>
      <c r="E1356" s="37" t="s">
        <v>859</v>
      </c>
      <c r="F1356" s="37" t="s">
        <v>881</v>
      </c>
      <c r="G1356" s="64">
        <v>181</v>
      </c>
      <c r="H1356" s="37" t="s">
        <v>855</v>
      </c>
      <c r="I1356" s="65">
        <v>4.7958315233127191</v>
      </c>
      <c r="J1356" s="37" t="s">
        <v>885</v>
      </c>
    </row>
    <row r="1357" spans="1:10" x14ac:dyDescent="0.3">
      <c r="A1357" s="94" t="str">
        <f t="shared" si="21"/>
        <v>September</v>
      </c>
      <c r="B1357" s="37" t="s">
        <v>2223</v>
      </c>
      <c r="C1357" s="63">
        <v>42250.720856481479</v>
      </c>
      <c r="D1357" s="37" t="s">
        <v>892</v>
      </c>
      <c r="E1357" s="37" t="s">
        <v>863</v>
      </c>
      <c r="F1357" s="37" t="s">
        <v>879</v>
      </c>
      <c r="G1357" s="64">
        <v>63</v>
      </c>
      <c r="H1357" s="37" t="s">
        <v>855</v>
      </c>
      <c r="I1357" s="65">
        <v>3.6055512754639891</v>
      </c>
      <c r="J1357" s="37" t="s">
        <v>861</v>
      </c>
    </row>
    <row r="1358" spans="1:10" x14ac:dyDescent="0.3">
      <c r="A1358" s="94" t="str">
        <f t="shared" si="21"/>
        <v>September</v>
      </c>
      <c r="B1358" s="37" t="s">
        <v>2224</v>
      </c>
      <c r="C1358" s="63">
        <v>42250.72278935185</v>
      </c>
      <c r="D1358" s="37" t="s">
        <v>892</v>
      </c>
      <c r="E1358" s="37" t="s">
        <v>866</v>
      </c>
      <c r="F1358" s="37" t="s">
        <v>879</v>
      </c>
      <c r="G1358" s="64">
        <v>232</v>
      </c>
      <c r="H1358" s="37" t="s">
        <v>855</v>
      </c>
      <c r="I1358" s="65">
        <v>3.3166247903553998</v>
      </c>
      <c r="J1358" s="37" t="s">
        <v>861</v>
      </c>
    </row>
    <row r="1359" spans="1:10" x14ac:dyDescent="0.3">
      <c r="A1359" s="94" t="str">
        <f t="shared" si="21"/>
        <v>September</v>
      </c>
      <c r="B1359" s="37" t="s">
        <v>2225</v>
      </c>
      <c r="C1359" s="63">
        <v>42250.726423611108</v>
      </c>
      <c r="D1359" s="37" t="s">
        <v>876</v>
      </c>
      <c r="E1359" s="37" t="s">
        <v>868</v>
      </c>
      <c r="F1359" s="37" t="s">
        <v>854</v>
      </c>
      <c r="G1359" s="64">
        <v>111</v>
      </c>
      <c r="H1359" s="37" t="s">
        <v>855</v>
      </c>
      <c r="I1359" s="65">
        <v>4.7958315233127191</v>
      </c>
      <c r="J1359" s="37" t="s">
        <v>861</v>
      </c>
    </row>
    <row r="1360" spans="1:10" x14ac:dyDescent="0.3">
      <c r="A1360" s="94" t="str">
        <f t="shared" si="21"/>
        <v>September</v>
      </c>
      <c r="B1360" s="37" t="s">
        <v>2226</v>
      </c>
      <c r="C1360" s="63">
        <v>42250.728229166663</v>
      </c>
      <c r="D1360" s="37" t="s">
        <v>871</v>
      </c>
      <c r="E1360" s="37" t="s">
        <v>872</v>
      </c>
      <c r="F1360" s="37" t="s">
        <v>864</v>
      </c>
      <c r="G1360" s="64">
        <v>125</v>
      </c>
      <c r="H1360" s="37" t="s">
        <v>855</v>
      </c>
      <c r="I1360" s="65">
        <v>4.358898943540674</v>
      </c>
      <c r="J1360" s="37" t="s">
        <v>869</v>
      </c>
    </row>
    <row r="1361" spans="1:10" x14ac:dyDescent="0.3">
      <c r="A1361" s="94" t="str">
        <f t="shared" si="21"/>
        <v>September</v>
      </c>
      <c r="B1361" s="37" t="s">
        <v>2227</v>
      </c>
      <c r="C1361" s="63">
        <v>42250.728900462964</v>
      </c>
      <c r="D1361" s="37" t="s">
        <v>878</v>
      </c>
      <c r="E1361" s="37" t="s">
        <v>853</v>
      </c>
      <c r="F1361" s="37" t="s">
        <v>860</v>
      </c>
      <c r="G1361" s="64">
        <v>68</v>
      </c>
      <c r="H1361" s="37" t="s">
        <v>855</v>
      </c>
      <c r="I1361" s="65">
        <v>5</v>
      </c>
      <c r="J1361" s="37" t="s">
        <v>856</v>
      </c>
    </row>
    <row r="1362" spans="1:10" x14ac:dyDescent="0.3">
      <c r="A1362" s="94" t="str">
        <f t="shared" si="21"/>
        <v>September</v>
      </c>
      <c r="B1362" s="37" t="s">
        <v>2228</v>
      </c>
      <c r="C1362" s="63">
        <v>42250.72996527778</v>
      </c>
      <c r="D1362" s="37" t="s">
        <v>876</v>
      </c>
      <c r="E1362" s="37" t="s">
        <v>859</v>
      </c>
      <c r="F1362" s="37" t="s">
        <v>873</v>
      </c>
      <c r="G1362" s="64">
        <v>181</v>
      </c>
      <c r="H1362" s="37" t="s">
        <v>855</v>
      </c>
      <c r="I1362" s="65">
        <v>4.7958315233127191</v>
      </c>
      <c r="J1362" s="37" t="s">
        <v>856</v>
      </c>
    </row>
    <row r="1363" spans="1:10" x14ac:dyDescent="0.3">
      <c r="A1363" s="94" t="str">
        <f t="shared" si="21"/>
        <v>September</v>
      </c>
      <c r="B1363" s="37" t="s">
        <v>2229</v>
      </c>
      <c r="C1363" s="63">
        <v>42250.733287037037</v>
      </c>
      <c r="D1363" s="37" t="s">
        <v>858</v>
      </c>
      <c r="E1363" s="37" t="s">
        <v>863</v>
      </c>
      <c r="F1363" s="37" t="s">
        <v>873</v>
      </c>
      <c r="G1363" s="64">
        <v>65</v>
      </c>
      <c r="H1363" s="37" t="s">
        <v>855</v>
      </c>
      <c r="I1363" s="65">
        <v>3</v>
      </c>
      <c r="J1363" s="37" t="s">
        <v>869</v>
      </c>
    </row>
    <row r="1364" spans="1:10" x14ac:dyDescent="0.3">
      <c r="A1364" s="94" t="str">
        <f t="shared" si="21"/>
        <v>September</v>
      </c>
      <c r="B1364" s="37" t="s">
        <v>2230</v>
      </c>
      <c r="C1364" s="63">
        <v>42250.736168981479</v>
      </c>
      <c r="D1364" s="37" t="s">
        <v>858</v>
      </c>
      <c r="E1364" s="37" t="s">
        <v>866</v>
      </c>
      <c r="F1364" s="37" t="s">
        <v>873</v>
      </c>
      <c r="G1364" s="64">
        <v>197</v>
      </c>
      <c r="H1364" s="37" t="s">
        <v>855</v>
      </c>
      <c r="I1364" s="65">
        <v>3</v>
      </c>
      <c r="J1364" s="37" t="s">
        <v>869</v>
      </c>
    </row>
    <row r="1365" spans="1:10" x14ac:dyDescent="0.3">
      <c r="A1365" s="94" t="str">
        <f t="shared" si="21"/>
        <v>September</v>
      </c>
      <c r="B1365" s="37" t="s">
        <v>2231</v>
      </c>
      <c r="C1365" s="63">
        <v>42250.736504629633</v>
      </c>
      <c r="D1365" s="37" t="s">
        <v>892</v>
      </c>
      <c r="E1365" s="37" t="s">
        <v>868</v>
      </c>
      <c r="F1365" s="37" t="s">
        <v>864</v>
      </c>
      <c r="G1365" s="64">
        <v>65</v>
      </c>
      <c r="H1365" s="37" t="s">
        <v>855</v>
      </c>
      <c r="I1365" s="65">
        <v>4.1231056256176606</v>
      </c>
      <c r="J1365" s="37" t="s">
        <v>874</v>
      </c>
    </row>
    <row r="1366" spans="1:10" x14ac:dyDescent="0.3">
      <c r="A1366" s="94" t="str">
        <f t="shared" si="21"/>
        <v>September</v>
      </c>
      <c r="B1366" s="37" t="s">
        <v>2232</v>
      </c>
      <c r="C1366" s="63">
        <v>42250.73746527778</v>
      </c>
      <c r="D1366" s="37" t="s">
        <v>858</v>
      </c>
      <c r="E1366" s="37" t="s">
        <v>872</v>
      </c>
      <c r="F1366" s="37" t="s">
        <v>860</v>
      </c>
      <c r="G1366" s="64">
        <v>226</v>
      </c>
      <c r="H1366" s="37" t="s">
        <v>855</v>
      </c>
      <c r="I1366" s="65">
        <v>3.872983346207417</v>
      </c>
      <c r="J1366" s="37" t="s">
        <v>869</v>
      </c>
    </row>
    <row r="1367" spans="1:10" x14ac:dyDescent="0.3">
      <c r="A1367" s="94" t="str">
        <f t="shared" si="21"/>
        <v>September</v>
      </c>
      <c r="B1367" s="37" t="s">
        <v>2233</v>
      </c>
      <c r="C1367" s="63">
        <v>42250.740983796299</v>
      </c>
      <c r="D1367" s="37" t="s">
        <v>876</v>
      </c>
      <c r="E1367" s="37" t="s">
        <v>853</v>
      </c>
      <c r="F1367" s="37" t="s">
        <v>854</v>
      </c>
      <c r="G1367" s="64">
        <v>211</v>
      </c>
      <c r="H1367" s="37" t="s">
        <v>855</v>
      </c>
      <c r="I1367" s="65">
        <v>3.6055512754639891</v>
      </c>
      <c r="J1367" s="37" t="s">
        <v>897</v>
      </c>
    </row>
    <row r="1368" spans="1:10" x14ac:dyDescent="0.3">
      <c r="A1368" s="94" t="str">
        <f t="shared" si="21"/>
        <v>September</v>
      </c>
      <c r="B1368" s="37" t="s">
        <v>2234</v>
      </c>
      <c r="C1368" s="63">
        <v>42250.744791666664</v>
      </c>
      <c r="D1368" s="37" t="s">
        <v>876</v>
      </c>
      <c r="E1368" s="37" t="s">
        <v>859</v>
      </c>
      <c r="F1368" s="37" t="s">
        <v>873</v>
      </c>
      <c r="G1368" s="64">
        <v>49</v>
      </c>
      <c r="H1368" s="37" t="s">
        <v>855</v>
      </c>
      <c r="I1368" s="65">
        <v>5</v>
      </c>
      <c r="J1368" s="37" t="s">
        <v>874</v>
      </c>
    </row>
    <row r="1369" spans="1:10" x14ac:dyDescent="0.3">
      <c r="A1369" s="94" t="str">
        <f t="shared" si="21"/>
        <v>September</v>
      </c>
      <c r="B1369" s="37" t="s">
        <v>2235</v>
      </c>
      <c r="C1369" s="63">
        <v>42250.748136574075</v>
      </c>
      <c r="D1369" s="37" t="s">
        <v>852</v>
      </c>
      <c r="E1369" s="37" t="s">
        <v>863</v>
      </c>
      <c r="F1369" s="37" t="s">
        <v>860</v>
      </c>
      <c r="G1369" s="64">
        <v>37</v>
      </c>
      <c r="H1369" s="37" t="s">
        <v>855</v>
      </c>
      <c r="I1369" s="65">
        <v>2.6457513110645907</v>
      </c>
      <c r="J1369" s="37" t="s">
        <v>885</v>
      </c>
    </row>
    <row r="1370" spans="1:10" x14ac:dyDescent="0.3">
      <c r="A1370" s="94" t="str">
        <f t="shared" si="21"/>
        <v>September</v>
      </c>
      <c r="B1370" s="37" t="s">
        <v>2236</v>
      </c>
      <c r="C1370" s="63">
        <v>42250.74895833333</v>
      </c>
      <c r="D1370" s="37" t="s">
        <v>852</v>
      </c>
      <c r="E1370" s="37" t="s">
        <v>866</v>
      </c>
      <c r="F1370" s="37" t="s">
        <v>879</v>
      </c>
      <c r="G1370" s="64">
        <v>165</v>
      </c>
      <c r="H1370" s="37" t="s">
        <v>855</v>
      </c>
      <c r="I1370" s="65">
        <v>3.6055512754639891</v>
      </c>
      <c r="J1370" s="37" t="s">
        <v>869</v>
      </c>
    </row>
    <row r="1371" spans="1:10" x14ac:dyDescent="0.3">
      <c r="A1371" s="94" t="str">
        <f t="shared" si="21"/>
        <v>September</v>
      </c>
      <c r="B1371" s="37" t="s">
        <v>2237</v>
      </c>
      <c r="C1371" s="63">
        <v>42250.749560185184</v>
      </c>
      <c r="D1371" s="37" t="s">
        <v>878</v>
      </c>
      <c r="E1371" s="37" t="s">
        <v>868</v>
      </c>
      <c r="F1371" s="37" t="s">
        <v>873</v>
      </c>
      <c r="G1371" s="64">
        <v>99</v>
      </c>
      <c r="H1371" s="37" t="s">
        <v>855</v>
      </c>
      <c r="I1371" s="65">
        <v>1</v>
      </c>
      <c r="J1371" s="37" t="s">
        <v>897</v>
      </c>
    </row>
    <row r="1372" spans="1:10" x14ac:dyDescent="0.3">
      <c r="A1372" s="94" t="str">
        <f t="shared" si="21"/>
        <v>September</v>
      </c>
      <c r="B1372" s="37" t="s">
        <v>2238</v>
      </c>
      <c r="C1372" s="63">
        <v>42250.749756944446</v>
      </c>
      <c r="D1372" s="37" t="s">
        <v>871</v>
      </c>
      <c r="E1372" s="37" t="s">
        <v>872</v>
      </c>
      <c r="F1372" s="37" t="s">
        <v>854</v>
      </c>
      <c r="G1372" s="64">
        <v>30</v>
      </c>
      <c r="H1372" s="37" t="s">
        <v>855</v>
      </c>
      <c r="I1372" s="65">
        <v>4.358898943540674</v>
      </c>
      <c r="J1372" s="37" t="s">
        <v>897</v>
      </c>
    </row>
    <row r="1373" spans="1:10" x14ac:dyDescent="0.3">
      <c r="A1373" s="94" t="str">
        <f t="shared" si="21"/>
        <v>September</v>
      </c>
      <c r="B1373" s="37" t="s">
        <v>2239</v>
      </c>
      <c r="C1373" s="63">
        <v>42250.753611111111</v>
      </c>
      <c r="D1373" s="37" t="s">
        <v>858</v>
      </c>
      <c r="E1373" s="37" t="s">
        <v>853</v>
      </c>
      <c r="F1373" s="37" t="s">
        <v>854</v>
      </c>
      <c r="G1373" s="64">
        <v>108</v>
      </c>
      <c r="H1373" s="37" t="s">
        <v>855</v>
      </c>
      <c r="I1373" s="65">
        <v>4.358898943540674</v>
      </c>
      <c r="J1373" s="37" t="s">
        <v>874</v>
      </c>
    </row>
    <row r="1374" spans="1:10" x14ac:dyDescent="0.3">
      <c r="A1374" s="94" t="str">
        <f t="shared" si="21"/>
        <v>September</v>
      </c>
      <c r="B1374" s="37" t="s">
        <v>2240</v>
      </c>
      <c r="C1374" s="63">
        <v>42250.753819444442</v>
      </c>
      <c r="D1374" s="37" t="s">
        <v>878</v>
      </c>
      <c r="E1374" s="37" t="s">
        <v>859</v>
      </c>
      <c r="F1374" s="37" t="s">
        <v>879</v>
      </c>
      <c r="G1374" s="64">
        <v>40</v>
      </c>
      <c r="H1374" s="37" t="s">
        <v>855</v>
      </c>
      <c r="I1374" s="65">
        <v>2.6457513110645907</v>
      </c>
      <c r="J1374" s="37" t="s">
        <v>897</v>
      </c>
    </row>
    <row r="1375" spans="1:10" x14ac:dyDescent="0.3">
      <c r="A1375" s="94" t="str">
        <f t="shared" si="21"/>
        <v>September</v>
      </c>
      <c r="B1375" s="37" t="s">
        <v>2241</v>
      </c>
      <c r="C1375" s="63">
        <v>42250.762395833335</v>
      </c>
      <c r="D1375" s="37" t="s">
        <v>892</v>
      </c>
      <c r="E1375" s="37" t="s">
        <v>863</v>
      </c>
      <c r="F1375" s="37" t="s">
        <v>854</v>
      </c>
      <c r="G1375" s="64">
        <v>43</v>
      </c>
      <c r="H1375" s="37" t="s">
        <v>855</v>
      </c>
      <c r="I1375" s="65">
        <v>1.7320508075688772</v>
      </c>
      <c r="J1375" s="37" t="s">
        <v>885</v>
      </c>
    </row>
    <row r="1376" spans="1:10" x14ac:dyDescent="0.3">
      <c r="A1376" s="94" t="str">
        <f t="shared" si="21"/>
        <v>September</v>
      </c>
      <c r="B1376" s="37" t="s">
        <v>2242</v>
      </c>
      <c r="C1376" s="63">
        <v>42250.761238425926</v>
      </c>
      <c r="D1376" s="37" t="s">
        <v>858</v>
      </c>
      <c r="E1376" s="37" t="s">
        <v>866</v>
      </c>
      <c r="F1376" s="37" t="s">
        <v>864</v>
      </c>
      <c r="G1376" s="64">
        <v>224</v>
      </c>
      <c r="H1376" s="37" t="s">
        <v>855</v>
      </c>
      <c r="I1376" s="65">
        <v>4.5825756949558398</v>
      </c>
      <c r="J1376" s="37" t="s">
        <v>869</v>
      </c>
    </row>
    <row r="1377" spans="1:10" x14ac:dyDescent="0.3">
      <c r="A1377" s="94" t="str">
        <f t="shared" si="21"/>
        <v>September</v>
      </c>
      <c r="B1377" s="37" t="s">
        <v>2243</v>
      </c>
      <c r="C1377" s="63">
        <v>42250.761423611111</v>
      </c>
      <c r="D1377" s="37" t="s">
        <v>871</v>
      </c>
      <c r="E1377" s="37" t="s">
        <v>868</v>
      </c>
      <c r="F1377" s="37" t="s">
        <v>873</v>
      </c>
      <c r="G1377" s="64">
        <v>88</v>
      </c>
      <c r="H1377" s="37" t="s">
        <v>855</v>
      </c>
      <c r="I1377" s="65">
        <v>1.7320508075688772</v>
      </c>
      <c r="J1377" s="37" t="s">
        <v>897</v>
      </c>
    </row>
    <row r="1378" spans="1:10" x14ac:dyDescent="0.3">
      <c r="A1378" s="94" t="str">
        <f t="shared" si="21"/>
        <v>September</v>
      </c>
      <c r="B1378" s="37" t="s">
        <v>2244</v>
      </c>
      <c r="C1378" s="63">
        <v>42250.762488425928</v>
      </c>
      <c r="D1378" s="37" t="s">
        <v>858</v>
      </c>
      <c r="E1378" s="37" t="s">
        <v>872</v>
      </c>
      <c r="F1378" s="37" t="s">
        <v>881</v>
      </c>
      <c r="G1378" s="64">
        <v>101</v>
      </c>
      <c r="H1378" s="37" t="s">
        <v>855</v>
      </c>
      <c r="I1378" s="65">
        <v>3</v>
      </c>
      <c r="J1378" s="37" t="s">
        <v>861</v>
      </c>
    </row>
    <row r="1379" spans="1:10" x14ac:dyDescent="0.3">
      <c r="A1379" s="94" t="str">
        <f t="shared" si="21"/>
        <v>September</v>
      </c>
      <c r="B1379" s="37" t="s">
        <v>2245</v>
      </c>
      <c r="C1379" s="63">
        <v>42250.765208333331</v>
      </c>
      <c r="D1379" s="37" t="s">
        <v>878</v>
      </c>
      <c r="E1379" s="37" t="s">
        <v>853</v>
      </c>
      <c r="F1379" s="37" t="s">
        <v>879</v>
      </c>
      <c r="G1379" s="64">
        <v>129</v>
      </c>
      <c r="H1379" s="37" t="s">
        <v>855</v>
      </c>
      <c r="I1379" s="65">
        <v>2.6457513110645907</v>
      </c>
      <c r="J1379" s="37" t="s">
        <v>856</v>
      </c>
    </row>
    <row r="1380" spans="1:10" x14ac:dyDescent="0.3">
      <c r="A1380" s="94" t="str">
        <f t="shared" si="21"/>
        <v>September</v>
      </c>
      <c r="B1380" s="37" t="s">
        <v>2246</v>
      </c>
      <c r="C1380" s="63">
        <v>42250.769120370373</v>
      </c>
      <c r="D1380" s="37" t="s">
        <v>892</v>
      </c>
      <c r="E1380" s="37" t="s">
        <v>859</v>
      </c>
      <c r="F1380" s="37" t="s">
        <v>860</v>
      </c>
      <c r="G1380" s="64">
        <v>225</v>
      </c>
      <c r="H1380" s="37" t="s">
        <v>855</v>
      </c>
      <c r="I1380" s="65">
        <v>3.3166247903553998</v>
      </c>
      <c r="J1380" s="37" t="s">
        <v>885</v>
      </c>
    </row>
    <row r="1381" spans="1:10" x14ac:dyDescent="0.3">
      <c r="A1381" s="94" t="str">
        <f t="shared" si="21"/>
        <v>September</v>
      </c>
      <c r="B1381" s="37" t="s">
        <v>2247</v>
      </c>
      <c r="C1381" s="63">
        <v>42250.770509259259</v>
      </c>
      <c r="D1381" s="37" t="s">
        <v>852</v>
      </c>
      <c r="E1381" s="37" t="s">
        <v>863</v>
      </c>
      <c r="F1381" s="37" t="s">
        <v>873</v>
      </c>
      <c r="G1381" s="64">
        <v>53</v>
      </c>
      <c r="H1381" s="37" t="s">
        <v>855</v>
      </c>
      <c r="I1381" s="65">
        <v>4.5825756949558398</v>
      </c>
      <c r="J1381" s="37" t="s">
        <v>869</v>
      </c>
    </row>
    <row r="1382" spans="1:10" x14ac:dyDescent="0.3">
      <c r="A1382" s="94" t="str">
        <f t="shared" si="21"/>
        <v>September</v>
      </c>
      <c r="B1382" s="37" t="s">
        <v>2248</v>
      </c>
      <c r="C1382" s="63">
        <v>42250.771770833337</v>
      </c>
      <c r="D1382" s="37" t="s">
        <v>871</v>
      </c>
      <c r="E1382" s="37" t="s">
        <v>866</v>
      </c>
      <c r="F1382" s="37" t="s">
        <v>881</v>
      </c>
      <c r="G1382" s="64">
        <v>165</v>
      </c>
      <c r="H1382" s="37" t="s">
        <v>855</v>
      </c>
      <c r="I1382" s="65">
        <v>2.2360679774997898</v>
      </c>
      <c r="J1382" s="37" t="s">
        <v>861</v>
      </c>
    </row>
    <row r="1383" spans="1:10" x14ac:dyDescent="0.3">
      <c r="A1383" s="94" t="str">
        <f t="shared" si="21"/>
        <v>September</v>
      </c>
      <c r="B1383" s="37" t="s">
        <v>2249</v>
      </c>
      <c r="C1383" s="63">
        <v>42250.773449074077</v>
      </c>
      <c r="D1383" s="37" t="s">
        <v>858</v>
      </c>
      <c r="E1383" s="37" t="s">
        <v>868</v>
      </c>
      <c r="F1383" s="37" t="s">
        <v>864</v>
      </c>
      <c r="G1383" s="64">
        <v>77</v>
      </c>
      <c r="H1383" s="37" t="s">
        <v>855</v>
      </c>
      <c r="I1383" s="65">
        <v>5</v>
      </c>
      <c r="J1383" s="37" t="s">
        <v>869</v>
      </c>
    </row>
    <row r="1384" spans="1:10" x14ac:dyDescent="0.3">
      <c r="A1384" s="94" t="str">
        <f t="shared" si="21"/>
        <v>September</v>
      </c>
      <c r="B1384" s="37" t="s">
        <v>2250</v>
      </c>
      <c r="C1384" s="63">
        <v>42250.773888888885</v>
      </c>
      <c r="D1384" s="37" t="s">
        <v>858</v>
      </c>
      <c r="E1384" s="37" t="s">
        <v>872</v>
      </c>
      <c r="F1384" s="37" t="s">
        <v>864</v>
      </c>
      <c r="G1384" s="64">
        <v>54</v>
      </c>
      <c r="H1384" s="37" t="s">
        <v>855</v>
      </c>
      <c r="I1384" s="65">
        <v>3.3166247903553998</v>
      </c>
      <c r="J1384" s="37" t="s">
        <v>856</v>
      </c>
    </row>
    <row r="1385" spans="1:10" x14ac:dyDescent="0.3">
      <c r="A1385" s="94" t="str">
        <f t="shared" si="21"/>
        <v>September</v>
      </c>
      <c r="B1385" s="37" t="s">
        <v>2251</v>
      </c>
      <c r="C1385" s="63">
        <v>42250.777488425927</v>
      </c>
      <c r="D1385" s="37" t="s">
        <v>852</v>
      </c>
      <c r="E1385" s="37" t="s">
        <v>853</v>
      </c>
      <c r="F1385" s="37" t="s">
        <v>854</v>
      </c>
      <c r="G1385" s="64">
        <v>148</v>
      </c>
      <c r="H1385" s="37" t="s">
        <v>855</v>
      </c>
      <c r="I1385" s="65">
        <v>1.7320508075688772</v>
      </c>
      <c r="J1385" s="37" t="s">
        <v>861</v>
      </c>
    </row>
    <row r="1386" spans="1:10" x14ac:dyDescent="0.3">
      <c r="A1386" s="94" t="str">
        <f t="shared" si="21"/>
        <v>September</v>
      </c>
      <c r="B1386" s="37" t="s">
        <v>2252</v>
      </c>
      <c r="C1386" s="63">
        <v>42250.777615740742</v>
      </c>
      <c r="D1386" s="37" t="s">
        <v>892</v>
      </c>
      <c r="E1386" s="37" t="s">
        <v>859</v>
      </c>
      <c r="F1386" s="37" t="s">
        <v>854</v>
      </c>
      <c r="G1386" s="64">
        <v>91</v>
      </c>
      <c r="H1386" s="37" t="s">
        <v>855</v>
      </c>
      <c r="I1386" s="65">
        <v>2.6457513110645907</v>
      </c>
      <c r="J1386" s="37" t="s">
        <v>861</v>
      </c>
    </row>
    <row r="1387" spans="1:10" x14ac:dyDescent="0.3">
      <c r="A1387" s="94" t="str">
        <f t="shared" si="21"/>
        <v>September</v>
      </c>
      <c r="B1387" s="37" t="s">
        <v>2253</v>
      </c>
      <c r="C1387" s="63">
        <v>42250.777650462966</v>
      </c>
      <c r="D1387" s="37" t="s">
        <v>852</v>
      </c>
      <c r="E1387" s="37" t="s">
        <v>863</v>
      </c>
      <c r="F1387" s="37" t="s">
        <v>881</v>
      </c>
      <c r="G1387" s="64">
        <v>39</v>
      </c>
      <c r="H1387" s="37" t="s">
        <v>855</v>
      </c>
      <c r="I1387" s="65">
        <v>2.6457513110645907</v>
      </c>
      <c r="J1387" s="37" t="s">
        <v>869</v>
      </c>
    </row>
    <row r="1388" spans="1:10" x14ac:dyDescent="0.3">
      <c r="A1388" s="94" t="str">
        <f t="shared" si="21"/>
        <v>September</v>
      </c>
      <c r="B1388" s="37" t="s">
        <v>2254</v>
      </c>
      <c r="C1388" s="63">
        <v>42250.779849537037</v>
      </c>
      <c r="D1388" s="37" t="s">
        <v>871</v>
      </c>
      <c r="E1388" s="37" t="s">
        <v>866</v>
      </c>
      <c r="F1388" s="37" t="s">
        <v>879</v>
      </c>
      <c r="G1388" s="64">
        <v>204</v>
      </c>
      <c r="H1388" s="37" t="s">
        <v>855</v>
      </c>
      <c r="I1388" s="65">
        <v>2.2360679774997898</v>
      </c>
      <c r="J1388" s="37" t="s">
        <v>885</v>
      </c>
    </row>
    <row r="1389" spans="1:10" x14ac:dyDescent="0.3">
      <c r="A1389" s="94" t="str">
        <f t="shared" si="21"/>
        <v>September</v>
      </c>
      <c r="B1389" s="37" t="s">
        <v>2255</v>
      </c>
      <c r="C1389" s="63">
        <v>42250.782997685186</v>
      </c>
      <c r="D1389" s="37" t="s">
        <v>876</v>
      </c>
      <c r="E1389" s="37" t="s">
        <v>868</v>
      </c>
      <c r="F1389" s="37" t="s">
        <v>879</v>
      </c>
      <c r="G1389" s="64">
        <v>74</v>
      </c>
      <c r="H1389" s="37" t="s">
        <v>855</v>
      </c>
      <c r="I1389" s="65">
        <v>4.1231056256176606</v>
      </c>
      <c r="J1389" s="37" t="s">
        <v>861</v>
      </c>
    </row>
    <row r="1390" spans="1:10" x14ac:dyDescent="0.3">
      <c r="A1390" s="94" t="str">
        <f t="shared" si="21"/>
        <v>September</v>
      </c>
      <c r="B1390" s="37" t="s">
        <v>2256</v>
      </c>
      <c r="C1390" s="63">
        <v>42250.786354166667</v>
      </c>
      <c r="D1390" s="37" t="s">
        <v>878</v>
      </c>
      <c r="E1390" s="37" t="s">
        <v>872</v>
      </c>
      <c r="F1390" s="37" t="s">
        <v>881</v>
      </c>
      <c r="G1390" s="64">
        <v>142</v>
      </c>
      <c r="H1390" s="37" t="s">
        <v>855</v>
      </c>
      <c r="I1390" s="65">
        <v>4.358898943540674</v>
      </c>
      <c r="J1390" s="37" t="s">
        <v>897</v>
      </c>
    </row>
    <row r="1391" spans="1:10" x14ac:dyDescent="0.3">
      <c r="A1391" s="94" t="str">
        <f t="shared" si="21"/>
        <v>September</v>
      </c>
      <c r="B1391" s="37" t="s">
        <v>2257</v>
      </c>
      <c r="C1391" s="63">
        <v>42250.786539351851</v>
      </c>
      <c r="D1391" s="37" t="s">
        <v>892</v>
      </c>
      <c r="E1391" s="37" t="s">
        <v>853</v>
      </c>
      <c r="F1391" s="37" t="s">
        <v>860</v>
      </c>
      <c r="G1391" s="64">
        <v>63</v>
      </c>
      <c r="H1391" s="37" t="s">
        <v>855</v>
      </c>
      <c r="I1391" s="65">
        <v>4.1231056256176606</v>
      </c>
      <c r="J1391" s="37" t="s">
        <v>869</v>
      </c>
    </row>
    <row r="1392" spans="1:10" x14ac:dyDescent="0.3">
      <c r="A1392" s="94" t="str">
        <f t="shared" si="21"/>
        <v>September</v>
      </c>
      <c r="B1392" s="37" t="s">
        <v>2258</v>
      </c>
      <c r="C1392" s="63">
        <v>42250.786759259259</v>
      </c>
      <c r="D1392" s="37" t="s">
        <v>871</v>
      </c>
      <c r="E1392" s="37" t="s">
        <v>859</v>
      </c>
      <c r="F1392" s="37" t="s">
        <v>854</v>
      </c>
      <c r="G1392" s="64">
        <v>50</v>
      </c>
      <c r="H1392" s="37" t="s">
        <v>855</v>
      </c>
      <c r="I1392" s="65">
        <v>4.5825756949558398</v>
      </c>
      <c r="J1392" s="37" t="s">
        <v>869</v>
      </c>
    </row>
    <row r="1393" spans="1:10" x14ac:dyDescent="0.3">
      <c r="A1393" s="94" t="str">
        <f t="shared" si="21"/>
        <v>September</v>
      </c>
      <c r="B1393" s="37" t="s">
        <v>2259</v>
      </c>
      <c r="C1393" s="63">
        <v>42250.790555555555</v>
      </c>
      <c r="D1393" s="37" t="s">
        <v>871</v>
      </c>
      <c r="E1393" s="37" t="s">
        <v>863</v>
      </c>
      <c r="F1393" s="37" t="s">
        <v>879</v>
      </c>
      <c r="G1393" s="64">
        <v>155</v>
      </c>
      <c r="H1393" s="37" t="s">
        <v>855</v>
      </c>
      <c r="I1393" s="65">
        <v>4.1231056256176606</v>
      </c>
      <c r="J1393" s="37" t="s">
        <v>885</v>
      </c>
    </row>
    <row r="1394" spans="1:10" x14ac:dyDescent="0.3">
      <c r="A1394" s="94" t="str">
        <f t="shared" si="21"/>
        <v>September</v>
      </c>
      <c r="B1394" s="37" t="s">
        <v>2260</v>
      </c>
      <c r="C1394" s="63">
        <v>42250.793287037035</v>
      </c>
      <c r="D1394" s="37" t="s">
        <v>878</v>
      </c>
      <c r="E1394" s="37" t="s">
        <v>866</v>
      </c>
      <c r="F1394" s="37" t="s">
        <v>864</v>
      </c>
      <c r="G1394" s="64">
        <v>205</v>
      </c>
      <c r="H1394" s="37" t="s">
        <v>855</v>
      </c>
      <c r="I1394" s="65">
        <v>3</v>
      </c>
      <c r="J1394" s="37" t="s">
        <v>897</v>
      </c>
    </row>
    <row r="1395" spans="1:10" x14ac:dyDescent="0.3">
      <c r="A1395" s="94" t="str">
        <f t="shared" si="21"/>
        <v>September</v>
      </c>
      <c r="B1395" s="37" t="s">
        <v>2261</v>
      </c>
      <c r="C1395" s="63">
        <v>42250.794340277775</v>
      </c>
      <c r="D1395" s="37" t="s">
        <v>852</v>
      </c>
      <c r="E1395" s="37" t="s">
        <v>868</v>
      </c>
      <c r="F1395" s="37" t="s">
        <v>881</v>
      </c>
      <c r="G1395" s="64">
        <v>96</v>
      </c>
      <c r="H1395" s="37" t="s">
        <v>855</v>
      </c>
      <c r="I1395" s="65">
        <v>4.358898943540674</v>
      </c>
      <c r="J1395" s="37" t="s">
        <v>869</v>
      </c>
    </row>
    <row r="1396" spans="1:10" x14ac:dyDescent="0.3">
      <c r="A1396" s="94" t="str">
        <f t="shared" si="21"/>
        <v>September</v>
      </c>
      <c r="B1396" s="37" t="s">
        <v>2262</v>
      </c>
      <c r="C1396" s="63">
        <v>42250.803564814814</v>
      </c>
      <c r="D1396" s="37" t="s">
        <v>858</v>
      </c>
      <c r="E1396" s="37" t="s">
        <v>872</v>
      </c>
      <c r="F1396" s="37" t="s">
        <v>864</v>
      </c>
      <c r="G1396" s="64">
        <v>142</v>
      </c>
      <c r="H1396" s="37" t="s">
        <v>855</v>
      </c>
      <c r="I1396" s="65">
        <v>1.7320508075688772</v>
      </c>
      <c r="J1396" s="37" t="s">
        <v>874</v>
      </c>
    </row>
    <row r="1397" spans="1:10" x14ac:dyDescent="0.3">
      <c r="A1397" s="94" t="str">
        <f t="shared" si="21"/>
        <v>September</v>
      </c>
      <c r="B1397" s="37" t="s">
        <v>2263</v>
      </c>
      <c r="C1397" s="63">
        <v>42250.801840277774</v>
      </c>
      <c r="D1397" s="37" t="s">
        <v>892</v>
      </c>
      <c r="E1397" s="37" t="s">
        <v>853</v>
      </c>
      <c r="F1397" s="37" t="s">
        <v>864</v>
      </c>
      <c r="G1397" s="64">
        <v>135</v>
      </c>
      <c r="H1397" s="37" t="s">
        <v>855</v>
      </c>
      <c r="I1397" s="65">
        <v>2.6457513110645907</v>
      </c>
      <c r="J1397" s="37" t="s">
        <v>874</v>
      </c>
    </row>
    <row r="1398" spans="1:10" x14ac:dyDescent="0.3">
      <c r="A1398" s="94" t="str">
        <f t="shared" si="21"/>
        <v>September</v>
      </c>
      <c r="B1398" s="37" t="s">
        <v>2264</v>
      </c>
      <c r="C1398" s="63">
        <v>42250.805601851855</v>
      </c>
      <c r="D1398" s="37" t="s">
        <v>871</v>
      </c>
      <c r="E1398" s="37" t="s">
        <v>859</v>
      </c>
      <c r="F1398" s="37" t="s">
        <v>879</v>
      </c>
      <c r="G1398" s="64">
        <v>145</v>
      </c>
      <c r="H1398" s="37" t="s">
        <v>855</v>
      </c>
      <c r="I1398" s="65">
        <v>3.6055512754639891</v>
      </c>
      <c r="J1398" s="37" t="s">
        <v>885</v>
      </c>
    </row>
    <row r="1399" spans="1:10" x14ac:dyDescent="0.3">
      <c r="A1399" s="94" t="str">
        <f t="shared" si="21"/>
        <v>September</v>
      </c>
      <c r="B1399" s="37" t="s">
        <v>2265</v>
      </c>
      <c r="C1399" s="63">
        <v>42250.807106481479</v>
      </c>
      <c r="D1399" s="37" t="s">
        <v>878</v>
      </c>
      <c r="E1399" s="37" t="s">
        <v>863</v>
      </c>
      <c r="F1399" s="37" t="s">
        <v>879</v>
      </c>
      <c r="G1399" s="64">
        <v>212</v>
      </c>
      <c r="H1399" s="37" t="s">
        <v>855</v>
      </c>
      <c r="I1399" s="65">
        <v>5</v>
      </c>
      <c r="J1399" s="37" t="s">
        <v>885</v>
      </c>
    </row>
    <row r="1400" spans="1:10" x14ac:dyDescent="0.3">
      <c r="A1400" s="94" t="str">
        <f t="shared" si="21"/>
        <v>September</v>
      </c>
      <c r="B1400" s="37" t="s">
        <v>2266</v>
      </c>
      <c r="C1400" s="63">
        <v>42250.809525462966</v>
      </c>
      <c r="D1400" s="37" t="s">
        <v>852</v>
      </c>
      <c r="E1400" s="37" t="s">
        <v>866</v>
      </c>
      <c r="F1400" s="37" t="s">
        <v>879</v>
      </c>
      <c r="G1400" s="64">
        <v>135</v>
      </c>
      <c r="H1400" s="37" t="s">
        <v>855</v>
      </c>
      <c r="I1400" s="65">
        <v>4.7958315233127191</v>
      </c>
      <c r="J1400" s="37" t="s">
        <v>874</v>
      </c>
    </row>
    <row r="1401" spans="1:10" x14ac:dyDescent="0.3">
      <c r="A1401" s="94" t="str">
        <f t="shared" si="21"/>
        <v>September</v>
      </c>
      <c r="B1401" s="37" t="s">
        <v>2267</v>
      </c>
      <c r="C1401" s="63">
        <v>42250.811122685183</v>
      </c>
      <c r="D1401" s="37" t="s">
        <v>878</v>
      </c>
      <c r="E1401" s="37" t="s">
        <v>868</v>
      </c>
      <c r="F1401" s="37" t="s">
        <v>881</v>
      </c>
      <c r="G1401" s="64">
        <v>154</v>
      </c>
      <c r="H1401" s="37" t="s">
        <v>855</v>
      </c>
      <c r="I1401" s="65">
        <v>3.872983346207417</v>
      </c>
      <c r="J1401" s="37" t="s">
        <v>861</v>
      </c>
    </row>
    <row r="1402" spans="1:10" x14ac:dyDescent="0.3">
      <c r="A1402" s="94" t="str">
        <f t="shared" si="21"/>
        <v>September</v>
      </c>
      <c r="B1402" s="37" t="s">
        <v>2268</v>
      </c>
      <c r="C1402" s="63">
        <v>42250.813067129631</v>
      </c>
      <c r="D1402" s="37" t="s">
        <v>858</v>
      </c>
      <c r="E1402" s="37" t="s">
        <v>872</v>
      </c>
      <c r="F1402" s="37" t="s">
        <v>864</v>
      </c>
      <c r="G1402" s="64">
        <v>104</v>
      </c>
      <c r="H1402" s="37" t="s">
        <v>855</v>
      </c>
      <c r="I1402" s="65">
        <v>3</v>
      </c>
      <c r="J1402" s="37" t="s">
        <v>885</v>
      </c>
    </row>
    <row r="1403" spans="1:10" x14ac:dyDescent="0.3">
      <c r="A1403" s="94" t="str">
        <f t="shared" si="21"/>
        <v>September</v>
      </c>
      <c r="B1403" s="37" t="s">
        <v>2269</v>
      </c>
      <c r="C1403" s="63">
        <v>42250.814756944441</v>
      </c>
      <c r="D1403" s="37" t="s">
        <v>871</v>
      </c>
      <c r="E1403" s="37" t="s">
        <v>853</v>
      </c>
      <c r="F1403" s="37" t="s">
        <v>860</v>
      </c>
      <c r="G1403" s="64">
        <v>106</v>
      </c>
      <c r="H1403" s="37" t="s">
        <v>855</v>
      </c>
      <c r="I1403" s="65">
        <v>4.358898943540674</v>
      </c>
      <c r="J1403" s="37" t="s">
        <v>856</v>
      </c>
    </row>
    <row r="1404" spans="1:10" x14ac:dyDescent="0.3">
      <c r="A1404" s="94" t="str">
        <f t="shared" si="21"/>
        <v>September</v>
      </c>
      <c r="B1404" s="37" t="s">
        <v>2270</v>
      </c>
      <c r="C1404" s="63">
        <v>42250.818252314813</v>
      </c>
      <c r="D1404" s="37" t="s">
        <v>876</v>
      </c>
      <c r="E1404" s="37" t="s">
        <v>859</v>
      </c>
      <c r="F1404" s="37" t="s">
        <v>873</v>
      </c>
      <c r="G1404" s="64">
        <v>175</v>
      </c>
      <c r="H1404" s="37" t="s">
        <v>855</v>
      </c>
      <c r="I1404" s="65">
        <v>3.6055512754639891</v>
      </c>
      <c r="J1404" s="37" t="s">
        <v>856</v>
      </c>
    </row>
    <row r="1405" spans="1:10" x14ac:dyDescent="0.3">
      <c r="A1405" s="94" t="str">
        <f t="shared" si="21"/>
        <v>September</v>
      </c>
      <c r="B1405" s="37" t="s">
        <v>2271</v>
      </c>
      <c r="C1405" s="63">
        <v>42250.821435185186</v>
      </c>
      <c r="D1405" s="37" t="s">
        <v>892</v>
      </c>
      <c r="E1405" s="37" t="s">
        <v>863</v>
      </c>
      <c r="F1405" s="37" t="s">
        <v>854</v>
      </c>
      <c r="G1405" s="64">
        <v>167</v>
      </c>
      <c r="H1405" s="37" t="s">
        <v>855</v>
      </c>
      <c r="I1405" s="65">
        <v>4.5825756949558398</v>
      </c>
      <c r="J1405" s="37" t="s">
        <v>897</v>
      </c>
    </row>
    <row r="1406" spans="1:10" x14ac:dyDescent="0.3">
      <c r="A1406" s="94" t="str">
        <f t="shared" si="21"/>
        <v>September</v>
      </c>
      <c r="B1406" s="37" t="s">
        <v>2272</v>
      </c>
      <c r="C1406" s="63">
        <v>42250.823136574072</v>
      </c>
      <c r="D1406" s="37" t="s">
        <v>876</v>
      </c>
      <c r="E1406" s="37" t="s">
        <v>866</v>
      </c>
      <c r="F1406" s="37" t="s">
        <v>864</v>
      </c>
      <c r="G1406" s="64">
        <v>44</v>
      </c>
      <c r="H1406" s="37" t="s">
        <v>855</v>
      </c>
      <c r="I1406" s="65">
        <v>2.2360679774997898</v>
      </c>
      <c r="J1406" s="37" t="s">
        <v>885</v>
      </c>
    </row>
    <row r="1407" spans="1:10" x14ac:dyDescent="0.3">
      <c r="A1407" s="94" t="str">
        <f t="shared" si="21"/>
        <v>September</v>
      </c>
      <c r="B1407" s="37" t="s">
        <v>2273</v>
      </c>
      <c r="C1407" s="63">
        <v>42250.823206018518</v>
      </c>
      <c r="D1407" s="37" t="s">
        <v>858</v>
      </c>
      <c r="E1407" s="37" t="s">
        <v>868</v>
      </c>
      <c r="F1407" s="37" t="s">
        <v>864</v>
      </c>
      <c r="G1407" s="64">
        <v>69</v>
      </c>
      <c r="H1407" s="37" t="s">
        <v>855</v>
      </c>
      <c r="I1407" s="65">
        <v>2.6457513110645907</v>
      </c>
      <c r="J1407" s="37" t="s">
        <v>885</v>
      </c>
    </row>
    <row r="1408" spans="1:10" x14ac:dyDescent="0.3">
      <c r="A1408" s="94" t="str">
        <f t="shared" si="21"/>
        <v>September</v>
      </c>
      <c r="B1408" s="37" t="s">
        <v>2274</v>
      </c>
      <c r="C1408" s="63">
        <v>42250.82603009259</v>
      </c>
      <c r="D1408" s="37" t="s">
        <v>852</v>
      </c>
      <c r="E1408" s="37" t="s">
        <v>872</v>
      </c>
      <c r="F1408" s="37" t="s">
        <v>873</v>
      </c>
      <c r="G1408" s="64">
        <v>49</v>
      </c>
      <c r="H1408" s="37" t="s">
        <v>895</v>
      </c>
      <c r="I1408" s="65">
        <v>3.872983346207417</v>
      </c>
      <c r="J1408" s="37" t="s">
        <v>874</v>
      </c>
    </row>
    <row r="1409" spans="1:10" x14ac:dyDescent="0.3">
      <c r="A1409" s="94" t="str">
        <f t="shared" si="21"/>
        <v>September</v>
      </c>
      <c r="B1409" s="37" t="s">
        <v>2275</v>
      </c>
      <c r="C1409" s="63">
        <v>42250.82880787037</v>
      </c>
      <c r="D1409" s="37" t="s">
        <v>892</v>
      </c>
      <c r="E1409" s="37" t="s">
        <v>853</v>
      </c>
      <c r="F1409" s="37" t="s">
        <v>873</v>
      </c>
      <c r="G1409" s="64">
        <v>72</v>
      </c>
      <c r="H1409" s="37" t="s">
        <v>855</v>
      </c>
      <c r="I1409" s="65">
        <v>1</v>
      </c>
      <c r="J1409" s="37" t="s">
        <v>897</v>
      </c>
    </row>
    <row r="1410" spans="1:10" x14ac:dyDescent="0.3">
      <c r="A1410" s="94" t="str">
        <f t="shared" si="21"/>
        <v>September</v>
      </c>
      <c r="B1410" s="37" t="s">
        <v>2276</v>
      </c>
      <c r="C1410" s="63">
        <v>42250.832013888888</v>
      </c>
      <c r="D1410" s="37" t="s">
        <v>876</v>
      </c>
      <c r="E1410" s="37" t="s">
        <v>859</v>
      </c>
      <c r="F1410" s="37" t="s">
        <v>879</v>
      </c>
      <c r="G1410" s="64">
        <v>35</v>
      </c>
      <c r="H1410" s="37" t="s">
        <v>855</v>
      </c>
      <c r="I1410" s="65">
        <v>1.7320508075688772</v>
      </c>
      <c r="J1410" s="37" t="s">
        <v>897</v>
      </c>
    </row>
    <row r="1411" spans="1:10" x14ac:dyDescent="0.3">
      <c r="A1411" s="94" t="str">
        <f t="shared" si="21"/>
        <v>September</v>
      </c>
      <c r="B1411" s="37" t="s">
        <v>2277</v>
      </c>
      <c r="C1411" s="63">
        <v>42250.835393518515</v>
      </c>
      <c r="D1411" s="37" t="s">
        <v>871</v>
      </c>
      <c r="E1411" s="37" t="s">
        <v>863</v>
      </c>
      <c r="F1411" s="37" t="s">
        <v>864</v>
      </c>
      <c r="G1411" s="64">
        <v>184</v>
      </c>
      <c r="H1411" s="37" t="s">
        <v>855</v>
      </c>
      <c r="I1411" s="65">
        <v>2.2360679774997898</v>
      </c>
      <c r="J1411" s="37" t="s">
        <v>885</v>
      </c>
    </row>
    <row r="1412" spans="1:10" x14ac:dyDescent="0.3">
      <c r="A1412" s="94" t="str">
        <f t="shared" si="21"/>
        <v>September</v>
      </c>
      <c r="B1412" s="37" t="s">
        <v>2278</v>
      </c>
      <c r="C1412" s="63">
        <v>42250.838240740741</v>
      </c>
      <c r="D1412" s="37" t="s">
        <v>876</v>
      </c>
      <c r="E1412" s="37" t="s">
        <v>866</v>
      </c>
      <c r="F1412" s="37" t="s">
        <v>879</v>
      </c>
      <c r="G1412" s="64">
        <v>52</v>
      </c>
      <c r="H1412" s="37" t="s">
        <v>855</v>
      </c>
      <c r="I1412" s="65">
        <v>2.6457513110645907</v>
      </c>
      <c r="J1412" s="37" t="s">
        <v>861</v>
      </c>
    </row>
    <row r="1413" spans="1:10" x14ac:dyDescent="0.3">
      <c r="A1413" s="94" t="str">
        <f t="shared" si="21"/>
        <v>September</v>
      </c>
      <c r="B1413" s="37" t="s">
        <v>2279</v>
      </c>
      <c r="C1413" s="63">
        <v>42250.845706018517</v>
      </c>
      <c r="D1413" s="37" t="s">
        <v>876</v>
      </c>
      <c r="E1413" s="37" t="s">
        <v>868</v>
      </c>
      <c r="F1413" s="37" t="s">
        <v>860</v>
      </c>
      <c r="G1413" s="64">
        <v>180</v>
      </c>
      <c r="H1413" s="37" t="s">
        <v>895</v>
      </c>
      <c r="I1413" s="65">
        <v>3.3166247903553998</v>
      </c>
      <c r="J1413" s="37" t="s">
        <v>861</v>
      </c>
    </row>
    <row r="1414" spans="1:10" x14ac:dyDescent="0.3">
      <c r="A1414" s="94" t="str">
        <f t="shared" si="21"/>
        <v>September</v>
      </c>
      <c r="B1414" s="37" t="s">
        <v>2280</v>
      </c>
      <c r="C1414" s="63">
        <v>42250.843946759262</v>
      </c>
      <c r="D1414" s="37" t="s">
        <v>852</v>
      </c>
      <c r="E1414" s="37" t="s">
        <v>872</v>
      </c>
      <c r="F1414" s="37" t="s">
        <v>881</v>
      </c>
      <c r="G1414" s="64">
        <v>159</v>
      </c>
      <c r="H1414" s="37" t="s">
        <v>895</v>
      </c>
      <c r="I1414" s="65">
        <v>4.7958315233127191</v>
      </c>
      <c r="J1414" s="37" t="s">
        <v>856</v>
      </c>
    </row>
    <row r="1415" spans="1:10" x14ac:dyDescent="0.3">
      <c r="A1415" s="94" t="str">
        <f t="shared" si="21"/>
        <v>September</v>
      </c>
      <c r="B1415" s="37" t="s">
        <v>2281</v>
      </c>
      <c r="C1415" s="63">
        <v>42250.847557870373</v>
      </c>
      <c r="D1415" s="37" t="s">
        <v>878</v>
      </c>
      <c r="E1415" s="37" t="s">
        <v>853</v>
      </c>
      <c r="F1415" s="37" t="s">
        <v>879</v>
      </c>
      <c r="G1415" s="64">
        <v>47</v>
      </c>
      <c r="H1415" s="37" t="s">
        <v>855</v>
      </c>
      <c r="I1415" s="65">
        <v>4.1231056256176606</v>
      </c>
      <c r="J1415" s="37" t="s">
        <v>869</v>
      </c>
    </row>
    <row r="1416" spans="1:10" x14ac:dyDescent="0.3">
      <c r="A1416" s="94" t="str">
        <f t="shared" si="21"/>
        <v>September</v>
      </c>
      <c r="B1416" s="37" t="s">
        <v>2282</v>
      </c>
      <c r="C1416" s="63">
        <v>42250.851539351854</v>
      </c>
      <c r="D1416" s="37" t="s">
        <v>892</v>
      </c>
      <c r="E1416" s="37" t="s">
        <v>859</v>
      </c>
      <c r="F1416" s="37" t="s">
        <v>854</v>
      </c>
      <c r="G1416" s="64">
        <v>200</v>
      </c>
      <c r="H1416" s="37" t="s">
        <v>855</v>
      </c>
      <c r="I1416" s="65">
        <v>3.872983346207417</v>
      </c>
      <c r="J1416" s="37" t="s">
        <v>874</v>
      </c>
    </row>
    <row r="1417" spans="1:10" x14ac:dyDescent="0.3">
      <c r="A1417" s="94" t="str">
        <f t="shared" si="21"/>
        <v>September</v>
      </c>
      <c r="B1417" s="37" t="s">
        <v>2283</v>
      </c>
      <c r="C1417" s="63">
        <v>42250.853831018518</v>
      </c>
      <c r="D1417" s="37" t="s">
        <v>852</v>
      </c>
      <c r="E1417" s="37" t="s">
        <v>863</v>
      </c>
      <c r="F1417" s="37" t="s">
        <v>864</v>
      </c>
      <c r="G1417" s="64">
        <v>198</v>
      </c>
      <c r="H1417" s="37" t="s">
        <v>855</v>
      </c>
      <c r="I1417" s="65">
        <v>3.872983346207417</v>
      </c>
      <c r="J1417" s="37" t="s">
        <v>885</v>
      </c>
    </row>
    <row r="1418" spans="1:10" x14ac:dyDescent="0.3">
      <c r="A1418" s="94" t="str">
        <f t="shared" si="21"/>
        <v>September</v>
      </c>
      <c r="B1418" s="37" t="s">
        <v>2284</v>
      </c>
      <c r="C1418" s="63">
        <v>42250.855451388888</v>
      </c>
      <c r="D1418" s="37" t="s">
        <v>852</v>
      </c>
      <c r="E1418" s="37" t="s">
        <v>866</v>
      </c>
      <c r="F1418" s="37" t="s">
        <v>873</v>
      </c>
      <c r="G1418" s="64">
        <v>36</v>
      </c>
      <c r="H1418" s="37" t="s">
        <v>855</v>
      </c>
      <c r="I1418" s="65">
        <v>4.358898943540674</v>
      </c>
      <c r="J1418" s="37" t="s">
        <v>874</v>
      </c>
    </row>
    <row r="1419" spans="1:10" x14ac:dyDescent="0.3">
      <c r="A1419" s="94" t="str">
        <f t="shared" ref="A1419:A1482" si="22">TEXT(C1419,"mmmm")</f>
        <v>September</v>
      </c>
      <c r="B1419" s="37" t="s">
        <v>2285</v>
      </c>
      <c r="C1419" s="63">
        <v>42250.858726851853</v>
      </c>
      <c r="D1419" s="37" t="s">
        <v>876</v>
      </c>
      <c r="E1419" s="37" t="s">
        <v>868</v>
      </c>
      <c r="F1419" s="37" t="s">
        <v>873</v>
      </c>
      <c r="G1419" s="64">
        <v>193</v>
      </c>
      <c r="H1419" s="37" t="s">
        <v>855</v>
      </c>
      <c r="I1419" s="65">
        <v>1</v>
      </c>
      <c r="J1419" s="37" t="s">
        <v>856</v>
      </c>
    </row>
    <row r="1420" spans="1:10" x14ac:dyDescent="0.3">
      <c r="A1420" s="94" t="str">
        <f t="shared" si="22"/>
        <v>September</v>
      </c>
      <c r="B1420" s="37" t="s">
        <v>2286</v>
      </c>
      <c r="C1420" s="63">
        <v>42250.862025462964</v>
      </c>
      <c r="D1420" s="37" t="s">
        <v>871</v>
      </c>
      <c r="E1420" s="37" t="s">
        <v>872</v>
      </c>
      <c r="F1420" s="37" t="s">
        <v>879</v>
      </c>
      <c r="G1420" s="64">
        <v>179</v>
      </c>
      <c r="H1420" s="37" t="s">
        <v>855</v>
      </c>
      <c r="I1420" s="65">
        <v>2.6457513110645907</v>
      </c>
      <c r="J1420" s="37" t="s">
        <v>897</v>
      </c>
    </row>
    <row r="1421" spans="1:10" x14ac:dyDescent="0.3">
      <c r="A1421" s="94" t="str">
        <f t="shared" si="22"/>
        <v>September</v>
      </c>
      <c r="B1421" s="37" t="s">
        <v>2287</v>
      </c>
      <c r="C1421" s="63">
        <v>42250.862395833334</v>
      </c>
      <c r="D1421" s="37" t="s">
        <v>878</v>
      </c>
      <c r="E1421" s="37" t="s">
        <v>853</v>
      </c>
      <c r="F1421" s="37" t="s">
        <v>864</v>
      </c>
      <c r="G1421" s="64">
        <v>124</v>
      </c>
      <c r="H1421" s="37" t="s">
        <v>855</v>
      </c>
      <c r="I1421" s="65">
        <v>1</v>
      </c>
      <c r="J1421" s="37" t="s">
        <v>869</v>
      </c>
    </row>
    <row r="1422" spans="1:10" x14ac:dyDescent="0.3">
      <c r="A1422" s="94" t="str">
        <f t="shared" si="22"/>
        <v>September</v>
      </c>
      <c r="B1422" s="37" t="s">
        <v>2288</v>
      </c>
      <c r="C1422" s="63">
        <v>42250.86519675926</v>
      </c>
      <c r="D1422" s="37" t="s">
        <v>892</v>
      </c>
      <c r="E1422" s="37" t="s">
        <v>859</v>
      </c>
      <c r="F1422" s="37" t="s">
        <v>860</v>
      </c>
      <c r="G1422" s="64">
        <v>55</v>
      </c>
      <c r="H1422" s="37" t="s">
        <v>855</v>
      </c>
      <c r="I1422" s="65">
        <v>3</v>
      </c>
      <c r="J1422" s="37" t="s">
        <v>856</v>
      </c>
    </row>
    <row r="1423" spans="1:10" x14ac:dyDescent="0.3">
      <c r="A1423" s="94" t="str">
        <f t="shared" si="22"/>
        <v>September</v>
      </c>
      <c r="B1423" s="37" t="s">
        <v>2289</v>
      </c>
      <c r="C1423" s="63">
        <v>42250.868564814817</v>
      </c>
      <c r="D1423" s="37" t="s">
        <v>871</v>
      </c>
      <c r="E1423" s="37" t="s">
        <v>863</v>
      </c>
      <c r="F1423" s="37" t="s">
        <v>881</v>
      </c>
      <c r="G1423" s="64">
        <v>92</v>
      </c>
      <c r="H1423" s="37" t="s">
        <v>855</v>
      </c>
      <c r="I1423" s="65">
        <v>3.6055512754639891</v>
      </c>
      <c r="J1423" s="37" t="s">
        <v>885</v>
      </c>
    </row>
    <row r="1424" spans="1:10" x14ac:dyDescent="0.3">
      <c r="A1424" s="94" t="str">
        <f t="shared" si="22"/>
        <v>September</v>
      </c>
      <c r="B1424" s="37" t="s">
        <v>2290</v>
      </c>
      <c r="C1424" s="63">
        <v>42250.870405092595</v>
      </c>
      <c r="D1424" s="37" t="s">
        <v>878</v>
      </c>
      <c r="E1424" s="37" t="s">
        <v>866</v>
      </c>
      <c r="F1424" s="37" t="s">
        <v>864</v>
      </c>
      <c r="G1424" s="64">
        <v>151</v>
      </c>
      <c r="H1424" s="37" t="s">
        <v>855</v>
      </c>
      <c r="I1424" s="65">
        <v>2.6457513110645907</v>
      </c>
      <c r="J1424" s="37" t="s">
        <v>885</v>
      </c>
    </row>
    <row r="1425" spans="1:10" x14ac:dyDescent="0.3">
      <c r="A1425" s="94" t="str">
        <f t="shared" si="22"/>
        <v>September</v>
      </c>
      <c r="B1425" s="37" t="s">
        <v>2291</v>
      </c>
      <c r="C1425" s="63">
        <v>42250.87091435185</v>
      </c>
      <c r="D1425" s="37" t="s">
        <v>876</v>
      </c>
      <c r="E1425" s="37" t="s">
        <v>868</v>
      </c>
      <c r="F1425" s="37" t="s">
        <v>854</v>
      </c>
      <c r="G1425" s="64">
        <v>101</v>
      </c>
      <c r="H1425" s="37" t="s">
        <v>855</v>
      </c>
      <c r="I1425" s="65">
        <v>4.7958315233127191</v>
      </c>
      <c r="J1425" s="37" t="s">
        <v>861</v>
      </c>
    </row>
    <row r="1426" spans="1:10" x14ac:dyDescent="0.3">
      <c r="A1426" s="94" t="str">
        <f t="shared" si="22"/>
        <v>September</v>
      </c>
      <c r="B1426" s="37" t="s">
        <v>2292</v>
      </c>
      <c r="C1426" s="63">
        <v>42250.874398148146</v>
      </c>
      <c r="D1426" s="37" t="s">
        <v>892</v>
      </c>
      <c r="E1426" s="37" t="s">
        <v>872</v>
      </c>
      <c r="F1426" s="37" t="s">
        <v>860</v>
      </c>
      <c r="G1426" s="64">
        <v>188</v>
      </c>
      <c r="H1426" s="37" t="s">
        <v>855</v>
      </c>
      <c r="I1426" s="65">
        <v>3</v>
      </c>
      <c r="J1426" s="37" t="s">
        <v>874</v>
      </c>
    </row>
    <row r="1427" spans="1:10" x14ac:dyDescent="0.3">
      <c r="A1427" s="94" t="str">
        <f t="shared" si="22"/>
        <v>September</v>
      </c>
      <c r="B1427" s="37" t="s">
        <v>2293</v>
      </c>
      <c r="C1427" s="63">
        <v>42250.876585648148</v>
      </c>
      <c r="D1427" s="37" t="s">
        <v>871</v>
      </c>
      <c r="E1427" s="37" t="s">
        <v>853</v>
      </c>
      <c r="F1427" s="37" t="s">
        <v>864</v>
      </c>
      <c r="G1427" s="64">
        <v>188</v>
      </c>
      <c r="H1427" s="37" t="s">
        <v>855</v>
      </c>
      <c r="I1427" s="65">
        <v>4.358898943540674</v>
      </c>
      <c r="J1427" s="37" t="s">
        <v>856</v>
      </c>
    </row>
    <row r="1428" spans="1:10" x14ac:dyDescent="0.3">
      <c r="A1428" s="94" t="str">
        <f t="shared" si="22"/>
        <v>September</v>
      </c>
      <c r="B1428" s="37" t="s">
        <v>2294</v>
      </c>
      <c r="C1428" s="63">
        <v>42250.87672453704</v>
      </c>
      <c r="D1428" s="37" t="s">
        <v>858</v>
      </c>
      <c r="E1428" s="37" t="s">
        <v>859</v>
      </c>
      <c r="F1428" s="37" t="s">
        <v>873</v>
      </c>
      <c r="G1428" s="64">
        <v>136</v>
      </c>
      <c r="H1428" s="37" t="s">
        <v>855</v>
      </c>
      <c r="I1428" s="65">
        <v>4.5825756949558398</v>
      </c>
      <c r="J1428" s="37" t="s">
        <v>856</v>
      </c>
    </row>
    <row r="1429" spans="1:10" x14ac:dyDescent="0.3">
      <c r="A1429" s="94" t="str">
        <f t="shared" si="22"/>
        <v>September</v>
      </c>
      <c r="B1429" s="37" t="s">
        <v>2295</v>
      </c>
      <c r="C1429" s="63">
        <v>42250.880706018521</v>
      </c>
      <c r="D1429" s="37" t="s">
        <v>876</v>
      </c>
      <c r="E1429" s="37" t="s">
        <v>863</v>
      </c>
      <c r="F1429" s="37" t="s">
        <v>879</v>
      </c>
      <c r="G1429" s="64">
        <v>234</v>
      </c>
      <c r="H1429" s="37" t="s">
        <v>855</v>
      </c>
      <c r="I1429" s="65">
        <v>4.7958315233127191</v>
      </c>
      <c r="J1429" s="37" t="s">
        <v>861</v>
      </c>
    </row>
    <row r="1430" spans="1:10" x14ac:dyDescent="0.3">
      <c r="A1430" s="94" t="str">
        <f t="shared" si="22"/>
        <v>September</v>
      </c>
      <c r="B1430" s="37" t="s">
        <v>2296</v>
      </c>
      <c r="C1430" s="63">
        <v>42250.887164351851</v>
      </c>
      <c r="D1430" s="37" t="s">
        <v>858</v>
      </c>
      <c r="E1430" s="37" t="s">
        <v>866</v>
      </c>
      <c r="F1430" s="37" t="s">
        <v>881</v>
      </c>
      <c r="G1430" s="64">
        <v>212</v>
      </c>
      <c r="H1430" s="37" t="s">
        <v>855</v>
      </c>
      <c r="I1430" s="65">
        <v>4.358898943540674</v>
      </c>
      <c r="J1430" s="37" t="s">
        <v>861</v>
      </c>
    </row>
    <row r="1431" spans="1:10" x14ac:dyDescent="0.3">
      <c r="A1431" s="94" t="str">
        <f t="shared" si="22"/>
        <v>September</v>
      </c>
      <c r="B1431" s="37" t="s">
        <v>2297</v>
      </c>
      <c r="C1431" s="63">
        <v>42250.887407407405</v>
      </c>
      <c r="D1431" s="37" t="s">
        <v>876</v>
      </c>
      <c r="E1431" s="37" t="s">
        <v>868</v>
      </c>
      <c r="F1431" s="37" t="s">
        <v>864</v>
      </c>
      <c r="G1431" s="64">
        <v>69</v>
      </c>
      <c r="H1431" s="37" t="s">
        <v>855</v>
      </c>
      <c r="I1431" s="65">
        <v>4.358898943540674</v>
      </c>
      <c r="J1431" s="37" t="s">
        <v>897</v>
      </c>
    </row>
    <row r="1432" spans="1:10" x14ac:dyDescent="0.3">
      <c r="A1432" s="94" t="str">
        <f t="shared" si="22"/>
        <v>September</v>
      </c>
      <c r="B1432" s="37" t="s">
        <v>2298</v>
      </c>
      <c r="C1432" s="63">
        <v>42250.882789351854</v>
      </c>
      <c r="D1432" s="37" t="s">
        <v>858</v>
      </c>
      <c r="E1432" s="37" t="s">
        <v>872</v>
      </c>
      <c r="F1432" s="37" t="s">
        <v>860</v>
      </c>
      <c r="G1432" s="64">
        <v>88</v>
      </c>
      <c r="H1432" s="37" t="s">
        <v>855</v>
      </c>
      <c r="I1432" s="65">
        <v>3.872983346207417</v>
      </c>
      <c r="J1432" s="37" t="s">
        <v>856</v>
      </c>
    </row>
    <row r="1433" spans="1:10" x14ac:dyDescent="0.3">
      <c r="A1433" s="94" t="str">
        <f t="shared" si="22"/>
        <v>September</v>
      </c>
      <c r="B1433" s="37" t="s">
        <v>2299</v>
      </c>
      <c r="C1433" s="63">
        <v>42250.883229166669</v>
      </c>
      <c r="D1433" s="37" t="s">
        <v>871</v>
      </c>
      <c r="E1433" s="37" t="s">
        <v>853</v>
      </c>
      <c r="F1433" s="37" t="s">
        <v>881</v>
      </c>
      <c r="G1433" s="64">
        <v>224</v>
      </c>
      <c r="H1433" s="37" t="s">
        <v>855</v>
      </c>
      <c r="I1433" s="65">
        <v>3</v>
      </c>
      <c r="J1433" s="37" t="s">
        <v>874</v>
      </c>
    </row>
    <row r="1434" spans="1:10" x14ac:dyDescent="0.3">
      <c r="A1434" s="94" t="str">
        <f t="shared" si="22"/>
        <v>September</v>
      </c>
      <c r="B1434" s="37" t="s">
        <v>2300</v>
      </c>
      <c r="C1434" s="63">
        <v>42250.886655092596</v>
      </c>
      <c r="D1434" s="37" t="s">
        <v>892</v>
      </c>
      <c r="E1434" s="37" t="s">
        <v>859</v>
      </c>
      <c r="F1434" s="37" t="s">
        <v>864</v>
      </c>
      <c r="G1434" s="64">
        <v>201</v>
      </c>
      <c r="H1434" s="37" t="s">
        <v>855</v>
      </c>
      <c r="I1434" s="65">
        <v>4.358898943540674</v>
      </c>
      <c r="J1434" s="37" t="s">
        <v>874</v>
      </c>
    </row>
    <row r="1435" spans="1:10" x14ac:dyDescent="0.3">
      <c r="A1435" s="94" t="str">
        <f t="shared" si="22"/>
        <v>September</v>
      </c>
      <c r="B1435" s="37" t="s">
        <v>2301</v>
      </c>
      <c r="C1435" s="63">
        <v>42250.89</v>
      </c>
      <c r="D1435" s="37" t="s">
        <v>892</v>
      </c>
      <c r="E1435" s="37" t="s">
        <v>863</v>
      </c>
      <c r="F1435" s="37" t="s">
        <v>873</v>
      </c>
      <c r="G1435" s="64">
        <v>130</v>
      </c>
      <c r="H1435" s="37" t="s">
        <v>855</v>
      </c>
      <c r="I1435" s="65">
        <v>4.1231056256176606</v>
      </c>
      <c r="J1435" s="37" t="s">
        <v>874</v>
      </c>
    </row>
    <row r="1436" spans="1:10" x14ac:dyDescent="0.3">
      <c r="A1436" s="94" t="str">
        <f t="shared" si="22"/>
        <v>September</v>
      </c>
      <c r="B1436" s="37" t="s">
        <v>2302</v>
      </c>
      <c r="C1436" s="63">
        <v>42250.891712962963</v>
      </c>
      <c r="D1436" s="37" t="s">
        <v>871</v>
      </c>
      <c r="E1436" s="37" t="s">
        <v>866</v>
      </c>
      <c r="F1436" s="37" t="s">
        <v>860</v>
      </c>
      <c r="G1436" s="64">
        <v>110</v>
      </c>
      <c r="H1436" s="37" t="s">
        <v>855</v>
      </c>
      <c r="I1436" s="65">
        <v>4.1231056256176606</v>
      </c>
      <c r="J1436" s="37" t="s">
        <v>885</v>
      </c>
    </row>
    <row r="1437" spans="1:10" x14ac:dyDescent="0.3">
      <c r="A1437" s="94" t="str">
        <f t="shared" si="22"/>
        <v>September</v>
      </c>
      <c r="B1437" s="37" t="s">
        <v>2303</v>
      </c>
      <c r="C1437" s="63">
        <v>42250.893020833333</v>
      </c>
      <c r="D1437" s="37" t="s">
        <v>871</v>
      </c>
      <c r="E1437" s="37" t="s">
        <v>868</v>
      </c>
      <c r="F1437" s="37" t="s">
        <v>854</v>
      </c>
      <c r="G1437" s="64">
        <v>126</v>
      </c>
      <c r="H1437" s="37" t="s">
        <v>855</v>
      </c>
      <c r="I1437" s="65">
        <v>4.5825756949558398</v>
      </c>
      <c r="J1437" s="37" t="s">
        <v>861</v>
      </c>
    </row>
    <row r="1438" spans="1:10" x14ac:dyDescent="0.3">
      <c r="A1438" s="94" t="str">
        <f t="shared" si="22"/>
        <v>September</v>
      </c>
      <c r="B1438" s="37" t="s">
        <v>2304</v>
      </c>
      <c r="C1438" s="63">
        <v>42250.894976851851</v>
      </c>
      <c r="D1438" s="37" t="s">
        <v>876</v>
      </c>
      <c r="E1438" s="37" t="s">
        <v>872</v>
      </c>
      <c r="F1438" s="37" t="s">
        <v>879</v>
      </c>
      <c r="G1438" s="64">
        <v>51</v>
      </c>
      <c r="H1438" s="37" t="s">
        <v>855</v>
      </c>
      <c r="I1438" s="65">
        <v>1.7320508075688772</v>
      </c>
      <c r="J1438" s="37" t="s">
        <v>897</v>
      </c>
    </row>
    <row r="1439" spans="1:10" x14ac:dyDescent="0.3">
      <c r="A1439" s="94" t="str">
        <f t="shared" si="22"/>
        <v>September</v>
      </c>
      <c r="B1439" s="37" t="s">
        <v>2305</v>
      </c>
      <c r="C1439" s="63">
        <v>42250.89603009259</v>
      </c>
      <c r="D1439" s="37" t="s">
        <v>892</v>
      </c>
      <c r="E1439" s="37" t="s">
        <v>853</v>
      </c>
      <c r="F1439" s="37" t="s">
        <v>873</v>
      </c>
      <c r="G1439" s="64">
        <v>176</v>
      </c>
      <c r="H1439" s="37" t="s">
        <v>855</v>
      </c>
      <c r="I1439" s="65">
        <v>1.7320508075688772</v>
      </c>
      <c r="J1439" s="37" t="s">
        <v>874</v>
      </c>
    </row>
    <row r="1440" spans="1:10" x14ac:dyDescent="0.3">
      <c r="A1440" s="94" t="str">
        <f t="shared" si="22"/>
        <v>September</v>
      </c>
      <c r="B1440" s="37" t="s">
        <v>2306</v>
      </c>
      <c r="C1440" s="63">
        <v>42250.897129629629</v>
      </c>
      <c r="D1440" s="37" t="s">
        <v>876</v>
      </c>
      <c r="E1440" s="37" t="s">
        <v>859</v>
      </c>
      <c r="F1440" s="37" t="s">
        <v>879</v>
      </c>
      <c r="G1440" s="64">
        <v>101</v>
      </c>
      <c r="H1440" s="37" t="s">
        <v>855</v>
      </c>
      <c r="I1440" s="65">
        <v>1.7320508075688772</v>
      </c>
      <c r="J1440" s="37" t="s">
        <v>869</v>
      </c>
    </row>
    <row r="1441" spans="1:10" x14ac:dyDescent="0.3">
      <c r="A1441" s="94" t="str">
        <f t="shared" si="22"/>
        <v>September</v>
      </c>
      <c r="B1441" s="37" t="s">
        <v>2307</v>
      </c>
      <c r="C1441" s="63">
        <v>42250.899942129632</v>
      </c>
      <c r="D1441" s="37" t="s">
        <v>858</v>
      </c>
      <c r="E1441" s="37" t="s">
        <v>863</v>
      </c>
      <c r="F1441" s="37" t="s">
        <v>860</v>
      </c>
      <c r="G1441" s="64">
        <v>105</v>
      </c>
      <c r="H1441" s="37" t="s">
        <v>855</v>
      </c>
      <c r="I1441" s="65">
        <v>1.7320508075688772</v>
      </c>
      <c r="J1441" s="37" t="s">
        <v>869</v>
      </c>
    </row>
    <row r="1442" spans="1:10" x14ac:dyDescent="0.3">
      <c r="A1442" s="94" t="str">
        <f t="shared" si="22"/>
        <v>September</v>
      </c>
      <c r="B1442" s="37" t="s">
        <v>2308</v>
      </c>
      <c r="C1442" s="63">
        <v>42250.901041666664</v>
      </c>
      <c r="D1442" s="37" t="s">
        <v>852</v>
      </c>
      <c r="E1442" s="37" t="s">
        <v>866</v>
      </c>
      <c r="F1442" s="37" t="s">
        <v>879</v>
      </c>
      <c r="G1442" s="64">
        <v>229</v>
      </c>
      <c r="H1442" s="37" t="s">
        <v>855</v>
      </c>
      <c r="I1442" s="65">
        <v>2.2360679774997898</v>
      </c>
      <c r="J1442" s="37" t="s">
        <v>874</v>
      </c>
    </row>
    <row r="1443" spans="1:10" x14ac:dyDescent="0.3">
      <c r="A1443" s="94" t="str">
        <f t="shared" si="22"/>
        <v>September</v>
      </c>
      <c r="B1443" s="37" t="s">
        <v>2309</v>
      </c>
      <c r="C1443" s="63">
        <v>42250.902442129627</v>
      </c>
      <c r="D1443" s="37" t="s">
        <v>858</v>
      </c>
      <c r="E1443" s="37" t="s">
        <v>868</v>
      </c>
      <c r="F1443" s="37" t="s">
        <v>881</v>
      </c>
      <c r="G1443" s="64">
        <v>33</v>
      </c>
      <c r="H1443" s="37" t="s">
        <v>895</v>
      </c>
      <c r="I1443" s="65">
        <v>3.872983346207417</v>
      </c>
      <c r="J1443" s="37" t="s">
        <v>897</v>
      </c>
    </row>
    <row r="1444" spans="1:10" x14ac:dyDescent="0.3">
      <c r="A1444" s="94" t="str">
        <f t="shared" si="22"/>
        <v>September</v>
      </c>
      <c r="B1444" s="37" t="s">
        <v>2310</v>
      </c>
      <c r="C1444" s="63">
        <v>42250.904363425929</v>
      </c>
      <c r="D1444" s="37" t="s">
        <v>892</v>
      </c>
      <c r="E1444" s="37" t="s">
        <v>872</v>
      </c>
      <c r="F1444" s="37" t="s">
        <v>879</v>
      </c>
      <c r="G1444" s="64">
        <v>100</v>
      </c>
      <c r="H1444" s="37" t="s">
        <v>855</v>
      </c>
      <c r="I1444" s="65">
        <v>2.6457513110645907</v>
      </c>
      <c r="J1444" s="37" t="s">
        <v>897</v>
      </c>
    </row>
    <row r="1445" spans="1:10" x14ac:dyDescent="0.3">
      <c r="A1445" s="94" t="str">
        <f t="shared" si="22"/>
        <v>September</v>
      </c>
      <c r="B1445" s="37" t="s">
        <v>2311</v>
      </c>
      <c r="C1445" s="63">
        <v>42250.905775462961</v>
      </c>
      <c r="D1445" s="37" t="s">
        <v>878</v>
      </c>
      <c r="E1445" s="37" t="s">
        <v>853</v>
      </c>
      <c r="F1445" s="37" t="s">
        <v>873</v>
      </c>
      <c r="G1445" s="64">
        <v>96</v>
      </c>
      <c r="H1445" s="37" t="s">
        <v>855</v>
      </c>
      <c r="I1445" s="65">
        <v>3.3166247903553998</v>
      </c>
      <c r="J1445" s="37" t="s">
        <v>897</v>
      </c>
    </row>
    <row r="1446" spans="1:10" x14ac:dyDescent="0.3">
      <c r="A1446" s="94" t="str">
        <f t="shared" si="22"/>
        <v>September</v>
      </c>
      <c r="B1446" s="37" t="s">
        <v>2312</v>
      </c>
      <c r="C1446" s="63">
        <v>42250.907465277778</v>
      </c>
      <c r="D1446" s="37" t="s">
        <v>878</v>
      </c>
      <c r="E1446" s="37" t="s">
        <v>859</v>
      </c>
      <c r="F1446" s="37" t="s">
        <v>860</v>
      </c>
      <c r="G1446" s="64">
        <v>189</v>
      </c>
      <c r="H1446" s="37" t="s">
        <v>855</v>
      </c>
      <c r="I1446" s="65">
        <v>5</v>
      </c>
      <c r="J1446" s="37" t="s">
        <v>856</v>
      </c>
    </row>
    <row r="1447" spans="1:10" x14ac:dyDescent="0.3">
      <c r="A1447" s="94" t="str">
        <f t="shared" si="22"/>
        <v>September</v>
      </c>
      <c r="B1447" s="37" t="s">
        <v>2313</v>
      </c>
      <c r="C1447" s="63">
        <v>42250.908761574072</v>
      </c>
      <c r="D1447" s="37" t="s">
        <v>878</v>
      </c>
      <c r="E1447" s="37" t="s">
        <v>863</v>
      </c>
      <c r="F1447" s="37" t="s">
        <v>860</v>
      </c>
      <c r="G1447" s="64">
        <v>236</v>
      </c>
      <c r="H1447" s="37" t="s">
        <v>855</v>
      </c>
      <c r="I1447" s="65">
        <v>4.7958315233127191</v>
      </c>
      <c r="J1447" s="37" t="s">
        <v>897</v>
      </c>
    </row>
    <row r="1448" spans="1:10" x14ac:dyDescent="0.3">
      <c r="A1448" s="94" t="str">
        <f t="shared" si="22"/>
        <v>September</v>
      </c>
      <c r="B1448" s="37" t="s">
        <v>2314</v>
      </c>
      <c r="C1448" s="63">
        <v>42250.911215277774</v>
      </c>
      <c r="D1448" s="37" t="s">
        <v>858</v>
      </c>
      <c r="E1448" s="37" t="s">
        <v>866</v>
      </c>
      <c r="F1448" s="37" t="s">
        <v>854</v>
      </c>
      <c r="G1448" s="64">
        <v>130</v>
      </c>
      <c r="H1448" s="37" t="s">
        <v>855</v>
      </c>
      <c r="I1448" s="65">
        <v>3.872983346207417</v>
      </c>
      <c r="J1448" s="37" t="s">
        <v>874</v>
      </c>
    </row>
    <row r="1449" spans="1:10" x14ac:dyDescent="0.3">
      <c r="A1449" s="94" t="str">
        <f t="shared" si="22"/>
        <v>September</v>
      </c>
      <c r="B1449" s="37" t="s">
        <v>2315</v>
      </c>
      <c r="C1449" s="63">
        <v>42250.913518518515</v>
      </c>
      <c r="D1449" s="37" t="s">
        <v>858</v>
      </c>
      <c r="E1449" s="37" t="s">
        <v>868</v>
      </c>
      <c r="F1449" s="37" t="s">
        <v>864</v>
      </c>
      <c r="G1449" s="64">
        <v>135</v>
      </c>
      <c r="H1449" s="37" t="s">
        <v>855</v>
      </c>
      <c r="I1449" s="65">
        <v>4.5825756949558398</v>
      </c>
      <c r="J1449" s="37" t="s">
        <v>874</v>
      </c>
    </row>
    <row r="1450" spans="1:10" x14ac:dyDescent="0.3">
      <c r="A1450" s="94" t="str">
        <f t="shared" si="22"/>
        <v>September</v>
      </c>
      <c r="B1450" s="37" t="s">
        <v>2316</v>
      </c>
      <c r="C1450" s="63">
        <v>42250.913831018515</v>
      </c>
      <c r="D1450" s="37" t="s">
        <v>858</v>
      </c>
      <c r="E1450" s="37" t="s">
        <v>872</v>
      </c>
      <c r="F1450" s="37" t="s">
        <v>881</v>
      </c>
      <c r="G1450" s="64">
        <v>60</v>
      </c>
      <c r="H1450" s="37" t="s">
        <v>855</v>
      </c>
      <c r="I1450" s="65">
        <v>2.6457513110645907</v>
      </c>
      <c r="J1450" s="37" t="s">
        <v>869</v>
      </c>
    </row>
    <row r="1451" spans="1:10" x14ac:dyDescent="0.3">
      <c r="A1451" s="94" t="str">
        <f t="shared" si="22"/>
        <v>September</v>
      </c>
      <c r="B1451" s="37" t="s">
        <v>2317</v>
      </c>
      <c r="C1451" s="63">
        <v>42250.917349537034</v>
      </c>
      <c r="D1451" s="37" t="s">
        <v>892</v>
      </c>
      <c r="E1451" s="37" t="s">
        <v>853</v>
      </c>
      <c r="F1451" s="37" t="s">
        <v>860</v>
      </c>
      <c r="G1451" s="64">
        <v>102</v>
      </c>
      <c r="H1451" s="37" t="s">
        <v>855</v>
      </c>
      <c r="I1451" s="65">
        <v>3.3166247903553998</v>
      </c>
      <c r="J1451" s="37" t="s">
        <v>885</v>
      </c>
    </row>
    <row r="1452" spans="1:10" x14ac:dyDescent="0.3">
      <c r="A1452" s="94" t="str">
        <f t="shared" si="22"/>
        <v>September</v>
      </c>
      <c r="B1452" s="37" t="s">
        <v>2318</v>
      </c>
      <c r="C1452" s="63">
        <v>42251.334351851852</v>
      </c>
      <c r="D1452" s="37" t="s">
        <v>876</v>
      </c>
      <c r="E1452" s="37" t="s">
        <v>859</v>
      </c>
      <c r="F1452" s="37" t="s">
        <v>864</v>
      </c>
      <c r="G1452" s="64">
        <v>75</v>
      </c>
      <c r="H1452" s="37" t="s">
        <v>895</v>
      </c>
      <c r="I1452" s="65">
        <v>4.7958315233127191</v>
      </c>
      <c r="J1452" s="37" t="s">
        <v>856</v>
      </c>
    </row>
    <row r="1453" spans="1:10" x14ac:dyDescent="0.3">
      <c r="A1453" s="94" t="str">
        <f t="shared" si="22"/>
        <v>September</v>
      </c>
      <c r="B1453" s="37" t="s">
        <v>2319</v>
      </c>
      <c r="C1453" s="63">
        <v>42251.337199074071</v>
      </c>
      <c r="D1453" s="37" t="s">
        <v>852</v>
      </c>
      <c r="E1453" s="37" t="s">
        <v>863</v>
      </c>
      <c r="F1453" s="37" t="s">
        <v>881</v>
      </c>
      <c r="G1453" s="64">
        <v>68</v>
      </c>
      <c r="H1453" s="37" t="s">
        <v>855</v>
      </c>
      <c r="I1453" s="65">
        <v>4.7958315233127191</v>
      </c>
      <c r="J1453" s="37" t="s">
        <v>874</v>
      </c>
    </row>
    <row r="1454" spans="1:10" x14ac:dyDescent="0.3">
      <c r="A1454" s="94" t="str">
        <f t="shared" si="22"/>
        <v>September</v>
      </c>
      <c r="B1454" s="37" t="s">
        <v>2320</v>
      </c>
      <c r="C1454" s="63">
        <v>42251.338425925926</v>
      </c>
      <c r="D1454" s="37" t="s">
        <v>852</v>
      </c>
      <c r="E1454" s="37" t="s">
        <v>866</v>
      </c>
      <c r="F1454" s="37" t="s">
        <v>854</v>
      </c>
      <c r="G1454" s="64">
        <v>51</v>
      </c>
      <c r="H1454" s="37" t="s">
        <v>855</v>
      </c>
      <c r="I1454" s="65">
        <v>4.358898943540674</v>
      </c>
      <c r="J1454" s="37" t="s">
        <v>856</v>
      </c>
    </row>
    <row r="1455" spans="1:10" x14ac:dyDescent="0.3">
      <c r="A1455" s="94" t="str">
        <f t="shared" si="22"/>
        <v>September</v>
      </c>
      <c r="B1455" s="37" t="s">
        <v>2321</v>
      </c>
      <c r="C1455" s="63">
        <v>42251.341874999998</v>
      </c>
      <c r="D1455" s="37" t="s">
        <v>858</v>
      </c>
      <c r="E1455" s="37" t="s">
        <v>868</v>
      </c>
      <c r="F1455" s="37" t="s">
        <v>879</v>
      </c>
      <c r="G1455" s="64">
        <v>212</v>
      </c>
      <c r="H1455" s="37" t="s">
        <v>855</v>
      </c>
      <c r="I1455" s="65">
        <v>4.5825756949558398</v>
      </c>
      <c r="J1455" s="37" t="s">
        <v>874</v>
      </c>
    </row>
    <row r="1456" spans="1:10" x14ac:dyDescent="0.3">
      <c r="A1456" s="94" t="str">
        <f t="shared" si="22"/>
        <v>September</v>
      </c>
      <c r="B1456" s="37" t="s">
        <v>2322</v>
      </c>
      <c r="C1456" s="63">
        <v>42251.343240740738</v>
      </c>
      <c r="D1456" s="37" t="s">
        <v>876</v>
      </c>
      <c r="E1456" s="37" t="s">
        <v>872</v>
      </c>
      <c r="F1456" s="37" t="s">
        <v>864</v>
      </c>
      <c r="G1456" s="64">
        <v>200</v>
      </c>
      <c r="H1456" s="37" t="s">
        <v>895</v>
      </c>
      <c r="I1456" s="65">
        <v>4.1231056256176606</v>
      </c>
      <c r="J1456" s="37" t="s">
        <v>856</v>
      </c>
    </row>
    <row r="1457" spans="1:10" x14ac:dyDescent="0.3">
      <c r="A1457" s="94" t="str">
        <f t="shared" si="22"/>
        <v>September</v>
      </c>
      <c r="B1457" s="37" t="s">
        <v>2323</v>
      </c>
      <c r="C1457" s="63">
        <v>42251.346886574072</v>
      </c>
      <c r="D1457" s="37" t="s">
        <v>871</v>
      </c>
      <c r="E1457" s="37" t="s">
        <v>853</v>
      </c>
      <c r="F1457" s="37" t="s">
        <v>860</v>
      </c>
      <c r="G1457" s="64">
        <v>216</v>
      </c>
      <c r="H1457" s="37" t="s">
        <v>855</v>
      </c>
      <c r="I1457" s="65">
        <v>3</v>
      </c>
      <c r="J1457" s="37" t="s">
        <v>856</v>
      </c>
    </row>
    <row r="1458" spans="1:10" x14ac:dyDescent="0.3">
      <c r="A1458" s="94" t="str">
        <f t="shared" si="22"/>
        <v>September</v>
      </c>
      <c r="B1458" s="37" t="s">
        <v>2324</v>
      </c>
      <c r="C1458" s="63">
        <v>42251.349097222221</v>
      </c>
      <c r="D1458" s="37" t="s">
        <v>878</v>
      </c>
      <c r="E1458" s="37" t="s">
        <v>859</v>
      </c>
      <c r="F1458" s="37" t="s">
        <v>879</v>
      </c>
      <c r="G1458" s="64">
        <v>194</v>
      </c>
      <c r="H1458" s="37" t="s">
        <v>855</v>
      </c>
      <c r="I1458" s="65">
        <v>1.7320508075688772</v>
      </c>
      <c r="J1458" s="37" t="s">
        <v>874</v>
      </c>
    </row>
    <row r="1459" spans="1:10" x14ac:dyDescent="0.3">
      <c r="A1459" s="94" t="str">
        <f t="shared" si="22"/>
        <v>September</v>
      </c>
      <c r="B1459" s="37" t="s">
        <v>2325</v>
      </c>
      <c r="C1459" s="63">
        <v>42251.353032407409</v>
      </c>
      <c r="D1459" s="37" t="s">
        <v>892</v>
      </c>
      <c r="E1459" s="37" t="s">
        <v>863</v>
      </c>
      <c r="F1459" s="37" t="s">
        <v>860</v>
      </c>
      <c r="G1459" s="64">
        <v>32</v>
      </c>
      <c r="H1459" s="37" t="s">
        <v>855</v>
      </c>
      <c r="I1459" s="65">
        <v>5</v>
      </c>
      <c r="J1459" s="37" t="s">
        <v>856</v>
      </c>
    </row>
    <row r="1460" spans="1:10" x14ac:dyDescent="0.3">
      <c r="A1460" s="94" t="str">
        <f t="shared" si="22"/>
        <v>September</v>
      </c>
      <c r="B1460" s="37" t="s">
        <v>2326</v>
      </c>
      <c r="C1460" s="63">
        <v>42251.355798611112</v>
      </c>
      <c r="D1460" s="37" t="s">
        <v>892</v>
      </c>
      <c r="E1460" s="37" t="s">
        <v>866</v>
      </c>
      <c r="F1460" s="37" t="s">
        <v>881</v>
      </c>
      <c r="G1460" s="64">
        <v>85</v>
      </c>
      <c r="H1460" s="37" t="s">
        <v>855</v>
      </c>
      <c r="I1460" s="65">
        <v>4.358898943540674</v>
      </c>
      <c r="J1460" s="37" t="s">
        <v>874</v>
      </c>
    </row>
    <row r="1461" spans="1:10" x14ac:dyDescent="0.3">
      <c r="A1461" s="94" t="str">
        <f t="shared" si="22"/>
        <v>September</v>
      </c>
      <c r="B1461" s="37" t="s">
        <v>2327</v>
      </c>
      <c r="C1461" s="63">
        <v>42251.359502314815</v>
      </c>
      <c r="D1461" s="37" t="s">
        <v>878</v>
      </c>
      <c r="E1461" s="37" t="s">
        <v>868</v>
      </c>
      <c r="F1461" s="37" t="s">
        <v>864</v>
      </c>
      <c r="G1461" s="64">
        <v>205</v>
      </c>
      <c r="H1461" s="37" t="s">
        <v>895</v>
      </c>
      <c r="I1461" s="65">
        <v>4.5825756949558398</v>
      </c>
      <c r="J1461" s="37" t="s">
        <v>861</v>
      </c>
    </row>
    <row r="1462" spans="1:10" x14ac:dyDescent="0.3">
      <c r="A1462" s="94" t="str">
        <f t="shared" si="22"/>
        <v>September</v>
      </c>
      <c r="B1462" s="37" t="s">
        <v>2328</v>
      </c>
      <c r="C1462" s="63">
        <v>42251.363136574073</v>
      </c>
      <c r="D1462" s="37" t="s">
        <v>878</v>
      </c>
      <c r="E1462" s="37" t="s">
        <v>872</v>
      </c>
      <c r="F1462" s="37" t="s">
        <v>864</v>
      </c>
      <c r="G1462" s="64">
        <v>225</v>
      </c>
      <c r="H1462" s="37" t="s">
        <v>855</v>
      </c>
      <c r="I1462" s="65">
        <v>1.7320508075688772</v>
      </c>
      <c r="J1462" s="37" t="s">
        <v>861</v>
      </c>
    </row>
    <row r="1463" spans="1:10" x14ac:dyDescent="0.3">
      <c r="A1463" s="94" t="str">
        <f t="shared" si="22"/>
        <v>September</v>
      </c>
      <c r="B1463" s="37" t="s">
        <v>2329</v>
      </c>
      <c r="C1463" s="63">
        <v>42251.365555555552</v>
      </c>
      <c r="D1463" s="37" t="s">
        <v>892</v>
      </c>
      <c r="E1463" s="37" t="s">
        <v>853</v>
      </c>
      <c r="F1463" s="37" t="s">
        <v>864</v>
      </c>
      <c r="G1463" s="64">
        <v>139</v>
      </c>
      <c r="H1463" s="37" t="s">
        <v>855</v>
      </c>
      <c r="I1463" s="65">
        <v>2.2360679774997898</v>
      </c>
      <c r="J1463" s="37" t="s">
        <v>869</v>
      </c>
    </row>
    <row r="1464" spans="1:10" x14ac:dyDescent="0.3">
      <c r="A1464" s="94" t="str">
        <f t="shared" si="22"/>
        <v>September</v>
      </c>
      <c r="B1464" s="37" t="s">
        <v>2330</v>
      </c>
      <c r="C1464" s="63">
        <v>42251.36577546296</v>
      </c>
      <c r="D1464" s="37" t="s">
        <v>858</v>
      </c>
      <c r="E1464" s="37" t="s">
        <v>859</v>
      </c>
      <c r="F1464" s="37" t="s">
        <v>879</v>
      </c>
      <c r="G1464" s="64">
        <v>133</v>
      </c>
      <c r="H1464" s="37" t="s">
        <v>855</v>
      </c>
      <c r="I1464" s="65">
        <v>4.5825756949558398</v>
      </c>
      <c r="J1464" s="37" t="s">
        <v>869</v>
      </c>
    </row>
    <row r="1465" spans="1:10" x14ac:dyDescent="0.3">
      <c r="A1465" s="94" t="str">
        <f t="shared" si="22"/>
        <v>September</v>
      </c>
      <c r="B1465" s="37" t="s">
        <v>2331</v>
      </c>
      <c r="C1465" s="63">
        <v>42251.368981481479</v>
      </c>
      <c r="D1465" s="37" t="s">
        <v>871</v>
      </c>
      <c r="E1465" s="37" t="s">
        <v>863</v>
      </c>
      <c r="F1465" s="37" t="s">
        <v>860</v>
      </c>
      <c r="G1465" s="64">
        <v>160</v>
      </c>
      <c r="H1465" s="37" t="s">
        <v>855</v>
      </c>
      <c r="I1465" s="65">
        <v>4.5825756949558398</v>
      </c>
      <c r="J1465" s="37" t="s">
        <v>897</v>
      </c>
    </row>
    <row r="1466" spans="1:10" x14ac:dyDescent="0.3">
      <c r="A1466" s="94" t="str">
        <f t="shared" si="22"/>
        <v>September</v>
      </c>
      <c r="B1466" s="37" t="s">
        <v>2332</v>
      </c>
      <c r="C1466" s="63">
        <v>42251.371180555558</v>
      </c>
      <c r="D1466" s="37" t="s">
        <v>871</v>
      </c>
      <c r="E1466" s="37" t="s">
        <v>866</v>
      </c>
      <c r="F1466" s="37" t="s">
        <v>854</v>
      </c>
      <c r="G1466" s="64">
        <v>43</v>
      </c>
      <c r="H1466" s="37" t="s">
        <v>855</v>
      </c>
      <c r="I1466" s="65">
        <v>1.7320508075688772</v>
      </c>
      <c r="J1466" s="37" t="s">
        <v>897</v>
      </c>
    </row>
    <row r="1467" spans="1:10" x14ac:dyDescent="0.3">
      <c r="A1467" s="94" t="str">
        <f t="shared" si="22"/>
        <v>September</v>
      </c>
      <c r="B1467" s="37" t="s">
        <v>2333</v>
      </c>
      <c r="C1467" s="63">
        <v>42251.371539351851</v>
      </c>
      <c r="D1467" s="37" t="s">
        <v>892</v>
      </c>
      <c r="E1467" s="37" t="s">
        <v>868</v>
      </c>
      <c r="F1467" s="37" t="s">
        <v>879</v>
      </c>
      <c r="G1467" s="64">
        <v>139</v>
      </c>
      <c r="H1467" s="37" t="s">
        <v>855</v>
      </c>
      <c r="I1467" s="65">
        <v>4.1231056256176606</v>
      </c>
      <c r="J1467" s="37" t="s">
        <v>861</v>
      </c>
    </row>
    <row r="1468" spans="1:10" x14ac:dyDescent="0.3">
      <c r="A1468" s="94" t="str">
        <f t="shared" si="22"/>
        <v>September</v>
      </c>
      <c r="B1468" s="37" t="s">
        <v>2334</v>
      </c>
      <c r="C1468" s="63">
        <v>42251.372881944444</v>
      </c>
      <c r="D1468" s="37" t="s">
        <v>892</v>
      </c>
      <c r="E1468" s="37" t="s">
        <v>872</v>
      </c>
      <c r="F1468" s="37" t="s">
        <v>879</v>
      </c>
      <c r="G1468" s="64">
        <v>193</v>
      </c>
      <c r="H1468" s="37" t="s">
        <v>855</v>
      </c>
      <c r="I1468" s="65">
        <v>4.358898943540674</v>
      </c>
      <c r="J1468" s="37" t="s">
        <v>861</v>
      </c>
    </row>
    <row r="1469" spans="1:10" x14ac:dyDescent="0.3">
      <c r="A1469" s="94" t="str">
        <f t="shared" si="22"/>
        <v>September</v>
      </c>
      <c r="B1469" s="37" t="s">
        <v>2335</v>
      </c>
      <c r="C1469" s="63">
        <v>42251.375752314816</v>
      </c>
      <c r="D1469" s="37" t="s">
        <v>876</v>
      </c>
      <c r="E1469" s="37" t="s">
        <v>853</v>
      </c>
      <c r="F1469" s="37" t="s">
        <v>854</v>
      </c>
      <c r="G1469" s="64">
        <v>211</v>
      </c>
      <c r="H1469" s="37" t="s">
        <v>855</v>
      </c>
      <c r="I1469" s="65">
        <v>4.7958315233127191</v>
      </c>
      <c r="J1469" s="37" t="s">
        <v>856</v>
      </c>
    </row>
    <row r="1470" spans="1:10" x14ac:dyDescent="0.3">
      <c r="A1470" s="94" t="str">
        <f t="shared" si="22"/>
        <v>September</v>
      </c>
      <c r="B1470" s="37" t="s">
        <v>2336</v>
      </c>
      <c r="C1470" s="63">
        <v>42251.379629629628</v>
      </c>
      <c r="D1470" s="37" t="s">
        <v>892</v>
      </c>
      <c r="E1470" s="37" t="s">
        <v>859</v>
      </c>
      <c r="F1470" s="37" t="s">
        <v>864</v>
      </c>
      <c r="G1470" s="64">
        <v>200</v>
      </c>
      <c r="H1470" s="37" t="s">
        <v>895</v>
      </c>
      <c r="I1470" s="65">
        <v>5</v>
      </c>
      <c r="J1470" s="37" t="s">
        <v>869</v>
      </c>
    </row>
    <row r="1471" spans="1:10" x14ac:dyDescent="0.3">
      <c r="A1471" s="94" t="str">
        <f t="shared" si="22"/>
        <v>September</v>
      </c>
      <c r="B1471" s="37" t="s">
        <v>2337</v>
      </c>
      <c r="C1471" s="63">
        <v>42251.387430555558</v>
      </c>
      <c r="D1471" s="37" t="s">
        <v>871</v>
      </c>
      <c r="E1471" s="37" t="s">
        <v>863</v>
      </c>
      <c r="F1471" s="37" t="s">
        <v>881</v>
      </c>
      <c r="G1471" s="64">
        <v>71</v>
      </c>
      <c r="H1471" s="37" t="s">
        <v>855</v>
      </c>
      <c r="I1471" s="65">
        <v>1.7320508075688772</v>
      </c>
      <c r="J1471" s="37" t="s">
        <v>897</v>
      </c>
    </row>
    <row r="1472" spans="1:10" x14ac:dyDescent="0.3">
      <c r="A1472" s="94" t="str">
        <f t="shared" si="22"/>
        <v>September</v>
      </c>
      <c r="B1472" s="37" t="s">
        <v>2338</v>
      </c>
      <c r="C1472" s="63">
        <v>42251.383101851854</v>
      </c>
      <c r="D1472" s="37" t="s">
        <v>871</v>
      </c>
      <c r="E1472" s="37" t="s">
        <v>866</v>
      </c>
      <c r="F1472" s="37" t="s">
        <v>860</v>
      </c>
      <c r="G1472" s="64">
        <v>108</v>
      </c>
      <c r="H1472" s="37" t="s">
        <v>855</v>
      </c>
      <c r="I1472" s="65">
        <v>1</v>
      </c>
      <c r="J1472" s="37" t="s">
        <v>897</v>
      </c>
    </row>
    <row r="1473" spans="1:10" x14ac:dyDescent="0.3">
      <c r="A1473" s="94" t="str">
        <f t="shared" si="22"/>
        <v>September</v>
      </c>
      <c r="B1473" s="37" t="s">
        <v>2339</v>
      </c>
      <c r="C1473" s="63">
        <v>42251.385520833333</v>
      </c>
      <c r="D1473" s="37" t="s">
        <v>876</v>
      </c>
      <c r="E1473" s="37" t="s">
        <v>868</v>
      </c>
      <c r="F1473" s="37" t="s">
        <v>879</v>
      </c>
      <c r="G1473" s="64">
        <v>151</v>
      </c>
      <c r="H1473" s="37" t="s">
        <v>855</v>
      </c>
      <c r="I1473" s="65">
        <v>1.7320508075688772</v>
      </c>
      <c r="J1473" s="37" t="s">
        <v>861</v>
      </c>
    </row>
    <row r="1474" spans="1:10" x14ac:dyDescent="0.3">
      <c r="A1474" s="94" t="str">
        <f t="shared" si="22"/>
        <v>September</v>
      </c>
      <c r="B1474" s="37" t="s">
        <v>2340</v>
      </c>
      <c r="C1474" s="63">
        <v>42251.389351851853</v>
      </c>
      <c r="D1474" s="37" t="s">
        <v>878</v>
      </c>
      <c r="E1474" s="37" t="s">
        <v>872</v>
      </c>
      <c r="F1474" s="37" t="s">
        <v>854</v>
      </c>
      <c r="G1474" s="64">
        <v>235</v>
      </c>
      <c r="H1474" s="37" t="s">
        <v>855</v>
      </c>
      <c r="I1474" s="65">
        <v>4.1231056256176606</v>
      </c>
      <c r="J1474" s="37" t="s">
        <v>885</v>
      </c>
    </row>
    <row r="1475" spans="1:10" x14ac:dyDescent="0.3">
      <c r="A1475" s="94" t="str">
        <f t="shared" si="22"/>
        <v>September</v>
      </c>
      <c r="B1475" s="37" t="s">
        <v>2341</v>
      </c>
      <c r="C1475" s="63">
        <v>42251.392569444448</v>
      </c>
      <c r="D1475" s="37" t="s">
        <v>892</v>
      </c>
      <c r="E1475" s="37" t="s">
        <v>853</v>
      </c>
      <c r="F1475" s="37" t="s">
        <v>873</v>
      </c>
      <c r="G1475" s="64">
        <v>192</v>
      </c>
      <c r="H1475" s="37" t="s">
        <v>855</v>
      </c>
      <c r="I1475" s="65">
        <v>2.6457513110645907</v>
      </c>
      <c r="J1475" s="37" t="s">
        <v>861</v>
      </c>
    </row>
    <row r="1476" spans="1:10" x14ac:dyDescent="0.3">
      <c r="A1476" s="94" t="str">
        <f t="shared" si="22"/>
        <v>September</v>
      </c>
      <c r="B1476" s="37" t="s">
        <v>2342</v>
      </c>
      <c r="C1476" s="63">
        <v>42251.393391203703</v>
      </c>
      <c r="D1476" s="37" t="s">
        <v>858</v>
      </c>
      <c r="E1476" s="37" t="s">
        <v>859</v>
      </c>
      <c r="F1476" s="37" t="s">
        <v>879</v>
      </c>
      <c r="G1476" s="64">
        <v>234</v>
      </c>
      <c r="H1476" s="37" t="s">
        <v>855</v>
      </c>
      <c r="I1476" s="65">
        <v>3.872983346207417</v>
      </c>
      <c r="J1476" s="37" t="s">
        <v>856</v>
      </c>
    </row>
    <row r="1477" spans="1:10" x14ac:dyDescent="0.3">
      <c r="A1477" s="94" t="str">
        <f t="shared" si="22"/>
        <v>September</v>
      </c>
      <c r="B1477" s="37" t="s">
        <v>2343</v>
      </c>
      <c r="C1477" s="63">
        <v>42251.396273148152</v>
      </c>
      <c r="D1477" s="37" t="s">
        <v>871</v>
      </c>
      <c r="E1477" s="37" t="s">
        <v>863</v>
      </c>
      <c r="F1477" s="37" t="s">
        <v>879</v>
      </c>
      <c r="G1477" s="64">
        <v>211</v>
      </c>
      <c r="H1477" s="37" t="s">
        <v>855</v>
      </c>
      <c r="I1477" s="65">
        <v>3</v>
      </c>
      <c r="J1477" s="37" t="s">
        <v>869</v>
      </c>
    </row>
    <row r="1478" spans="1:10" x14ac:dyDescent="0.3">
      <c r="A1478" s="94" t="str">
        <f t="shared" si="22"/>
        <v>September</v>
      </c>
      <c r="B1478" s="37" t="s">
        <v>2344</v>
      </c>
      <c r="C1478" s="63">
        <v>42251.398414351854</v>
      </c>
      <c r="D1478" s="37" t="s">
        <v>852</v>
      </c>
      <c r="E1478" s="37" t="s">
        <v>866</v>
      </c>
      <c r="F1478" s="37" t="s">
        <v>873</v>
      </c>
      <c r="G1478" s="64">
        <v>185</v>
      </c>
      <c r="H1478" s="37" t="s">
        <v>855</v>
      </c>
      <c r="I1478" s="65">
        <v>2.2360679774997898</v>
      </c>
      <c r="J1478" s="37" t="s">
        <v>897</v>
      </c>
    </row>
    <row r="1479" spans="1:10" x14ac:dyDescent="0.3">
      <c r="A1479" s="94" t="str">
        <f t="shared" si="22"/>
        <v>September</v>
      </c>
      <c r="B1479" s="37" t="s">
        <v>2345</v>
      </c>
      <c r="C1479" s="63">
        <v>42251.400706018518</v>
      </c>
      <c r="D1479" s="37" t="s">
        <v>878</v>
      </c>
      <c r="E1479" s="37" t="s">
        <v>868</v>
      </c>
      <c r="F1479" s="37" t="s">
        <v>864</v>
      </c>
      <c r="G1479" s="64">
        <v>83</v>
      </c>
      <c r="H1479" s="37" t="s">
        <v>895</v>
      </c>
      <c r="I1479" s="65">
        <v>5</v>
      </c>
      <c r="J1479" s="37" t="s">
        <v>874</v>
      </c>
    </row>
    <row r="1480" spans="1:10" x14ac:dyDescent="0.3">
      <c r="A1480" s="94" t="str">
        <f t="shared" si="22"/>
        <v>September</v>
      </c>
      <c r="B1480" s="37" t="s">
        <v>2346</v>
      </c>
      <c r="C1480" s="63">
        <v>42251.403506944444</v>
      </c>
      <c r="D1480" s="37" t="s">
        <v>892</v>
      </c>
      <c r="E1480" s="37" t="s">
        <v>872</v>
      </c>
      <c r="F1480" s="37" t="s">
        <v>860</v>
      </c>
      <c r="G1480" s="64">
        <v>81</v>
      </c>
      <c r="H1480" s="37" t="s">
        <v>855</v>
      </c>
      <c r="I1480" s="65">
        <v>3.3166247903553998</v>
      </c>
      <c r="J1480" s="37" t="s">
        <v>869</v>
      </c>
    </row>
    <row r="1481" spans="1:10" x14ac:dyDescent="0.3">
      <c r="A1481" s="94" t="str">
        <f t="shared" si="22"/>
        <v>September</v>
      </c>
      <c r="B1481" s="37" t="s">
        <v>2347</v>
      </c>
      <c r="C1481" s="63">
        <v>42251.40457175926</v>
      </c>
      <c r="D1481" s="37" t="s">
        <v>892</v>
      </c>
      <c r="E1481" s="37" t="s">
        <v>853</v>
      </c>
      <c r="F1481" s="37" t="s">
        <v>864</v>
      </c>
      <c r="G1481" s="64">
        <v>173</v>
      </c>
      <c r="H1481" s="37" t="s">
        <v>855</v>
      </c>
      <c r="I1481" s="65">
        <v>3.3166247903553998</v>
      </c>
      <c r="J1481" s="37" t="s">
        <v>856</v>
      </c>
    </row>
    <row r="1482" spans="1:10" x14ac:dyDescent="0.3">
      <c r="A1482" s="94" t="str">
        <f t="shared" si="22"/>
        <v>September</v>
      </c>
      <c r="B1482" s="37" t="s">
        <v>2348</v>
      </c>
      <c r="C1482" s="63">
        <v>42251.408148148148</v>
      </c>
      <c r="D1482" s="37" t="s">
        <v>876</v>
      </c>
      <c r="E1482" s="37" t="s">
        <v>859</v>
      </c>
      <c r="F1482" s="37" t="s">
        <v>864</v>
      </c>
      <c r="G1482" s="64">
        <v>165</v>
      </c>
      <c r="H1482" s="37" t="s">
        <v>855</v>
      </c>
      <c r="I1482" s="65">
        <v>1.7320508075688772</v>
      </c>
      <c r="J1482" s="37" t="s">
        <v>874</v>
      </c>
    </row>
    <row r="1483" spans="1:10" x14ac:dyDescent="0.3">
      <c r="A1483" s="94" t="str">
        <f t="shared" ref="A1483:A1546" si="23">TEXT(C1483,"mmmm")</f>
        <v>September</v>
      </c>
      <c r="B1483" s="37" t="s">
        <v>2349</v>
      </c>
      <c r="C1483" s="63">
        <v>42251.410810185182</v>
      </c>
      <c r="D1483" s="37" t="s">
        <v>852</v>
      </c>
      <c r="E1483" s="37" t="s">
        <v>863</v>
      </c>
      <c r="F1483" s="37" t="s">
        <v>879</v>
      </c>
      <c r="G1483" s="64">
        <v>37</v>
      </c>
      <c r="H1483" s="37" t="s">
        <v>855</v>
      </c>
      <c r="I1483" s="65">
        <v>2.6457513110645907</v>
      </c>
      <c r="J1483" s="37" t="s">
        <v>874</v>
      </c>
    </row>
    <row r="1484" spans="1:10" x14ac:dyDescent="0.3">
      <c r="A1484" s="94" t="str">
        <f t="shared" si="23"/>
        <v>September</v>
      </c>
      <c r="B1484" s="37" t="s">
        <v>2350</v>
      </c>
      <c r="C1484" s="63">
        <v>42251.413391203707</v>
      </c>
      <c r="D1484" s="37" t="s">
        <v>892</v>
      </c>
      <c r="E1484" s="37" t="s">
        <v>866</v>
      </c>
      <c r="F1484" s="37" t="s">
        <v>873</v>
      </c>
      <c r="G1484" s="64">
        <v>172</v>
      </c>
      <c r="H1484" s="37" t="s">
        <v>855</v>
      </c>
      <c r="I1484" s="65">
        <v>2.6457513110645907</v>
      </c>
      <c r="J1484" s="37" t="s">
        <v>885</v>
      </c>
    </row>
    <row r="1485" spans="1:10" x14ac:dyDescent="0.3">
      <c r="A1485" s="94" t="str">
        <f t="shared" si="23"/>
        <v>September</v>
      </c>
      <c r="B1485" s="37" t="s">
        <v>2351</v>
      </c>
      <c r="C1485" s="63">
        <v>42251.417164351849</v>
      </c>
      <c r="D1485" s="37" t="s">
        <v>858</v>
      </c>
      <c r="E1485" s="37" t="s">
        <v>868</v>
      </c>
      <c r="F1485" s="37" t="s">
        <v>873</v>
      </c>
      <c r="G1485" s="64">
        <v>238</v>
      </c>
      <c r="H1485" s="37" t="s">
        <v>855</v>
      </c>
      <c r="I1485" s="65">
        <v>2.6457513110645907</v>
      </c>
      <c r="J1485" s="37" t="s">
        <v>861</v>
      </c>
    </row>
    <row r="1486" spans="1:10" x14ac:dyDescent="0.3">
      <c r="A1486" s="94" t="str">
        <f t="shared" si="23"/>
        <v>September</v>
      </c>
      <c r="B1486" s="37" t="s">
        <v>2352</v>
      </c>
      <c r="C1486" s="63">
        <v>42251.420706018522</v>
      </c>
      <c r="D1486" s="37" t="s">
        <v>878</v>
      </c>
      <c r="E1486" s="37" t="s">
        <v>872</v>
      </c>
      <c r="F1486" s="37" t="s">
        <v>881</v>
      </c>
      <c r="G1486" s="64">
        <v>144</v>
      </c>
      <c r="H1486" s="37" t="s">
        <v>855</v>
      </c>
      <c r="I1486" s="65">
        <v>3.6055512754639891</v>
      </c>
      <c r="J1486" s="37" t="s">
        <v>874</v>
      </c>
    </row>
    <row r="1487" spans="1:10" x14ac:dyDescent="0.3">
      <c r="A1487" s="94" t="str">
        <f t="shared" si="23"/>
        <v>September</v>
      </c>
      <c r="B1487" s="37" t="s">
        <v>2353</v>
      </c>
      <c r="C1487" s="63">
        <v>42251.428784722222</v>
      </c>
      <c r="D1487" s="37" t="s">
        <v>876</v>
      </c>
      <c r="E1487" s="37" t="s">
        <v>853</v>
      </c>
      <c r="F1487" s="37" t="s">
        <v>860</v>
      </c>
      <c r="G1487" s="64">
        <v>77</v>
      </c>
      <c r="H1487" s="37" t="s">
        <v>855</v>
      </c>
      <c r="I1487" s="65">
        <v>3.6055512754639891</v>
      </c>
      <c r="J1487" s="37" t="s">
        <v>874</v>
      </c>
    </row>
    <row r="1488" spans="1:10" x14ac:dyDescent="0.3">
      <c r="A1488" s="94" t="str">
        <f t="shared" si="23"/>
        <v>September</v>
      </c>
      <c r="B1488" s="37" t="s">
        <v>2354</v>
      </c>
      <c r="C1488" s="63">
        <v>42251.428715277776</v>
      </c>
      <c r="D1488" s="37" t="s">
        <v>858</v>
      </c>
      <c r="E1488" s="37" t="s">
        <v>859</v>
      </c>
      <c r="F1488" s="37" t="s">
        <v>854</v>
      </c>
      <c r="G1488" s="64">
        <v>142</v>
      </c>
      <c r="H1488" s="37" t="s">
        <v>855</v>
      </c>
      <c r="I1488" s="65">
        <v>5</v>
      </c>
      <c r="J1488" s="37" t="s">
        <v>874</v>
      </c>
    </row>
    <row r="1489" spans="1:10" x14ac:dyDescent="0.3">
      <c r="A1489" s="94" t="str">
        <f t="shared" si="23"/>
        <v>September</v>
      </c>
      <c r="B1489" s="37" t="s">
        <v>2355</v>
      </c>
      <c r="C1489" s="63">
        <v>42251.426608796297</v>
      </c>
      <c r="D1489" s="37" t="s">
        <v>871</v>
      </c>
      <c r="E1489" s="37" t="s">
        <v>863</v>
      </c>
      <c r="F1489" s="37" t="s">
        <v>864</v>
      </c>
      <c r="G1489" s="64">
        <v>32</v>
      </c>
      <c r="H1489" s="37" t="s">
        <v>855</v>
      </c>
      <c r="I1489" s="65">
        <v>4.358898943540674</v>
      </c>
      <c r="J1489" s="37" t="s">
        <v>861</v>
      </c>
    </row>
    <row r="1490" spans="1:10" x14ac:dyDescent="0.3">
      <c r="A1490" s="94" t="str">
        <f t="shared" si="23"/>
        <v>September</v>
      </c>
      <c r="B1490" s="37" t="s">
        <v>2356</v>
      </c>
      <c r="C1490" s="63">
        <v>42251.42695601852</v>
      </c>
      <c r="D1490" s="37" t="s">
        <v>878</v>
      </c>
      <c r="E1490" s="37" t="s">
        <v>866</v>
      </c>
      <c r="F1490" s="37" t="s">
        <v>881</v>
      </c>
      <c r="G1490" s="64">
        <v>152</v>
      </c>
      <c r="H1490" s="37" t="s">
        <v>855</v>
      </c>
      <c r="I1490" s="65">
        <v>2.6457513110645907</v>
      </c>
      <c r="J1490" s="37" t="s">
        <v>885</v>
      </c>
    </row>
    <row r="1491" spans="1:10" x14ac:dyDescent="0.3">
      <c r="A1491" s="94" t="str">
        <f t="shared" si="23"/>
        <v>September</v>
      </c>
      <c r="B1491" s="37" t="s">
        <v>2357</v>
      </c>
      <c r="C1491" s="63">
        <v>42251.43074074074</v>
      </c>
      <c r="D1491" s="37" t="s">
        <v>878</v>
      </c>
      <c r="E1491" s="37" t="s">
        <v>868</v>
      </c>
      <c r="F1491" s="37" t="s">
        <v>881</v>
      </c>
      <c r="G1491" s="64">
        <v>132</v>
      </c>
      <c r="H1491" s="37" t="s">
        <v>855</v>
      </c>
      <c r="I1491" s="65">
        <v>2.2360679774997898</v>
      </c>
      <c r="J1491" s="37" t="s">
        <v>885</v>
      </c>
    </row>
    <row r="1492" spans="1:10" x14ac:dyDescent="0.3">
      <c r="A1492" s="94" t="str">
        <f t="shared" si="23"/>
        <v>September</v>
      </c>
      <c r="B1492" s="37" t="s">
        <v>2358</v>
      </c>
      <c r="C1492" s="63">
        <v>42251.433900462966</v>
      </c>
      <c r="D1492" s="37" t="s">
        <v>852</v>
      </c>
      <c r="E1492" s="37" t="s">
        <v>872</v>
      </c>
      <c r="F1492" s="37" t="s">
        <v>860</v>
      </c>
      <c r="G1492" s="64">
        <v>172</v>
      </c>
      <c r="H1492" s="37" t="s">
        <v>855</v>
      </c>
      <c r="I1492" s="65">
        <v>2.6457513110645907</v>
      </c>
      <c r="J1492" s="37" t="s">
        <v>869</v>
      </c>
    </row>
    <row r="1493" spans="1:10" x14ac:dyDescent="0.3">
      <c r="A1493" s="94" t="str">
        <f t="shared" si="23"/>
        <v>September</v>
      </c>
      <c r="B1493" s="37" t="s">
        <v>2359</v>
      </c>
      <c r="C1493" s="63">
        <v>42251.435752314814</v>
      </c>
      <c r="D1493" s="37" t="s">
        <v>876</v>
      </c>
      <c r="E1493" s="37" t="s">
        <v>853</v>
      </c>
      <c r="F1493" s="37" t="s">
        <v>854</v>
      </c>
      <c r="G1493" s="64">
        <v>92</v>
      </c>
      <c r="H1493" s="37" t="s">
        <v>855</v>
      </c>
      <c r="I1493" s="65">
        <v>5</v>
      </c>
      <c r="J1493" s="37" t="s">
        <v>861</v>
      </c>
    </row>
    <row r="1494" spans="1:10" x14ac:dyDescent="0.3">
      <c r="A1494" s="94" t="str">
        <f t="shared" si="23"/>
        <v>September</v>
      </c>
      <c r="B1494" s="37" t="s">
        <v>2360</v>
      </c>
      <c r="C1494" s="63">
        <v>42251.437557870369</v>
      </c>
      <c r="D1494" s="37" t="s">
        <v>852</v>
      </c>
      <c r="E1494" s="37" t="s">
        <v>859</v>
      </c>
      <c r="F1494" s="37" t="s">
        <v>873</v>
      </c>
      <c r="G1494" s="64">
        <v>99</v>
      </c>
      <c r="H1494" s="37" t="s">
        <v>855</v>
      </c>
      <c r="I1494" s="65">
        <v>2.6457513110645907</v>
      </c>
      <c r="J1494" s="37" t="s">
        <v>861</v>
      </c>
    </row>
    <row r="1495" spans="1:10" x14ac:dyDescent="0.3">
      <c r="A1495" s="94" t="str">
        <f t="shared" si="23"/>
        <v>September</v>
      </c>
      <c r="B1495" s="37" t="s">
        <v>2361</v>
      </c>
      <c r="C1495" s="63">
        <v>42251.438356481478</v>
      </c>
      <c r="D1495" s="37" t="s">
        <v>876</v>
      </c>
      <c r="E1495" s="37" t="s">
        <v>863</v>
      </c>
      <c r="F1495" s="37" t="s">
        <v>873</v>
      </c>
      <c r="G1495" s="64">
        <v>112</v>
      </c>
      <c r="H1495" s="37" t="s">
        <v>855</v>
      </c>
      <c r="I1495" s="65">
        <v>4.358898943540674</v>
      </c>
      <c r="J1495" s="37" t="s">
        <v>856</v>
      </c>
    </row>
    <row r="1496" spans="1:10" x14ac:dyDescent="0.3">
      <c r="A1496" s="94" t="str">
        <f t="shared" si="23"/>
        <v>September</v>
      </c>
      <c r="B1496" s="37" t="s">
        <v>2362</v>
      </c>
      <c r="C1496" s="63">
        <v>42251.441712962966</v>
      </c>
      <c r="D1496" s="37" t="s">
        <v>878</v>
      </c>
      <c r="E1496" s="37" t="s">
        <v>866</v>
      </c>
      <c r="F1496" s="37" t="s">
        <v>873</v>
      </c>
      <c r="G1496" s="64">
        <v>202</v>
      </c>
      <c r="H1496" s="37" t="s">
        <v>855</v>
      </c>
      <c r="I1496" s="65">
        <v>4.5825756949558398</v>
      </c>
      <c r="J1496" s="37" t="s">
        <v>874</v>
      </c>
    </row>
    <row r="1497" spans="1:10" x14ac:dyDescent="0.3">
      <c r="A1497" s="94" t="str">
        <f t="shared" si="23"/>
        <v>September</v>
      </c>
      <c r="B1497" s="37" t="s">
        <v>2363</v>
      </c>
      <c r="C1497" s="63">
        <v>42251.443124999998</v>
      </c>
      <c r="D1497" s="37" t="s">
        <v>858</v>
      </c>
      <c r="E1497" s="37" t="s">
        <v>868</v>
      </c>
      <c r="F1497" s="37" t="s">
        <v>881</v>
      </c>
      <c r="G1497" s="64">
        <v>234</v>
      </c>
      <c r="H1497" s="37" t="s">
        <v>855</v>
      </c>
      <c r="I1497" s="65">
        <v>4.358898943540674</v>
      </c>
      <c r="J1497" s="37" t="s">
        <v>861</v>
      </c>
    </row>
    <row r="1498" spans="1:10" x14ac:dyDescent="0.3">
      <c r="A1498" s="94" t="str">
        <f t="shared" si="23"/>
        <v>September</v>
      </c>
      <c r="B1498" s="37" t="s">
        <v>2364</v>
      </c>
      <c r="C1498" s="63">
        <v>42251.446284722224</v>
      </c>
      <c r="D1498" s="37" t="s">
        <v>892</v>
      </c>
      <c r="E1498" s="37" t="s">
        <v>872</v>
      </c>
      <c r="F1498" s="37" t="s">
        <v>873</v>
      </c>
      <c r="G1498" s="64">
        <v>65</v>
      </c>
      <c r="H1498" s="37" t="s">
        <v>855</v>
      </c>
      <c r="I1498" s="65">
        <v>4.5825756949558398</v>
      </c>
      <c r="J1498" s="37" t="s">
        <v>897</v>
      </c>
    </row>
    <row r="1499" spans="1:10" x14ac:dyDescent="0.3">
      <c r="A1499" s="94" t="str">
        <f t="shared" si="23"/>
        <v>September</v>
      </c>
      <c r="B1499" s="37" t="s">
        <v>2365</v>
      </c>
      <c r="C1499" s="63">
        <v>42251.448645833334</v>
      </c>
      <c r="D1499" s="37" t="s">
        <v>852</v>
      </c>
      <c r="E1499" s="37" t="s">
        <v>853</v>
      </c>
      <c r="F1499" s="37" t="s">
        <v>873</v>
      </c>
      <c r="G1499" s="64">
        <v>237</v>
      </c>
      <c r="H1499" s="37" t="s">
        <v>855</v>
      </c>
      <c r="I1499" s="65">
        <v>3.6055512754639891</v>
      </c>
      <c r="J1499" s="37" t="s">
        <v>861</v>
      </c>
    </row>
    <row r="1500" spans="1:10" x14ac:dyDescent="0.3">
      <c r="A1500" s="94" t="str">
        <f t="shared" si="23"/>
        <v>September</v>
      </c>
      <c r="B1500" s="37" t="s">
        <v>2366</v>
      </c>
      <c r="C1500" s="63">
        <v>42251.451631944445</v>
      </c>
      <c r="D1500" s="37" t="s">
        <v>852</v>
      </c>
      <c r="E1500" s="37" t="s">
        <v>859</v>
      </c>
      <c r="F1500" s="37" t="s">
        <v>879</v>
      </c>
      <c r="G1500" s="64">
        <v>107</v>
      </c>
      <c r="H1500" s="37" t="s">
        <v>855</v>
      </c>
      <c r="I1500" s="65">
        <v>2.2360679774997898</v>
      </c>
      <c r="J1500" s="37" t="s">
        <v>874</v>
      </c>
    </row>
    <row r="1501" spans="1:10" x14ac:dyDescent="0.3">
      <c r="A1501" s="94" t="str">
        <f t="shared" si="23"/>
        <v>September</v>
      </c>
      <c r="B1501" s="37" t="s">
        <v>2367</v>
      </c>
      <c r="C1501" s="63">
        <v>42251.451770833337</v>
      </c>
      <c r="D1501" s="37" t="s">
        <v>878</v>
      </c>
      <c r="E1501" s="37" t="s">
        <v>863</v>
      </c>
      <c r="F1501" s="37" t="s">
        <v>881</v>
      </c>
      <c r="G1501" s="64">
        <v>73</v>
      </c>
      <c r="H1501" s="37" t="s">
        <v>855</v>
      </c>
      <c r="I1501" s="65">
        <v>5</v>
      </c>
      <c r="J1501" s="37" t="s">
        <v>869</v>
      </c>
    </row>
    <row r="1502" spans="1:10" x14ac:dyDescent="0.3">
      <c r="A1502" s="94" t="str">
        <f t="shared" si="23"/>
        <v>September</v>
      </c>
      <c r="B1502" s="37" t="s">
        <v>2368</v>
      </c>
      <c r="C1502" s="63">
        <v>42251.455312500002</v>
      </c>
      <c r="D1502" s="37" t="s">
        <v>858</v>
      </c>
      <c r="E1502" s="37" t="s">
        <v>866</v>
      </c>
      <c r="F1502" s="37" t="s">
        <v>860</v>
      </c>
      <c r="G1502" s="64">
        <v>148</v>
      </c>
      <c r="H1502" s="37" t="s">
        <v>855</v>
      </c>
      <c r="I1502" s="65">
        <v>4.358898943540674</v>
      </c>
      <c r="J1502" s="37" t="s">
        <v>869</v>
      </c>
    </row>
    <row r="1503" spans="1:10" x14ac:dyDescent="0.3">
      <c r="A1503" s="94" t="str">
        <f t="shared" si="23"/>
        <v>September</v>
      </c>
      <c r="B1503" s="37" t="s">
        <v>2369</v>
      </c>
      <c r="C1503" s="63">
        <v>42251.459166666667</v>
      </c>
      <c r="D1503" s="37" t="s">
        <v>876</v>
      </c>
      <c r="E1503" s="37" t="s">
        <v>868</v>
      </c>
      <c r="F1503" s="37" t="s">
        <v>860</v>
      </c>
      <c r="G1503" s="64">
        <v>93</v>
      </c>
      <c r="H1503" s="37" t="s">
        <v>855</v>
      </c>
      <c r="I1503" s="65">
        <v>3.6055512754639891</v>
      </c>
      <c r="J1503" s="37" t="s">
        <v>861</v>
      </c>
    </row>
    <row r="1504" spans="1:10" x14ac:dyDescent="0.3">
      <c r="A1504" s="94" t="str">
        <f t="shared" si="23"/>
        <v>September</v>
      </c>
      <c r="B1504" s="37" t="s">
        <v>2370</v>
      </c>
      <c r="C1504" s="63">
        <v>42251.461643518516</v>
      </c>
      <c r="D1504" s="37" t="s">
        <v>876</v>
      </c>
      <c r="E1504" s="37" t="s">
        <v>872</v>
      </c>
      <c r="F1504" s="37" t="s">
        <v>879</v>
      </c>
      <c r="G1504" s="64">
        <v>62</v>
      </c>
      <c r="H1504" s="37" t="s">
        <v>855</v>
      </c>
      <c r="I1504" s="65">
        <v>5</v>
      </c>
      <c r="J1504" s="37" t="s">
        <v>897</v>
      </c>
    </row>
    <row r="1505" spans="1:10" x14ac:dyDescent="0.3">
      <c r="A1505" s="94" t="str">
        <f t="shared" si="23"/>
        <v>September</v>
      </c>
      <c r="B1505" s="37" t="s">
        <v>2371</v>
      </c>
      <c r="C1505" s="63">
        <v>42251.462025462963</v>
      </c>
      <c r="D1505" s="37" t="s">
        <v>876</v>
      </c>
      <c r="E1505" s="37" t="s">
        <v>853</v>
      </c>
      <c r="F1505" s="37" t="s">
        <v>854</v>
      </c>
      <c r="G1505" s="64">
        <v>230</v>
      </c>
      <c r="H1505" s="37" t="s">
        <v>855</v>
      </c>
      <c r="I1505" s="65">
        <v>1</v>
      </c>
      <c r="J1505" s="37" t="s">
        <v>874</v>
      </c>
    </row>
    <row r="1506" spans="1:10" x14ac:dyDescent="0.3">
      <c r="A1506" s="94" t="str">
        <f t="shared" si="23"/>
        <v>September</v>
      </c>
      <c r="B1506" s="37" t="s">
        <v>2372</v>
      </c>
      <c r="C1506" s="63">
        <v>42251.470150462963</v>
      </c>
      <c r="D1506" s="37" t="s">
        <v>871</v>
      </c>
      <c r="E1506" s="37" t="s">
        <v>859</v>
      </c>
      <c r="F1506" s="37" t="s">
        <v>879</v>
      </c>
      <c r="G1506" s="64">
        <v>107</v>
      </c>
      <c r="H1506" s="37" t="s">
        <v>855</v>
      </c>
      <c r="I1506" s="65">
        <v>3.6055512754639891</v>
      </c>
      <c r="J1506" s="37" t="s">
        <v>874</v>
      </c>
    </row>
    <row r="1507" spans="1:10" x14ac:dyDescent="0.3">
      <c r="A1507" s="94" t="str">
        <f t="shared" si="23"/>
        <v>September</v>
      </c>
      <c r="B1507" s="37" t="s">
        <v>2373</v>
      </c>
      <c r="C1507" s="63">
        <v>42251.46665509259</v>
      </c>
      <c r="D1507" s="37" t="s">
        <v>852</v>
      </c>
      <c r="E1507" s="37" t="s">
        <v>863</v>
      </c>
      <c r="F1507" s="37" t="s">
        <v>864</v>
      </c>
      <c r="G1507" s="64">
        <v>224</v>
      </c>
      <c r="H1507" s="37" t="s">
        <v>855</v>
      </c>
      <c r="I1507" s="65">
        <v>3.872983346207417</v>
      </c>
      <c r="J1507" s="37" t="s">
        <v>861</v>
      </c>
    </row>
    <row r="1508" spans="1:10" x14ac:dyDescent="0.3">
      <c r="A1508" s="94" t="str">
        <f t="shared" si="23"/>
        <v>September</v>
      </c>
      <c r="B1508" s="37" t="s">
        <v>2374</v>
      </c>
      <c r="C1508" s="63">
        <v>42251.468506944446</v>
      </c>
      <c r="D1508" s="37" t="s">
        <v>871</v>
      </c>
      <c r="E1508" s="37" t="s">
        <v>866</v>
      </c>
      <c r="F1508" s="37" t="s">
        <v>881</v>
      </c>
      <c r="G1508" s="64">
        <v>131</v>
      </c>
      <c r="H1508" s="37" t="s">
        <v>855</v>
      </c>
      <c r="I1508" s="65">
        <v>4.7958315233127191</v>
      </c>
      <c r="J1508" s="37" t="s">
        <v>869</v>
      </c>
    </row>
    <row r="1509" spans="1:10" x14ac:dyDescent="0.3">
      <c r="A1509" s="94" t="str">
        <f t="shared" si="23"/>
        <v>September</v>
      </c>
      <c r="B1509" s="37" t="s">
        <v>2375</v>
      </c>
      <c r="C1509" s="63">
        <v>42251.472037037034</v>
      </c>
      <c r="D1509" s="37" t="s">
        <v>852</v>
      </c>
      <c r="E1509" s="37" t="s">
        <v>868</v>
      </c>
      <c r="F1509" s="37" t="s">
        <v>873</v>
      </c>
      <c r="G1509" s="64">
        <v>82</v>
      </c>
      <c r="H1509" s="37" t="s">
        <v>855</v>
      </c>
      <c r="I1509" s="65">
        <v>4.358898943540674</v>
      </c>
      <c r="J1509" s="37" t="s">
        <v>885</v>
      </c>
    </row>
    <row r="1510" spans="1:10" x14ac:dyDescent="0.3">
      <c r="A1510" s="94" t="str">
        <f t="shared" si="23"/>
        <v>September</v>
      </c>
      <c r="B1510" s="37" t="s">
        <v>2376</v>
      </c>
      <c r="C1510" s="63">
        <v>42251.472187500003</v>
      </c>
      <c r="D1510" s="37" t="s">
        <v>878</v>
      </c>
      <c r="E1510" s="37" t="s">
        <v>872</v>
      </c>
      <c r="F1510" s="37" t="s">
        <v>873</v>
      </c>
      <c r="G1510" s="64">
        <v>56</v>
      </c>
      <c r="H1510" s="37" t="s">
        <v>855</v>
      </c>
      <c r="I1510" s="65">
        <v>3.872983346207417</v>
      </c>
      <c r="J1510" s="37" t="s">
        <v>861</v>
      </c>
    </row>
    <row r="1511" spans="1:10" x14ac:dyDescent="0.3">
      <c r="A1511" s="94" t="str">
        <f t="shared" si="23"/>
        <v>September</v>
      </c>
      <c r="B1511" s="37" t="s">
        <v>2377</v>
      </c>
      <c r="C1511" s="63">
        <v>42251.475057870368</v>
      </c>
      <c r="D1511" s="37" t="s">
        <v>871</v>
      </c>
      <c r="E1511" s="37" t="s">
        <v>853</v>
      </c>
      <c r="F1511" s="37" t="s">
        <v>854</v>
      </c>
      <c r="G1511" s="64">
        <v>127</v>
      </c>
      <c r="H1511" s="37" t="s">
        <v>855</v>
      </c>
      <c r="I1511" s="65">
        <v>1</v>
      </c>
      <c r="J1511" s="37" t="s">
        <v>869</v>
      </c>
    </row>
    <row r="1512" spans="1:10" x14ac:dyDescent="0.3">
      <c r="A1512" s="94" t="str">
        <f t="shared" si="23"/>
        <v>September</v>
      </c>
      <c r="B1512" s="37" t="s">
        <v>2378</v>
      </c>
      <c r="C1512" s="63">
        <v>42251.475381944445</v>
      </c>
      <c r="D1512" s="37" t="s">
        <v>871</v>
      </c>
      <c r="E1512" s="37" t="s">
        <v>859</v>
      </c>
      <c r="F1512" s="37" t="s">
        <v>873</v>
      </c>
      <c r="G1512" s="64">
        <v>240</v>
      </c>
      <c r="H1512" s="37" t="s">
        <v>855</v>
      </c>
      <c r="I1512" s="65">
        <v>4.7958315233127191</v>
      </c>
      <c r="J1512" s="37" t="s">
        <v>897</v>
      </c>
    </row>
    <row r="1513" spans="1:10" x14ac:dyDescent="0.3">
      <c r="A1513" s="94" t="str">
        <f t="shared" si="23"/>
        <v>September</v>
      </c>
      <c r="B1513" s="37" t="s">
        <v>2379</v>
      </c>
      <c r="C1513" s="63">
        <v>42251.478217592594</v>
      </c>
      <c r="D1513" s="37" t="s">
        <v>878</v>
      </c>
      <c r="E1513" s="37" t="s">
        <v>863</v>
      </c>
      <c r="F1513" s="37" t="s">
        <v>860</v>
      </c>
      <c r="G1513" s="64">
        <v>63</v>
      </c>
      <c r="H1513" s="37" t="s">
        <v>855</v>
      </c>
      <c r="I1513" s="65">
        <v>4.5825756949558398</v>
      </c>
      <c r="J1513" s="37" t="s">
        <v>861</v>
      </c>
    </row>
    <row r="1514" spans="1:10" x14ac:dyDescent="0.3">
      <c r="A1514" s="94" t="str">
        <f t="shared" si="23"/>
        <v>September</v>
      </c>
      <c r="B1514" s="37" t="s">
        <v>2380</v>
      </c>
      <c r="C1514" s="63">
        <v>42251.480486111112</v>
      </c>
      <c r="D1514" s="37" t="s">
        <v>892</v>
      </c>
      <c r="E1514" s="37" t="s">
        <v>866</v>
      </c>
      <c r="F1514" s="37" t="s">
        <v>864</v>
      </c>
      <c r="G1514" s="64">
        <v>213</v>
      </c>
      <c r="H1514" s="37" t="s">
        <v>855</v>
      </c>
      <c r="I1514" s="65">
        <v>3.6055512754639891</v>
      </c>
      <c r="J1514" s="37" t="s">
        <v>869</v>
      </c>
    </row>
    <row r="1515" spans="1:10" x14ac:dyDescent="0.3">
      <c r="A1515" s="94" t="str">
        <f t="shared" si="23"/>
        <v>September</v>
      </c>
      <c r="B1515" s="37" t="s">
        <v>2381</v>
      </c>
      <c r="C1515" s="63">
        <v>42251.483726851853</v>
      </c>
      <c r="D1515" s="37" t="s">
        <v>852</v>
      </c>
      <c r="E1515" s="37" t="s">
        <v>868</v>
      </c>
      <c r="F1515" s="37" t="s">
        <v>860</v>
      </c>
      <c r="G1515" s="64">
        <v>151</v>
      </c>
      <c r="H1515" s="37" t="s">
        <v>855</v>
      </c>
      <c r="I1515" s="65">
        <v>4.7958315233127191</v>
      </c>
      <c r="J1515" s="37" t="s">
        <v>861</v>
      </c>
    </row>
    <row r="1516" spans="1:10" x14ac:dyDescent="0.3">
      <c r="A1516" s="94" t="str">
        <f t="shared" si="23"/>
        <v>September</v>
      </c>
      <c r="B1516" s="37" t="s">
        <v>2382</v>
      </c>
      <c r="C1516" s="63">
        <v>42251.485023148147</v>
      </c>
      <c r="D1516" s="37" t="s">
        <v>892</v>
      </c>
      <c r="E1516" s="37" t="s">
        <v>872</v>
      </c>
      <c r="F1516" s="37" t="s">
        <v>873</v>
      </c>
      <c r="G1516" s="64">
        <v>158</v>
      </c>
      <c r="H1516" s="37" t="s">
        <v>855</v>
      </c>
      <c r="I1516" s="65">
        <v>4.1231056256176606</v>
      </c>
      <c r="J1516" s="37" t="s">
        <v>869</v>
      </c>
    </row>
    <row r="1517" spans="1:10" x14ac:dyDescent="0.3">
      <c r="A1517" s="94" t="str">
        <f t="shared" si="23"/>
        <v>September</v>
      </c>
      <c r="B1517" s="37" t="s">
        <v>2383</v>
      </c>
      <c r="C1517" s="63">
        <v>42251.488726851851</v>
      </c>
      <c r="D1517" s="37" t="s">
        <v>876</v>
      </c>
      <c r="E1517" s="37" t="s">
        <v>853</v>
      </c>
      <c r="F1517" s="37" t="s">
        <v>881</v>
      </c>
      <c r="G1517" s="64">
        <v>184</v>
      </c>
      <c r="H1517" s="37" t="s">
        <v>855</v>
      </c>
      <c r="I1517" s="65">
        <v>3.872983346207417</v>
      </c>
      <c r="J1517" s="37" t="s">
        <v>885</v>
      </c>
    </row>
    <row r="1518" spans="1:10" x14ac:dyDescent="0.3">
      <c r="A1518" s="94" t="str">
        <f t="shared" si="23"/>
        <v>September</v>
      </c>
      <c r="B1518" s="37" t="s">
        <v>2384</v>
      </c>
      <c r="C1518" s="63">
        <v>42251.491111111114</v>
      </c>
      <c r="D1518" s="37" t="s">
        <v>892</v>
      </c>
      <c r="E1518" s="37" t="s">
        <v>859</v>
      </c>
      <c r="F1518" s="37" t="s">
        <v>879</v>
      </c>
      <c r="G1518" s="64">
        <v>151</v>
      </c>
      <c r="H1518" s="37" t="s">
        <v>855</v>
      </c>
      <c r="I1518" s="65">
        <v>3.6055512754639891</v>
      </c>
      <c r="J1518" s="37" t="s">
        <v>874</v>
      </c>
    </row>
    <row r="1519" spans="1:10" x14ac:dyDescent="0.3">
      <c r="A1519" s="94" t="str">
        <f t="shared" si="23"/>
        <v>September</v>
      </c>
      <c r="B1519" s="37" t="s">
        <v>2385</v>
      </c>
      <c r="C1519" s="63">
        <v>42251.494745370372</v>
      </c>
      <c r="D1519" s="37" t="s">
        <v>871</v>
      </c>
      <c r="E1519" s="37" t="s">
        <v>863</v>
      </c>
      <c r="F1519" s="37" t="s">
        <v>879</v>
      </c>
      <c r="G1519" s="64">
        <v>161</v>
      </c>
      <c r="H1519" s="37" t="s">
        <v>855</v>
      </c>
      <c r="I1519" s="65">
        <v>1.7320508075688772</v>
      </c>
      <c r="J1519" s="37" t="s">
        <v>861</v>
      </c>
    </row>
    <row r="1520" spans="1:10" x14ac:dyDescent="0.3">
      <c r="A1520" s="94" t="str">
        <f t="shared" si="23"/>
        <v>September</v>
      </c>
      <c r="B1520" s="37" t="s">
        <v>2386</v>
      </c>
      <c r="C1520" s="63">
        <v>42251.497488425928</v>
      </c>
      <c r="D1520" s="37" t="s">
        <v>852</v>
      </c>
      <c r="E1520" s="37" t="s">
        <v>866</v>
      </c>
      <c r="F1520" s="37" t="s">
        <v>873</v>
      </c>
      <c r="G1520" s="64">
        <v>170</v>
      </c>
      <c r="H1520" s="37" t="s">
        <v>855</v>
      </c>
      <c r="I1520" s="65">
        <v>1.7320508075688772</v>
      </c>
      <c r="J1520" s="37" t="s">
        <v>861</v>
      </c>
    </row>
    <row r="1521" spans="1:10" x14ac:dyDescent="0.3">
      <c r="A1521" s="94" t="str">
        <f t="shared" si="23"/>
        <v>September</v>
      </c>
      <c r="B1521" s="37" t="s">
        <v>2387</v>
      </c>
      <c r="C1521" s="63">
        <v>42251.498796296299</v>
      </c>
      <c r="D1521" s="37" t="s">
        <v>858</v>
      </c>
      <c r="E1521" s="37" t="s">
        <v>868</v>
      </c>
      <c r="F1521" s="37" t="s">
        <v>873</v>
      </c>
      <c r="G1521" s="64">
        <v>59</v>
      </c>
      <c r="H1521" s="37" t="s">
        <v>855</v>
      </c>
      <c r="I1521" s="65">
        <v>4.7958315233127191</v>
      </c>
      <c r="J1521" s="37" t="s">
        <v>897</v>
      </c>
    </row>
    <row r="1522" spans="1:10" x14ac:dyDescent="0.3">
      <c r="A1522" s="94" t="str">
        <f t="shared" si="23"/>
        <v>September</v>
      </c>
      <c r="B1522" s="37" t="s">
        <v>2388</v>
      </c>
      <c r="C1522" s="63">
        <v>42251.501736111109</v>
      </c>
      <c r="D1522" s="37" t="s">
        <v>858</v>
      </c>
      <c r="E1522" s="37" t="s">
        <v>872</v>
      </c>
      <c r="F1522" s="37" t="s">
        <v>860</v>
      </c>
      <c r="G1522" s="64">
        <v>120</v>
      </c>
      <c r="H1522" s="37" t="s">
        <v>855</v>
      </c>
      <c r="I1522" s="65">
        <v>4.1231056256176606</v>
      </c>
      <c r="J1522" s="37" t="s">
        <v>874</v>
      </c>
    </row>
    <row r="1523" spans="1:10" x14ac:dyDescent="0.3">
      <c r="A1523" s="94" t="str">
        <f t="shared" si="23"/>
        <v>September</v>
      </c>
      <c r="B1523" s="37" t="s">
        <v>2389</v>
      </c>
      <c r="C1523" s="63">
        <v>42251.504895833335</v>
      </c>
      <c r="D1523" s="37" t="s">
        <v>871</v>
      </c>
      <c r="E1523" s="37" t="s">
        <v>853</v>
      </c>
      <c r="F1523" s="37" t="s">
        <v>860</v>
      </c>
      <c r="G1523" s="64">
        <v>198</v>
      </c>
      <c r="H1523" s="37" t="s">
        <v>855</v>
      </c>
      <c r="I1523" s="65">
        <v>5</v>
      </c>
      <c r="J1523" s="37" t="s">
        <v>856</v>
      </c>
    </row>
    <row r="1524" spans="1:10" x14ac:dyDescent="0.3">
      <c r="A1524" s="94" t="str">
        <f t="shared" si="23"/>
        <v>September</v>
      </c>
      <c r="B1524" s="37" t="s">
        <v>2390</v>
      </c>
      <c r="C1524" s="63">
        <v>42251.512291666666</v>
      </c>
      <c r="D1524" s="37" t="s">
        <v>852</v>
      </c>
      <c r="E1524" s="37" t="s">
        <v>859</v>
      </c>
      <c r="F1524" s="37" t="s">
        <v>873</v>
      </c>
      <c r="G1524" s="64">
        <v>121</v>
      </c>
      <c r="H1524" s="37" t="s">
        <v>855</v>
      </c>
      <c r="I1524" s="65">
        <v>4.5825756949558398</v>
      </c>
      <c r="J1524" s="37" t="s">
        <v>869</v>
      </c>
    </row>
    <row r="1525" spans="1:10" x14ac:dyDescent="0.3">
      <c r="A1525" s="94" t="str">
        <f t="shared" si="23"/>
        <v>September</v>
      </c>
      <c r="B1525" s="37" t="s">
        <v>2391</v>
      </c>
      <c r="C1525" s="63">
        <v>42251.508009259262</v>
      </c>
      <c r="D1525" s="37" t="s">
        <v>878</v>
      </c>
      <c r="E1525" s="37" t="s">
        <v>863</v>
      </c>
      <c r="F1525" s="37" t="s">
        <v>860</v>
      </c>
      <c r="G1525" s="64">
        <v>87</v>
      </c>
      <c r="H1525" s="37" t="s">
        <v>855</v>
      </c>
      <c r="I1525" s="65">
        <v>1.7320508075688772</v>
      </c>
      <c r="J1525" s="37" t="s">
        <v>861</v>
      </c>
    </row>
    <row r="1526" spans="1:10" x14ac:dyDescent="0.3">
      <c r="A1526" s="94" t="str">
        <f t="shared" si="23"/>
        <v>September</v>
      </c>
      <c r="B1526" s="37" t="s">
        <v>2392</v>
      </c>
      <c r="C1526" s="63">
        <v>42251.508796296293</v>
      </c>
      <c r="D1526" s="37" t="s">
        <v>876</v>
      </c>
      <c r="E1526" s="37" t="s">
        <v>866</v>
      </c>
      <c r="F1526" s="37" t="s">
        <v>864</v>
      </c>
      <c r="G1526" s="64">
        <v>218</v>
      </c>
      <c r="H1526" s="37" t="s">
        <v>855</v>
      </c>
      <c r="I1526" s="65">
        <v>4.5825756949558398</v>
      </c>
      <c r="J1526" s="37" t="s">
        <v>861</v>
      </c>
    </row>
    <row r="1527" spans="1:10" x14ac:dyDescent="0.3">
      <c r="A1527" s="94" t="str">
        <f t="shared" si="23"/>
        <v>September</v>
      </c>
      <c r="B1527" s="37" t="s">
        <v>2393</v>
      </c>
      <c r="C1527" s="63">
        <v>42251.511956018519</v>
      </c>
      <c r="D1527" s="37" t="s">
        <v>878</v>
      </c>
      <c r="E1527" s="37" t="s">
        <v>868</v>
      </c>
      <c r="F1527" s="37" t="s">
        <v>881</v>
      </c>
      <c r="G1527" s="64">
        <v>93</v>
      </c>
      <c r="H1527" s="37" t="s">
        <v>855</v>
      </c>
      <c r="I1527" s="65">
        <v>4.7958315233127191</v>
      </c>
      <c r="J1527" s="37" t="s">
        <v>856</v>
      </c>
    </row>
    <row r="1528" spans="1:10" x14ac:dyDescent="0.3">
      <c r="A1528" s="94" t="str">
        <f t="shared" si="23"/>
        <v>September</v>
      </c>
      <c r="B1528" s="37" t="s">
        <v>2394</v>
      </c>
      <c r="C1528" s="63">
        <v>42251.513368055559</v>
      </c>
      <c r="D1528" s="37" t="s">
        <v>852</v>
      </c>
      <c r="E1528" s="37" t="s">
        <v>872</v>
      </c>
      <c r="F1528" s="37" t="s">
        <v>873</v>
      </c>
      <c r="G1528" s="64">
        <v>166</v>
      </c>
      <c r="H1528" s="37" t="s">
        <v>855</v>
      </c>
      <c r="I1528" s="65">
        <v>5</v>
      </c>
      <c r="J1528" s="37" t="s">
        <v>861</v>
      </c>
    </row>
    <row r="1529" spans="1:10" x14ac:dyDescent="0.3">
      <c r="A1529" s="94" t="str">
        <f t="shared" si="23"/>
        <v>September</v>
      </c>
      <c r="B1529" s="37" t="s">
        <v>2395</v>
      </c>
      <c r="C1529" s="63">
        <v>42251.517060185186</v>
      </c>
      <c r="D1529" s="37" t="s">
        <v>892</v>
      </c>
      <c r="E1529" s="37" t="s">
        <v>853</v>
      </c>
      <c r="F1529" s="37" t="s">
        <v>881</v>
      </c>
      <c r="G1529" s="64">
        <v>58</v>
      </c>
      <c r="H1529" s="37" t="s">
        <v>855</v>
      </c>
      <c r="I1529" s="65">
        <v>3.6055512754639891</v>
      </c>
      <c r="J1529" s="37" t="s">
        <v>861</v>
      </c>
    </row>
    <row r="1530" spans="1:10" x14ac:dyDescent="0.3">
      <c r="A1530" s="94" t="str">
        <f t="shared" si="23"/>
        <v>September</v>
      </c>
      <c r="B1530" s="37" t="s">
        <v>2396</v>
      </c>
      <c r="C1530" s="63">
        <v>42251.518761574072</v>
      </c>
      <c r="D1530" s="37" t="s">
        <v>871</v>
      </c>
      <c r="E1530" s="37" t="s">
        <v>859</v>
      </c>
      <c r="F1530" s="37" t="s">
        <v>864</v>
      </c>
      <c r="G1530" s="64">
        <v>89</v>
      </c>
      <c r="H1530" s="37" t="s">
        <v>855</v>
      </c>
      <c r="I1530" s="65">
        <v>3.6055512754639891</v>
      </c>
      <c r="J1530" s="37" t="s">
        <v>856</v>
      </c>
    </row>
    <row r="1531" spans="1:10" x14ac:dyDescent="0.3">
      <c r="A1531" s="94" t="str">
        <f t="shared" si="23"/>
        <v>September</v>
      </c>
      <c r="B1531" s="37" t="s">
        <v>2397</v>
      </c>
      <c r="C1531" s="63">
        <v>42251.519594907404</v>
      </c>
      <c r="D1531" s="37" t="s">
        <v>892</v>
      </c>
      <c r="E1531" s="37" t="s">
        <v>863</v>
      </c>
      <c r="F1531" s="37" t="s">
        <v>873</v>
      </c>
      <c r="G1531" s="64">
        <v>201</v>
      </c>
      <c r="H1531" s="37" t="s">
        <v>855</v>
      </c>
      <c r="I1531" s="65">
        <v>4.7958315233127191</v>
      </c>
      <c r="J1531" s="37" t="s">
        <v>856</v>
      </c>
    </row>
    <row r="1532" spans="1:10" x14ac:dyDescent="0.3">
      <c r="A1532" s="94" t="str">
        <f t="shared" si="23"/>
        <v>September</v>
      </c>
      <c r="B1532" s="37" t="s">
        <v>2398</v>
      </c>
      <c r="C1532" s="63">
        <v>42251.522986111115</v>
      </c>
      <c r="D1532" s="37" t="s">
        <v>892</v>
      </c>
      <c r="E1532" s="37" t="s">
        <v>866</v>
      </c>
      <c r="F1532" s="37" t="s">
        <v>864</v>
      </c>
      <c r="G1532" s="64">
        <v>79</v>
      </c>
      <c r="H1532" s="37" t="s">
        <v>855</v>
      </c>
      <c r="I1532" s="65">
        <v>4.358898943540674</v>
      </c>
      <c r="J1532" s="37" t="s">
        <v>856</v>
      </c>
    </row>
    <row r="1533" spans="1:10" x14ac:dyDescent="0.3">
      <c r="A1533" s="94" t="str">
        <f t="shared" si="23"/>
        <v>September</v>
      </c>
      <c r="B1533" s="37" t="s">
        <v>2399</v>
      </c>
      <c r="C1533" s="63">
        <v>42251.526493055557</v>
      </c>
      <c r="D1533" s="37" t="s">
        <v>876</v>
      </c>
      <c r="E1533" s="37" t="s">
        <v>868</v>
      </c>
      <c r="F1533" s="37" t="s">
        <v>879</v>
      </c>
      <c r="G1533" s="64">
        <v>236</v>
      </c>
      <c r="H1533" s="37" t="s">
        <v>855</v>
      </c>
      <c r="I1533" s="65">
        <v>3.6055512754639891</v>
      </c>
      <c r="J1533" s="37" t="s">
        <v>885</v>
      </c>
    </row>
    <row r="1534" spans="1:10" x14ac:dyDescent="0.3">
      <c r="A1534" s="94" t="str">
        <f t="shared" si="23"/>
        <v>September</v>
      </c>
      <c r="B1534" s="37" t="s">
        <v>2400</v>
      </c>
      <c r="C1534" s="63">
        <v>42251.527881944443</v>
      </c>
      <c r="D1534" s="37" t="s">
        <v>858</v>
      </c>
      <c r="E1534" s="37" t="s">
        <v>872</v>
      </c>
      <c r="F1534" s="37" t="s">
        <v>879</v>
      </c>
      <c r="G1534" s="64">
        <v>210</v>
      </c>
      <c r="H1534" s="37" t="s">
        <v>855</v>
      </c>
      <c r="I1534" s="65">
        <v>4.358898943540674</v>
      </c>
      <c r="J1534" s="37" t="s">
        <v>869</v>
      </c>
    </row>
    <row r="1535" spans="1:10" x14ac:dyDescent="0.3">
      <c r="A1535" s="94" t="str">
        <f t="shared" si="23"/>
        <v>September</v>
      </c>
      <c r="B1535" s="37" t="s">
        <v>2401</v>
      </c>
      <c r="C1535" s="63">
        <v>42251.527974537035</v>
      </c>
      <c r="D1535" s="37" t="s">
        <v>892</v>
      </c>
      <c r="E1535" s="37" t="s">
        <v>853</v>
      </c>
      <c r="F1535" s="37" t="s">
        <v>879</v>
      </c>
      <c r="G1535" s="64">
        <v>159</v>
      </c>
      <c r="H1535" s="37" t="s">
        <v>855</v>
      </c>
      <c r="I1535" s="65">
        <v>4.5825756949558398</v>
      </c>
      <c r="J1535" s="37" t="s">
        <v>885</v>
      </c>
    </row>
    <row r="1536" spans="1:10" x14ac:dyDescent="0.3">
      <c r="A1536" s="94" t="str">
        <f t="shared" si="23"/>
        <v>September</v>
      </c>
      <c r="B1536" s="37" t="s">
        <v>2402</v>
      </c>
      <c r="C1536" s="63">
        <v>42251.528993055559</v>
      </c>
      <c r="D1536" s="37" t="s">
        <v>892</v>
      </c>
      <c r="E1536" s="37" t="s">
        <v>859</v>
      </c>
      <c r="F1536" s="37" t="s">
        <v>879</v>
      </c>
      <c r="G1536" s="64">
        <v>195</v>
      </c>
      <c r="H1536" s="37" t="s">
        <v>855</v>
      </c>
      <c r="I1536" s="65">
        <v>3.3166247903553998</v>
      </c>
      <c r="J1536" s="37" t="s">
        <v>874</v>
      </c>
    </row>
    <row r="1537" spans="1:10" x14ac:dyDescent="0.3">
      <c r="A1537" s="94" t="str">
        <f t="shared" si="23"/>
        <v>September</v>
      </c>
      <c r="B1537" s="37" t="s">
        <v>2403</v>
      </c>
      <c r="C1537" s="63">
        <v>42251.531689814816</v>
      </c>
      <c r="D1537" s="37" t="s">
        <v>852</v>
      </c>
      <c r="E1537" s="37" t="s">
        <v>863</v>
      </c>
      <c r="F1537" s="37" t="s">
        <v>854</v>
      </c>
      <c r="G1537" s="64">
        <v>174</v>
      </c>
      <c r="H1537" s="37" t="s">
        <v>855</v>
      </c>
      <c r="I1537" s="65">
        <v>4.358898943540674</v>
      </c>
      <c r="J1537" s="37" t="s">
        <v>885</v>
      </c>
    </row>
    <row r="1538" spans="1:10" x14ac:dyDescent="0.3">
      <c r="A1538" s="94" t="str">
        <f t="shared" si="23"/>
        <v>September</v>
      </c>
      <c r="B1538" s="37" t="s">
        <v>2404</v>
      </c>
      <c r="C1538" s="63">
        <v>42251.532233796293</v>
      </c>
      <c r="D1538" s="37" t="s">
        <v>871</v>
      </c>
      <c r="E1538" s="37" t="s">
        <v>866</v>
      </c>
      <c r="F1538" s="37" t="s">
        <v>854</v>
      </c>
      <c r="G1538" s="64">
        <v>59</v>
      </c>
      <c r="H1538" s="37" t="s">
        <v>855</v>
      </c>
      <c r="I1538" s="65">
        <v>4.358898943540674</v>
      </c>
      <c r="J1538" s="37" t="s">
        <v>874</v>
      </c>
    </row>
    <row r="1539" spans="1:10" x14ac:dyDescent="0.3">
      <c r="A1539" s="94" t="str">
        <f t="shared" si="23"/>
        <v>September</v>
      </c>
      <c r="B1539" s="37" t="s">
        <v>2405</v>
      </c>
      <c r="C1539" s="63">
        <v>42251.532523148147</v>
      </c>
      <c r="D1539" s="37" t="s">
        <v>852</v>
      </c>
      <c r="E1539" s="37" t="s">
        <v>868</v>
      </c>
      <c r="F1539" s="37" t="s">
        <v>860</v>
      </c>
      <c r="G1539" s="64">
        <v>40</v>
      </c>
      <c r="H1539" s="37" t="s">
        <v>855</v>
      </c>
      <c r="I1539" s="65">
        <v>4.5825756949558398</v>
      </c>
      <c r="J1539" s="37" t="s">
        <v>885</v>
      </c>
    </row>
    <row r="1540" spans="1:10" x14ac:dyDescent="0.3">
      <c r="A1540" s="94" t="str">
        <f t="shared" si="23"/>
        <v>September</v>
      </c>
      <c r="B1540" s="37" t="s">
        <v>2406</v>
      </c>
      <c r="C1540" s="63">
        <v>42251.534907407404</v>
      </c>
      <c r="D1540" s="37" t="s">
        <v>876</v>
      </c>
      <c r="E1540" s="37" t="s">
        <v>872</v>
      </c>
      <c r="F1540" s="37" t="s">
        <v>881</v>
      </c>
      <c r="G1540" s="64">
        <v>103</v>
      </c>
      <c r="H1540" s="37" t="s">
        <v>855</v>
      </c>
      <c r="I1540" s="65">
        <v>3</v>
      </c>
      <c r="J1540" s="37" t="s">
        <v>885</v>
      </c>
    </row>
    <row r="1541" spans="1:10" x14ac:dyDescent="0.3">
      <c r="A1541" s="94" t="str">
        <f t="shared" si="23"/>
        <v>September</v>
      </c>
      <c r="B1541" s="37" t="s">
        <v>2407</v>
      </c>
      <c r="C1541" s="63">
        <v>42251.535266203704</v>
      </c>
      <c r="D1541" s="37" t="s">
        <v>892</v>
      </c>
      <c r="E1541" s="37" t="s">
        <v>853</v>
      </c>
      <c r="F1541" s="37" t="s">
        <v>873</v>
      </c>
      <c r="G1541" s="64">
        <v>65</v>
      </c>
      <c r="H1541" s="37" t="s">
        <v>855</v>
      </c>
      <c r="I1541" s="65">
        <v>4.5825756949558398</v>
      </c>
      <c r="J1541" s="37" t="s">
        <v>869</v>
      </c>
    </row>
    <row r="1542" spans="1:10" x14ac:dyDescent="0.3">
      <c r="A1542" s="94" t="str">
        <f t="shared" si="23"/>
        <v>September</v>
      </c>
      <c r="B1542" s="37" t="s">
        <v>2408</v>
      </c>
      <c r="C1542" s="63">
        <v>42251.53528935185</v>
      </c>
      <c r="D1542" s="37" t="s">
        <v>858</v>
      </c>
      <c r="E1542" s="37" t="s">
        <v>859</v>
      </c>
      <c r="F1542" s="37" t="s">
        <v>873</v>
      </c>
      <c r="G1542" s="64">
        <v>104</v>
      </c>
      <c r="H1542" s="37" t="s">
        <v>855</v>
      </c>
      <c r="I1542" s="65">
        <v>1.7320508075688772</v>
      </c>
      <c r="J1542" s="37" t="s">
        <v>856</v>
      </c>
    </row>
    <row r="1543" spans="1:10" x14ac:dyDescent="0.3">
      <c r="A1543" s="94" t="str">
        <f t="shared" si="23"/>
        <v>September</v>
      </c>
      <c r="B1543" s="37" t="s">
        <v>2409</v>
      </c>
      <c r="C1543" s="63">
        <v>42251.539212962962</v>
      </c>
      <c r="D1543" s="37" t="s">
        <v>876</v>
      </c>
      <c r="E1543" s="37" t="s">
        <v>863</v>
      </c>
      <c r="F1543" s="37" t="s">
        <v>873</v>
      </c>
      <c r="G1543" s="64">
        <v>86</v>
      </c>
      <c r="H1543" s="37" t="s">
        <v>855</v>
      </c>
      <c r="I1543" s="65">
        <v>1.7320508075688772</v>
      </c>
      <c r="J1543" s="37" t="s">
        <v>885</v>
      </c>
    </row>
    <row r="1544" spans="1:10" x14ac:dyDescent="0.3">
      <c r="A1544" s="94" t="str">
        <f t="shared" si="23"/>
        <v>September</v>
      </c>
      <c r="B1544" s="37" t="s">
        <v>2410</v>
      </c>
      <c r="C1544" s="63">
        <v>42251.539826388886</v>
      </c>
      <c r="D1544" s="37" t="s">
        <v>876</v>
      </c>
      <c r="E1544" s="37" t="s">
        <v>866</v>
      </c>
      <c r="F1544" s="37" t="s">
        <v>864</v>
      </c>
      <c r="G1544" s="64">
        <v>102</v>
      </c>
      <c r="H1544" s="37" t="s">
        <v>855</v>
      </c>
      <c r="I1544" s="65">
        <v>4.7958315233127191</v>
      </c>
      <c r="J1544" s="37" t="s">
        <v>856</v>
      </c>
    </row>
    <row r="1545" spans="1:10" x14ac:dyDescent="0.3">
      <c r="A1545" s="94" t="str">
        <f t="shared" si="23"/>
        <v>September</v>
      </c>
      <c r="B1545" s="37" t="s">
        <v>2411</v>
      </c>
      <c r="C1545" s="63">
        <v>42251.539861111109</v>
      </c>
      <c r="D1545" s="37" t="s">
        <v>871</v>
      </c>
      <c r="E1545" s="37" t="s">
        <v>868</v>
      </c>
      <c r="F1545" s="37" t="s">
        <v>873</v>
      </c>
      <c r="G1545" s="64">
        <v>210</v>
      </c>
      <c r="H1545" s="37" t="s">
        <v>855</v>
      </c>
      <c r="I1545" s="65">
        <v>3.6055512754639891</v>
      </c>
      <c r="J1545" s="37" t="s">
        <v>897</v>
      </c>
    </row>
    <row r="1546" spans="1:10" x14ac:dyDescent="0.3">
      <c r="A1546" s="94" t="str">
        <f t="shared" si="23"/>
        <v>September</v>
      </c>
      <c r="B1546" s="37" t="s">
        <v>2412</v>
      </c>
      <c r="C1546" s="63">
        <v>42251.542766203704</v>
      </c>
      <c r="D1546" s="37" t="s">
        <v>892</v>
      </c>
      <c r="E1546" s="37" t="s">
        <v>872</v>
      </c>
      <c r="F1546" s="37" t="s">
        <v>860</v>
      </c>
      <c r="G1546" s="64">
        <v>110</v>
      </c>
      <c r="H1546" s="37" t="s">
        <v>855</v>
      </c>
      <c r="I1546" s="65">
        <v>1.7320508075688772</v>
      </c>
      <c r="J1546" s="37" t="s">
        <v>874</v>
      </c>
    </row>
    <row r="1547" spans="1:10" x14ac:dyDescent="0.3">
      <c r="A1547" s="94" t="str">
        <f t="shared" ref="A1547:A1610" si="24">TEXT(C1547,"mmmm")</f>
        <v>September</v>
      </c>
      <c r="B1547" s="37" t="s">
        <v>2413</v>
      </c>
      <c r="C1547" s="63">
        <v>42251.544409722221</v>
      </c>
      <c r="D1547" s="37" t="s">
        <v>852</v>
      </c>
      <c r="E1547" s="37" t="s">
        <v>853</v>
      </c>
      <c r="F1547" s="37" t="s">
        <v>879</v>
      </c>
      <c r="G1547" s="64">
        <v>173</v>
      </c>
      <c r="H1547" s="37" t="s">
        <v>855</v>
      </c>
      <c r="I1547" s="65">
        <v>3.3166247903553998</v>
      </c>
      <c r="J1547" s="37" t="s">
        <v>897</v>
      </c>
    </row>
    <row r="1548" spans="1:10" x14ac:dyDescent="0.3">
      <c r="A1548" s="94" t="str">
        <f t="shared" si="24"/>
        <v>September</v>
      </c>
      <c r="B1548" s="37" t="s">
        <v>2414</v>
      </c>
      <c r="C1548" s="63">
        <v>42251.545370370368</v>
      </c>
      <c r="D1548" s="37" t="s">
        <v>878</v>
      </c>
      <c r="E1548" s="37" t="s">
        <v>859</v>
      </c>
      <c r="F1548" s="37" t="s">
        <v>864</v>
      </c>
      <c r="G1548" s="64">
        <v>98</v>
      </c>
      <c r="H1548" s="37" t="s">
        <v>855</v>
      </c>
      <c r="I1548" s="65">
        <v>3</v>
      </c>
      <c r="J1548" s="37" t="s">
        <v>885</v>
      </c>
    </row>
    <row r="1549" spans="1:10" x14ac:dyDescent="0.3">
      <c r="A1549" s="94" t="str">
        <f t="shared" si="24"/>
        <v>September</v>
      </c>
      <c r="B1549" s="37" t="s">
        <v>2415</v>
      </c>
      <c r="C1549" s="63">
        <v>42251.554108796299</v>
      </c>
      <c r="D1549" s="37" t="s">
        <v>858</v>
      </c>
      <c r="E1549" s="37" t="s">
        <v>863</v>
      </c>
      <c r="F1549" s="37" t="s">
        <v>854</v>
      </c>
      <c r="G1549" s="64">
        <v>37</v>
      </c>
      <c r="H1549" s="37" t="s">
        <v>855</v>
      </c>
      <c r="I1549" s="65">
        <v>3.872983346207417</v>
      </c>
      <c r="J1549" s="37" t="s">
        <v>869</v>
      </c>
    </row>
    <row r="1550" spans="1:10" x14ac:dyDescent="0.3">
      <c r="A1550" s="94" t="str">
        <f t="shared" si="24"/>
        <v>September</v>
      </c>
      <c r="B1550" s="37" t="s">
        <v>2416</v>
      </c>
      <c r="C1550" s="63">
        <v>42251.549444444441</v>
      </c>
      <c r="D1550" s="37" t="s">
        <v>858</v>
      </c>
      <c r="E1550" s="37" t="s">
        <v>866</v>
      </c>
      <c r="F1550" s="37" t="s">
        <v>860</v>
      </c>
      <c r="G1550" s="64">
        <v>72</v>
      </c>
      <c r="H1550" s="37" t="s">
        <v>855</v>
      </c>
      <c r="I1550" s="65">
        <v>4.7958315233127191</v>
      </c>
      <c r="J1550" s="37" t="s">
        <v>897</v>
      </c>
    </row>
    <row r="1551" spans="1:10" x14ac:dyDescent="0.3">
      <c r="A1551" s="94" t="str">
        <f t="shared" si="24"/>
        <v>September</v>
      </c>
      <c r="B1551" s="37" t="s">
        <v>2417</v>
      </c>
      <c r="C1551" s="63">
        <v>42251.552048611113</v>
      </c>
      <c r="D1551" s="37" t="s">
        <v>858</v>
      </c>
      <c r="E1551" s="37" t="s">
        <v>868</v>
      </c>
      <c r="F1551" s="37" t="s">
        <v>881</v>
      </c>
      <c r="G1551" s="64">
        <v>184</v>
      </c>
      <c r="H1551" s="37" t="s">
        <v>855</v>
      </c>
      <c r="I1551" s="65">
        <v>3.872983346207417</v>
      </c>
      <c r="J1551" s="37" t="s">
        <v>856</v>
      </c>
    </row>
    <row r="1552" spans="1:10" x14ac:dyDescent="0.3">
      <c r="A1552" s="94" t="str">
        <f t="shared" si="24"/>
        <v>September</v>
      </c>
      <c r="B1552" s="37" t="s">
        <v>2418</v>
      </c>
      <c r="C1552" s="63">
        <v>42251.553854166668</v>
      </c>
      <c r="D1552" s="37" t="s">
        <v>876</v>
      </c>
      <c r="E1552" s="37" t="s">
        <v>872</v>
      </c>
      <c r="F1552" s="37" t="s">
        <v>881</v>
      </c>
      <c r="G1552" s="64">
        <v>105</v>
      </c>
      <c r="H1552" s="37" t="s">
        <v>855</v>
      </c>
      <c r="I1552" s="65">
        <v>2.2360679774997898</v>
      </c>
      <c r="J1552" s="37" t="s">
        <v>874</v>
      </c>
    </row>
    <row r="1553" spans="1:10" x14ac:dyDescent="0.3">
      <c r="A1553" s="94" t="str">
        <f t="shared" si="24"/>
        <v>September</v>
      </c>
      <c r="B1553" s="37" t="s">
        <v>2419</v>
      </c>
      <c r="C1553" s="63">
        <v>42251.55672453704</v>
      </c>
      <c r="D1553" s="37" t="s">
        <v>876</v>
      </c>
      <c r="E1553" s="37" t="s">
        <v>853</v>
      </c>
      <c r="F1553" s="37" t="s">
        <v>860</v>
      </c>
      <c r="G1553" s="64">
        <v>203</v>
      </c>
      <c r="H1553" s="37" t="s">
        <v>855</v>
      </c>
      <c r="I1553" s="65">
        <v>4.358898943540674</v>
      </c>
      <c r="J1553" s="37" t="s">
        <v>874</v>
      </c>
    </row>
    <row r="1554" spans="1:10" x14ac:dyDescent="0.3">
      <c r="A1554" s="94" t="str">
        <f t="shared" si="24"/>
        <v>September</v>
      </c>
      <c r="B1554" s="37" t="s">
        <v>2420</v>
      </c>
      <c r="C1554" s="63">
        <v>42251.558368055557</v>
      </c>
      <c r="D1554" s="37" t="s">
        <v>858</v>
      </c>
      <c r="E1554" s="37" t="s">
        <v>859</v>
      </c>
      <c r="F1554" s="37" t="s">
        <v>881</v>
      </c>
      <c r="G1554" s="64">
        <v>199</v>
      </c>
      <c r="H1554" s="37" t="s">
        <v>855</v>
      </c>
      <c r="I1554" s="65">
        <v>2.2360679774997898</v>
      </c>
      <c r="J1554" s="37" t="s">
        <v>861</v>
      </c>
    </row>
    <row r="1555" spans="1:10" x14ac:dyDescent="0.3">
      <c r="A1555" s="94" t="str">
        <f t="shared" si="24"/>
        <v>September</v>
      </c>
      <c r="B1555" s="37" t="s">
        <v>2421</v>
      </c>
      <c r="C1555" s="63">
        <v>42251.562106481484</v>
      </c>
      <c r="D1555" s="37" t="s">
        <v>858</v>
      </c>
      <c r="E1555" s="37" t="s">
        <v>863</v>
      </c>
      <c r="F1555" s="37" t="s">
        <v>879</v>
      </c>
      <c r="G1555" s="64">
        <v>144</v>
      </c>
      <c r="H1555" s="37" t="s">
        <v>855</v>
      </c>
      <c r="I1555" s="65">
        <v>3.6055512754639891</v>
      </c>
      <c r="J1555" s="37" t="s">
        <v>856</v>
      </c>
    </row>
    <row r="1556" spans="1:10" x14ac:dyDescent="0.3">
      <c r="A1556" s="94" t="str">
        <f t="shared" si="24"/>
        <v>September</v>
      </c>
      <c r="B1556" s="37" t="s">
        <v>2422</v>
      </c>
      <c r="C1556" s="63">
        <v>42251.565879629627</v>
      </c>
      <c r="D1556" s="37" t="s">
        <v>892</v>
      </c>
      <c r="E1556" s="37" t="s">
        <v>866</v>
      </c>
      <c r="F1556" s="37" t="s">
        <v>860</v>
      </c>
      <c r="G1556" s="64">
        <v>93</v>
      </c>
      <c r="H1556" s="37" t="s">
        <v>855</v>
      </c>
      <c r="I1556" s="65">
        <v>2.6457513110645907</v>
      </c>
      <c r="J1556" s="37" t="s">
        <v>869</v>
      </c>
    </row>
    <row r="1557" spans="1:10" x14ac:dyDescent="0.3">
      <c r="A1557" s="94" t="str">
        <f t="shared" si="24"/>
        <v>September</v>
      </c>
      <c r="B1557" s="37" t="s">
        <v>2423</v>
      </c>
      <c r="C1557" s="63">
        <v>42251.566550925927</v>
      </c>
      <c r="D1557" s="37" t="s">
        <v>878</v>
      </c>
      <c r="E1557" s="37" t="s">
        <v>868</v>
      </c>
      <c r="F1557" s="37" t="s">
        <v>879</v>
      </c>
      <c r="G1557" s="64">
        <v>150</v>
      </c>
      <c r="H1557" s="37" t="s">
        <v>855</v>
      </c>
      <c r="I1557" s="65">
        <v>4.7958315233127191</v>
      </c>
      <c r="J1557" s="37" t="s">
        <v>861</v>
      </c>
    </row>
    <row r="1558" spans="1:10" x14ac:dyDescent="0.3">
      <c r="A1558" s="94" t="str">
        <f t="shared" si="24"/>
        <v>September</v>
      </c>
      <c r="B1558" s="37" t="s">
        <v>2424</v>
      </c>
      <c r="C1558" s="63">
        <v>42251.570370370369</v>
      </c>
      <c r="D1558" s="37" t="s">
        <v>858</v>
      </c>
      <c r="E1558" s="37" t="s">
        <v>872</v>
      </c>
      <c r="F1558" s="37" t="s">
        <v>860</v>
      </c>
      <c r="G1558" s="64">
        <v>187</v>
      </c>
      <c r="H1558" s="37" t="s">
        <v>855</v>
      </c>
      <c r="I1558" s="65">
        <v>5</v>
      </c>
      <c r="J1558" s="37" t="s">
        <v>869</v>
      </c>
    </row>
    <row r="1559" spans="1:10" x14ac:dyDescent="0.3">
      <c r="A1559" s="94" t="str">
        <f t="shared" si="24"/>
        <v>September</v>
      </c>
      <c r="B1559" s="37" t="s">
        <v>2425</v>
      </c>
      <c r="C1559" s="63">
        <v>42251.570462962962</v>
      </c>
      <c r="D1559" s="37" t="s">
        <v>878</v>
      </c>
      <c r="E1559" s="37" t="s">
        <v>853</v>
      </c>
      <c r="F1559" s="37" t="s">
        <v>854</v>
      </c>
      <c r="G1559" s="64">
        <v>124</v>
      </c>
      <c r="H1559" s="37" t="s">
        <v>855</v>
      </c>
      <c r="I1559" s="65">
        <v>1</v>
      </c>
      <c r="J1559" s="37" t="s">
        <v>856</v>
      </c>
    </row>
    <row r="1560" spans="1:10" x14ac:dyDescent="0.3">
      <c r="A1560" s="94" t="str">
        <f t="shared" si="24"/>
        <v>September</v>
      </c>
      <c r="B1560" s="37" t="s">
        <v>2426</v>
      </c>
      <c r="C1560" s="63">
        <v>42251.570694444446</v>
      </c>
      <c r="D1560" s="37" t="s">
        <v>892</v>
      </c>
      <c r="E1560" s="37" t="s">
        <v>859</v>
      </c>
      <c r="F1560" s="37" t="s">
        <v>854</v>
      </c>
      <c r="G1560" s="64">
        <v>211</v>
      </c>
      <c r="H1560" s="37" t="s">
        <v>855</v>
      </c>
      <c r="I1560" s="65">
        <v>3.3166247903553998</v>
      </c>
      <c r="J1560" s="37" t="s">
        <v>856</v>
      </c>
    </row>
    <row r="1561" spans="1:10" x14ac:dyDescent="0.3">
      <c r="A1561" s="94" t="str">
        <f t="shared" si="24"/>
        <v>September</v>
      </c>
      <c r="B1561" s="37" t="s">
        <v>2427</v>
      </c>
      <c r="C1561" s="63">
        <v>42251.573958333334</v>
      </c>
      <c r="D1561" s="37" t="s">
        <v>878</v>
      </c>
      <c r="E1561" s="37" t="s">
        <v>863</v>
      </c>
      <c r="F1561" s="37" t="s">
        <v>881</v>
      </c>
      <c r="G1561" s="64">
        <v>159</v>
      </c>
      <c r="H1561" s="37" t="s">
        <v>855</v>
      </c>
      <c r="I1561" s="65">
        <v>4.1231056256176606</v>
      </c>
      <c r="J1561" s="37" t="s">
        <v>861</v>
      </c>
    </row>
    <row r="1562" spans="1:10" x14ac:dyDescent="0.3">
      <c r="A1562" s="94" t="str">
        <f t="shared" si="24"/>
        <v>September</v>
      </c>
      <c r="B1562" s="37" t="s">
        <v>2428</v>
      </c>
      <c r="C1562" s="63">
        <v>42251.576388888891</v>
      </c>
      <c r="D1562" s="37" t="s">
        <v>858</v>
      </c>
      <c r="E1562" s="37" t="s">
        <v>866</v>
      </c>
      <c r="F1562" s="37" t="s">
        <v>881</v>
      </c>
      <c r="G1562" s="64">
        <v>219</v>
      </c>
      <c r="H1562" s="37" t="s">
        <v>855</v>
      </c>
      <c r="I1562" s="65">
        <v>4.358898943540674</v>
      </c>
      <c r="J1562" s="37" t="s">
        <v>856</v>
      </c>
    </row>
    <row r="1563" spans="1:10" x14ac:dyDescent="0.3">
      <c r="A1563" s="94" t="str">
        <f t="shared" si="24"/>
        <v>September</v>
      </c>
      <c r="B1563" s="37" t="s">
        <v>2429</v>
      </c>
      <c r="C1563" s="63">
        <v>42251.58</v>
      </c>
      <c r="D1563" s="37" t="s">
        <v>876</v>
      </c>
      <c r="E1563" s="37" t="s">
        <v>868</v>
      </c>
      <c r="F1563" s="37" t="s">
        <v>881</v>
      </c>
      <c r="G1563" s="64">
        <v>34</v>
      </c>
      <c r="H1563" s="37" t="s">
        <v>855</v>
      </c>
      <c r="I1563" s="65">
        <v>2.2360679774997898</v>
      </c>
      <c r="J1563" s="37" t="s">
        <v>885</v>
      </c>
    </row>
    <row r="1564" spans="1:10" x14ac:dyDescent="0.3">
      <c r="A1564" s="94" t="str">
        <f t="shared" si="24"/>
        <v>September</v>
      </c>
      <c r="B1564" s="37" t="s">
        <v>2430</v>
      </c>
      <c r="C1564" s="63">
        <v>42251.581377314818</v>
      </c>
      <c r="D1564" s="37" t="s">
        <v>876</v>
      </c>
      <c r="E1564" s="37" t="s">
        <v>872</v>
      </c>
      <c r="F1564" s="37" t="s">
        <v>860</v>
      </c>
      <c r="G1564" s="64">
        <v>42</v>
      </c>
      <c r="H1564" s="37" t="s">
        <v>855</v>
      </c>
      <c r="I1564" s="65">
        <v>2.6457513110645907</v>
      </c>
      <c r="J1564" s="37" t="s">
        <v>861</v>
      </c>
    </row>
    <row r="1565" spans="1:10" x14ac:dyDescent="0.3">
      <c r="A1565" s="94" t="str">
        <f t="shared" si="24"/>
        <v>September</v>
      </c>
      <c r="B1565" s="37" t="s">
        <v>2431</v>
      </c>
      <c r="C1565" s="63">
        <v>42251.582499999997</v>
      </c>
      <c r="D1565" s="37" t="s">
        <v>892</v>
      </c>
      <c r="E1565" s="37" t="s">
        <v>853</v>
      </c>
      <c r="F1565" s="37" t="s">
        <v>860</v>
      </c>
      <c r="G1565" s="64">
        <v>121</v>
      </c>
      <c r="H1565" s="37" t="s">
        <v>855</v>
      </c>
      <c r="I1565" s="65">
        <v>5</v>
      </c>
      <c r="J1565" s="37" t="s">
        <v>869</v>
      </c>
    </row>
    <row r="1566" spans="1:10" x14ac:dyDescent="0.3">
      <c r="A1566" s="94" t="str">
        <f t="shared" si="24"/>
        <v>September</v>
      </c>
      <c r="B1566" s="37" t="s">
        <v>2432</v>
      </c>
      <c r="C1566" s="63">
        <v>42251.585416666669</v>
      </c>
      <c r="D1566" s="37" t="s">
        <v>871</v>
      </c>
      <c r="E1566" s="37" t="s">
        <v>859</v>
      </c>
      <c r="F1566" s="37" t="s">
        <v>860</v>
      </c>
      <c r="G1566" s="64">
        <v>41</v>
      </c>
      <c r="H1566" s="37" t="s">
        <v>855</v>
      </c>
      <c r="I1566" s="65">
        <v>4.5825756949558398</v>
      </c>
      <c r="J1566" s="37" t="s">
        <v>885</v>
      </c>
    </row>
    <row r="1567" spans="1:10" x14ac:dyDescent="0.3">
      <c r="A1567" s="94" t="str">
        <f t="shared" si="24"/>
        <v>September</v>
      </c>
      <c r="B1567" s="37" t="s">
        <v>2433</v>
      </c>
      <c r="C1567" s="63">
        <v>42251.587407407409</v>
      </c>
      <c r="D1567" s="37" t="s">
        <v>878</v>
      </c>
      <c r="E1567" s="37" t="s">
        <v>863</v>
      </c>
      <c r="F1567" s="37" t="s">
        <v>881</v>
      </c>
      <c r="G1567" s="64">
        <v>128</v>
      </c>
      <c r="H1567" s="37" t="s">
        <v>855</v>
      </c>
      <c r="I1567" s="65">
        <v>2.2360679774997898</v>
      </c>
      <c r="J1567" s="37" t="s">
        <v>885</v>
      </c>
    </row>
    <row r="1568" spans="1:10" x14ac:dyDescent="0.3">
      <c r="A1568" s="94" t="str">
        <f t="shared" si="24"/>
        <v>September</v>
      </c>
      <c r="B1568" s="37" t="s">
        <v>2434</v>
      </c>
      <c r="C1568" s="63">
        <v>42251.595451388886</v>
      </c>
      <c r="D1568" s="37" t="s">
        <v>871</v>
      </c>
      <c r="E1568" s="37" t="s">
        <v>866</v>
      </c>
      <c r="F1568" s="37" t="s">
        <v>860</v>
      </c>
      <c r="G1568" s="64">
        <v>136</v>
      </c>
      <c r="H1568" s="37" t="s">
        <v>855</v>
      </c>
      <c r="I1568" s="65">
        <v>1.7320508075688772</v>
      </c>
      <c r="J1568" s="37" t="s">
        <v>874</v>
      </c>
    </row>
    <row r="1569" spans="1:10" x14ac:dyDescent="0.3">
      <c r="A1569" s="94" t="str">
        <f t="shared" si="24"/>
        <v>September</v>
      </c>
      <c r="B1569" s="37" t="s">
        <v>2435</v>
      </c>
      <c r="C1569" s="63">
        <v>42251.591990740744</v>
      </c>
      <c r="D1569" s="37" t="s">
        <v>852</v>
      </c>
      <c r="E1569" s="37" t="s">
        <v>868</v>
      </c>
      <c r="F1569" s="37" t="s">
        <v>873</v>
      </c>
      <c r="G1569" s="64">
        <v>238</v>
      </c>
      <c r="H1569" s="37" t="s">
        <v>855</v>
      </c>
      <c r="I1569" s="65">
        <v>4.5825756949558398</v>
      </c>
      <c r="J1569" s="37" t="s">
        <v>856</v>
      </c>
    </row>
    <row r="1570" spans="1:10" x14ac:dyDescent="0.3">
      <c r="A1570" s="94" t="str">
        <f t="shared" si="24"/>
        <v>September</v>
      </c>
      <c r="B1570" s="37" t="s">
        <v>2436</v>
      </c>
      <c r="C1570" s="63">
        <v>42251.592199074075</v>
      </c>
      <c r="D1570" s="37" t="s">
        <v>876</v>
      </c>
      <c r="E1570" s="37" t="s">
        <v>872</v>
      </c>
      <c r="F1570" s="37" t="s">
        <v>860</v>
      </c>
      <c r="G1570" s="64">
        <v>207</v>
      </c>
      <c r="H1570" s="37" t="s">
        <v>855</v>
      </c>
      <c r="I1570" s="65">
        <v>1</v>
      </c>
      <c r="J1570" s="37" t="s">
        <v>874</v>
      </c>
    </row>
    <row r="1571" spans="1:10" x14ac:dyDescent="0.3">
      <c r="A1571" s="94" t="str">
        <f t="shared" si="24"/>
        <v>September</v>
      </c>
      <c r="B1571" s="37" t="s">
        <v>2437</v>
      </c>
      <c r="C1571" s="63">
        <v>42251.595219907409</v>
      </c>
      <c r="D1571" s="37" t="s">
        <v>858</v>
      </c>
      <c r="E1571" s="37" t="s">
        <v>853</v>
      </c>
      <c r="F1571" s="37" t="s">
        <v>881</v>
      </c>
      <c r="G1571" s="64">
        <v>43</v>
      </c>
      <c r="H1571" s="37" t="s">
        <v>855</v>
      </c>
      <c r="I1571" s="65">
        <v>3.3166247903553998</v>
      </c>
      <c r="J1571" s="37" t="s">
        <v>885</v>
      </c>
    </row>
    <row r="1572" spans="1:10" x14ac:dyDescent="0.3">
      <c r="A1572" s="94" t="str">
        <f t="shared" si="24"/>
        <v>September</v>
      </c>
      <c r="B1572" s="37" t="s">
        <v>2438</v>
      </c>
      <c r="C1572" s="63">
        <v>42251.598078703704</v>
      </c>
      <c r="D1572" s="37" t="s">
        <v>892</v>
      </c>
      <c r="E1572" s="37" t="s">
        <v>859</v>
      </c>
      <c r="F1572" s="37" t="s">
        <v>860</v>
      </c>
      <c r="G1572" s="64">
        <v>97</v>
      </c>
      <c r="H1572" s="37" t="s">
        <v>855</v>
      </c>
      <c r="I1572" s="65">
        <v>1.7320508075688772</v>
      </c>
      <c r="J1572" s="37" t="s">
        <v>869</v>
      </c>
    </row>
    <row r="1573" spans="1:10" x14ac:dyDescent="0.3">
      <c r="A1573" s="94" t="str">
        <f t="shared" si="24"/>
        <v>September</v>
      </c>
      <c r="B1573" s="37" t="s">
        <v>2439</v>
      </c>
      <c r="C1573" s="63">
        <v>42251.600358796299</v>
      </c>
      <c r="D1573" s="37" t="s">
        <v>892</v>
      </c>
      <c r="E1573" s="37" t="s">
        <v>863</v>
      </c>
      <c r="F1573" s="37" t="s">
        <v>879</v>
      </c>
      <c r="G1573" s="64">
        <v>91</v>
      </c>
      <c r="H1573" s="37" t="s">
        <v>855</v>
      </c>
      <c r="I1573" s="65">
        <v>4.7958315233127191</v>
      </c>
      <c r="J1573" s="37" t="s">
        <v>869</v>
      </c>
    </row>
    <row r="1574" spans="1:10" x14ac:dyDescent="0.3">
      <c r="A1574" s="94" t="str">
        <f t="shared" si="24"/>
        <v>September</v>
      </c>
      <c r="B1574" s="37" t="s">
        <v>2440</v>
      </c>
      <c r="C1574" s="63">
        <v>42251.603530092594</v>
      </c>
      <c r="D1574" s="37" t="s">
        <v>878</v>
      </c>
      <c r="E1574" s="37" t="s">
        <v>866</v>
      </c>
      <c r="F1574" s="37" t="s">
        <v>860</v>
      </c>
      <c r="G1574" s="64">
        <v>30</v>
      </c>
      <c r="H1574" s="37" t="s">
        <v>855</v>
      </c>
      <c r="I1574" s="65">
        <v>3</v>
      </c>
      <c r="J1574" s="37" t="s">
        <v>869</v>
      </c>
    </row>
    <row r="1575" spans="1:10" x14ac:dyDescent="0.3">
      <c r="A1575" s="94" t="str">
        <f t="shared" si="24"/>
        <v>September</v>
      </c>
      <c r="B1575" s="37" t="s">
        <v>2441</v>
      </c>
      <c r="C1575" s="63">
        <v>42251.606932870367</v>
      </c>
      <c r="D1575" s="37" t="s">
        <v>878</v>
      </c>
      <c r="E1575" s="37" t="s">
        <v>868</v>
      </c>
      <c r="F1575" s="37" t="s">
        <v>854</v>
      </c>
      <c r="G1575" s="64">
        <v>46</v>
      </c>
      <c r="H1575" s="37" t="s">
        <v>855</v>
      </c>
      <c r="I1575" s="65">
        <v>4.1231056256176606</v>
      </c>
      <c r="J1575" s="37" t="s">
        <v>869</v>
      </c>
    </row>
    <row r="1576" spans="1:10" x14ac:dyDescent="0.3">
      <c r="A1576" s="94" t="str">
        <f t="shared" si="24"/>
        <v>September</v>
      </c>
      <c r="B1576" s="37" t="s">
        <v>2442</v>
      </c>
      <c r="C1576" s="63">
        <v>42251.608298611114</v>
      </c>
      <c r="D1576" s="37" t="s">
        <v>876</v>
      </c>
      <c r="E1576" s="37" t="s">
        <v>872</v>
      </c>
      <c r="F1576" s="37" t="s">
        <v>879</v>
      </c>
      <c r="G1576" s="64">
        <v>223</v>
      </c>
      <c r="H1576" s="37" t="s">
        <v>855</v>
      </c>
      <c r="I1576" s="65">
        <v>2.6457513110645907</v>
      </c>
      <c r="J1576" s="37" t="s">
        <v>874</v>
      </c>
    </row>
    <row r="1577" spans="1:10" x14ac:dyDescent="0.3">
      <c r="A1577" s="94" t="str">
        <f t="shared" si="24"/>
        <v>September</v>
      </c>
      <c r="B1577" s="37" t="s">
        <v>2443</v>
      </c>
      <c r="C1577" s="63">
        <v>42251.608726851853</v>
      </c>
      <c r="D1577" s="37" t="s">
        <v>852</v>
      </c>
      <c r="E1577" s="37" t="s">
        <v>853</v>
      </c>
      <c r="F1577" s="37" t="s">
        <v>879</v>
      </c>
      <c r="G1577" s="64">
        <v>192</v>
      </c>
      <c r="H1577" s="37" t="s">
        <v>855</v>
      </c>
      <c r="I1577" s="65">
        <v>4.1231056256176606</v>
      </c>
      <c r="J1577" s="37" t="s">
        <v>885</v>
      </c>
    </row>
    <row r="1578" spans="1:10" x14ac:dyDescent="0.3">
      <c r="A1578" s="94" t="str">
        <f t="shared" si="24"/>
        <v>September</v>
      </c>
      <c r="B1578" s="37" t="s">
        <v>2444</v>
      </c>
      <c r="C1578" s="63">
        <v>42251.612164351849</v>
      </c>
      <c r="D1578" s="37" t="s">
        <v>852</v>
      </c>
      <c r="E1578" s="37" t="s">
        <v>859</v>
      </c>
      <c r="F1578" s="37" t="s">
        <v>879</v>
      </c>
      <c r="G1578" s="64">
        <v>136</v>
      </c>
      <c r="H1578" s="37" t="s">
        <v>855</v>
      </c>
      <c r="I1578" s="65">
        <v>4.7958315233127191</v>
      </c>
      <c r="J1578" s="37" t="s">
        <v>856</v>
      </c>
    </row>
    <row r="1579" spans="1:10" x14ac:dyDescent="0.3">
      <c r="A1579" s="94" t="str">
        <f t="shared" si="24"/>
        <v>September</v>
      </c>
      <c r="B1579" s="37" t="s">
        <v>2445</v>
      </c>
      <c r="C1579" s="63">
        <v>42251.613379629627</v>
      </c>
      <c r="D1579" s="37" t="s">
        <v>858</v>
      </c>
      <c r="E1579" s="37" t="s">
        <v>863</v>
      </c>
      <c r="F1579" s="37" t="s">
        <v>864</v>
      </c>
      <c r="G1579" s="64">
        <v>149</v>
      </c>
      <c r="H1579" s="37" t="s">
        <v>855</v>
      </c>
      <c r="I1579" s="65">
        <v>5</v>
      </c>
      <c r="J1579" s="37" t="s">
        <v>897</v>
      </c>
    </row>
    <row r="1580" spans="1:10" x14ac:dyDescent="0.3">
      <c r="A1580" s="94" t="str">
        <f t="shared" si="24"/>
        <v>September</v>
      </c>
      <c r="B1580" s="37" t="s">
        <v>2446</v>
      </c>
      <c r="C1580" s="63">
        <v>42251.614884259259</v>
      </c>
      <c r="D1580" s="37" t="s">
        <v>858</v>
      </c>
      <c r="E1580" s="37" t="s">
        <v>866</v>
      </c>
      <c r="F1580" s="37" t="s">
        <v>879</v>
      </c>
      <c r="G1580" s="64">
        <v>78</v>
      </c>
      <c r="H1580" s="37" t="s">
        <v>855</v>
      </c>
      <c r="I1580" s="65">
        <v>4.5825756949558398</v>
      </c>
      <c r="J1580" s="37" t="s">
        <v>861</v>
      </c>
    </row>
    <row r="1581" spans="1:10" x14ac:dyDescent="0.3">
      <c r="A1581" s="94" t="str">
        <f t="shared" si="24"/>
        <v>September</v>
      </c>
      <c r="B1581" s="37" t="s">
        <v>2447</v>
      </c>
      <c r="C1581" s="63">
        <v>42251.618113425924</v>
      </c>
      <c r="D1581" s="37" t="s">
        <v>871</v>
      </c>
      <c r="E1581" s="37" t="s">
        <v>868</v>
      </c>
      <c r="F1581" s="37" t="s">
        <v>873</v>
      </c>
      <c r="G1581" s="64">
        <v>105</v>
      </c>
      <c r="H1581" s="37" t="s">
        <v>855</v>
      </c>
      <c r="I1581" s="65">
        <v>2.2360679774997898</v>
      </c>
      <c r="J1581" s="37" t="s">
        <v>856</v>
      </c>
    </row>
    <row r="1582" spans="1:10" x14ac:dyDescent="0.3">
      <c r="A1582" s="94" t="str">
        <f t="shared" si="24"/>
        <v>September</v>
      </c>
      <c r="B1582" s="37" t="s">
        <v>2448</v>
      </c>
      <c r="C1582" s="63">
        <v>42251.61818287037</v>
      </c>
      <c r="D1582" s="37" t="s">
        <v>892</v>
      </c>
      <c r="E1582" s="37" t="s">
        <v>872</v>
      </c>
      <c r="F1582" s="37" t="s">
        <v>854</v>
      </c>
      <c r="G1582" s="64">
        <v>42</v>
      </c>
      <c r="H1582" s="37" t="s">
        <v>855</v>
      </c>
      <c r="I1582" s="65">
        <v>3.6055512754639891</v>
      </c>
      <c r="J1582" s="37" t="s">
        <v>861</v>
      </c>
    </row>
    <row r="1583" spans="1:10" x14ac:dyDescent="0.3">
      <c r="A1583" s="94" t="str">
        <f t="shared" si="24"/>
        <v>September</v>
      </c>
      <c r="B1583" s="37" t="s">
        <v>2449</v>
      </c>
      <c r="C1583" s="63">
        <v>42251.618564814817</v>
      </c>
      <c r="D1583" s="37" t="s">
        <v>878</v>
      </c>
      <c r="E1583" s="37" t="s">
        <v>853</v>
      </c>
      <c r="F1583" s="37" t="s">
        <v>881</v>
      </c>
      <c r="G1583" s="64">
        <v>203</v>
      </c>
      <c r="H1583" s="37" t="s">
        <v>855</v>
      </c>
      <c r="I1583" s="65">
        <v>1</v>
      </c>
      <c r="J1583" s="37" t="s">
        <v>861</v>
      </c>
    </row>
    <row r="1584" spans="1:10" x14ac:dyDescent="0.3">
      <c r="A1584" s="94" t="str">
        <f t="shared" si="24"/>
        <v>September</v>
      </c>
      <c r="B1584" s="37" t="s">
        <v>2450</v>
      </c>
      <c r="C1584" s="63">
        <v>42251.62060185185</v>
      </c>
      <c r="D1584" s="37" t="s">
        <v>858</v>
      </c>
      <c r="E1584" s="37" t="s">
        <v>859</v>
      </c>
      <c r="F1584" s="37" t="s">
        <v>860</v>
      </c>
      <c r="G1584" s="64">
        <v>96</v>
      </c>
      <c r="H1584" s="37" t="s">
        <v>855</v>
      </c>
      <c r="I1584" s="65">
        <v>5</v>
      </c>
      <c r="J1584" s="37" t="s">
        <v>856</v>
      </c>
    </row>
    <row r="1585" spans="1:10" x14ac:dyDescent="0.3">
      <c r="A1585" s="94" t="str">
        <f t="shared" si="24"/>
        <v>September</v>
      </c>
      <c r="B1585" s="37" t="s">
        <v>2451</v>
      </c>
      <c r="C1585" s="63">
        <v>42251.622476851851</v>
      </c>
      <c r="D1585" s="37" t="s">
        <v>852</v>
      </c>
      <c r="E1585" s="37" t="s">
        <v>863</v>
      </c>
      <c r="F1585" s="37" t="s">
        <v>864</v>
      </c>
      <c r="G1585" s="64">
        <v>85</v>
      </c>
      <c r="H1585" s="37" t="s">
        <v>855</v>
      </c>
      <c r="I1585" s="65">
        <v>1</v>
      </c>
      <c r="J1585" s="37" t="s">
        <v>897</v>
      </c>
    </row>
    <row r="1586" spans="1:10" x14ac:dyDescent="0.3">
      <c r="A1586" s="94" t="str">
        <f t="shared" si="24"/>
        <v>September</v>
      </c>
      <c r="B1586" s="37" t="s">
        <v>2452</v>
      </c>
      <c r="C1586" s="63">
        <v>42251.626284722224</v>
      </c>
      <c r="D1586" s="37" t="s">
        <v>858</v>
      </c>
      <c r="E1586" s="37" t="s">
        <v>866</v>
      </c>
      <c r="F1586" s="37" t="s">
        <v>864</v>
      </c>
      <c r="G1586" s="64">
        <v>222</v>
      </c>
      <c r="H1586" s="37" t="s">
        <v>855</v>
      </c>
      <c r="I1586" s="65">
        <v>1</v>
      </c>
      <c r="J1586" s="37" t="s">
        <v>897</v>
      </c>
    </row>
    <row r="1587" spans="1:10" x14ac:dyDescent="0.3">
      <c r="A1587" s="94" t="str">
        <f t="shared" si="24"/>
        <v>September</v>
      </c>
      <c r="B1587" s="37" t="s">
        <v>2453</v>
      </c>
      <c r="C1587" s="63">
        <v>42251.630254629628</v>
      </c>
      <c r="D1587" s="37" t="s">
        <v>876</v>
      </c>
      <c r="E1587" s="37" t="s">
        <v>868</v>
      </c>
      <c r="F1587" s="37" t="s">
        <v>860</v>
      </c>
      <c r="G1587" s="64">
        <v>102</v>
      </c>
      <c r="H1587" s="37" t="s">
        <v>855</v>
      </c>
      <c r="I1587" s="65">
        <v>3</v>
      </c>
      <c r="J1587" s="37" t="s">
        <v>861</v>
      </c>
    </row>
    <row r="1588" spans="1:10" x14ac:dyDescent="0.3">
      <c r="A1588" s="94" t="str">
        <f t="shared" si="24"/>
        <v>September</v>
      </c>
      <c r="B1588" s="37" t="s">
        <v>2454</v>
      </c>
      <c r="C1588" s="63">
        <v>42251.630902777775</v>
      </c>
      <c r="D1588" s="37" t="s">
        <v>871</v>
      </c>
      <c r="E1588" s="37" t="s">
        <v>872</v>
      </c>
      <c r="F1588" s="37" t="s">
        <v>864</v>
      </c>
      <c r="G1588" s="64">
        <v>32</v>
      </c>
      <c r="H1588" s="37" t="s">
        <v>855</v>
      </c>
      <c r="I1588" s="65">
        <v>4.358898943540674</v>
      </c>
      <c r="J1588" s="37" t="s">
        <v>869</v>
      </c>
    </row>
    <row r="1589" spans="1:10" x14ac:dyDescent="0.3">
      <c r="A1589" s="94" t="str">
        <f t="shared" si="24"/>
        <v>September</v>
      </c>
      <c r="B1589" s="37" t="s">
        <v>2455</v>
      </c>
      <c r="C1589" s="63">
        <v>42251.630960648145</v>
      </c>
      <c r="D1589" s="37" t="s">
        <v>871</v>
      </c>
      <c r="E1589" s="37" t="s">
        <v>853</v>
      </c>
      <c r="F1589" s="37" t="s">
        <v>860</v>
      </c>
      <c r="G1589" s="64">
        <v>40</v>
      </c>
      <c r="H1589" s="37" t="s">
        <v>855</v>
      </c>
      <c r="I1589" s="65">
        <v>4.7958315233127191</v>
      </c>
      <c r="J1589" s="37" t="s">
        <v>885</v>
      </c>
    </row>
    <row r="1590" spans="1:10" x14ac:dyDescent="0.3">
      <c r="A1590" s="94" t="str">
        <f t="shared" si="24"/>
        <v>September</v>
      </c>
      <c r="B1590" s="37" t="s">
        <v>2456</v>
      </c>
      <c r="C1590" s="63">
        <v>42251.637314814812</v>
      </c>
      <c r="D1590" s="37" t="s">
        <v>892</v>
      </c>
      <c r="E1590" s="37" t="s">
        <v>859</v>
      </c>
      <c r="F1590" s="37" t="s">
        <v>864</v>
      </c>
      <c r="G1590" s="64">
        <v>44</v>
      </c>
      <c r="H1590" s="37" t="s">
        <v>855</v>
      </c>
      <c r="I1590" s="65">
        <v>2.6457513110645907</v>
      </c>
      <c r="J1590" s="37" t="s">
        <v>897</v>
      </c>
    </row>
    <row r="1591" spans="1:10" x14ac:dyDescent="0.3">
      <c r="A1591" s="94" t="str">
        <f t="shared" si="24"/>
        <v>September</v>
      </c>
      <c r="B1591" s="37" t="s">
        <v>2457</v>
      </c>
      <c r="C1591" s="63">
        <v>42251.637280092589</v>
      </c>
      <c r="D1591" s="37" t="s">
        <v>878</v>
      </c>
      <c r="E1591" s="37" t="s">
        <v>863</v>
      </c>
      <c r="F1591" s="37" t="s">
        <v>873</v>
      </c>
      <c r="G1591" s="64">
        <v>142</v>
      </c>
      <c r="H1591" s="37" t="s">
        <v>855</v>
      </c>
      <c r="I1591" s="65">
        <v>3.6055512754639891</v>
      </c>
      <c r="J1591" s="37" t="s">
        <v>856</v>
      </c>
    </row>
    <row r="1592" spans="1:10" x14ac:dyDescent="0.3">
      <c r="A1592" s="94" t="str">
        <f t="shared" si="24"/>
        <v>September</v>
      </c>
      <c r="B1592" s="37" t="s">
        <v>2458</v>
      </c>
      <c r="C1592" s="63">
        <v>42251.633587962962</v>
      </c>
      <c r="D1592" s="37" t="s">
        <v>858</v>
      </c>
      <c r="E1592" s="37" t="s">
        <v>866</v>
      </c>
      <c r="F1592" s="37" t="s">
        <v>879</v>
      </c>
      <c r="G1592" s="64">
        <v>206</v>
      </c>
      <c r="H1592" s="37" t="s">
        <v>855</v>
      </c>
      <c r="I1592" s="65">
        <v>4.7958315233127191</v>
      </c>
      <c r="J1592" s="37" t="s">
        <v>885</v>
      </c>
    </row>
    <row r="1593" spans="1:10" x14ac:dyDescent="0.3">
      <c r="A1593" s="94" t="str">
        <f t="shared" si="24"/>
        <v>September</v>
      </c>
      <c r="B1593" s="37" t="s">
        <v>2459</v>
      </c>
      <c r="C1593" s="63">
        <v>42251.637384259258</v>
      </c>
      <c r="D1593" s="37" t="s">
        <v>852</v>
      </c>
      <c r="E1593" s="37" t="s">
        <v>868</v>
      </c>
      <c r="F1593" s="37" t="s">
        <v>873</v>
      </c>
      <c r="G1593" s="64">
        <v>210</v>
      </c>
      <c r="H1593" s="37" t="s">
        <v>855</v>
      </c>
      <c r="I1593" s="65">
        <v>2.6457513110645907</v>
      </c>
      <c r="J1593" s="37" t="s">
        <v>869</v>
      </c>
    </row>
    <row r="1594" spans="1:10" x14ac:dyDescent="0.3">
      <c r="A1594" s="94" t="str">
        <f t="shared" si="24"/>
        <v>September</v>
      </c>
      <c r="B1594" s="37" t="s">
        <v>2460</v>
      </c>
      <c r="C1594" s="63">
        <v>42251.638356481482</v>
      </c>
      <c r="D1594" s="37" t="s">
        <v>876</v>
      </c>
      <c r="E1594" s="37" t="s">
        <v>872</v>
      </c>
      <c r="F1594" s="37" t="s">
        <v>881</v>
      </c>
      <c r="G1594" s="64">
        <v>52</v>
      </c>
      <c r="H1594" s="37" t="s">
        <v>855</v>
      </c>
      <c r="I1594" s="65">
        <v>3.872983346207417</v>
      </c>
      <c r="J1594" s="37" t="s">
        <v>874</v>
      </c>
    </row>
    <row r="1595" spans="1:10" x14ac:dyDescent="0.3">
      <c r="A1595" s="94" t="str">
        <f t="shared" si="24"/>
        <v>September</v>
      </c>
      <c r="B1595" s="37" t="s">
        <v>2461</v>
      </c>
      <c r="C1595" s="63">
        <v>42251.640497685185</v>
      </c>
      <c r="D1595" s="37" t="s">
        <v>858</v>
      </c>
      <c r="E1595" s="37" t="s">
        <v>853</v>
      </c>
      <c r="F1595" s="37" t="s">
        <v>873</v>
      </c>
      <c r="G1595" s="64">
        <v>30</v>
      </c>
      <c r="H1595" s="37" t="s">
        <v>855</v>
      </c>
      <c r="I1595" s="65">
        <v>5</v>
      </c>
      <c r="J1595" s="37" t="s">
        <v>869</v>
      </c>
    </row>
    <row r="1596" spans="1:10" x14ac:dyDescent="0.3">
      <c r="A1596" s="94" t="str">
        <f t="shared" si="24"/>
        <v>September</v>
      </c>
      <c r="B1596" s="37" t="s">
        <v>2462</v>
      </c>
      <c r="C1596" s="63">
        <v>42251.644155092596</v>
      </c>
      <c r="D1596" s="37" t="s">
        <v>878</v>
      </c>
      <c r="E1596" s="37" t="s">
        <v>859</v>
      </c>
      <c r="F1596" s="37" t="s">
        <v>864</v>
      </c>
      <c r="G1596" s="64">
        <v>83</v>
      </c>
      <c r="H1596" s="37" t="s">
        <v>855</v>
      </c>
      <c r="I1596" s="65">
        <v>4.1231056256176606</v>
      </c>
      <c r="J1596" s="37" t="s">
        <v>869</v>
      </c>
    </row>
    <row r="1597" spans="1:10" x14ac:dyDescent="0.3">
      <c r="A1597" s="94" t="str">
        <f t="shared" si="24"/>
        <v>September</v>
      </c>
      <c r="B1597" s="37" t="s">
        <v>2463</v>
      </c>
      <c r="C1597" s="63">
        <v>42251.646516203706</v>
      </c>
      <c r="D1597" s="37" t="s">
        <v>892</v>
      </c>
      <c r="E1597" s="37" t="s">
        <v>863</v>
      </c>
      <c r="F1597" s="37" t="s">
        <v>879</v>
      </c>
      <c r="G1597" s="64">
        <v>205</v>
      </c>
      <c r="H1597" s="37" t="s">
        <v>855</v>
      </c>
      <c r="I1597" s="65">
        <v>3</v>
      </c>
      <c r="J1597" s="37" t="s">
        <v>861</v>
      </c>
    </row>
    <row r="1598" spans="1:10" x14ac:dyDescent="0.3">
      <c r="A1598" s="94" t="str">
        <f t="shared" si="24"/>
        <v>September</v>
      </c>
      <c r="B1598" s="37" t="s">
        <v>2464</v>
      </c>
      <c r="C1598" s="63">
        <v>42251.649872685186</v>
      </c>
      <c r="D1598" s="37" t="s">
        <v>852</v>
      </c>
      <c r="E1598" s="37" t="s">
        <v>866</v>
      </c>
      <c r="F1598" s="37" t="s">
        <v>873</v>
      </c>
      <c r="G1598" s="64">
        <v>93</v>
      </c>
      <c r="H1598" s="37" t="s">
        <v>855</v>
      </c>
      <c r="I1598" s="65">
        <v>1</v>
      </c>
      <c r="J1598" s="37" t="s">
        <v>861</v>
      </c>
    </row>
    <row r="1599" spans="1:10" x14ac:dyDescent="0.3">
      <c r="A1599" s="94" t="str">
        <f t="shared" si="24"/>
        <v>September</v>
      </c>
      <c r="B1599" s="37" t="s">
        <v>2465</v>
      </c>
      <c r="C1599" s="63">
        <v>42251.652141203704</v>
      </c>
      <c r="D1599" s="37" t="s">
        <v>876</v>
      </c>
      <c r="E1599" s="37" t="s">
        <v>868</v>
      </c>
      <c r="F1599" s="37" t="s">
        <v>873</v>
      </c>
      <c r="G1599" s="64">
        <v>108</v>
      </c>
      <c r="H1599" s="37" t="s">
        <v>855</v>
      </c>
      <c r="I1599" s="65">
        <v>3.872983346207417</v>
      </c>
      <c r="J1599" s="37" t="s">
        <v>861</v>
      </c>
    </row>
    <row r="1600" spans="1:10" x14ac:dyDescent="0.3">
      <c r="A1600" s="94" t="str">
        <f t="shared" si="24"/>
        <v>September</v>
      </c>
      <c r="B1600" s="37" t="s">
        <v>2466</v>
      </c>
      <c r="C1600" s="63">
        <v>42251.654722222222</v>
      </c>
      <c r="D1600" s="37" t="s">
        <v>878</v>
      </c>
      <c r="E1600" s="37" t="s">
        <v>872</v>
      </c>
      <c r="F1600" s="37" t="s">
        <v>873</v>
      </c>
      <c r="G1600" s="64">
        <v>240</v>
      </c>
      <c r="H1600" s="37" t="s">
        <v>855</v>
      </c>
      <c r="I1600" s="65">
        <v>3.3166247903553998</v>
      </c>
      <c r="J1600" s="37" t="s">
        <v>856</v>
      </c>
    </row>
    <row r="1601" spans="1:10" x14ac:dyDescent="0.3">
      <c r="A1601" s="94" t="str">
        <f t="shared" si="24"/>
        <v>September</v>
      </c>
      <c r="B1601" s="37" t="s">
        <v>2467</v>
      </c>
      <c r="C1601" s="63">
        <v>42251.656261574077</v>
      </c>
      <c r="D1601" s="37" t="s">
        <v>876</v>
      </c>
      <c r="E1601" s="37" t="s">
        <v>853</v>
      </c>
      <c r="F1601" s="37" t="s">
        <v>854</v>
      </c>
      <c r="G1601" s="64">
        <v>223</v>
      </c>
      <c r="H1601" s="37" t="s">
        <v>855</v>
      </c>
      <c r="I1601" s="65">
        <v>3.3166247903553998</v>
      </c>
      <c r="J1601" s="37" t="s">
        <v>869</v>
      </c>
    </row>
    <row r="1602" spans="1:10" x14ac:dyDescent="0.3">
      <c r="A1602" s="94" t="str">
        <f t="shared" si="24"/>
        <v>September</v>
      </c>
      <c r="B1602" s="37" t="s">
        <v>2468</v>
      </c>
      <c r="C1602" s="63">
        <v>42251.657442129632</v>
      </c>
      <c r="D1602" s="37" t="s">
        <v>876</v>
      </c>
      <c r="E1602" s="37" t="s">
        <v>859</v>
      </c>
      <c r="F1602" s="37" t="s">
        <v>879</v>
      </c>
      <c r="G1602" s="64">
        <v>154</v>
      </c>
      <c r="H1602" s="37" t="s">
        <v>895</v>
      </c>
      <c r="I1602" s="65">
        <v>4.7958315233127191</v>
      </c>
      <c r="J1602" s="37" t="s">
        <v>874</v>
      </c>
    </row>
    <row r="1603" spans="1:10" x14ac:dyDescent="0.3">
      <c r="A1603" s="94" t="str">
        <f t="shared" si="24"/>
        <v>September</v>
      </c>
      <c r="B1603" s="37" t="s">
        <v>2469</v>
      </c>
      <c r="C1603" s="63">
        <v>42251.659363425926</v>
      </c>
      <c r="D1603" s="37" t="s">
        <v>876</v>
      </c>
      <c r="E1603" s="37" t="s">
        <v>863</v>
      </c>
      <c r="F1603" s="37" t="s">
        <v>860</v>
      </c>
      <c r="G1603" s="64">
        <v>41</v>
      </c>
      <c r="H1603" s="37" t="s">
        <v>855</v>
      </c>
      <c r="I1603" s="65">
        <v>3</v>
      </c>
      <c r="J1603" s="37" t="s">
        <v>869</v>
      </c>
    </row>
    <row r="1604" spans="1:10" x14ac:dyDescent="0.3">
      <c r="A1604" s="94" t="str">
        <f t="shared" si="24"/>
        <v>September</v>
      </c>
      <c r="B1604" s="37" t="s">
        <v>2470</v>
      </c>
      <c r="C1604" s="63">
        <v>42251.660081018519</v>
      </c>
      <c r="D1604" s="37" t="s">
        <v>858</v>
      </c>
      <c r="E1604" s="37" t="s">
        <v>866</v>
      </c>
      <c r="F1604" s="37" t="s">
        <v>879</v>
      </c>
      <c r="G1604" s="64">
        <v>209</v>
      </c>
      <c r="H1604" s="37" t="s">
        <v>855</v>
      </c>
      <c r="I1604" s="65">
        <v>3.872983346207417</v>
      </c>
      <c r="J1604" s="37" t="s">
        <v>869</v>
      </c>
    </row>
    <row r="1605" spans="1:10" x14ac:dyDescent="0.3">
      <c r="A1605" s="94" t="str">
        <f t="shared" si="24"/>
        <v>September</v>
      </c>
      <c r="B1605" s="37" t="s">
        <v>2471</v>
      </c>
      <c r="C1605" s="63">
        <v>42251.663483796299</v>
      </c>
      <c r="D1605" s="37" t="s">
        <v>858</v>
      </c>
      <c r="E1605" s="37" t="s">
        <v>868</v>
      </c>
      <c r="F1605" s="37" t="s">
        <v>860</v>
      </c>
      <c r="G1605" s="64">
        <v>239</v>
      </c>
      <c r="H1605" s="37" t="s">
        <v>855</v>
      </c>
      <c r="I1605" s="65">
        <v>5</v>
      </c>
      <c r="J1605" s="37" t="s">
        <v>897</v>
      </c>
    </row>
    <row r="1606" spans="1:10" x14ac:dyDescent="0.3">
      <c r="A1606" s="94" t="str">
        <f t="shared" si="24"/>
        <v>September</v>
      </c>
      <c r="B1606" s="37" t="s">
        <v>2472</v>
      </c>
      <c r="C1606" s="63">
        <v>42251.665613425925</v>
      </c>
      <c r="D1606" s="37" t="s">
        <v>858</v>
      </c>
      <c r="E1606" s="37" t="s">
        <v>872</v>
      </c>
      <c r="F1606" s="37" t="s">
        <v>864</v>
      </c>
      <c r="G1606" s="64">
        <v>234</v>
      </c>
      <c r="H1606" s="37" t="s">
        <v>855</v>
      </c>
      <c r="I1606" s="65">
        <v>4.358898943540674</v>
      </c>
      <c r="J1606" s="37" t="s">
        <v>897</v>
      </c>
    </row>
    <row r="1607" spans="1:10" x14ac:dyDescent="0.3">
      <c r="A1607" s="94" t="str">
        <f t="shared" si="24"/>
        <v>September</v>
      </c>
      <c r="B1607" s="37" t="s">
        <v>2473</v>
      </c>
      <c r="C1607" s="63">
        <v>42251.666215277779</v>
      </c>
      <c r="D1607" s="37" t="s">
        <v>892</v>
      </c>
      <c r="E1607" s="37" t="s">
        <v>853</v>
      </c>
      <c r="F1607" s="37" t="s">
        <v>854</v>
      </c>
      <c r="G1607" s="64">
        <v>89</v>
      </c>
      <c r="H1607" s="37" t="s">
        <v>855</v>
      </c>
      <c r="I1607" s="65">
        <v>3</v>
      </c>
      <c r="J1607" s="37" t="s">
        <v>861</v>
      </c>
    </row>
    <row r="1608" spans="1:10" x14ac:dyDescent="0.3">
      <c r="A1608" s="94" t="str">
        <f t="shared" si="24"/>
        <v>September</v>
      </c>
      <c r="B1608" s="37" t="s">
        <v>2474</v>
      </c>
      <c r="C1608" s="63">
        <v>42251.66646990741</v>
      </c>
      <c r="D1608" s="37" t="s">
        <v>858</v>
      </c>
      <c r="E1608" s="37" t="s">
        <v>859</v>
      </c>
      <c r="F1608" s="37" t="s">
        <v>864</v>
      </c>
      <c r="G1608" s="64">
        <v>114</v>
      </c>
      <c r="H1608" s="37" t="s">
        <v>855</v>
      </c>
      <c r="I1608" s="65">
        <v>3.6055512754639891</v>
      </c>
      <c r="J1608" s="37" t="s">
        <v>897</v>
      </c>
    </row>
    <row r="1609" spans="1:10" x14ac:dyDescent="0.3">
      <c r="A1609" s="94" t="str">
        <f t="shared" si="24"/>
        <v>September</v>
      </c>
      <c r="B1609" s="37" t="s">
        <v>2475</v>
      </c>
      <c r="C1609" s="63">
        <v>42251.668275462966</v>
      </c>
      <c r="D1609" s="37" t="s">
        <v>876</v>
      </c>
      <c r="E1609" s="37" t="s">
        <v>863</v>
      </c>
      <c r="F1609" s="37" t="s">
        <v>879</v>
      </c>
      <c r="G1609" s="64">
        <v>177</v>
      </c>
      <c r="H1609" s="37" t="s">
        <v>855</v>
      </c>
      <c r="I1609" s="65">
        <v>3.6055512754639891</v>
      </c>
      <c r="J1609" s="37" t="s">
        <v>861</v>
      </c>
    </row>
    <row r="1610" spans="1:10" x14ac:dyDescent="0.3">
      <c r="A1610" s="94" t="str">
        <f t="shared" si="24"/>
        <v>September</v>
      </c>
      <c r="B1610" s="37" t="s">
        <v>2476</v>
      </c>
      <c r="C1610" s="63">
        <v>42251.671168981484</v>
      </c>
      <c r="D1610" s="37" t="s">
        <v>878</v>
      </c>
      <c r="E1610" s="37" t="s">
        <v>866</v>
      </c>
      <c r="F1610" s="37" t="s">
        <v>881</v>
      </c>
      <c r="G1610" s="64">
        <v>123</v>
      </c>
      <c r="H1610" s="37" t="s">
        <v>855</v>
      </c>
      <c r="I1610" s="65">
        <v>3.3166247903553998</v>
      </c>
      <c r="J1610" s="37" t="s">
        <v>885</v>
      </c>
    </row>
    <row r="1611" spans="1:10" x14ac:dyDescent="0.3">
      <c r="A1611" s="94" t="str">
        <f t="shared" ref="A1611:A1674" si="25">TEXT(C1611,"mmmm")</f>
        <v>September</v>
      </c>
      <c r="B1611" s="37" t="s">
        <v>2477</v>
      </c>
      <c r="C1611" s="63">
        <v>42251.672569444447</v>
      </c>
      <c r="D1611" s="37" t="s">
        <v>858</v>
      </c>
      <c r="E1611" s="37" t="s">
        <v>868</v>
      </c>
      <c r="F1611" s="37" t="s">
        <v>860</v>
      </c>
      <c r="G1611" s="64">
        <v>99</v>
      </c>
      <c r="H1611" s="37" t="s">
        <v>855</v>
      </c>
      <c r="I1611" s="65">
        <v>2.6457513110645907</v>
      </c>
      <c r="J1611" s="37" t="s">
        <v>897</v>
      </c>
    </row>
    <row r="1612" spans="1:10" x14ac:dyDescent="0.3">
      <c r="A1612" s="94" t="str">
        <f t="shared" si="25"/>
        <v>September</v>
      </c>
      <c r="B1612" s="37" t="s">
        <v>2478</v>
      </c>
      <c r="C1612" s="63">
        <v>42251.672719907408</v>
      </c>
      <c r="D1612" s="37" t="s">
        <v>871</v>
      </c>
      <c r="E1612" s="37" t="s">
        <v>872</v>
      </c>
      <c r="F1612" s="37" t="s">
        <v>864</v>
      </c>
      <c r="G1612" s="64">
        <v>45</v>
      </c>
      <c r="H1612" s="37" t="s">
        <v>895</v>
      </c>
      <c r="I1612" s="65">
        <v>4.7958315233127191</v>
      </c>
      <c r="J1612" s="37" t="s">
        <v>861</v>
      </c>
    </row>
    <row r="1613" spans="1:10" x14ac:dyDescent="0.3">
      <c r="A1613" s="94" t="str">
        <f t="shared" si="25"/>
        <v>September</v>
      </c>
      <c r="B1613" s="37" t="s">
        <v>2479</v>
      </c>
      <c r="C1613" s="63">
        <v>42251.678680555553</v>
      </c>
      <c r="D1613" s="37" t="s">
        <v>878</v>
      </c>
      <c r="E1613" s="37" t="s">
        <v>853</v>
      </c>
      <c r="F1613" s="37" t="s">
        <v>854</v>
      </c>
      <c r="G1613" s="64">
        <v>121</v>
      </c>
      <c r="H1613" s="37" t="s">
        <v>855</v>
      </c>
      <c r="I1613" s="65">
        <v>5</v>
      </c>
      <c r="J1613" s="37" t="s">
        <v>856</v>
      </c>
    </row>
    <row r="1614" spans="1:10" x14ac:dyDescent="0.3">
      <c r="A1614" s="94" t="str">
        <f t="shared" si="25"/>
        <v>September</v>
      </c>
      <c r="B1614" s="37" t="s">
        <v>2480</v>
      </c>
      <c r="C1614" s="63">
        <v>42251.67900462963</v>
      </c>
      <c r="D1614" s="37" t="s">
        <v>878</v>
      </c>
      <c r="E1614" s="37" t="s">
        <v>859</v>
      </c>
      <c r="F1614" s="37" t="s">
        <v>881</v>
      </c>
      <c r="G1614" s="64">
        <v>105</v>
      </c>
      <c r="H1614" s="37" t="s">
        <v>855</v>
      </c>
      <c r="I1614" s="65">
        <v>4.7958315233127191</v>
      </c>
      <c r="J1614" s="37" t="s">
        <v>869</v>
      </c>
    </row>
    <row r="1615" spans="1:10" x14ac:dyDescent="0.3">
      <c r="A1615" s="94" t="str">
        <f t="shared" si="25"/>
        <v>September</v>
      </c>
      <c r="B1615" s="37" t="s">
        <v>2481</v>
      </c>
      <c r="C1615" s="63">
        <v>42251.676585648151</v>
      </c>
      <c r="D1615" s="37" t="s">
        <v>852</v>
      </c>
      <c r="E1615" s="37" t="s">
        <v>863</v>
      </c>
      <c r="F1615" s="37" t="s">
        <v>873</v>
      </c>
      <c r="G1615" s="64">
        <v>99</v>
      </c>
      <c r="H1615" s="37" t="s">
        <v>855</v>
      </c>
      <c r="I1615" s="65">
        <v>1.7320508075688772</v>
      </c>
      <c r="J1615" s="37" t="s">
        <v>897</v>
      </c>
    </row>
    <row r="1616" spans="1:10" x14ac:dyDescent="0.3">
      <c r="A1616" s="94" t="str">
        <f t="shared" si="25"/>
        <v>September</v>
      </c>
      <c r="B1616" s="37" t="s">
        <v>2482</v>
      </c>
      <c r="C1616" s="63">
        <v>42251.676712962966</v>
      </c>
      <c r="D1616" s="37" t="s">
        <v>852</v>
      </c>
      <c r="E1616" s="37" t="s">
        <v>866</v>
      </c>
      <c r="F1616" s="37" t="s">
        <v>864</v>
      </c>
      <c r="G1616" s="64">
        <v>54</v>
      </c>
      <c r="H1616" s="37" t="s">
        <v>855</v>
      </c>
      <c r="I1616" s="65">
        <v>1</v>
      </c>
      <c r="J1616" s="37" t="s">
        <v>856</v>
      </c>
    </row>
    <row r="1617" spans="1:10" x14ac:dyDescent="0.3">
      <c r="A1617" s="94" t="str">
        <f t="shared" si="25"/>
        <v>September</v>
      </c>
      <c r="B1617" s="37" t="s">
        <v>2483</v>
      </c>
      <c r="C1617" s="63">
        <v>42251.679837962962</v>
      </c>
      <c r="D1617" s="37" t="s">
        <v>876</v>
      </c>
      <c r="E1617" s="37" t="s">
        <v>868</v>
      </c>
      <c r="F1617" s="37" t="s">
        <v>864</v>
      </c>
      <c r="G1617" s="64">
        <v>218</v>
      </c>
      <c r="H1617" s="37" t="s">
        <v>855</v>
      </c>
      <c r="I1617" s="65">
        <v>2.2360679774997898</v>
      </c>
      <c r="J1617" s="37" t="s">
        <v>874</v>
      </c>
    </row>
    <row r="1618" spans="1:10" x14ac:dyDescent="0.3">
      <c r="A1618" s="94" t="str">
        <f t="shared" si="25"/>
        <v>September</v>
      </c>
      <c r="B1618" s="37" t="s">
        <v>2484</v>
      </c>
      <c r="C1618" s="63">
        <v>42251.682106481479</v>
      </c>
      <c r="D1618" s="37" t="s">
        <v>858</v>
      </c>
      <c r="E1618" s="37" t="s">
        <v>872</v>
      </c>
      <c r="F1618" s="37" t="s">
        <v>860</v>
      </c>
      <c r="G1618" s="64">
        <v>47</v>
      </c>
      <c r="H1618" s="37" t="s">
        <v>855</v>
      </c>
      <c r="I1618" s="65">
        <v>4.5825756949558398</v>
      </c>
      <c r="J1618" s="37" t="s">
        <v>869</v>
      </c>
    </row>
    <row r="1619" spans="1:10" x14ac:dyDescent="0.3">
      <c r="A1619" s="94" t="str">
        <f t="shared" si="25"/>
        <v>September</v>
      </c>
      <c r="B1619" s="37" t="s">
        <v>2485</v>
      </c>
      <c r="C1619" s="63">
        <v>42251.685648148145</v>
      </c>
      <c r="D1619" s="37" t="s">
        <v>852</v>
      </c>
      <c r="E1619" s="37" t="s">
        <v>853</v>
      </c>
      <c r="F1619" s="37" t="s">
        <v>881</v>
      </c>
      <c r="G1619" s="64">
        <v>43</v>
      </c>
      <c r="H1619" s="37" t="s">
        <v>855</v>
      </c>
      <c r="I1619" s="65">
        <v>1.7320508075688772</v>
      </c>
      <c r="J1619" s="37" t="s">
        <v>897</v>
      </c>
    </row>
    <row r="1620" spans="1:10" x14ac:dyDescent="0.3">
      <c r="A1620" s="94" t="str">
        <f t="shared" si="25"/>
        <v>September</v>
      </c>
      <c r="B1620" s="37" t="s">
        <v>2486</v>
      </c>
      <c r="C1620" s="63">
        <v>42251.688668981478</v>
      </c>
      <c r="D1620" s="37" t="s">
        <v>858</v>
      </c>
      <c r="E1620" s="37" t="s">
        <v>859</v>
      </c>
      <c r="F1620" s="37" t="s">
        <v>860</v>
      </c>
      <c r="G1620" s="64">
        <v>101</v>
      </c>
      <c r="H1620" s="37" t="s">
        <v>855</v>
      </c>
      <c r="I1620" s="65">
        <v>4.7958315233127191</v>
      </c>
      <c r="J1620" s="37" t="s">
        <v>869</v>
      </c>
    </row>
    <row r="1621" spans="1:10" x14ac:dyDescent="0.3">
      <c r="A1621" s="94" t="str">
        <f t="shared" si="25"/>
        <v>September</v>
      </c>
      <c r="B1621" s="37" t="s">
        <v>2487</v>
      </c>
      <c r="C1621" s="63">
        <v>42251.69091435185</v>
      </c>
      <c r="D1621" s="37" t="s">
        <v>876</v>
      </c>
      <c r="E1621" s="37" t="s">
        <v>863</v>
      </c>
      <c r="F1621" s="37" t="s">
        <v>860</v>
      </c>
      <c r="G1621" s="64">
        <v>167</v>
      </c>
      <c r="H1621" s="37" t="s">
        <v>855</v>
      </c>
      <c r="I1621" s="65">
        <v>4.7958315233127191</v>
      </c>
      <c r="J1621" s="37" t="s">
        <v>861</v>
      </c>
    </row>
    <row r="1622" spans="1:10" x14ac:dyDescent="0.3">
      <c r="A1622" s="94" t="str">
        <f t="shared" si="25"/>
        <v>September</v>
      </c>
      <c r="B1622" s="37" t="s">
        <v>2488</v>
      </c>
      <c r="C1622" s="63">
        <v>42251.692326388889</v>
      </c>
      <c r="D1622" s="37" t="s">
        <v>871</v>
      </c>
      <c r="E1622" s="37" t="s">
        <v>866</v>
      </c>
      <c r="F1622" s="37" t="s">
        <v>879</v>
      </c>
      <c r="G1622" s="64">
        <v>157</v>
      </c>
      <c r="H1622" s="37" t="s">
        <v>855</v>
      </c>
      <c r="I1622" s="65">
        <v>1.7320508075688772</v>
      </c>
      <c r="J1622" s="37" t="s">
        <v>856</v>
      </c>
    </row>
    <row r="1623" spans="1:10" x14ac:dyDescent="0.3">
      <c r="A1623" s="94" t="str">
        <f t="shared" si="25"/>
        <v>September</v>
      </c>
      <c r="B1623" s="37" t="s">
        <v>2489</v>
      </c>
      <c r="C1623" s="63">
        <v>42251.692384259259</v>
      </c>
      <c r="D1623" s="37" t="s">
        <v>852</v>
      </c>
      <c r="E1623" s="37" t="s">
        <v>868</v>
      </c>
      <c r="F1623" s="37" t="s">
        <v>864</v>
      </c>
      <c r="G1623" s="64">
        <v>130</v>
      </c>
      <c r="H1623" s="37" t="s">
        <v>855</v>
      </c>
      <c r="I1623" s="65">
        <v>3.872983346207417</v>
      </c>
      <c r="J1623" s="37" t="s">
        <v>874</v>
      </c>
    </row>
    <row r="1624" spans="1:10" x14ac:dyDescent="0.3">
      <c r="A1624" s="94" t="str">
        <f t="shared" si="25"/>
        <v>September</v>
      </c>
      <c r="B1624" s="37" t="s">
        <v>2490</v>
      </c>
      <c r="C1624" s="63">
        <v>42251.694479166668</v>
      </c>
      <c r="D1624" s="37" t="s">
        <v>878</v>
      </c>
      <c r="E1624" s="37" t="s">
        <v>872</v>
      </c>
      <c r="F1624" s="37" t="s">
        <v>854</v>
      </c>
      <c r="G1624" s="64">
        <v>151</v>
      </c>
      <c r="H1624" s="37" t="s">
        <v>855</v>
      </c>
      <c r="I1624" s="65">
        <v>4.358898943540674</v>
      </c>
      <c r="J1624" s="37" t="s">
        <v>897</v>
      </c>
    </row>
    <row r="1625" spans="1:10" x14ac:dyDescent="0.3">
      <c r="A1625" s="94" t="str">
        <f t="shared" si="25"/>
        <v>September</v>
      </c>
      <c r="B1625" s="37" t="s">
        <v>2491</v>
      </c>
      <c r="C1625" s="63">
        <v>42251.696388888886</v>
      </c>
      <c r="D1625" s="37" t="s">
        <v>871</v>
      </c>
      <c r="E1625" s="37" t="s">
        <v>853</v>
      </c>
      <c r="F1625" s="37" t="s">
        <v>879</v>
      </c>
      <c r="G1625" s="64">
        <v>163</v>
      </c>
      <c r="H1625" s="37" t="s">
        <v>855</v>
      </c>
      <c r="I1625" s="65">
        <v>1.7320508075688772</v>
      </c>
      <c r="J1625" s="37" t="s">
        <v>861</v>
      </c>
    </row>
    <row r="1626" spans="1:10" x14ac:dyDescent="0.3">
      <c r="A1626" s="94" t="str">
        <f t="shared" si="25"/>
        <v>September</v>
      </c>
      <c r="B1626" s="37" t="s">
        <v>2492</v>
      </c>
      <c r="C1626" s="63">
        <v>42251.696793981479</v>
      </c>
      <c r="D1626" s="37" t="s">
        <v>892</v>
      </c>
      <c r="E1626" s="37" t="s">
        <v>859</v>
      </c>
      <c r="F1626" s="37" t="s">
        <v>881</v>
      </c>
      <c r="G1626" s="64">
        <v>103</v>
      </c>
      <c r="H1626" s="37" t="s">
        <v>855</v>
      </c>
      <c r="I1626" s="65">
        <v>5</v>
      </c>
      <c r="J1626" s="37" t="s">
        <v>874</v>
      </c>
    </row>
    <row r="1627" spans="1:10" x14ac:dyDescent="0.3">
      <c r="A1627" s="94" t="str">
        <f t="shared" si="25"/>
        <v>September</v>
      </c>
      <c r="B1627" s="37" t="s">
        <v>2493</v>
      </c>
      <c r="C1627" s="63">
        <v>42251.698877314811</v>
      </c>
      <c r="D1627" s="37" t="s">
        <v>871</v>
      </c>
      <c r="E1627" s="37" t="s">
        <v>863</v>
      </c>
      <c r="F1627" s="37" t="s">
        <v>864</v>
      </c>
      <c r="G1627" s="64">
        <v>66</v>
      </c>
      <c r="H1627" s="37" t="s">
        <v>855</v>
      </c>
      <c r="I1627" s="65">
        <v>4.5825756949558398</v>
      </c>
      <c r="J1627" s="37" t="s">
        <v>874</v>
      </c>
    </row>
    <row r="1628" spans="1:10" x14ac:dyDescent="0.3">
      <c r="A1628" s="94" t="str">
        <f t="shared" si="25"/>
        <v>September</v>
      </c>
      <c r="B1628" s="37" t="s">
        <v>2494</v>
      </c>
      <c r="C1628" s="63">
        <v>42251.702256944445</v>
      </c>
      <c r="D1628" s="37" t="s">
        <v>858</v>
      </c>
      <c r="E1628" s="37" t="s">
        <v>866</v>
      </c>
      <c r="F1628" s="37" t="s">
        <v>879</v>
      </c>
      <c r="G1628" s="64">
        <v>71</v>
      </c>
      <c r="H1628" s="37" t="s">
        <v>855</v>
      </c>
      <c r="I1628" s="65">
        <v>3.872983346207417</v>
      </c>
      <c r="J1628" s="37" t="s">
        <v>897</v>
      </c>
    </row>
    <row r="1629" spans="1:10" x14ac:dyDescent="0.3">
      <c r="A1629" s="94" t="str">
        <f t="shared" si="25"/>
        <v>September</v>
      </c>
      <c r="B1629" s="37" t="s">
        <v>2495</v>
      </c>
      <c r="C1629" s="63">
        <v>42251.704502314817</v>
      </c>
      <c r="D1629" s="37" t="s">
        <v>871</v>
      </c>
      <c r="E1629" s="37" t="s">
        <v>868</v>
      </c>
      <c r="F1629" s="37" t="s">
        <v>860</v>
      </c>
      <c r="G1629" s="64">
        <v>81</v>
      </c>
      <c r="H1629" s="37" t="s">
        <v>855</v>
      </c>
      <c r="I1629" s="65">
        <v>3.3166247903553998</v>
      </c>
      <c r="J1629" s="37" t="s">
        <v>885</v>
      </c>
    </row>
    <row r="1630" spans="1:10" x14ac:dyDescent="0.3">
      <c r="A1630" s="94" t="str">
        <f t="shared" si="25"/>
        <v>September</v>
      </c>
      <c r="B1630" s="37" t="s">
        <v>2496</v>
      </c>
      <c r="C1630" s="63">
        <v>42251.705868055556</v>
      </c>
      <c r="D1630" s="37" t="s">
        <v>852</v>
      </c>
      <c r="E1630" s="37" t="s">
        <v>872</v>
      </c>
      <c r="F1630" s="37" t="s">
        <v>879</v>
      </c>
      <c r="G1630" s="64">
        <v>140</v>
      </c>
      <c r="H1630" s="37" t="s">
        <v>855</v>
      </c>
      <c r="I1630" s="65">
        <v>4.5825756949558398</v>
      </c>
      <c r="J1630" s="37" t="s">
        <v>869</v>
      </c>
    </row>
    <row r="1631" spans="1:10" x14ac:dyDescent="0.3">
      <c r="A1631" s="94" t="str">
        <f t="shared" si="25"/>
        <v>September</v>
      </c>
      <c r="B1631" s="37" t="s">
        <v>2497</v>
      </c>
      <c r="C1631" s="63">
        <v>42251.707245370373</v>
      </c>
      <c r="D1631" s="37" t="s">
        <v>876</v>
      </c>
      <c r="E1631" s="37" t="s">
        <v>853</v>
      </c>
      <c r="F1631" s="37" t="s">
        <v>881</v>
      </c>
      <c r="G1631" s="64">
        <v>36</v>
      </c>
      <c r="H1631" s="37" t="s">
        <v>895</v>
      </c>
      <c r="I1631" s="65">
        <v>1</v>
      </c>
      <c r="J1631" s="37" t="s">
        <v>897</v>
      </c>
    </row>
    <row r="1632" spans="1:10" x14ac:dyDescent="0.3">
      <c r="A1632" s="94" t="str">
        <f t="shared" si="25"/>
        <v>September</v>
      </c>
      <c r="B1632" s="37" t="s">
        <v>2498</v>
      </c>
      <c r="C1632" s="63">
        <v>42251.710648148146</v>
      </c>
      <c r="D1632" s="37" t="s">
        <v>852</v>
      </c>
      <c r="E1632" s="37" t="s">
        <v>859</v>
      </c>
      <c r="F1632" s="37" t="s">
        <v>873</v>
      </c>
      <c r="G1632" s="64">
        <v>117</v>
      </c>
      <c r="H1632" s="37" t="s">
        <v>855</v>
      </c>
      <c r="I1632" s="65">
        <v>4.1231056256176606</v>
      </c>
      <c r="J1632" s="37" t="s">
        <v>885</v>
      </c>
    </row>
    <row r="1633" spans="1:10" x14ac:dyDescent="0.3">
      <c r="A1633" s="94" t="str">
        <f t="shared" si="25"/>
        <v>September</v>
      </c>
      <c r="B1633" s="37" t="s">
        <v>2499</v>
      </c>
      <c r="C1633" s="63">
        <v>42251.714409722219</v>
      </c>
      <c r="D1633" s="37" t="s">
        <v>892</v>
      </c>
      <c r="E1633" s="37" t="s">
        <v>863</v>
      </c>
      <c r="F1633" s="37" t="s">
        <v>864</v>
      </c>
      <c r="G1633" s="64">
        <v>42</v>
      </c>
      <c r="H1633" s="37" t="s">
        <v>855</v>
      </c>
      <c r="I1633" s="65">
        <v>4.7958315233127191</v>
      </c>
      <c r="J1633" s="37" t="s">
        <v>874</v>
      </c>
    </row>
    <row r="1634" spans="1:10" x14ac:dyDescent="0.3">
      <c r="A1634" s="94" t="str">
        <f t="shared" si="25"/>
        <v>September</v>
      </c>
      <c r="B1634" s="37" t="s">
        <v>2500</v>
      </c>
      <c r="C1634" s="63">
        <v>42251.720590277779</v>
      </c>
      <c r="D1634" s="37" t="s">
        <v>871</v>
      </c>
      <c r="E1634" s="37" t="s">
        <v>866</v>
      </c>
      <c r="F1634" s="37" t="s">
        <v>860</v>
      </c>
      <c r="G1634" s="64">
        <v>161</v>
      </c>
      <c r="H1634" s="37" t="s">
        <v>855</v>
      </c>
      <c r="I1634" s="65">
        <v>4.358898943540674</v>
      </c>
      <c r="J1634" s="37" t="s">
        <v>897</v>
      </c>
    </row>
    <row r="1635" spans="1:10" x14ac:dyDescent="0.3">
      <c r="A1635" s="94" t="str">
        <f t="shared" si="25"/>
        <v>September</v>
      </c>
      <c r="B1635" s="37" t="s">
        <v>2501</v>
      </c>
      <c r="C1635" s="63">
        <v>42251.718124999999</v>
      </c>
      <c r="D1635" s="37" t="s">
        <v>878</v>
      </c>
      <c r="E1635" s="37" t="s">
        <v>868</v>
      </c>
      <c r="F1635" s="37" t="s">
        <v>873</v>
      </c>
      <c r="G1635" s="64">
        <v>73</v>
      </c>
      <c r="H1635" s="37" t="s">
        <v>855</v>
      </c>
      <c r="I1635" s="65">
        <v>2.2360679774997898</v>
      </c>
      <c r="J1635" s="37" t="s">
        <v>874</v>
      </c>
    </row>
    <row r="1636" spans="1:10" x14ac:dyDescent="0.3">
      <c r="A1636" s="94" t="str">
        <f t="shared" si="25"/>
        <v>September</v>
      </c>
      <c r="B1636" s="37" t="s">
        <v>2502</v>
      </c>
      <c r="C1636" s="63">
        <v>42251.718391203707</v>
      </c>
      <c r="D1636" s="37" t="s">
        <v>876</v>
      </c>
      <c r="E1636" s="37" t="s">
        <v>872</v>
      </c>
      <c r="F1636" s="37" t="s">
        <v>854</v>
      </c>
      <c r="G1636" s="64">
        <v>38</v>
      </c>
      <c r="H1636" s="37" t="s">
        <v>855</v>
      </c>
      <c r="I1636" s="65">
        <v>2.6457513110645907</v>
      </c>
      <c r="J1636" s="37" t="s">
        <v>885</v>
      </c>
    </row>
    <row r="1637" spans="1:10" x14ac:dyDescent="0.3">
      <c r="A1637" s="94" t="str">
        <f t="shared" si="25"/>
        <v>September</v>
      </c>
      <c r="B1637" s="37" t="s">
        <v>2503</v>
      </c>
      <c r="C1637" s="63">
        <v>42251.721539351849</v>
      </c>
      <c r="D1637" s="37" t="s">
        <v>858</v>
      </c>
      <c r="E1637" s="37" t="s">
        <v>853</v>
      </c>
      <c r="F1637" s="37" t="s">
        <v>864</v>
      </c>
      <c r="G1637" s="64">
        <v>60</v>
      </c>
      <c r="H1637" s="37" t="s">
        <v>855</v>
      </c>
      <c r="I1637" s="65">
        <v>3</v>
      </c>
      <c r="J1637" s="37" t="s">
        <v>856</v>
      </c>
    </row>
    <row r="1638" spans="1:10" x14ac:dyDescent="0.3">
      <c r="A1638" s="94" t="str">
        <f t="shared" si="25"/>
        <v>September</v>
      </c>
      <c r="B1638" s="37" t="s">
        <v>2504</v>
      </c>
      <c r="C1638" s="63">
        <v>42251.724432870367</v>
      </c>
      <c r="D1638" s="37" t="s">
        <v>852</v>
      </c>
      <c r="E1638" s="37" t="s">
        <v>859</v>
      </c>
      <c r="F1638" s="37" t="s">
        <v>860</v>
      </c>
      <c r="G1638" s="64">
        <v>150</v>
      </c>
      <c r="H1638" s="37" t="s">
        <v>855</v>
      </c>
      <c r="I1638" s="65">
        <v>5</v>
      </c>
      <c r="J1638" s="37" t="s">
        <v>874</v>
      </c>
    </row>
    <row r="1639" spans="1:10" x14ac:dyDescent="0.3">
      <c r="A1639" s="94" t="str">
        <f t="shared" si="25"/>
        <v>September</v>
      </c>
      <c r="B1639" s="37" t="s">
        <v>2505</v>
      </c>
      <c r="C1639" s="63">
        <v>42251.7262962963</v>
      </c>
      <c r="D1639" s="37" t="s">
        <v>871</v>
      </c>
      <c r="E1639" s="37" t="s">
        <v>863</v>
      </c>
      <c r="F1639" s="37" t="s">
        <v>879</v>
      </c>
      <c r="G1639" s="64">
        <v>105</v>
      </c>
      <c r="H1639" s="37" t="s">
        <v>855</v>
      </c>
      <c r="I1639" s="65">
        <v>4.7958315233127191</v>
      </c>
      <c r="J1639" s="37" t="s">
        <v>897</v>
      </c>
    </row>
    <row r="1640" spans="1:10" x14ac:dyDescent="0.3">
      <c r="A1640" s="94" t="str">
        <f t="shared" si="25"/>
        <v>September</v>
      </c>
      <c r="B1640" s="37" t="s">
        <v>2506</v>
      </c>
      <c r="C1640" s="63">
        <v>42251.727175925924</v>
      </c>
      <c r="D1640" s="37" t="s">
        <v>871</v>
      </c>
      <c r="E1640" s="37" t="s">
        <v>866</v>
      </c>
      <c r="F1640" s="37" t="s">
        <v>854</v>
      </c>
      <c r="G1640" s="64">
        <v>95</v>
      </c>
      <c r="H1640" s="37" t="s">
        <v>895</v>
      </c>
      <c r="I1640" s="65">
        <v>4.1231056256176606</v>
      </c>
      <c r="J1640" s="37" t="s">
        <v>869</v>
      </c>
    </row>
    <row r="1641" spans="1:10" x14ac:dyDescent="0.3">
      <c r="A1641" s="94" t="str">
        <f t="shared" si="25"/>
        <v>September</v>
      </c>
      <c r="B1641" s="37" t="s">
        <v>2507</v>
      </c>
      <c r="C1641" s="63">
        <v>42251.730613425927</v>
      </c>
      <c r="D1641" s="37" t="s">
        <v>876</v>
      </c>
      <c r="E1641" s="37" t="s">
        <v>868</v>
      </c>
      <c r="F1641" s="37" t="s">
        <v>881</v>
      </c>
      <c r="G1641" s="64">
        <v>74</v>
      </c>
      <c r="H1641" s="37" t="s">
        <v>855</v>
      </c>
      <c r="I1641" s="65">
        <v>2.6457513110645907</v>
      </c>
      <c r="J1641" s="37" t="s">
        <v>874</v>
      </c>
    </row>
    <row r="1642" spans="1:10" x14ac:dyDescent="0.3">
      <c r="A1642" s="94" t="str">
        <f t="shared" si="25"/>
        <v>September</v>
      </c>
      <c r="B1642" s="37" t="s">
        <v>2508</v>
      </c>
      <c r="C1642" s="63">
        <v>42251.731354166666</v>
      </c>
      <c r="D1642" s="37" t="s">
        <v>878</v>
      </c>
      <c r="E1642" s="37" t="s">
        <v>872</v>
      </c>
      <c r="F1642" s="37" t="s">
        <v>864</v>
      </c>
      <c r="G1642" s="64">
        <v>61</v>
      </c>
      <c r="H1642" s="37" t="s">
        <v>855</v>
      </c>
      <c r="I1642" s="65">
        <v>2.2360679774997898</v>
      </c>
      <c r="J1642" s="37" t="s">
        <v>861</v>
      </c>
    </row>
    <row r="1643" spans="1:10" x14ac:dyDescent="0.3">
      <c r="A1643" s="94" t="str">
        <f t="shared" si="25"/>
        <v>September</v>
      </c>
      <c r="B1643" s="37" t="s">
        <v>2509</v>
      </c>
      <c r="C1643" s="63">
        <v>42251.734988425924</v>
      </c>
      <c r="D1643" s="37" t="s">
        <v>871</v>
      </c>
      <c r="E1643" s="37" t="s">
        <v>853</v>
      </c>
      <c r="F1643" s="37" t="s">
        <v>879</v>
      </c>
      <c r="G1643" s="64">
        <v>66</v>
      </c>
      <c r="H1643" s="37" t="s">
        <v>855</v>
      </c>
      <c r="I1643" s="65">
        <v>4.358898943540674</v>
      </c>
      <c r="J1643" s="37" t="s">
        <v>869</v>
      </c>
    </row>
    <row r="1644" spans="1:10" x14ac:dyDescent="0.3">
      <c r="A1644" s="94" t="str">
        <f t="shared" si="25"/>
        <v>September</v>
      </c>
      <c r="B1644" s="37" t="s">
        <v>2510</v>
      </c>
      <c r="C1644" s="63">
        <v>42251.738020833334</v>
      </c>
      <c r="D1644" s="37" t="s">
        <v>852</v>
      </c>
      <c r="E1644" s="37" t="s">
        <v>859</v>
      </c>
      <c r="F1644" s="37" t="s">
        <v>879</v>
      </c>
      <c r="G1644" s="64">
        <v>30</v>
      </c>
      <c r="H1644" s="37" t="s">
        <v>855</v>
      </c>
      <c r="I1644" s="65">
        <v>4.5825756949558398</v>
      </c>
      <c r="J1644" s="37" t="s">
        <v>897</v>
      </c>
    </row>
    <row r="1645" spans="1:10" x14ac:dyDescent="0.3">
      <c r="A1645" s="94" t="str">
        <f t="shared" si="25"/>
        <v>September</v>
      </c>
      <c r="B1645" s="37" t="s">
        <v>2511</v>
      </c>
      <c r="C1645" s="63">
        <v>42251.738171296296</v>
      </c>
      <c r="D1645" s="37" t="s">
        <v>858</v>
      </c>
      <c r="E1645" s="37" t="s">
        <v>863</v>
      </c>
      <c r="F1645" s="37" t="s">
        <v>864</v>
      </c>
      <c r="G1645" s="64">
        <v>238</v>
      </c>
      <c r="H1645" s="37" t="s">
        <v>855</v>
      </c>
      <c r="I1645" s="65">
        <v>3.3166247903553998</v>
      </c>
      <c r="J1645" s="37" t="s">
        <v>869</v>
      </c>
    </row>
    <row r="1646" spans="1:10" x14ac:dyDescent="0.3">
      <c r="A1646" s="94" t="str">
        <f t="shared" si="25"/>
        <v>September</v>
      </c>
      <c r="B1646" s="37" t="s">
        <v>2512</v>
      </c>
      <c r="C1646" s="63">
        <v>42251.741412037038</v>
      </c>
      <c r="D1646" s="37" t="s">
        <v>858</v>
      </c>
      <c r="E1646" s="37" t="s">
        <v>866</v>
      </c>
      <c r="F1646" s="37" t="s">
        <v>881</v>
      </c>
      <c r="G1646" s="64">
        <v>79</v>
      </c>
      <c r="H1646" s="37" t="s">
        <v>855</v>
      </c>
      <c r="I1646" s="65">
        <v>5</v>
      </c>
      <c r="J1646" s="37" t="s">
        <v>874</v>
      </c>
    </row>
    <row r="1647" spans="1:10" x14ac:dyDescent="0.3">
      <c r="A1647" s="94" t="str">
        <f t="shared" si="25"/>
        <v>September</v>
      </c>
      <c r="B1647" s="37" t="s">
        <v>2513</v>
      </c>
      <c r="C1647" s="63">
        <v>42251.743136574078</v>
      </c>
      <c r="D1647" s="37" t="s">
        <v>892</v>
      </c>
      <c r="E1647" s="37" t="s">
        <v>868</v>
      </c>
      <c r="F1647" s="37" t="s">
        <v>873</v>
      </c>
      <c r="G1647" s="64">
        <v>130</v>
      </c>
      <c r="H1647" s="37" t="s">
        <v>855</v>
      </c>
      <c r="I1647" s="65">
        <v>5</v>
      </c>
      <c r="J1647" s="37" t="s">
        <v>885</v>
      </c>
    </row>
    <row r="1648" spans="1:10" x14ac:dyDescent="0.3">
      <c r="A1648" s="94" t="str">
        <f t="shared" si="25"/>
        <v>September</v>
      </c>
      <c r="B1648" s="37" t="s">
        <v>2514</v>
      </c>
      <c r="C1648" s="63">
        <v>42251.746076388888</v>
      </c>
      <c r="D1648" s="37" t="s">
        <v>858</v>
      </c>
      <c r="E1648" s="37" t="s">
        <v>872</v>
      </c>
      <c r="F1648" s="37" t="s">
        <v>881</v>
      </c>
      <c r="G1648" s="64">
        <v>185</v>
      </c>
      <c r="H1648" s="37" t="s">
        <v>855</v>
      </c>
      <c r="I1648" s="65">
        <v>4.7958315233127191</v>
      </c>
      <c r="J1648" s="37" t="s">
        <v>861</v>
      </c>
    </row>
    <row r="1649" spans="1:10" x14ac:dyDescent="0.3">
      <c r="A1649" s="94" t="str">
        <f t="shared" si="25"/>
        <v>September</v>
      </c>
      <c r="B1649" s="37" t="s">
        <v>2515</v>
      </c>
      <c r="C1649" s="63">
        <v>42251.746493055558</v>
      </c>
      <c r="D1649" s="37" t="s">
        <v>878</v>
      </c>
      <c r="E1649" s="37" t="s">
        <v>853</v>
      </c>
      <c r="F1649" s="37" t="s">
        <v>873</v>
      </c>
      <c r="G1649" s="64">
        <v>107</v>
      </c>
      <c r="H1649" s="37" t="s">
        <v>895</v>
      </c>
      <c r="I1649" s="65">
        <v>2.6457513110645907</v>
      </c>
      <c r="J1649" s="37" t="s">
        <v>897</v>
      </c>
    </row>
    <row r="1650" spans="1:10" x14ac:dyDescent="0.3">
      <c r="A1650" s="94" t="str">
        <f t="shared" si="25"/>
        <v>September</v>
      </c>
      <c r="B1650" s="37" t="s">
        <v>2516</v>
      </c>
      <c r="C1650" s="63">
        <v>42251.746631944443</v>
      </c>
      <c r="D1650" s="37" t="s">
        <v>892</v>
      </c>
      <c r="E1650" s="37" t="s">
        <v>859</v>
      </c>
      <c r="F1650" s="37" t="s">
        <v>860</v>
      </c>
      <c r="G1650" s="64">
        <v>82</v>
      </c>
      <c r="H1650" s="37" t="s">
        <v>855</v>
      </c>
      <c r="I1650" s="65">
        <v>1</v>
      </c>
      <c r="J1650" s="37" t="s">
        <v>869</v>
      </c>
    </row>
    <row r="1651" spans="1:10" x14ac:dyDescent="0.3">
      <c r="A1651" s="94" t="str">
        <f t="shared" si="25"/>
        <v>September</v>
      </c>
      <c r="B1651" s="37" t="s">
        <v>2517</v>
      </c>
      <c r="C1651" s="63">
        <v>42251.746770833335</v>
      </c>
      <c r="D1651" s="37" t="s">
        <v>892</v>
      </c>
      <c r="E1651" s="37" t="s">
        <v>863</v>
      </c>
      <c r="F1651" s="37" t="s">
        <v>864</v>
      </c>
      <c r="G1651" s="64">
        <v>47</v>
      </c>
      <c r="H1651" s="37" t="s">
        <v>855</v>
      </c>
      <c r="I1651" s="65">
        <v>3</v>
      </c>
      <c r="J1651" s="37" t="s">
        <v>861</v>
      </c>
    </row>
    <row r="1652" spans="1:10" x14ac:dyDescent="0.3">
      <c r="A1652" s="94" t="str">
        <f t="shared" si="25"/>
        <v>September</v>
      </c>
      <c r="B1652" s="37" t="s">
        <v>2518</v>
      </c>
      <c r="C1652" s="63">
        <v>42251.747800925928</v>
      </c>
      <c r="D1652" s="37" t="s">
        <v>858</v>
      </c>
      <c r="E1652" s="37" t="s">
        <v>866</v>
      </c>
      <c r="F1652" s="37" t="s">
        <v>879</v>
      </c>
      <c r="G1652" s="64">
        <v>124</v>
      </c>
      <c r="H1652" s="37" t="s">
        <v>855</v>
      </c>
      <c r="I1652" s="65">
        <v>3</v>
      </c>
      <c r="J1652" s="37" t="s">
        <v>856</v>
      </c>
    </row>
    <row r="1653" spans="1:10" x14ac:dyDescent="0.3">
      <c r="A1653" s="94" t="str">
        <f t="shared" si="25"/>
        <v>September</v>
      </c>
      <c r="B1653" s="37" t="s">
        <v>2519</v>
      </c>
      <c r="C1653" s="63">
        <v>42251.748703703706</v>
      </c>
      <c r="D1653" s="37" t="s">
        <v>871</v>
      </c>
      <c r="E1653" s="37" t="s">
        <v>868</v>
      </c>
      <c r="F1653" s="37" t="s">
        <v>873</v>
      </c>
      <c r="G1653" s="64">
        <v>117</v>
      </c>
      <c r="H1653" s="37" t="s">
        <v>855</v>
      </c>
      <c r="I1653" s="65">
        <v>2.6457513110645907</v>
      </c>
      <c r="J1653" s="37" t="s">
        <v>897</v>
      </c>
    </row>
    <row r="1654" spans="1:10" x14ac:dyDescent="0.3">
      <c r="A1654" s="94" t="str">
        <f t="shared" si="25"/>
        <v>September</v>
      </c>
      <c r="B1654" s="37" t="s">
        <v>2520</v>
      </c>
      <c r="C1654" s="63">
        <v>42251.750497685185</v>
      </c>
      <c r="D1654" s="37" t="s">
        <v>871</v>
      </c>
      <c r="E1654" s="37" t="s">
        <v>872</v>
      </c>
      <c r="F1654" s="37" t="s">
        <v>873</v>
      </c>
      <c r="G1654" s="64">
        <v>154</v>
      </c>
      <c r="H1654" s="37" t="s">
        <v>855</v>
      </c>
      <c r="I1654" s="65">
        <v>3</v>
      </c>
      <c r="J1654" s="37" t="s">
        <v>897</v>
      </c>
    </row>
    <row r="1655" spans="1:10" x14ac:dyDescent="0.3">
      <c r="A1655" s="94" t="str">
        <f t="shared" si="25"/>
        <v>September</v>
      </c>
      <c r="B1655" s="37" t="s">
        <v>2521</v>
      </c>
      <c r="C1655" s="63">
        <v>42251.753877314812</v>
      </c>
      <c r="D1655" s="37" t="s">
        <v>871</v>
      </c>
      <c r="E1655" s="37" t="s">
        <v>853</v>
      </c>
      <c r="F1655" s="37" t="s">
        <v>864</v>
      </c>
      <c r="G1655" s="64">
        <v>205</v>
      </c>
      <c r="H1655" s="37" t="s">
        <v>855</v>
      </c>
      <c r="I1655" s="65">
        <v>3.3166247903553998</v>
      </c>
      <c r="J1655" s="37" t="s">
        <v>869</v>
      </c>
    </row>
    <row r="1656" spans="1:10" x14ac:dyDescent="0.3">
      <c r="A1656" s="94" t="str">
        <f t="shared" si="25"/>
        <v>September</v>
      </c>
      <c r="B1656" s="37" t="s">
        <v>2522</v>
      </c>
      <c r="C1656" s="63">
        <v>42251.755694444444</v>
      </c>
      <c r="D1656" s="37" t="s">
        <v>892</v>
      </c>
      <c r="E1656" s="37" t="s">
        <v>859</v>
      </c>
      <c r="F1656" s="37" t="s">
        <v>873</v>
      </c>
      <c r="G1656" s="64">
        <v>92</v>
      </c>
      <c r="H1656" s="37" t="s">
        <v>855</v>
      </c>
      <c r="I1656" s="65">
        <v>5</v>
      </c>
      <c r="J1656" s="37" t="s">
        <v>897</v>
      </c>
    </row>
    <row r="1657" spans="1:10" x14ac:dyDescent="0.3">
      <c r="A1657" s="94" t="str">
        <f t="shared" si="25"/>
        <v>September</v>
      </c>
      <c r="B1657" s="37" t="s">
        <v>2523</v>
      </c>
      <c r="C1657" s="63">
        <v>42251.759363425925</v>
      </c>
      <c r="D1657" s="37" t="s">
        <v>892</v>
      </c>
      <c r="E1657" s="37" t="s">
        <v>863</v>
      </c>
      <c r="F1657" s="37" t="s">
        <v>860</v>
      </c>
      <c r="G1657" s="64">
        <v>36</v>
      </c>
      <c r="H1657" s="37" t="s">
        <v>855</v>
      </c>
      <c r="I1657" s="65">
        <v>5</v>
      </c>
      <c r="J1657" s="37" t="s">
        <v>856</v>
      </c>
    </row>
    <row r="1658" spans="1:10" x14ac:dyDescent="0.3">
      <c r="A1658" s="94" t="str">
        <f t="shared" si="25"/>
        <v>September</v>
      </c>
      <c r="B1658" s="37" t="s">
        <v>2524</v>
      </c>
      <c r="C1658" s="63">
        <v>42251.759930555556</v>
      </c>
      <c r="D1658" s="37" t="s">
        <v>858</v>
      </c>
      <c r="E1658" s="37" t="s">
        <v>866</v>
      </c>
      <c r="F1658" s="37" t="s">
        <v>873</v>
      </c>
      <c r="G1658" s="64">
        <v>115</v>
      </c>
      <c r="H1658" s="37" t="s">
        <v>855</v>
      </c>
      <c r="I1658" s="65">
        <v>3.872983346207417</v>
      </c>
      <c r="J1658" s="37" t="s">
        <v>897</v>
      </c>
    </row>
    <row r="1659" spans="1:10" x14ac:dyDescent="0.3">
      <c r="A1659" s="94" t="str">
        <f t="shared" si="25"/>
        <v>September</v>
      </c>
      <c r="B1659" s="37" t="s">
        <v>2525</v>
      </c>
      <c r="C1659" s="63">
        <v>42251.763333333336</v>
      </c>
      <c r="D1659" s="37" t="s">
        <v>878</v>
      </c>
      <c r="E1659" s="37" t="s">
        <v>868</v>
      </c>
      <c r="F1659" s="37" t="s">
        <v>881</v>
      </c>
      <c r="G1659" s="64">
        <v>98</v>
      </c>
      <c r="H1659" s="37" t="s">
        <v>855</v>
      </c>
      <c r="I1659" s="65">
        <v>4.7958315233127191</v>
      </c>
      <c r="J1659" s="37" t="s">
        <v>861</v>
      </c>
    </row>
    <row r="1660" spans="1:10" x14ac:dyDescent="0.3">
      <c r="A1660" s="94" t="str">
        <f t="shared" si="25"/>
        <v>September</v>
      </c>
      <c r="B1660" s="37" t="s">
        <v>2526</v>
      </c>
      <c r="C1660" s="63">
        <v>42251.764918981484</v>
      </c>
      <c r="D1660" s="37" t="s">
        <v>852</v>
      </c>
      <c r="E1660" s="37" t="s">
        <v>872</v>
      </c>
      <c r="F1660" s="37" t="s">
        <v>873</v>
      </c>
      <c r="G1660" s="64">
        <v>36</v>
      </c>
      <c r="H1660" s="37" t="s">
        <v>855</v>
      </c>
      <c r="I1660" s="65">
        <v>4.1231056256176606</v>
      </c>
      <c r="J1660" s="37" t="s">
        <v>874</v>
      </c>
    </row>
    <row r="1661" spans="1:10" x14ac:dyDescent="0.3">
      <c r="A1661" s="94" t="str">
        <f t="shared" si="25"/>
        <v>September</v>
      </c>
      <c r="B1661" s="37" t="s">
        <v>2527</v>
      </c>
      <c r="C1661" s="63">
        <v>42251.764988425923</v>
      </c>
      <c r="D1661" s="37" t="s">
        <v>876</v>
      </c>
      <c r="E1661" s="37" t="s">
        <v>853</v>
      </c>
      <c r="F1661" s="37" t="s">
        <v>879</v>
      </c>
      <c r="G1661" s="64">
        <v>63</v>
      </c>
      <c r="H1661" s="37" t="s">
        <v>855</v>
      </c>
      <c r="I1661" s="65">
        <v>4.358898943540674</v>
      </c>
      <c r="J1661" s="37" t="s">
        <v>874</v>
      </c>
    </row>
    <row r="1662" spans="1:10" x14ac:dyDescent="0.3">
      <c r="A1662" s="94" t="str">
        <f t="shared" si="25"/>
        <v>September</v>
      </c>
      <c r="B1662" s="37" t="s">
        <v>2528</v>
      </c>
      <c r="C1662" s="63">
        <v>42251.768414351849</v>
      </c>
      <c r="D1662" s="37" t="s">
        <v>871</v>
      </c>
      <c r="E1662" s="37" t="s">
        <v>859</v>
      </c>
      <c r="F1662" s="37" t="s">
        <v>854</v>
      </c>
      <c r="G1662" s="64">
        <v>73</v>
      </c>
      <c r="H1662" s="37" t="s">
        <v>855</v>
      </c>
      <c r="I1662" s="65">
        <v>2.6457513110645907</v>
      </c>
      <c r="J1662" s="37" t="s">
        <v>869</v>
      </c>
    </row>
    <row r="1663" spans="1:10" x14ac:dyDescent="0.3">
      <c r="A1663" s="94" t="str">
        <f t="shared" si="25"/>
        <v>September</v>
      </c>
      <c r="B1663" s="37" t="s">
        <v>2529</v>
      </c>
      <c r="C1663" s="63">
        <v>42251.769236111111</v>
      </c>
      <c r="D1663" s="37" t="s">
        <v>852</v>
      </c>
      <c r="E1663" s="37" t="s">
        <v>863</v>
      </c>
      <c r="F1663" s="37" t="s">
        <v>864</v>
      </c>
      <c r="G1663" s="64">
        <v>69</v>
      </c>
      <c r="H1663" s="37" t="s">
        <v>855</v>
      </c>
      <c r="I1663" s="65">
        <v>3.872983346207417</v>
      </c>
      <c r="J1663" s="37" t="s">
        <v>897</v>
      </c>
    </row>
    <row r="1664" spans="1:10" x14ac:dyDescent="0.3">
      <c r="A1664" s="94" t="str">
        <f t="shared" si="25"/>
        <v>September</v>
      </c>
      <c r="B1664" s="37" t="s">
        <v>2530</v>
      </c>
      <c r="C1664" s="63">
        <v>42251.769583333335</v>
      </c>
      <c r="D1664" s="37" t="s">
        <v>878</v>
      </c>
      <c r="E1664" s="37" t="s">
        <v>866</v>
      </c>
      <c r="F1664" s="37" t="s">
        <v>881</v>
      </c>
      <c r="G1664" s="64">
        <v>152</v>
      </c>
      <c r="H1664" s="37" t="s">
        <v>855</v>
      </c>
      <c r="I1664" s="65">
        <v>4.1231056256176606</v>
      </c>
      <c r="J1664" s="37" t="s">
        <v>885</v>
      </c>
    </row>
    <row r="1665" spans="1:10" x14ac:dyDescent="0.3">
      <c r="A1665" s="94" t="str">
        <f t="shared" si="25"/>
        <v>September</v>
      </c>
      <c r="B1665" s="37" t="s">
        <v>2531</v>
      </c>
      <c r="C1665" s="63">
        <v>42251.772523148145</v>
      </c>
      <c r="D1665" s="37" t="s">
        <v>858</v>
      </c>
      <c r="E1665" s="37" t="s">
        <v>868</v>
      </c>
      <c r="F1665" s="37" t="s">
        <v>881</v>
      </c>
      <c r="G1665" s="64">
        <v>211</v>
      </c>
      <c r="H1665" s="37" t="s">
        <v>855</v>
      </c>
      <c r="I1665" s="65">
        <v>3.6055512754639891</v>
      </c>
      <c r="J1665" s="37" t="s">
        <v>874</v>
      </c>
    </row>
    <row r="1666" spans="1:10" x14ac:dyDescent="0.3">
      <c r="A1666" s="94" t="str">
        <f t="shared" si="25"/>
        <v>September</v>
      </c>
      <c r="B1666" s="37" t="s">
        <v>2532</v>
      </c>
      <c r="C1666" s="63">
        <v>42251.774108796293</v>
      </c>
      <c r="D1666" s="37" t="s">
        <v>871</v>
      </c>
      <c r="E1666" s="37" t="s">
        <v>872</v>
      </c>
      <c r="F1666" s="37" t="s">
        <v>854</v>
      </c>
      <c r="G1666" s="64">
        <v>93</v>
      </c>
      <c r="H1666" s="37" t="s">
        <v>855</v>
      </c>
      <c r="I1666" s="65">
        <v>3.872983346207417</v>
      </c>
      <c r="J1666" s="37" t="s">
        <v>856</v>
      </c>
    </row>
    <row r="1667" spans="1:10" x14ac:dyDescent="0.3">
      <c r="A1667" s="94" t="str">
        <f t="shared" si="25"/>
        <v>September</v>
      </c>
      <c r="B1667" s="37" t="s">
        <v>2533</v>
      </c>
      <c r="C1667" s="63">
        <v>42251.775613425925</v>
      </c>
      <c r="D1667" s="37" t="s">
        <v>878</v>
      </c>
      <c r="E1667" s="37" t="s">
        <v>853</v>
      </c>
      <c r="F1667" s="37" t="s">
        <v>873</v>
      </c>
      <c r="G1667" s="64">
        <v>147</v>
      </c>
      <c r="H1667" s="37" t="s">
        <v>855</v>
      </c>
      <c r="I1667" s="65">
        <v>4.358898943540674</v>
      </c>
      <c r="J1667" s="37" t="s">
        <v>856</v>
      </c>
    </row>
    <row r="1668" spans="1:10" x14ac:dyDescent="0.3">
      <c r="A1668" s="94" t="str">
        <f t="shared" si="25"/>
        <v>September</v>
      </c>
      <c r="B1668" s="37" t="s">
        <v>2534</v>
      </c>
      <c r="C1668" s="63">
        <v>42251.779236111113</v>
      </c>
      <c r="D1668" s="37" t="s">
        <v>858</v>
      </c>
      <c r="E1668" s="37" t="s">
        <v>859</v>
      </c>
      <c r="F1668" s="37" t="s">
        <v>864</v>
      </c>
      <c r="G1668" s="64">
        <v>200</v>
      </c>
      <c r="H1668" s="37" t="s">
        <v>855</v>
      </c>
      <c r="I1668" s="65">
        <v>4.5825756949558398</v>
      </c>
      <c r="J1668" s="37" t="s">
        <v>897</v>
      </c>
    </row>
    <row r="1669" spans="1:10" x14ac:dyDescent="0.3">
      <c r="A1669" s="94" t="str">
        <f t="shared" si="25"/>
        <v>September</v>
      </c>
      <c r="B1669" s="37" t="s">
        <v>2535</v>
      </c>
      <c r="C1669" s="63">
        <v>42251.782222222224</v>
      </c>
      <c r="D1669" s="37" t="s">
        <v>878</v>
      </c>
      <c r="E1669" s="37" t="s">
        <v>863</v>
      </c>
      <c r="F1669" s="37" t="s">
        <v>873</v>
      </c>
      <c r="G1669" s="64">
        <v>183</v>
      </c>
      <c r="H1669" s="37" t="s">
        <v>855</v>
      </c>
      <c r="I1669" s="65">
        <v>2.6457513110645907</v>
      </c>
      <c r="J1669" s="37" t="s">
        <v>897</v>
      </c>
    </row>
    <row r="1670" spans="1:10" x14ac:dyDescent="0.3">
      <c r="A1670" s="94" t="str">
        <f t="shared" si="25"/>
        <v>September</v>
      </c>
      <c r="B1670" s="37" t="s">
        <v>2536</v>
      </c>
      <c r="C1670" s="63">
        <v>42251.782939814817</v>
      </c>
      <c r="D1670" s="37" t="s">
        <v>892</v>
      </c>
      <c r="E1670" s="37" t="s">
        <v>866</v>
      </c>
      <c r="F1670" s="37" t="s">
        <v>854</v>
      </c>
      <c r="G1670" s="64">
        <v>137</v>
      </c>
      <c r="H1670" s="37" t="s">
        <v>855</v>
      </c>
      <c r="I1670" s="65">
        <v>4.7958315233127191</v>
      </c>
      <c r="J1670" s="37" t="s">
        <v>897</v>
      </c>
    </row>
    <row r="1671" spans="1:10" x14ac:dyDescent="0.3">
      <c r="A1671" s="94" t="str">
        <f t="shared" si="25"/>
        <v>September</v>
      </c>
      <c r="B1671" s="37" t="s">
        <v>2537</v>
      </c>
      <c r="C1671" s="63">
        <v>42251.78466435185</v>
      </c>
      <c r="D1671" s="37" t="s">
        <v>878</v>
      </c>
      <c r="E1671" s="37" t="s">
        <v>868</v>
      </c>
      <c r="F1671" s="37" t="s">
        <v>879</v>
      </c>
      <c r="G1671" s="64">
        <v>154</v>
      </c>
      <c r="H1671" s="37" t="s">
        <v>855</v>
      </c>
      <c r="I1671" s="65">
        <v>1.7320508075688772</v>
      </c>
      <c r="J1671" s="37" t="s">
        <v>897</v>
      </c>
    </row>
    <row r="1672" spans="1:10" x14ac:dyDescent="0.3">
      <c r="A1672" s="94" t="str">
        <f t="shared" si="25"/>
        <v>September</v>
      </c>
      <c r="B1672" s="37" t="s">
        <v>2538</v>
      </c>
      <c r="C1672" s="63">
        <v>42251.787303240744</v>
      </c>
      <c r="D1672" s="37" t="s">
        <v>858</v>
      </c>
      <c r="E1672" s="37" t="s">
        <v>872</v>
      </c>
      <c r="F1672" s="37" t="s">
        <v>864</v>
      </c>
      <c r="G1672" s="64">
        <v>81</v>
      </c>
      <c r="H1672" s="37" t="s">
        <v>855</v>
      </c>
      <c r="I1672" s="65">
        <v>2.2360679774997898</v>
      </c>
      <c r="J1672" s="37" t="s">
        <v>885</v>
      </c>
    </row>
    <row r="1673" spans="1:10" x14ac:dyDescent="0.3">
      <c r="A1673" s="94" t="str">
        <f t="shared" si="25"/>
        <v>September</v>
      </c>
      <c r="B1673" s="37" t="s">
        <v>2539</v>
      </c>
      <c r="C1673" s="63">
        <v>42251.788680555554</v>
      </c>
      <c r="D1673" s="37" t="s">
        <v>858</v>
      </c>
      <c r="E1673" s="37" t="s">
        <v>853</v>
      </c>
      <c r="F1673" s="37" t="s">
        <v>864</v>
      </c>
      <c r="G1673" s="64">
        <v>229</v>
      </c>
      <c r="H1673" s="37" t="s">
        <v>855</v>
      </c>
      <c r="I1673" s="65">
        <v>1</v>
      </c>
      <c r="J1673" s="37" t="s">
        <v>861</v>
      </c>
    </row>
    <row r="1674" spans="1:10" x14ac:dyDescent="0.3">
      <c r="A1674" s="94" t="str">
        <f t="shared" si="25"/>
        <v>September</v>
      </c>
      <c r="B1674" s="37" t="s">
        <v>2540</v>
      </c>
      <c r="C1674" s="63">
        <v>42251.790891203702</v>
      </c>
      <c r="D1674" s="37" t="s">
        <v>876</v>
      </c>
      <c r="E1674" s="37" t="s">
        <v>859</v>
      </c>
      <c r="F1674" s="37" t="s">
        <v>873</v>
      </c>
      <c r="G1674" s="64">
        <v>208</v>
      </c>
      <c r="H1674" s="37" t="s">
        <v>855</v>
      </c>
      <c r="I1674" s="65">
        <v>3</v>
      </c>
      <c r="J1674" s="37" t="s">
        <v>897</v>
      </c>
    </row>
    <row r="1675" spans="1:10" x14ac:dyDescent="0.3">
      <c r="A1675" s="94" t="str">
        <f t="shared" ref="A1675:A1738" si="26">TEXT(C1675,"mmmm")</f>
        <v>September</v>
      </c>
      <c r="B1675" s="37" t="s">
        <v>2541</v>
      </c>
      <c r="C1675" s="63">
        <v>42251.791516203702</v>
      </c>
      <c r="D1675" s="37" t="s">
        <v>871</v>
      </c>
      <c r="E1675" s="37" t="s">
        <v>863</v>
      </c>
      <c r="F1675" s="37" t="s">
        <v>860</v>
      </c>
      <c r="G1675" s="64">
        <v>94</v>
      </c>
      <c r="H1675" s="37" t="s">
        <v>855</v>
      </c>
      <c r="I1675" s="65">
        <v>3</v>
      </c>
      <c r="J1675" s="37" t="s">
        <v>861</v>
      </c>
    </row>
    <row r="1676" spans="1:10" x14ac:dyDescent="0.3">
      <c r="A1676" s="94" t="str">
        <f t="shared" si="26"/>
        <v>September</v>
      </c>
      <c r="B1676" s="37" t="s">
        <v>2542</v>
      </c>
      <c r="C1676" s="63">
        <v>42251.794803240744</v>
      </c>
      <c r="D1676" s="37" t="s">
        <v>878</v>
      </c>
      <c r="E1676" s="37" t="s">
        <v>866</v>
      </c>
      <c r="F1676" s="37" t="s">
        <v>860</v>
      </c>
      <c r="G1676" s="64">
        <v>105</v>
      </c>
      <c r="H1676" s="37" t="s">
        <v>855</v>
      </c>
      <c r="I1676" s="65">
        <v>3</v>
      </c>
      <c r="J1676" s="37" t="s">
        <v>874</v>
      </c>
    </row>
    <row r="1677" spans="1:10" x14ac:dyDescent="0.3">
      <c r="A1677" s="94" t="str">
        <f t="shared" si="26"/>
        <v>September</v>
      </c>
      <c r="B1677" s="37" t="s">
        <v>2543</v>
      </c>
      <c r="C1677" s="63">
        <v>42251.794988425929</v>
      </c>
      <c r="D1677" s="37" t="s">
        <v>878</v>
      </c>
      <c r="E1677" s="37" t="s">
        <v>868</v>
      </c>
      <c r="F1677" s="37" t="s">
        <v>854</v>
      </c>
      <c r="G1677" s="64">
        <v>38</v>
      </c>
      <c r="H1677" s="37" t="s">
        <v>855</v>
      </c>
      <c r="I1677" s="65">
        <v>3.872983346207417</v>
      </c>
      <c r="J1677" s="37" t="s">
        <v>885</v>
      </c>
    </row>
    <row r="1678" spans="1:10" x14ac:dyDescent="0.3">
      <c r="A1678" s="94" t="str">
        <f t="shared" si="26"/>
        <v>September</v>
      </c>
      <c r="B1678" s="37" t="s">
        <v>2544</v>
      </c>
      <c r="C1678" s="63">
        <v>42251.796481481484</v>
      </c>
      <c r="D1678" s="37" t="s">
        <v>852</v>
      </c>
      <c r="E1678" s="37" t="s">
        <v>872</v>
      </c>
      <c r="F1678" s="37" t="s">
        <v>873</v>
      </c>
      <c r="G1678" s="64">
        <v>43</v>
      </c>
      <c r="H1678" s="37" t="s">
        <v>855</v>
      </c>
      <c r="I1678" s="65">
        <v>3.872983346207417</v>
      </c>
      <c r="J1678" s="37" t="s">
        <v>885</v>
      </c>
    </row>
    <row r="1679" spans="1:10" x14ac:dyDescent="0.3">
      <c r="A1679" s="94" t="str">
        <f t="shared" si="26"/>
        <v>September</v>
      </c>
      <c r="B1679" s="37" t="s">
        <v>2545</v>
      </c>
      <c r="C1679" s="63">
        <v>42251.799490740741</v>
      </c>
      <c r="D1679" s="37" t="s">
        <v>871</v>
      </c>
      <c r="E1679" s="37" t="s">
        <v>853</v>
      </c>
      <c r="F1679" s="37" t="s">
        <v>873</v>
      </c>
      <c r="G1679" s="64">
        <v>96</v>
      </c>
      <c r="H1679" s="37" t="s">
        <v>855</v>
      </c>
      <c r="I1679" s="65">
        <v>3.3166247903553998</v>
      </c>
      <c r="J1679" s="37" t="s">
        <v>897</v>
      </c>
    </row>
    <row r="1680" spans="1:10" x14ac:dyDescent="0.3">
      <c r="A1680" s="94" t="str">
        <f t="shared" si="26"/>
        <v>September</v>
      </c>
      <c r="B1680" s="37" t="s">
        <v>2546</v>
      </c>
      <c r="C1680" s="63">
        <v>42251.800034722219</v>
      </c>
      <c r="D1680" s="37" t="s">
        <v>892</v>
      </c>
      <c r="E1680" s="37" t="s">
        <v>859</v>
      </c>
      <c r="F1680" s="37" t="s">
        <v>864</v>
      </c>
      <c r="G1680" s="64">
        <v>165</v>
      </c>
      <c r="H1680" s="37" t="s">
        <v>855</v>
      </c>
      <c r="I1680" s="65">
        <v>1.7320508075688772</v>
      </c>
      <c r="J1680" s="37" t="s">
        <v>885</v>
      </c>
    </row>
    <row r="1681" spans="1:10" x14ac:dyDescent="0.3">
      <c r="A1681" s="94" t="str">
        <f t="shared" si="26"/>
        <v>September</v>
      </c>
      <c r="B1681" s="37" t="s">
        <v>2547</v>
      </c>
      <c r="C1681" s="63">
        <v>42251.803680555553</v>
      </c>
      <c r="D1681" s="37" t="s">
        <v>892</v>
      </c>
      <c r="E1681" s="37" t="s">
        <v>863</v>
      </c>
      <c r="F1681" s="37" t="s">
        <v>873</v>
      </c>
      <c r="G1681" s="64">
        <v>237</v>
      </c>
      <c r="H1681" s="37" t="s">
        <v>855</v>
      </c>
      <c r="I1681" s="65">
        <v>1.7320508075688772</v>
      </c>
      <c r="J1681" s="37" t="s">
        <v>869</v>
      </c>
    </row>
    <row r="1682" spans="1:10" x14ac:dyDescent="0.3">
      <c r="A1682" s="94" t="str">
        <f t="shared" si="26"/>
        <v>September</v>
      </c>
      <c r="B1682" s="37" t="s">
        <v>2548</v>
      </c>
      <c r="C1682" s="63">
        <v>42251.804629629631</v>
      </c>
      <c r="D1682" s="37" t="s">
        <v>876</v>
      </c>
      <c r="E1682" s="37" t="s">
        <v>866</v>
      </c>
      <c r="F1682" s="37" t="s">
        <v>881</v>
      </c>
      <c r="G1682" s="64">
        <v>93</v>
      </c>
      <c r="H1682" s="37" t="s">
        <v>855</v>
      </c>
      <c r="I1682" s="65">
        <v>3.872983346207417</v>
      </c>
      <c r="J1682" s="37" t="s">
        <v>885</v>
      </c>
    </row>
    <row r="1683" spans="1:10" x14ac:dyDescent="0.3">
      <c r="A1683" s="94" t="str">
        <f t="shared" si="26"/>
        <v>September</v>
      </c>
      <c r="B1683" s="37" t="s">
        <v>2549</v>
      </c>
      <c r="C1683" s="63">
        <v>42251.806307870371</v>
      </c>
      <c r="D1683" s="37" t="s">
        <v>852</v>
      </c>
      <c r="E1683" s="37" t="s">
        <v>868</v>
      </c>
      <c r="F1683" s="37" t="s">
        <v>873</v>
      </c>
      <c r="G1683" s="64">
        <v>144</v>
      </c>
      <c r="H1683" s="37" t="s">
        <v>855</v>
      </c>
      <c r="I1683" s="65">
        <v>2.6457513110645907</v>
      </c>
      <c r="J1683" s="37" t="s">
        <v>861</v>
      </c>
    </row>
    <row r="1684" spans="1:10" x14ac:dyDescent="0.3">
      <c r="A1684" s="94" t="str">
        <f t="shared" si="26"/>
        <v>September</v>
      </c>
      <c r="B1684" s="37" t="s">
        <v>2550</v>
      </c>
      <c r="C1684" s="63">
        <v>42251.808981481481</v>
      </c>
      <c r="D1684" s="37" t="s">
        <v>852</v>
      </c>
      <c r="E1684" s="37" t="s">
        <v>872</v>
      </c>
      <c r="F1684" s="37" t="s">
        <v>854</v>
      </c>
      <c r="G1684" s="64">
        <v>154</v>
      </c>
      <c r="H1684" s="37" t="s">
        <v>855</v>
      </c>
      <c r="I1684" s="65">
        <v>3.3166247903553998</v>
      </c>
      <c r="J1684" s="37" t="s">
        <v>874</v>
      </c>
    </row>
    <row r="1685" spans="1:10" x14ac:dyDescent="0.3">
      <c r="A1685" s="94" t="str">
        <f t="shared" si="26"/>
        <v>September</v>
      </c>
      <c r="B1685" s="37" t="s">
        <v>2551</v>
      </c>
      <c r="C1685" s="63">
        <v>42251.811967592592</v>
      </c>
      <c r="D1685" s="37" t="s">
        <v>852</v>
      </c>
      <c r="E1685" s="37" t="s">
        <v>853</v>
      </c>
      <c r="F1685" s="37" t="s">
        <v>879</v>
      </c>
      <c r="G1685" s="64">
        <v>142</v>
      </c>
      <c r="H1685" s="37" t="s">
        <v>855</v>
      </c>
      <c r="I1685" s="65">
        <v>3.3166247903553998</v>
      </c>
      <c r="J1685" s="37" t="s">
        <v>861</v>
      </c>
    </row>
    <row r="1686" spans="1:10" x14ac:dyDescent="0.3">
      <c r="A1686" s="94" t="str">
        <f t="shared" si="26"/>
        <v>September</v>
      </c>
      <c r="B1686" s="37" t="s">
        <v>2552</v>
      </c>
      <c r="C1686" s="63">
        <v>42251.814918981479</v>
      </c>
      <c r="D1686" s="37" t="s">
        <v>858</v>
      </c>
      <c r="E1686" s="37" t="s">
        <v>859</v>
      </c>
      <c r="F1686" s="37" t="s">
        <v>879</v>
      </c>
      <c r="G1686" s="64">
        <v>196</v>
      </c>
      <c r="H1686" s="37" t="s">
        <v>855</v>
      </c>
      <c r="I1686" s="65">
        <v>1.7320508075688772</v>
      </c>
      <c r="J1686" s="37" t="s">
        <v>874</v>
      </c>
    </row>
    <row r="1687" spans="1:10" x14ac:dyDescent="0.3">
      <c r="A1687" s="94" t="str">
        <f t="shared" si="26"/>
        <v>September</v>
      </c>
      <c r="B1687" s="37" t="s">
        <v>2553</v>
      </c>
      <c r="C1687" s="63">
        <v>42251.81758101852</v>
      </c>
      <c r="D1687" s="37" t="s">
        <v>852</v>
      </c>
      <c r="E1687" s="37" t="s">
        <v>863</v>
      </c>
      <c r="F1687" s="37" t="s">
        <v>873</v>
      </c>
      <c r="G1687" s="64">
        <v>240</v>
      </c>
      <c r="H1687" s="37" t="s">
        <v>855</v>
      </c>
      <c r="I1687" s="65">
        <v>4.7958315233127191</v>
      </c>
      <c r="J1687" s="37" t="s">
        <v>874</v>
      </c>
    </row>
    <row r="1688" spans="1:10" x14ac:dyDescent="0.3">
      <c r="A1688" s="94" t="str">
        <f t="shared" si="26"/>
        <v>September</v>
      </c>
      <c r="B1688" s="37" t="s">
        <v>2554</v>
      </c>
      <c r="C1688" s="63">
        <v>42251.819780092592</v>
      </c>
      <c r="D1688" s="37" t="s">
        <v>892</v>
      </c>
      <c r="E1688" s="37" t="s">
        <v>866</v>
      </c>
      <c r="F1688" s="37" t="s">
        <v>879</v>
      </c>
      <c r="G1688" s="64">
        <v>214</v>
      </c>
      <c r="H1688" s="37" t="s">
        <v>855</v>
      </c>
      <c r="I1688" s="65">
        <v>3</v>
      </c>
      <c r="J1688" s="37" t="s">
        <v>897</v>
      </c>
    </row>
    <row r="1689" spans="1:10" x14ac:dyDescent="0.3">
      <c r="A1689" s="94" t="str">
        <f t="shared" si="26"/>
        <v>September</v>
      </c>
      <c r="B1689" s="37" t="s">
        <v>2555</v>
      </c>
      <c r="C1689" s="63">
        <v>42251.821342592593</v>
      </c>
      <c r="D1689" s="37" t="s">
        <v>852</v>
      </c>
      <c r="E1689" s="37" t="s">
        <v>868</v>
      </c>
      <c r="F1689" s="37" t="s">
        <v>881</v>
      </c>
      <c r="G1689" s="64">
        <v>191</v>
      </c>
      <c r="H1689" s="37" t="s">
        <v>855</v>
      </c>
      <c r="I1689" s="65">
        <v>2.2360679774997898</v>
      </c>
      <c r="J1689" s="37" t="s">
        <v>856</v>
      </c>
    </row>
    <row r="1690" spans="1:10" x14ac:dyDescent="0.3">
      <c r="A1690" s="94" t="str">
        <f t="shared" si="26"/>
        <v>September</v>
      </c>
      <c r="B1690" s="37" t="s">
        <v>2556</v>
      </c>
      <c r="C1690" s="63">
        <v>42251.824479166666</v>
      </c>
      <c r="D1690" s="37" t="s">
        <v>892</v>
      </c>
      <c r="E1690" s="37" t="s">
        <v>872</v>
      </c>
      <c r="F1690" s="37" t="s">
        <v>879</v>
      </c>
      <c r="G1690" s="64">
        <v>208</v>
      </c>
      <c r="H1690" s="37" t="s">
        <v>855</v>
      </c>
      <c r="I1690" s="65">
        <v>4.1231056256176606</v>
      </c>
      <c r="J1690" s="37" t="s">
        <v>861</v>
      </c>
    </row>
    <row r="1691" spans="1:10" x14ac:dyDescent="0.3">
      <c r="A1691" s="94" t="str">
        <f t="shared" si="26"/>
        <v>September</v>
      </c>
      <c r="B1691" s="37" t="s">
        <v>2557</v>
      </c>
      <c r="C1691" s="63">
        <v>42251.824745370373</v>
      </c>
      <c r="D1691" s="37" t="s">
        <v>852</v>
      </c>
      <c r="E1691" s="37" t="s">
        <v>853</v>
      </c>
      <c r="F1691" s="37" t="s">
        <v>879</v>
      </c>
      <c r="G1691" s="64">
        <v>137</v>
      </c>
      <c r="H1691" s="37" t="s">
        <v>855</v>
      </c>
      <c r="I1691" s="65">
        <v>3</v>
      </c>
      <c r="J1691" s="37" t="s">
        <v>885</v>
      </c>
    </row>
    <row r="1692" spans="1:10" x14ac:dyDescent="0.3">
      <c r="A1692" s="94" t="str">
        <f t="shared" si="26"/>
        <v>September</v>
      </c>
      <c r="B1692" s="37" t="s">
        <v>2558</v>
      </c>
      <c r="C1692" s="63">
        <v>42251.828136574077</v>
      </c>
      <c r="D1692" s="37" t="s">
        <v>858</v>
      </c>
      <c r="E1692" s="37" t="s">
        <v>859</v>
      </c>
      <c r="F1692" s="37" t="s">
        <v>860</v>
      </c>
      <c r="G1692" s="64">
        <v>204</v>
      </c>
      <c r="H1692" s="37" t="s">
        <v>855</v>
      </c>
      <c r="I1692" s="65">
        <v>3</v>
      </c>
      <c r="J1692" s="37" t="s">
        <v>861</v>
      </c>
    </row>
    <row r="1693" spans="1:10" x14ac:dyDescent="0.3">
      <c r="A1693" s="94" t="str">
        <f t="shared" si="26"/>
        <v>September</v>
      </c>
      <c r="B1693" s="37" t="s">
        <v>2559</v>
      </c>
      <c r="C1693" s="63">
        <v>42251.830729166664</v>
      </c>
      <c r="D1693" s="37" t="s">
        <v>876</v>
      </c>
      <c r="E1693" s="37" t="s">
        <v>863</v>
      </c>
      <c r="F1693" s="37" t="s">
        <v>879</v>
      </c>
      <c r="G1693" s="64">
        <v>170</v>
      </c>
      <c r="H1693" s="37" t="s">
        <v>855</v>
      </c>
      <c r="I1693" s="65">
        <v>2.2360679774997898</v>
      </c>
      <c r="J1693" s="37" t="s">
        <v>869</v>
      </c>
    </row>
    <row r="1694" spans="1:10" x14ac:dyDescent="0.3">
      <c r="A1694" s="94" t="str">
        <f t="shared" si="26"/>
        <v>September</v>
      </c>
      <c r="B1694" s="37" t="s">
        <v>2560</v>
      </c>
      <c r="C1694" s="63">
        <v>42251.834340277775</v>
      </c>
      <c r="D1694" s="37" t="s">
        <v>852</v>
      </c>
      <c r="E1694" s="37" t="s">
        <v>866</v>
      </c>
      <c r="F1694" s="37" t="s">
        <v>879</v>
      </c>
      <c r="G1694" s="64">
        <v>54</v>
      </c>
      <c r="H1694" s="37" t="s">
        <v>855</v>
      </c>
      <c r="I1694" s="65">
        <v>1.7320508075688772</v>
      </c>
      <c r="J1694" s="37" t="s">
        <v>856</v>
      </c>
    </row>
    <row r="1695" spans="1:10" x14ac:dyDescent="0.3">
      <c r="A1695" s="94" t="str">
        <f t="shared" si="26"/>
        <v>September</v>
      </c>
      <c r="B1695" s="37" t="s">
        <v>2561</v>
      </c>
      <c r="C1695" s="63">
        <v>42251.837118055555</v>
      </c>
      <c r="D1695" s="37" t="s">
        <v>876</v>
      </c>
      <c r="E1695" s="37" t="s">
        <v>868</v>
      </c>
      <c r="F1695" s="37" t="s">
        <v>864</v>
      </c>
      <c r="G1695" s="64">
        <v>64</v>
      </c>
      <c r="H1695" s="37" t="s">
        <v>855</v>
      </c>
      <c r="I1695" s="65">
        <v>4.358898943540674</v>
      </c>
      <c r="J1695" s="37" t="s">
        <v>861</v>
      </c>
    </row>
    <row r="1696" spans="1:10" x14ac:dyDescent="0.3">
      <c r="A1696" s="94" t="str">
        <f t="shared" si="26"/>
        <v>September</v>
      </c>
      <c r="B1696" s="37" t="s">
        <v>2562</v>
      </c>
      <c r="C1696" s="63">
        <v>42251.837777777779</v>
      </c>
      <c r="D1696" s="37" t="s">
        <v>878</v>
      </c>
      <c r="E1696" s="37" t="s">
        <v>872</v>
      </c>
      <c r="F1696" s="37" t="s">
        <v>860</v>
      </c>
      <c r="G1696" s="64">
        <v>36</v>
      </c>
      <c r="H1696" s="37" t="s">
        <v>855</v>
      </c>
      <c r="I1696" s="65">
        <v>3.872983346207417</v>
      </c>
      <c r="J1696" s="37" t="s">
        <v>885</v>
      </c>
    </row>
    <row r="1697" spans="1:10" x14ac:dyDescent="0.3">
      <c r="A1697" s="94" t="str">
        <f t="shared" si="26"/>
        <v>September</v>
      </c>
      <c r="B1697" s="37" t="s">
        <v>2563</v>
      </c>
      <c r="C1697" s="63">
        <v>42251.845636574071</v>
      </c>
      <c r="D1697" s="37" t="s">
        <v>852</v>
      </c>
      <c r="E1697" s="37" t="s">
        <v>853</v>
      </c>
      <c r="F1697" s="37" t="s">
        <v>864</v>
      </c>
      <c r="G1697" s="64">
        <v>237</v>
      </c>
      <c r="H1697" s="37" t="s">
        <v>855</v>
      </c>
      <c r="I1697" s="65">
        <v>2.2360679774997898</v>
      </c>
      <c r="J1697" s="37" t="s">
        <v>869</v>
      </c>
    </row>
    <row r="1698" spans="1:10" x14ac:dyDescent="0.3">
      <c r="A1698" s="94" t="str">
        <f t="shared" si="26"/>
        <v>September</v>
      </c>
      <c r="B1698" s="37" t="s">
        <v>2564</v>
      </c>
      <c r="C1698" s="63">
        <v>42251.842256944445</v>
      </c>
      <c r="D1698" s="37" t="s">
        <v>858</v>
      </c>
      <c r="E1698" s="37" t="s">
        <v>859</v>
      </c>
      <c r="F1698" s="37" t="s">
        <v>873</v>
      </c>
      <c r="G1698" s="64">
        <v>78</v>
      </c>
      <c r="H1698" s="37" t="s">
        <v>855</v>
      </c>
      <c r="I1698" s="65">
        <v>3.6055512754639891</v>
      </c>
      <c r="J1698" s="37" t="s">
        <v>856</v>
      </c>
    </row>
    <row r="1699" spans="1:10" x14ac:dyDescent="0.3">
      <c r="A1699" s="94" t="str">
        <f t="shared" si="26"/>
        <v>September</v>
      </c>
      <c r="B1699" s="37" t="s">
        <v>2565</v>
      </c>
      <c r="C1699" s="63">
        <v>42251.842986111114</v>
      </c>
      <c r="D1699" s="37" t="s">
        <v>878</v>
      </c>
      <c r="E1699" s="37" t="s">
        <v>863</v>
      </c>
      <c r="F1699" s="37" t="s">
        <v>864</v>
      </c>
      <c r="G1699" s="64">
        <v>40</v>
      </c>
      <c r="H1699" s="37" t="s">
        <v>855</v>
      </c>
      <c r="I1699" s="65">
        <v>4.1231056256176606</v>
      </c>
      <c r="J1699" s="37" t="s">
        <v>885</v>
      </c>
    </row>
    <row r="1700" spans="1:10" x14ac:dyDescent="0.3">
      <c r="A1700" s="94" t="str">
        <f t="shared" si="26"/>
        <v>September</v>
      </c>
      <c r="B1700" s="37" t="s">
        <v>2566</v>
      </c>
      <c r="C1700" s="63">
        <v>42251.844675925924</v>
      </c>
      <c r="D1700" s="37" t="s">
        <v>858</v>
      </c>
      <c r="E1700" s="37" t="s">
        <v>866</v>
      </c>
      <c r="F1700" s="37" t="s">
        <v>864</v>
      </c>
      <c r="G1700" s="64">
        <v>132</v>
      </c>
      <c r="H1700" s="37" t="s">
        <v>855</v>
      </c>
      <c r="I1700" s="65">
        <v>2.2360679774997898</v>
      </c>
      <c r="J1700" s="37" t="s">
        <v>885</v>
      </c>
    </row>
    <row r="1701" spans="1:10" x14ac:dyDescent="0.3">
      <c r="A1701" s="94" t="str">
        <f t="shared" si="26"/>
        <v>September</v>
      </c>
      <c r="B1701" s="37" t="s">
        <v>2567</v>
      </c>
      <c r="C1701" s="63">
        <v>42251.848333333335</v>
      </c>
      <c r="D1701" s="37" t="s">
        <v>878</v>
      </c>
      <c r="E1701" s="37" t="s">
        <v>868</v>
      </c>
      <c r="F1701" s="37" t="s">
        <v>864</v>
      </c>
      <c r="G1701" s="64">
        <v>112</v>
      </c>
      <c r="H1701" s="37" t="s">
        <v>855</v>
      </c>
      <c r="I1701" s="65">
        <v>2.2360679774997898</v>
      </c>
      <c r="J1701" s="37" t="s">
        <v>897</v>
      </c>
    </row>
    <row r="1702" spans="1:10" x14ac:dyDescent="0.3">
      <c r="A1702" s="94" t="str">
        <f t="shared" si="26"/>
        <v>September</v>
      </c>
      <c r="B1702" s="37" t="s">
        <v>2568</v>
      </c>
      <c r="C1702" s="63">
        <v>42251.850324074076</v>
      </c>
      <c r="D1702" s="37" t="s">
        <v>878</v>
      </c>
      <c r="E1702" s="37" t="s">
        <v>872</v>
      </c>
      <c r="F1702" s="37" t="s">
        <v>860</v>
      </c>
      <c r="G1702" s="64">
        <v>131</v>
      </c>
      <c r="H1702" s="37" t="s">
        <v>855</v>
      </c>
      <c r="I1702" s="65">
        <v>3</v>
      </c>
      <c r="J1702" s="37" t="s">
        <v>874</v>
      </c>
    </row>
    <row r="1703" spans="1:10" x14ac:dyDescent="0.3">
      <c r="A1703" s="94" t="str">
        <f t="shared" si="26"/>
        <v>September</v>
      </c>
      <c r="B1703" s="37" t="s">
        <v>2569</v>
      </c>
      <c r="C1703" s="63">
        <v>42251.85355324074</v>
      </c>
      <c r="D1703" s="37" t="s">
        <v>878</v>
      </c>
      <c r="E1703" s="37" t="s">
        <v>853</v>
      </c>
      <c r="F1703" s="37" t="s">
        <v>864</v>
      </c>
      <c r="G1703" s="64">
        <v>145</v>
      </c>
      <c r="H1703" s="37" t="s">
        <v>855</v>
      </c>
      <c r="I1703" s="65">
        <v>3.6055512754639891</v>
      </c>
      <c r="J1703" s="37" t="s">
        <v>856</v>
      </c>
    </row>
    <row r="1704" spans="1:10" x14ac:dyDescent="0.3">
      <c r="A1704" s="94" t="str">
        <f t="shared" si="26"/>
        <v>September</v>
      </c>
      <c r="B1704" s="37" t="s">
        <v>2570</v>
      </c>
      <c r="C1704" s="63">
        <v>42251.85423611111</v>
      </c>
      <c r="D1704" s="37" t="s">
        <v>852</v>
      </c>
      <c r="E1704" s="37" t="s">
        <v>859</v>
      </c>
      <c r="F1704" s="37" t="s">
        <v>881</v>
      </c>
      <c r="G1704" s="64">
        <v>192</v>
      </c>
      <c r="H1704" s="37" t="s">
        <v>855</v>
      </c>
      <c r="I1704" s="65">
        <v>2.2360679774997898</v>
      </c>
      <c r="J1704" s="37" t="s">
        <v>861</v>
      </c>
    </row>
    <row r="1705" spans="1:10" x14ac:dyDescent="0.3">
      <c r="A1705" s="94" t="str">
        <f t="shared" si="26"/>
        <v>September</v>
      </c>
      <c r="B1705" s="37" t="s">
        <v>2571</v>
      </c>
      <c r="C1705" s="63">
        <v>42251.855520833335</v>
      </c>
      <c r="D1705" s="37" t="s">
        <v>876</v>
      </c>
      <c r="E1705" s="37" t="s">
        <v>863</v>
      </c>
      <c r="F1705" s="37" t="s">
        <v>879</v>
      </c>
      <c r="G1705" s="64">
        <v>104</v>
      </c>
      <c r="H1705" s="37" t="s">
        <v>855</v>
      </c>
      <c r="I1705" s="65">
        <v>4.7958315233127191</v>
      </c>
      <c r="J1705" s="37" t="s">
        <v>897</v>
      </c>
    </row>
    <row r="1706" spans="1:10" x14ac:dyDescent="0.3">
      <c r="A1706" s="94" t="str">
        <f t="shared" si="26"/>
        <v>September</v>
      </c>
      <c r="B1706" s="37" t="s">
        <v>2572</v>
      </c>
      <c r="C1706" s="63">
        <v>42251.857453703706</v>
      </c>
      <c r="D1706" s="37" t="s">
        <v>852</v>
      </c>
      <c r="E1706" s="37" t="s">
        <v>866</v>
      </c>
      <c r="F1706" s="37" t="s">
        <v>860</v>
      </c>
      <c r="G1706" s="64">
        <v>178</v>
      </c>
      <c r="H1706" s="37" t="s">
        <v>855</v>
      </c>
      <c r="I1706" s="65">
        <v>1</v>
      </c>
      <c r="J1706" s="37" t="s">
        <v>885</v>
      </c>
    </row>
    <row r="1707" spans="1:10" x14ac:dyDescent="0.3">
      <c r="A1707" s="94" t="str">
        <f t="shared" si="26"/>
        <v>September</v>
      </c>
      <c r="B1707" s="37" t="s">
        <v>2573</v>
      </c>
      <c r="C1707" s="63">
        <v>42251.858912037038</v>
      </c>
      <c r="D1707" s="37" t="s">
        <v>871</v>
      </c>
      <c r="E1707" s="37" t="s">
        <v>868</v>
      </c>
      <c r="F1707" s="37" t="s">
        <v>854</v>
      </c>
      <c r="G1707" s="64">
        <v>239</v>
      </c>
      <c r="H1707" s="37" t="s">
        <v>855</v>
      </c>
      <c r="I1707" s="65">
        <v>3.872983346207417</v>
      </c>
      <c r="J1707" s="37" t="s">
        <v>897</v>
      </c>
    </row>
    <row r="1708" spans="1:10" x14ac:dyDescent="0.3">
      <c r="A1708" s="94" t="str">
        <f t="shared" si="26"/>
        <v>September</v>
      </c>
      <c r="B1708" s="37" t="s">
        <v>2574</v>
      </c>
      <c r="C1708" s="63">
        <v>42251.861550925925</v>
      </c>
      <c r="D1708" s="37" t="s">
        <v>892</v>
      </c>
      <c r="E1708" s="37" t="s">
        <v>872</v>
      </c>
      <c r="F1708" s="37" t="s">
        <v>860</v>
      </c>
      <c r="G1708" s="64">
        <v>33</v>
      </c>
      <c r="H1708" s="37" t="s">
        <v>855</v>
      </c>
      <c r="I1708" s="65">
        <v>5</v>
      </c>
      <c r="J1708" s="37" t="s">
        <v>869</v>
      </c>
    </row>
    <row r="1709" spans="1:10" x14ac:dyDescent="0.3">
      <c r="A1709" s="94" t="str">
        <f t="shared" si="26"/>
        <v>September</v>
      </c>
      <c r="B1709" s="37" t="s">
        <v>2575</v>
      </c>
      <c r="C1709" s="63">
        <v>42251.864027777781</v>
      </c>
      <c r="D1709" s="37" t="s">
        <v>871</v>
      </c>
      <c r="E1709" s="37" t="s">
        <v>853</v>
      </c>
      <c r="F1709" s="37" t="s">
        <v>881</v>
      </c>
      <c r="G1709" s="64">
        <v>33</v>
      </c>
      <c r="H1709" s="37" t="s">
        <v>855</v>
      </c>
      <c r="I1709" s="65">
        <v>2.2360679774997898</v>
      </c>
      <c r="J1709" s="37" t="s">
        <v>885</v>
      </c>
    </row>
    <row r="1710" spans="1:10" x14ac:dyDescent="0.3">
      <c r="A1710" s="94" t="str">
        <f t="shared" si="26"/>
        <v>September</v>
      </c>
      <c r="B1710" s="37" t="s">
        <v>2576</v>
      </c>
      <c r="C1710" s="63">
        <v>42251.865428240744</v>
      </c>
      <c r="D1710" s="37" t="s">
        <v>892</v>
      </c>
      <c r="E1710" s="37" t="s">
        <v>859</v>
      </c>
      <c r="F1710" s="37" t="s">
        <v>854</v>
      </c>
      <c r="G1710" s="64">
        <v>82</v>
      </c>
      <c r="H1710" s="37" t="s">
        <v>855</v>
      </c>
      <c r="I1710" s="65">
        <v>2.6457513110645907</v>
      </c>
      <c r="J1710" s="37" t="s">
        <v>861</v>
      </c>
    </row>
    <row r="1711" spans="1:10" x14ac:dyDescent="0.3">
      <c r="A1711" s="94" t="str">
        <f t="shared" si="26"/>
        <v>September</v>
      </c>
      <c r="B1711" s="37" t="s">
        <v>2577</v>
      </c>
      <c r="C1711" s="63">
        <v>42251.868506944447</v>
      </c>
      <c r="D1711" s="37" t="s">
        <v>892</v>
      </c>
      <c r="E1711" s="37" t="s">
        <v>863</v>
      </c>
      <c r="F1711" s="37" t="s">
        <v>881</v>
      </c>
      <c r="G1711" s="64">
        <v>238</v>
      </c>
      <c r="H1711" s="37" t="s">
        <v>855</v>
      </c>
      <c r="I1711" s="65">
        <v>1</v>
      </c>
      <c r="J1711" s="37" t="s">
        <v>885</v>
      </c>
    </row>
    <row r="1712" spans="1:10" x14ac:dyDescent="0.3">
      <c r="A1712" s="94" t="str">
        <f t="shared" si="26"/>
        <v>September</v>
      </c>
      <c r="B1712" s="37" t="s">
        <v>2578</v>
      </c>
      <c r="C1712" s="63">
        <v>42251.869155092594</v>
      </c>
      <c r="D1712" s="37" t="s">
        <v>878</v>
      </c>
      <c r="E1712" s="37" t="s">
        <v>866</v>
      </c>
      <c r="F1712" s="37" t="s">
        <v>873</v>
      </c>
      <c r="G1712" s="64">
        <v>109</v>
      </c>
      <c r="H1712" s="37" t="s">
        <v>855</v>
      </c>
      <c r="I1712" s="65">
        <v>1</v>
      </c>
      <c r="J1712" s="37" t="s">
        <v>861</v>
      </c>
    </row>
    <row r="1713" spans="1:10" x14ac:dyDescent="0.3">
      <c r="A1713" s="94" t="str">
        <f t="shared" si="26"/>
        <v>September</v>
      </c>
      <c r="B1713" s="37" t="s">
        <v>2579</v>
      </c>
      <c r="C1713" s="63">
        <v>42251.870335648149</v>
      </c>
      <c r="D1713" s="37" t="s">
        <v>871</v>
      </c>
      <c r="E1713" s="37" t="s">
        <v>868</v>
      </c>
      <c r="F1713" s="37" t="s">
        <v>860</v>
      </c>
      <c r="G1713" s="64">
        <v>66</v>
      </c>
      <c r="H1713" s="37" t="s">
        <v>895</v>
      </c>
      <c r="I1713" s="65">
        <v>3.3166247903553998</v>
      </c>
      <c r="J1713" s="37" t="s">
        <v>897</v>
      </c>
    </row>
    <row r="1714" spans="1:10" x14ac:dyDescent="0.3">
      <c r="A1714" s="94" t="str">
        <f t="shared" si="26"/>
        <v>September</v>
      </c>
      <c r="B1714" s="37" t="s">
        <v>2580</v>
      </c>
      <c r="C1714" s="63">
        <v>42251.871516203704</v>
      </c>
      <c r="D1714" s="37" t="s">
        <v>852</v>
      </c>
      <c r="E1714" s="37" t="s">
        <v>872</v>
      </c>
      <c r="F1714" s="37" t="s">
        <v>879</v>
      </c>
      <c r="G1714" s="64">
        <v>56</v>
      </c>
      <c r="H1714" s="37" t="s">
        <v>855</v>
      </c>
      <c r="I1714" s="65">
        <v>3</v>
      </c>
      <c r="J1714" s="37" t="s">
        <v>874</v>
      </c>
    </row>
    <row r="1715" spans="1:10" x14ac:dyDescent="0.3">
      <c r="A1715" s="94" t="str">
        <f t="shared" si="26"/>
        <v>September</v>
      </c>
      <c r="B1715" s="37" t="s">
        <v>2581</v>
      </c>
      <c r="C1715" s="63">
        <v>42251.872627314813</v>
      </c>
      <c r="D1715" s="37" t="s">
        <v>878</v>
      </c>
      <c r="E1715" s="37" t="s">
        <v>853</v>
      </c>
      <c r="F1715" s="37" t="s">
        <v>864</v>
      </c>
      <c r="G1715" s="64">
        <v>113</v>
      </c>
      <c r="H1715" s="37" t="s">
        <v>855</v>
      </c>
      <c r="I1715" s="65">
        <v>1.7320508075688772</v>
      </c>
      <c r="J1715" s="37" t="s">
        <v>874</v>
      </c>
    </row>
    <row r="1716" spans="1:10" x14ac:dyDescent="0.3">
      <c r="A1716" s="94" t="str">
        <f t="shared" si="26"/>
        <v>September</v>
      </c>
      <c r="B1716" s="37" t="s">
        <v>2582</v>
      </c>
      <c r="C1716" s="63">
        <v>42251.874722222223</v>
      </c>
      <c r="D1716" s="37" t="s">
        <v>852</v>
      </c>
      <c r="E1716" s="37" t="s">
        <v>859</v>
      </c>
      <c r="F1716" s="37" t="s">
        <v>879</v>
      </c>
      <c r="G1716" s="64">
        <v>37</v>
      </c>
      <c r="H1716" s="37" t="s">
        <v>855</v>
      </c>
      <c r="I1716" s="65">
        <v>2.2360679774997898</v>
      </c>
      <c r="J1716" s="37" t="s">
        <v>897</v>
      </c>
    </row>
    <row r="1717" spans="1:10" x14ac:dyDescent="0.3">
      <c r="A1717" s="94" t="str">
        <f t="shared" si="26"/>
        <v>September</v>
      </c>
      <c r="B1717" s="37" t="s">
        <v>2583</v>
      </c>
      <c r="C1717" s="63">
        <v>42251.875648148147</v>
      </c>
      <c r="D1717" s="37" t="s">
        <v>876</v>
      </c>
      <c r="E1717" s="37" t="s">
        <v>863</v>
      </c>
      <c r="F1717" s="37" t="s">
        <v>881</v>
      </c>
      <c r="G1717" s="64">
        <v>145</v>
      </c>
      <c r="H1717" s="37" t="s">
        <v>855</v>
      </c>
      <c r="I1717" s="65">
        <v>3.3166247903553998</v>
      </c>
      <c r="J1717" s="37" t="s">
        <v>874</v>
      </c>
    </row>
    <row r="1718" spans="1:10" x14ac:dyDescent="0.3">
      <c r="A1718" s="94" t="str">
        <f t="shared" si="26"/>
        <v>September</v>
      </c>
      <c r="B1718" s="37" t="s">
        <v>2584</v>
      </c>
      <c r="C1718" s="63">
        <v>42251.877349537041</v>
      </c>
      <c r="D1718" s="37" t="s">
        <v>852</v>
      </c>
      <c r="E1718" s="37" t="s">
        <v>866</v>
      </c>
      <c r="F1718" s="37" t="s">
        <v>873</v>
      </c>
      <c r="G1718" s="64">
        <v>116</v>
      </c>
      <c r="H1718" s="37" t="s">
        <v>855</v>
      </c>
      <c r="I1718" s="65">
        <v>4.5825756949558398</v>
      </c>
      <c r="J1718" s="37" t="s">
        <v>869</v>
      </c>
    </row>
    <row r="1719" spans="1:10" x14ac:dyDescent="0.3">
      <c r="A1719" s="94" t="str">
        <f t="shared" si="26"/>
        <v>September</v>
      </c>
      <c r="B1719" s="37" t="s">
        <v>2585</v>
      </c>
      <c r="C1719" s="63">
        <v>42251.881018518521</v>
      </c>
      <c r="D1719" s="37" t="s">
        <v>878</v>
      </c>
      <c r="E1719" s="37" t="s">
        <v>868</v>
      </c>
      <c r="F1719" s="37" t="s">
        <v>881</v>
      </c>
      <c r="G1719" s="64">
        <v>77</v>
      </c>
      <c r="H1719" s="37" t="s">
        <v>855</v>
      </c>
      <c r="I1719" s="65">
        <v>3.6055512754639891</v>
      </c>
      <c r="J1719" s="37" t="s">
        <v>856</v>
      </c>
    </row>
    <row r="1720" spans="1:10" x14ac:dyDescent="0.3">
      <c r="A1720" s="94" t="str">
        <f t="shared" si="26"/>
        <v>September</v>
      </c>
      <c r="B1720" s="37" t="s">
        <v>2586</v>
      </c>
      <c r="C1720" s="63">
        <v>42251.887060185189</v>
      </c>
      <c r="D1720" s="37" t="s">
        <v>878</v>
      </c>
      <c r="E1720" s="37" t="s">
        <v>872</v>
      </c>
      <c r="F1720" s="37" t="s">
        <v>860</v>
      </c>
      <c r="G1720" s="64">
        <v>157</v>
      </c>
      <c r="H1720" s="37" t="s">
        <v>855</v>
      </c>
      <c r="I1720" s="65">
        <v>3.6055512754639891</v>
      </c>
      <c r="J1720" s="37" t="s">
        <v>897</v>
      </c>
    </row>
    <row r="1721" spans="1:10" x14ac:dyDescent="0.3">
      <c r="A1721" s="94" t="str">
        <f t="shared" si="26"/>
        <v>September</v>
      </c>
      <c r="B1721" s="37" t="s">
        <v>2587</v>
      </c>
      <c r="C1721" s="63">
        <v>42251.885335648149</v>
      </c>
      <c r="D1721" s="37" t="s">
        <v>876</v>
      </c>
      <c r="E1721" s="37" t="s">
        <v>853</v>
      </c>
      <c r="F1721" s="37" t="s">
        <v>879</v>
      </c>
      <c r="G1721" s="64">
        <v>221</v>
      </c>
      <c r="H1721" s="37" t="s">
        <v>855</v>
      </c>
      <c r="I1721" s="65">
        <v>3.3166247903553998</v>
      </c>
      <c r="J1721" s="37" t="s">
        <v>869</v>
      </c>
    </row>
    <row r="1722" spans="1:10" x14ac:dyDescent="0.3">
      <c r="A1722" s="94" t="str">
        <f t="shared" si="26"/>
        <v>September</v>
      </c>
      <c r="B1722" s="37" t="s">
        <v>2588</v>
      </c>
      <c r="C1722" s="63">
        <v>42251.886481481481</v>
      </c>
      <c r="D1722" s="37" t="s">
        <v>876</v>
      </c>
      <c r="E1722" s="37" t="s">
        <v>859</v>
      </c>
      <c r="F1722" s="37" t="s">
        <v>873</v>
      </c>
      <c r="G1722" s="64">
        <v>129</v>
      </c>
      <c r="H1722" s="37" t="s">
        <v>855</v>
      </c>
      <c r="I1722" s="65">
        <v>2.2360679774997898</v>
      </c>
      <c r="J1722" s="37" t="s">
        <v>897</v>
      </c>
    </row>
    <row r="1723" spans="1:10" x14ac:dyDescent="0.3">
      <c r="A1723" s="94" t="str">
        <f t="shared" si="26"/>
        <v>September</v>
      </c>
      <c r="B1723" s="37" t="s">
        <v>2589</v>
      </c>
      <c r="C1723" s="63">
        <v>42251.888854166667</v>
      </c>
      <c r="D1723" s="37" t="s">
        <v>871</v>
      </c>
      <c r="E1723" s="37" t="s">
        <v>863</v>
      </c>
      <c r="F1723" s="37" t="s">
        <v>864</v>
      </c>
      <c r="G1723" s="64">
        <v>63</v>
      </c>
      <c r="H1723" s="37" t="s">
        <v>855</v>
      </c>
      <c r="I1723" s="65">
        <v>3</v>
      </c>
      <c r="J1723" s="37" t="s">
        <v>869</v>
      </c>
    </row>
    <row r="1724" spans="1:10" x14ac:dyDescent="0.3">
      <c r="A1724" s="94" t="str">
        <f t="shared" si="26"/>
        <v>September</v>
      </c>
      <c r="B1724" s="37" t="s">
        <v>2590</v>
      </c>
      <c r="C1724" s="63">
        <v>42251.889606481483</v>
      </c>
      <c r="D1724" s="37" t="s">
        <v>852</v>
      </c>
      <c r="E1724" s="37" t="s">
        <v>866</v>
      </c>
      <c r="F1724" s="37" t="s">
        <v>873</v>
      </c>
      <c r="G1724" s="64">
        <v>145</v>
      </c>
      <c r="H1724" s="37" t="s">
        <v>855</v>
      </c>
      <c r="I1724" s="65">
        <v>2.6457513110645907</v>
      </c>
      <c r="J1724" s="37" t="s">
        <v>885</v>
      </c>
    </row>
    <row r="1725" spans="1:10" x14ac:dyDescent="0.3">
      <c r="A1725" s="94" t="str">
        <f t="shared" si="26"/>
        <v>September</v>
      </c>
      <c r="B1725" s="37" t="s">
        <v>2591</v>
      </c>
      <c r="C1725" s="63">
        <v>42251.892083333332</v>
      </c>
      <c r="D1725" s="37" t="s">
        <v>858</v>
      </c>
      <c r="E1725" s="37" t="s">
        <v>868</v>
      </c>
      <c r="F1725" s="37" t="s">
        <v>864</v>
      </c>
      <c r="G1725" s="64">
        <v>165</v>
      </c>
      <c r="H1725" s="37" t="s">
        <v>855</v>
      </c>
      <c r="I1725" s="65">
        <v>4.358898943540674</v>
      </c>
      <c r="J1725" s="37" t="s">
        <v>885</v>
      </c>
    </row>
    <row r="1726" spans="1:10" x14ac:dyDescent="0.3">
      <c r="A1726" s="94" t="str">
        <f t="shared" si="26"/>
        <v>September</v>
      </c>
      <c r="B1726" s="37" t="s">
        <v>2592</v>
      </c>
      <c r="C1726" s="63">
        <v>42251.895474537036</v>
      </c>
      <c r="D1726" s="37" t="s">
        <v>876</v>
      </c>
      <c r="E1726" s="37" t="s">
        <v>872</v>
      </c>
      <c r="F1726" s="37" t="s">
        <v>873</v>
      </c>
      <c r="G1726" s="64">
        <v>150</v>
      </c>
      <c r="H1726" s="37" t="s">
        <v>855</v>
      </c>
      <c r="I1726" s="65">
        <v>3.872983346207417</v>
      </c>
      <c r="J1726" s="37" t="s">
        <v>869</v>
      </c>
    </row>
    <row r="1727" spans="1:10" x14ac:dyDescent="0.3">
      <c r="A1727" s="94" t="str">
        <f t="shared" si="26"/>
        <v>September</v>
      </c>
      <c r="B1727" s="37" t="s">
        <v>2593</v>
      </c>
      <c r="C1727" s="63">
        <v>42251.895682870374</v>
      </c>
      <c r="D1727" s="37" t="s">
        <v>858</v>
      </c>
      <c r="E1727" s="37" t="s">
        <v>853</v>
      </c>
      <c r="F1727" s="37" t="s">
        <v>860</v>
      </c>
      <c r="G1727" s="64">
        <v>176</v>
      </c>
      <c r="H1727" s="37" t="s">
        <v>895</v>
      </c>
      <c r="I1727" s="65">
        <v>5</v>
      </c>
      <c r="J1727" s="37" t="s">
        <v>861</v>
      </c>
    </row>
    <row r="1728" spans="1:10" x14ac:dyDescent="0.3">
      <c r="A1728" s="94" t="str">
        <f t="shared" si="26"/>
        <v>September</v>
      </c>
      <c r="B1728" s="37" t="s">
        <v>2594</v>
      </c>
      <c r="C1728" s="63">
        <v>42251.899351851855</v>
      </c>
      <c r="D1728" s="37" t="s">
        <v>852</v>
      </c>
      <c r="E1728" s="37" t="s">
        <v>859</v>
      </c>
      <c r="F1728" s="37" t="s">
        <v>873</v>
      </c>
      <c r="G1728" s="64">
        <v>58</v>
      </c>
      <c r="H1728" s="37" t="s">
        <v>855</v>
      </c>
      <c r="I1728" s="65">
        <v>3.6055512754639891</v>
      </c>
      <c r="J1728" s="37" t="s">
        <v>874</v>
      </c>
    </row>
    <row r="1729" spans="1:10" x14ac:dyDescent="0.3">
      <c r="A1729" s="94" t="str">
        <f t="shared" si="26"/>
        <v>September</v>
      </c>
      <c r="B1729" s="37" t="s">
        <v>2595</v>
      </c>
      <c r="C1729" s="63">
        <v>42251.901539351849</v>
      </c>
      <c r="D1729" s="37" t="s">
        <v>852</v>
      </c>
      <c r="E1729" s="37" t="s">
        <v>863</v>
      </c>
      <c r="F1729" s="37" t="s">
        <v>879</v>
      </c>
      <c r="G1729" s="64">
        <v>181</v>
      </c>
      <c r="H1729" s="37" t="s">
        <v>855</v>
      </c>
      <c r="I1729" s="65">
        <v>4.1231056256176606</v>
      </c>
      <c r="J1729" s="37" t="s">
        <v>874</v>
      </c>
    </row>
    <row r="1730" spans="1:10" x14ac:dyDescent="0.3">
      <c r="A1730" s="94" t="str">
        <f t="shared" si="26"/>
        <v>September</v>
      </c>
      <c r="B1730" s="37" t="s">
        <v>2596</v>
      </c>
      <c r="C1730" s="63">
        <v>42251.902256944442</v>
      </c>
      <c r="D1730" s="37" t="s">
        <v>871</v>
      </c>
      <c r="E1730" s="37" t="s">
        <v>866</v>
      </c>
      <c r="F1730" s="37" t="s">
        <v>879</v>
      </c>
      <c r="G1730" s="64">
        <v>136</v>
      </c>
      <c r="H1730" s="37" t="s">
        <v>855</v>
      </c>
      <c r="I1730" s="65">
        <v>4.7958315233127191</v>
      </c>
      <c r="J1730" s="37" t="s">
        <v>856</v>
      </c>
    </row>
    <row r="1731" spans="1:10" x14ac:dyDescent="0.3">
      <c r="A1731" s="94" t="str">
        <f t="shared" si="26"/>
        <v>September</v>
      </c>
      <c r="B1731" s="37" t="s">
        <v>2597</v>
      </c>
      <c r="C1731" s="63">
        <v>42251.903749999998</v>
      </c>
      <c r="D1731" s="37" t="s">
        <v>876</v>
      </c>
      <c r="E1731" s="37" t="s">
        <v>868</v>
      </c>
      <c r="F1731" s="37" t="s">
        <v>879</v>
      </c>
      <c r="G1731" s="64">
        <v>234</v>
      </c>
      <c r="H1731" s="37" t="s">
        <v>855</v>
      </c>
      <c r="I1731" s="65">
        <v>3</v>
      </c>
      <c r="J1731" s="37" t="s">
        <v>856</v>
      </c>
    </row>
    <row r="1732" spans="1:10" x14ac:dyDescent="0.3">
      <c r="A1732" s="94" t="str">
        <f t="shared" si="26"/>
        <v>September</v>
      </c>
      <c r="B1732" s="37" t="s">
        <v>2598</v>
      </c>
      <c r="C1732" s="63">
        <v>42251.907106481478</v>
      </c>
      <c r="D1732" s="37" t="s">
        <v>892</v>
      </c>
      <c r="E1732" s="37" t="s">
        <v>872</v>
      </c>
      <c r="F1732" s="37" t="s">
        <v>864</v>
      </c>
      <c r="G1732" s="64">
        <v>128</v>
      </c>
      <c r="H1732" s="37" t="s">
        <v>895</v>
      </c>
      <c r="I1732" s="65">
        <v>3.872983346207417</v>
      </c>
      <c r="J1732" s="37" t="s">
        <v>869</v>
      </c>
    </row>
    <row r="1733" spans="1:10" x14ac:dyDescent="0.3">
      <c r="A1733" s="94" t="str">
        <f t="shared" si="26"/>
        <v>September</v>
      </c>
      <c r="B1733" s="37" t="s">
        <v>2599</v>
      </c>
      <c r="C1733" s="63">
        <v>42251.910219907404</v>
      </c>
      <c r="D1733" s="37" t="s">
        <v>878</v>
      </c>
      <c r="E1733" s="37" t="s">
        <v>853</v>
      </c>
      <c r="F1733" s="37" t="s">
        <v>881</v>
      </c>
      <c r="G1733" s="64">
        <v>191</v>
      </c>
      <c r="H1733" s="37" t="s">
        <v>855</v>
      </c>
      <c r="I1733" s="65">
        <v>4.5825756949558398</v>
      </c>
      <c r="J1733" s="37" t="s">
        <v>869</v>
      </c>
    </row>
    <row r="1734" spans="1:10" x14ac:dyDescent="0.3">
      <c r="A1734" s="94" t="str">
        <f t="shared" si="26"/>
        <v>September</v>
      </c>
      <c r="B1734" s="37" t="s">
        <v>2600</v>
      </c>
      <c r="C1734" s="63">
        <v>42251.911759259259</v>
      </c>
      <c r="D1734" s="37" t="s">
        <v>871</v>
      </c>
      <c r="E1734" s="37" t="s">
        <v>859</v>
      </c>
      <c r="F1734" s="37" t="s">
        <v>881</v>
      </c>
      <c r="G1734" s="64">
        <v>127</v>
      </c>
      <c r="H1734" s="37" t="s">
        <v>855</v>
      </c>
      <c r="I1734" s="65">
        <v>1</v>
      </c>
      <c r="J1734" s="37" t="s">
        <v>869</v>
      </c>
    </row>
    <row r="1735" spans="1:10" x14ac:dyDescent="0.3">
      <c r="A1735" s="94" t="str">
        <f t="shared" si="26"/>
        <v>September</v>
      </c>
      <c r="B1735" s="37" t="s">
        <v>2601</v>
      </c>
      <c r="C1735" s="63">
        <v>42251.914918981478</v>
      </c>
      <c r="D1735" s="37" t="s">
        <v>892</v>
      </c>
      <c r="E1735" s="37" t="s">
        <v>863</v>
      </c>
      <c r="F1735" s="37" t="s">
        <v>860</v>
      </c>
      <c r="G1735" s="64">
        <v>32</v>
      </c>
      <c r="H1735" s="37" t="s">
        <v>855</v>
      </c>
      <c r="I1735" s="65">
        <v>2.2360679774997898</v>
      </c>
      <c r="J1735" s="37" t="s">
        <v>897</v>
      </c>
    </row>
    <row r="1736" spans="1:10" x14ac:dyDescent="0.3">
      <c r="A1736" s="94" t="str">
        <f t="shared" si="26"/>
        <v>September</v>
      </c>
      <c r="B1736" s="37" t="s">
        <v>2602</v>
      </c>
      <c r="C1736" s="63">
        <v>42251.918819444443</v>
      </c>
      <c r="D1736" s="37" t="s">
        <v>892</v>
      </c>
      <c r="E1736" s="37" t="s">
        <v>866</v>
      </c>
      <c r="F1736" s="37" t="s">
        <v>881</v>
      </c>
      <c r="G1736" s="64">
        <v>69</v>
      </c>
      <c r="H1736" s="37" t="s">
        <v>855</v>
      </c>
      <c r="I1736" s="65">
        <v>3.3166247903553998</v>
      </c>
      <c r="J1736" s="37" t="s">
        <v>897</v>
      </c>
    </row>
    <row r="1737" spans="1:10" x14ac:dyDescent="0.3">
      <c r="A1737" s="94" t="str">
        <f t="shared" si="26"/>
        <v>September</v>
      </c>
      <c r="B1737" s="37" t="s">
        <v>2603</v>
      </c>
      <c r="C1737" s="63">
        <v>42252.33803240741</v>
      </c>
      <c r="D1737" s="37" t="s">
        <v>878</v>
      </c>
      <c r="E1737" s="37" t="s">
        <v>868</v>
      </c>
      <c r="F1737" s="37" t="s">
        <v>881</v>
      </c>
      <c r="G1737" s="64">
        <v>106</v>
      </c>
      <c r="H1737" s="37" t="s">
        <v>855</v>
      </c>
      <c r="I1737" s="65">
        <v>1.7320508075688772</v>
      </c>
      <c r="J1737" s="37" t="s">
        <v>874</v>
      </c>
    </row>
    <row r="1738" spans="1:10" x14ac:dyDescent="0.3">
      <c r="A1738" s="94" t="str">
        <f t="shared" si="26"/>
        <v>September</v>
      </c>
      <c r="B1738" s="37" t="s">
        <v>2604</v>
      </c>
      <c r="C1738" s="63">
        <v>42252.341678240744</v>
      </c>
      <c r="D1738" s="37" t="s">
        <v>871</v>
      </c>
      <c r="E1738" s="37" t="s">
        <v>872</v>
      </c>
      <c r="F1738" s="37" t="s">
        <v>860</v>
      </c>
      <c r="G1738" s="64">
        <v>140</v>
      </c>
      <c r="H1738" s="37" t="s">
        <v>855</v>
      </c>
      <c r="I1738" s="65">
        <v>4.7958315233127191</v>
      </c>
      <c r="J1738" s="37" t="s">
        <v>869</v>
      </c>
    </row>
    <row r="1739" spans="1:10" x14ac:dyDescent="0.3">
      <c r="A1739" s="94" t="str">
        <f t="shared" ref="A1739:A1802" si="27">TEXT(C1739,"mmmm")</f>
        <v>September</v>
      </c>
      <c r="B1739" s="37" t="s">
        <v>2605</v>
      </c>
      <c r="C1739" s="63">
        <v>42252.343263888892</v>
      </c>
      <c r="D1739" s="37" t="s">
        <v>858</v>
      </c>
      <c r="E1739" s="37" t="s">
        <v>853</v>
      </c>
      <c r="F1739" s="37" t="s">
        <v>881</v>
      </c>
      <c r="G1739" s="64">
        <v>39</v>
      </c>
      <c r="H1739" s="37" t="s">
        <v>855</v>
      </c>
      <c r="I1739" s="65">
        <v>3.3166247903553998</v>
      </c>
      <c r="J1739" s="37" t="s">
        <v>856</v>
      </c>
    </row>
    <row r="1740" spans="1:10" x14ac:dyDescent="0.3">
      <c r="A1740" s="94" t="str">
        <f t="shared" si="27"/>
        <v>September</v>
      </c>
      <c r="B1740" s="37" t="s">
        <v>2606</v>
      </c>
      <c r="C1740" s="63">
        <v>42252.344872685186</v>
      </c>
      <c r="D1740" s="37" t="s">
        <v>852</v>
      </c>
      <c r="E1740" s="37" t="s">
        <v>859</v>
      </c>
      <c r="F1740" s="37" t="s">
        <v>860</v>
      </c>
      <c r="G1740" s="64">
        <v>159</v>
      </c>
      <c r="H1740" s="37" t="s">
        <v>855</v>
      </c>
      <c r="I1740" s="65">
        <v>3.6055512754639891</v>
      </c>
      <c r="J1740" s="37" t="s">
        <v>874</v>
      </c>
    </row>
    <row r="1741" spans="1:10" x14ac:dyDescent="0.3">
      <c r="A1741" s="94" t="str">
        <f t="shared" si="27"/>
        <v>September</v>
      </c>
      <c r="B1741" s="37" t="s">
        <v>2607</v>
      </c>
      <c r="C1741" s="63">
        <v>42252.347013888888</v>
      </c>
      <c r="D1741" s="37" t="s">
        <v>852</v>
      </c>
      <c r="E1741" s="37" t="s">
        <v>863</v>
      </c>
      <c r="F1741" s="37" t="s">
        <v>854</v>
      </c>
      <c r="G1741" s="64">
        <v>240</v>
      </c>
      <c r="H1741" s="37" t="s">
        <v>855</v>
      </c>
      <c r="I1741" s="65">
        <v>5</v>
      </c>
      <c r="J1741" s="37" t="s">
        <v>874</v>
      </c>
    </row>
    <row r="1742" spans="1:10" x14ac:dyDescent="0.3">
      <c r="A1742" s="94" t="str">
        <f t="shared" si="27"/>
        <v>September</v>
      </c>
      <c r="B1742" s="37" t="s">
        <v>2608</v>
      </c>
      <c r="C1742" s="63">
        <v>42252.35019675926</v>
      </c>
      <c r="D1742" s="37" t="s">
        <v>878</v>
      </c>
      <c r="E1742" s="37" t="s">
        <v>866</v>
      </c>
      <c r="F1742" s="37" t="s">
        <v>881</v>
      </c>
      <c r="G1742" s="64">
        <v>221</v>
      </c>
      <c r="H1742" s="37" t="s">
        <v>855</v>
      </c>
      <c r="I1742" s="65">
        <v>4.1231056256176606</v>
      </c>
      <c r="J1742" s="37" t="s">
        <v>869</v>
      </c>
    </row>
    <row r="1743" spans="1:10" x14ac:dyDescent="0.3">
      <c r="A1743" s="94" t="str">
        <f t="shared" si="27"/>
        <v>September</v>
      </c>
      <c r="B1743" s="37" t="s">
        <v>2609</v>
      </c>
      <c r="C1743" s="63">
        <v>42252.351782407408</v>
      </c>
      <c r="D1743" s="37" t="s">
        <v>892</v>
      </c>
      <c r="E1743" s="37" t="s">
        <v>868</v>
      </c>
      <c r="F1743" s="37" t="s">
        <v>864</v>
      </c>
      <c r="G1743" s="64">
        <v>92</v>
      </c>
      <c r="H1743" s="37" t="s">
        <v>895</v>
      </c>
      <c r="I1743" s="65">
        <v>1</v>
      </c>
      <c r="J1743" s="37" t="s">
        <v>856</v>
      </c>
    </row>
    <row r="1744" spans="1:10" x14ac:dyDescent="0.3">
      <c r="A1744" s="94" t="str">
        <f t="shared" si="27"/>
        <v>September</v>
      </c>
      <c r="B1744" s="37" t="s">
        <v>2610</v>
      </c>
      <c r="C1744" s="63">
        <v>42252.353900462964</v>
      </c>
      <c r="D1744" s="37" t="s">
        <v>858</v>
      </c>
      <c r="E1744" s="37" t="s">
        <v>872</v>
      </c>
      <c r="F1744" s="37" t="s">
        <v>873</v>
      </c>
      <c r="G1744" s="64">
        <v>71</v>
      </c>
      <c r="H1744" s="37" t="s">
        <v>855</v>
      </c>
      <c r="I1744" s="65">
        <v>2.2360679774997898</v>
      </c>
      <c r="J1744" s="37" t="s">
        <v>856</v>
      </c>
    </row>
    <row r="1745" spans="1:10" x14ac:dyDescent="0.3">
      <c r="A1745" s="94" t="str">
        <f t="shared" si="27"/>
        <v>September</v>
      </c>
      <c r="B1745" s="37" t="s">
        <v>2611</v>
      </c>
      <c r="C1745" s="63">
        <v>42252.354837962965</v>
      </c>
      <c r="D1745" s="37" t="s">
        <v>876</v>
      </c>
      <c r="E1745" s="37" t="s">
        <v>853</v>
      </c>
      <c r="F1745" s="37" t="s">
        <v>864</v>
      </c>
      <c r="G1745" s="64">
        <v>35</v>
      </c>
      <c r="H1745" s="37" t="s">
        <v>855</v>
      </c>
      <c r="I1745" s="65">
        <v>2.2360679774997898</v>
      </c>
      <c r="J1745" s="37" t="s">
        <v>885</v>
      </c>
    </row>
    <row r="1746" spans="1:10" x14ac:dyDescent="0.3">
      <c r="A1746" s="94" t="str">
        <f t="shared" si="27"/>
        <v>September</v>
      </c>
      <c r="B1746" s="37" t="s">
        <v>2612</v>
      </c>
      <c r="C1746" s="63">
        <v>42252.358240740738</v>
      </c>
      <c r="D1746" s="37" t="s">
        <v>871</v>
      </c>
      <c r="E1746" s="37" t="s">
        <v>859</v>
      </c>
      <c r="F1746" s="37" t="s">
        <v>879</v>
      </c>
      <c r="G1746" s="64">
        <v>53</v>
      </c>
      <c r="H1746" s="37" t="s">
        <v>855</v>
      </c>
      <c r="I1746" s="65">
        <v>2.6457513110645907</v>
      </c>
      <c r="J1746" s="37" t="s">
        <v>869</v>
      </c>
    </row>
    <row r="1747" spans="1:10" x14ac:dyDescent="0.3">
      <c r="A1747" s="94" t="str">
        <f t="shared" si="27"/>
        <v>September</v>
      </c>
      <c r="B1747" s="37" t="s">
        <v>2613</v>
      </c>
      <c r="C1747" s="63">
        <v>42252.360810185186</v>
      </c>
      <c r="D1747" s="37" t="s">
        <v>876</v>
      </c>
      <c r="E1747" s="37" t="s">
        <v>863</v>
      </c>
      <c r="F1747" s="37" t="s">
        <v>864</v>
      </c>
      <c r="G1747" s="64">
        <v>71</v>
      </c>
      <c r="H1747" s="37" t="s">
        <v>855</v>
      </c>
      <c r="I1747" s="65">
        <v>3.3166247903553998</v>
      </c>
      <c r="J1747" s="37" t="s">
        <v>856</v>
      </c>
    </row>
    <row r="1748" spans="1:10" x14ac:dyDescent="0.3">
      <c r="A1748" s="94" t="str">
        <f t="shared" si="27"/>
        <v>September</v>
      </c>
      <c r="B1748" s="37" t="s">
        <v>2614</v>
      </c>
      <c r="C1748" s="63">
        <v>42252.364675925928</v>
      </c>
      <c r="D1748" s="37" t="s">
        <v>858</v>
      </c>
      <c r="E1748" s="37" t="s">
        <v>866</v>
      </c>
      <c r="F1748" s="37" t="s">
        <v>879</v>
      </c>
      <c r="G1748" s="64">
        <v>131</v>
      </c>
      <c r="H1748" s="37" t="s">
        <v>855</v>
      </c>
      <c r="I1748" s="65">
        <v>3.872983346207417</v>
      </c>
      <c r="J1748" s="37" t="s">
        <v>897</v>
      </c>
    </row>
    <row r="1749" spans="1:10" x14ac:dyDescent="0.3">
      <c r="A1749" s="94" t="str">
        <f t="shared" si="27"/>
        <v>September</v>
      </c>
      <c r="B1749" s="37" t="s">
        <v>2615</v>
      </c>
      <c r="C1749" s="63">
        <v>42252.365555555552</v>
      </c>
      <c r="D1749" s="37" t="s">
        <v>876</v>
      </c>
      <c r="E1749" s="37" t="s">
        <v>868</v>
      </c>
      <c r="F1749" s="37" t="s">
        <v>860</v>
      </c>
      <c r="G1749" s="64">
        <v>202</v>
      </c>
      <c r="H1749" s="37" t="s">
        <v>855</v>
      </c>
      <c r="I1749" s="65">
        <v>3.3166247903553998</v>
      </c>
      <c r="J1749" s="37" t="s">
        <v>897</v>
      </c>
    </row>
    <row r="1750" spans="1:10" x14ac:dyDescent="0.3">
      <c r="A1750" s="94" t="str">
        <f t="shared" si="27"/>
        <v>September</v>
      </c>
      <c r="B1750" s="37" t="s">
        <v>2616</v>
      </c>
      <c r="C1750" s="63">
        <v>42252.366724537038</v>
      </c>
      <c r="D1750" s="37" t="s">
        <v>871</v>
      </c>
      <c r="E1750" s="37" t="s">
        <v>872</v>
      </c>
      <c r="F1750" s="37" t="s">
        <v>879</v>
      </c>
      <c r="G1750" s="64">
        <v>226</v>
      </c>
      <c r="H1750" s="37" t="s">
        <v>855</v>
      </c>
      <c r="I1750" s="65">
        <v>4.5825756949558398</v>
      </c>
      <c r="J1750" s="37" t="s">
        <v>861</v>
      </c>
    </row>
    <row r="1751" spans="1:10" x14ac:dyDescent="0.3">
      <c r="A1751" s="94" t="str">
        <f t="shared" si="27"/>
        <v>September</v>
      </c>
      <c r="B1751" s="37" t="s">
        <v>2617</v>
      </c>
      <c r="C1751" s="63">
        <v>42252.368969907409</v>
      </c>
      <c r="D1751" s="37" t="s">
        <v>858</v>
      </c>
      <c r="E1751" s="37" t="s">
        <v>853</v>
      </c>
      <c r="F1751" s="37" t="s">
        <v>879</v>
      </c>
      <c r="G1751" s="64">
        <v>222</v>
      </c>
      <c r="H1751" s="37" t="s">
        <v>855</v>
      </c>
      <c r="I1751" s="65">
        <v>4.1231056256176606</v>
      </c>
      <c r="J1751" s="37" t="s">
        <v>874</v>
      </c>
    </row>
    <row r="1752" spans="1:10" x14ac:dyDescent="0.3">
      <c r="A1752" s="94" t="str">
        <f t="shared" si="27"/>
        <v>September</v>
      </c>
      <c r="B1752" s="37" t="s">
        <v>2618</v>
      </c>
      <c r="C1752" s="63">
        <v>42252.369664351849</v>
      </c>
      <c r="D1752" s="37" t="s">
        <v>892</v>
      </c>
      <c r="E1752" s="37" t="s">
        <v>859</v>
      </c>
      <c r="F1752" s="37" t="s">
        <v>879</v>
      </c>
      <c r="G1752" s="64">
        <v>187</v>
      </c>
      <c r="H1752" s="37" t="s">
        <v>855</v>
      </c>
      <c r="I1752" s="65">
        <v>2.6457513110645907</v>
      </c>
      <c r="J1752" s="37" t="s">
        <v>897</v>
      </c>
    </row>
    <row r="1753" spans="1:10" x14ac:dyDescent="0.3">
      <c r="A1753" s="94" t="str">
        <f t="shared" si="27"/>
        <v>September</v>
      </c>
      <c r="B1753" s="37" t="s">
        <v>2619</v>
      </c>
      <c r="C1753" s="63">
        <v>42252.372662037036</v>
      </c>
      <c r="D1753" s="37" t="s">
        <v>892</v>
      </c>
      <c r="E1753" s="37" t="s">
        <v>863</v>
      </c>
      <c r="F1753" s="37" t="s">
        <v>864</v>
      </c>
      <c r="G1753" s="64">
        <v>123</v>
      </c>
      <c r="H1753" s="37" t="s">
        <v>855</v>
      </c>
      <c r="I1753" s="65">
        <v>3</v>
      </c>
      <c r="J1753" s="37" t="s">
        <v>897</v>
      </c>
    </row>
    <row r="1754" spans="1:10" x14ac:dyDescent="0.3">
      <c r="A1754" s="94" t="str">
        <f t="shared" si="27"/>
        <v>September</v>
      </c>
      <c r="B1754" s="37" t="s">
        <v>2620</v>
      </c>
      <c r="C1754" s="63">
        <v>42252.375428240739</v>
      </c>
      <c r="D1754" s="37" t="s">
        <v>892</v>
      </c>
      <c r="E1754" s="37" t="s">
        <v>866</v>
      </c>
      <c r="F1754" s="37" t="s">
        <v>879</v>
      </c>
      <c r="G1754" s="64">
        <v>188</v>
      </c>
      <c r="H1754" s="37" t="s">
        <v>855</v>
      </c>
      <c r="I1754" s="65">
        <v>4.7958315233127191</v>
      </c>
      <c r="J1754" s="37" t="s">
        <v>874</v>
      </c>
    </row>
    <row r="1755" spans="1:10" x14ac:dyDescent="0.3">
      <c r="A1755" s="94" t="str">
        <f t="shared" si="27"/>
        <v>September</v>
      </c>
      <c r="B1755" s="37" t="s">
        <v>2621</v>
      </c>
      <c r="C1755" s="63">
        <v>42252.377858796295</v>
      </c>
      <c r="D1755" s="37" t="s">
        <v>852</v>
      </c>
      <c r="E1755" s="37" t="s">
        <v>868</v>
      </c>
      <c r="F1755" s="37" t="s">
        <v>854</v>
      </c>
      <c r="G1755" s="64">
        <v>171</v>
      </c>
      <c r="H1755" s="37" t="s">
        <v>855</v>
      </c>
      <c r="I1755" s="65">
        <v>3.872983346207417</v>
      </c>
      <c r="J1755" s="37" t="s">
        <v>885</v>
      </c>
    </row>
    <row r="1756" spans="1:10" x14ac:dyDescent="0.3">
      <c r="A1756" s="94" t="str">
        <f t="shared" si="27"/>
        <v>September</v>
      </c>
      <c r="B1756" s="37" t="s">
        <v>2622</v>
      </c>
      <c r="C1756" s="63">
        <v>42252.380798611113</v>
      </c>
      <c r="D1756" s="37" t="s">
        <v>892</v>
      </c>
      <c r="E1756" s="37" t="s">
        <v>872</v>
      </c>
      <c r="F1756" s="37" t="s">
        <v>864</v>
      </c>
      <c r="G1756" s="64">
        <v>123</v>
      </c>
      <c r="H1756" s="37" t="s">
        <v>855</v>
      </c>
      <c r="I1756" s="65">
        <v>3.872983346207417</v>
      </c>
      <c r="J1756" s="37" t="s">
        <v>869</v>
      </c>
    </row>
    <row r="1757" spans="1:10" x14ac:dyDescent="0.3">
      <c r="A1757" s="94" t="str">
        <f t="shared" si="27"/>
        <v>September</v>
      </c>
      <c r="B1757" s="37" t="s">
        <v>2623</v>
      </c>
      <c r="C1757" s="63">
        <v>42252.386840277781</v>
      </c>
      <c r="D1757" s="37" t="s">
        <v>878</v>
      </c>
      <c r="E1757" s="37" t="s">
        <v>853</v>
      </c>
      <c r="F1757" s="37" t="s">
        <v>864</v>
      </c>
      <c r="G1757" s="64">
        <v>134</v>
      </c>
      <c r="H1757" s="37" t="s">
        <v>855</v>
      </c>
      <c r="I1757" s="65">
        <v>3.3166247903553998</v>
      </c>
      <c r="J1757" s="37" t="s">
        <v>874</v>
      </c>
    </row>
    <row r="1758" spans="1:10" x14ac:dyDescent="0.3">
      <c r="A1758" s="94" t="str">
        <f t="shared" si="27"/>
        <v>September</v>
      </c>
      <c r="B1758" s="37" t="s">
        <v>2624</v>
      </c>
      <c r="C1758" s="63">
        <v>42252.383020833331</v>
      </c>
      <c r="D1758" s="37" t="s">
        <v>892</v>
      </c>
      <c r="E1758" s="37" t="s">
        <v>859</v>
      </c>
      <c r="F1758" s="37" t="s">
        <v>860</v>
      </c>
      <c r="G1758" s="64">
        <v>38</v>
      </c>
      <c r="H1758" s="37" t="s">
        <v>855</v>
      </c>
      <c r="I1758" s="65">
        <v>4.1231056256176606</v>
      </c>
      <c r="J1758" s="37" t="s">
        <v>869</v>
      </c>
    </row>
    <row r="1759" spans="1:10" x14ac:dyDescent="0.3">
      <c r="A1759" s="94" t="str">
        <f t="shared" si="27"/>
        <v>September</v>
      </c>
      <c r="B1759" s="37" t="s">
        <v>2625</v>
      </c>
      <c r="C1759" s="63">
        <v>42252.386134259257</v>
      </c>
      <c r="D1759" s="37" t="s">
        <v>871</v>
      </c>
      <c r="E1759" s="37" t="s">
        <v>863</v>
      </c>
      <c r="F1759" s="37" t="s">
        <v>881</v>
      </c>
      <c r="G1759" s="64">
        <v>197</v>
      </c>
      <c r="H1759" s="37" t="s">
        <v>855</v>
      </c>
      <c r="I1759" s="65">
        <v>1.7320508075688772</v>
      </c>
      <c r="J1759" s="37" t="s">
        <v>861</v>
      </c>
    </row>
    <row r="1760" spans="1:10" x14ac:dyDescent="0.3">
      <c r="A1760" s="94" t="str">
        <f t="shared" si="27"/>
        <v>September</v>
      </c>
      <c r="B1760" s="37" t="s">
        <v>2626</v>
      </c>
      <c r="C1760" s="63">
        <v>42252.389618055553</v>
      </c>
      <c r="D1760" s="37" t="s">
        <v>878</v>
      </c>
      <c r="E1760" s="37" t="s">
        <v>866</v>
      </c>
      <c r="F1760" s="37" t="s">
        <v>879</v>
      </c>
      <c r="G1760" s="64">
        <v>35</v>
      </c>
      <c r="H1760" s="37" t="s">
        <v>855</v>
      </c>
      <c r="I1760" s="65">
        <v>1</v>
      </c>
      <c r="J1760" s="37" t="s">
        <v>897</v>
      </c>
    </row>
    <row r="1761" spans="1:10" x14ac:dyDescent="0.3">
      <c r="A1761" s="94" t="str">
        <f t="shared" si="27"/>
        <v>September</v>
      </c>
      <c r="B1761" s="37" t="s">
        <v>2627</v>
      </c>
      <c r="C1761" s="63">
        <v>42252.390798611108</v>
      </c>
      <c r="D1761" s="37" t="s">
        <v>858</v>
      </c>
      <c r="E1761" s="37" t="s">
        <v>868</v>
      </c>
      <c r="F1761" s="37" t="s">
        <v>879</v>
      </c>
      <c r="G1761" s="64">
        <v>53</v>
      </c>
      <c r="H1761" s="37" t="s">
        <v>855</v>
      </c>
      <c r="I1761" s="65">
        <v>1</v>
      </c>
      <c r="J1761" s="37" t="s">
        <v>897</v>
      </c>
    </row>
    <row r="1762" spans="1:10" x14ac:dyDescent="0.3">
      <c r="A1762" s="94" t="str">
        <f t="shared" si="27"/>
        <v>September</v>
      </c>
      <c r="B1762" s="37" t="s">
        <v>2628</v>
      </c>
      <c r="C1762" s="63">
        <v>42252.391215277778</v>
      </c>
      <c r="D1762" s="37" t="s">
        <v>858</v>
      </c>
      <c r="E1762" s="37" t="s">
        <v>872</v>
      </c>
      <c r="F1762" s="37" t="s">
        <v>879</v>
      </c>
      <c r="G1762" s="64">
        <v>220</v>
      </c>
      <c r="H1762" s="37" t="s">
        <v>855</v>
      </c>
      <c r="I1762" s="65">
        <v>4.5825756949558398</v>
      </c>
      <c r="J1762" s="37" t="s">
        <v>861</v>
      </c>
    </row>
    <row r="1763" spans="1:10" x14ac:dyDescent="0.3">
      <c r="A1763" s="94" t="str">
        <f t="shared" si="27"/>
        <v>September</v>
      </c>
      <c r="B1763" s="37" t="s">
        <v>2629</v>
      </c>
      <c r="C1763" s="63">
        <v>42252.394768518519</v>
      </c>
      <c r="D1763" s="37" t="s">
        <v>871</v>
      </c>
      <c r="E1763" s="37" t="s">
        <v>853</v>
      </c>
      <c r="F1763" s="37" t="s">
        <v>860</v>
      </c>
      <c r="G1763" s="64">
        <v>231</v>
      </c>
      <c r="H1763" s="37" t="s">
        <v>855</v>
      </c>
      <c r="I1763" s="65">
        <v>1.7320508075688772</v>
      </c>
      <c r="J1763" s="37" t="s">
        <v>897</v>
      </c>
    </row>
    <row r="1764" spans="1:10" x14ac:dyDescent="0.3">
      <c r="A1764" s="94" t="str">
        <f t="shared" si="27"/>
        <v>September</v>
      </c>
      <c r="B1764" s="37" t="s">
        <v>2630</v>
      </c>
      <c r="C1764" s="63">
        <v>42252.394965277781</v>
      </c>
      <c r="D1764" s="37" t="s">
        <v>871</v>
      </c>
      <c r="E1764" s="37" t="s">
        <v>859</v>
      </c>
      <c r="F1764" s="37" t="s">
        <v>864</v>
      </c>
      <c r="G1764" s="64">
        <v>100</v>
      </c>
      <c r="H1764" s="37" t="s">
        <v>895</v>
      </c>
      <c r="I1764" s="65">
        <v>3.872983346207417</v>
      </c>
      <c r="J1764" s="37" t="s">
        <v>874</v>
      </c>
    </row>
    <row r="1765" spans="1:10" x14ac:dyDescent="0.3">
      <c r="A1765" s="94" t="str">
        <f t="shared" si="27"/>
        <v>September</v>
      </c>
      <c r="B1765" s="37" t="s">
        <v>2631</v>
      </c>
      <c r="C1765" s="63">
        <v>42252.395439814813</v>
      </c>
      <c r="D1765" s="37" t="s">
        <v>871</v>
      </c>
      <c r="E1765" s="37" t="s">
        <v>863</v>
      </c>
      <c r="F1765" s="37" t="s">
        <v>879</v>
      </c>
      <c r="G1765" s="64">
        <v>106</v>
      </c>
      <c r="H1765" s="37" t="s">
        <v>855</v>
      </c>
      <c r="I1765" s="65">
        <v>1.7320508075688772</v>
      </c>
      <c r="J1765" s="37" t="s">
        <v>874</v>
      </c>
    </row>
    <row r="1766" spans="1:10" x14ac:dyDescent="0.3">
      <c r="A1766" s="94" t="str">
        <f t="shared" si="27"/>
        <v>September</v>
      </c>
      <c r="B1766" s="37" t="s">
        <v>2632</v>
      </c>
      <c r="C1766" s="63">
        <v>42252.397581018522</v>
      </c>
      <c r="D1766" s="37" t="s">
        <v>858</v>
      </c>
      <c r="E1766" s="37" t="s">
        <v>866</v>
      </c>
      <c r="F1766" s="37" t="s">
        <v>881</v>
      </c>
      <c r="G1766" s="64">
        <v>49</v>
      </c>
      <c r="H1766" s="37" t="s">
        <v>855</v>
      </c>
      <c r="I1766" s="65">
        <v>1</v>
      </c>
      <c r="J1766" s="37" t="s">
        <v>869</v>
      </c>
    </row>
    <row r="1767" spans="1:10" x14ac:dyDescent="0.3">
      <c r="A1767" s="94" t="str">
        <f t="shared" si="27"/>
        <v>September</v>
      </c>
      <c r="B1767" s="37" t="s">
        <v>2633</v>
      </c>
      <c r="C1767" s="63">
        <v>42252.399467592593</v>
      </c>
      <c r="D1767" s="37" t="s">
        <v>878</v>
      </c>
      <c r="E1767" s="37" t="s">
        <v>868</v>
      </c>
      <c r="F1767" s="37" t="s">
        <v>881</v>
      </c>
      <c r="G1767" s="64">
        <v>133</v>
      </c>
      <c r="H1767" s="37" t="s">
        <v>855</v>
      </c>
      <c r="I1767" s="65">
        <v>3.6055512754639891</v>
      </c>
      <c r="J1767" s="37" t="s">
        <v>861</v>
      </c>
    </row>
    <row r="1768" spans="1:10" x14ac:dyDescent="0.3">
      <c r="A1768" s="94" t="str">
        <f t="shared" si="27"/>
        <v>September</v>
      </c>
      <c r="B1768" s="37" t="s">
        <v>2634</v>
      </c>
      <c r="C1768" s="63">
        <v>42252.39949074074</v>
      </c>
      <c r="D1768" s="37" t="s">
        <v>878</v>
      </c>
      <c r="E1768" s="37" t="s">
        <v>872</v>
      </c>
      <c r="F1768" s="37" t="s">
        <v>854</v>
      </c>
      <c r="G1768" s="64">
        <v>179</v>
      </c>
      <c r="H1768" s="37" t="s">
        <v>855</v>
      </c>
      <c r="I1768" s="65">
        <v>4.5825756949558398</v>
      </c>
      <c r="J1768" s="37" t="s">
        <v>869</v>
      </c>
    </row>
    <row r="1769" spans="1:10" x14ac:dyDescent="0.3">
      <c r="A1769" s="94" t="str">
        <f t="shared" si="27"/>
        <v>September</v>
      </c>
      <c r="B1769" s="37" t="s">
        <v>2635</v>
      </c>
      <c r="C1769" s="63">
        <v>42252.401145833333</v>
      </c>
      <c r="D1769" s="37" t="s">
        <v>871</v>
      </c>
      <c r="E1769" s="37" t="s">
        <v>853</v>
      </c>
      <c r="F1769" s="37" t="s">
        <v>873</v>
      </c>
      <c r="G1769" s="64">
        <v>211</v>
      </c>
      <c r="H1769" s="37" t="s">
        <v>855</v>
      </c>
      <c r="I1769" s="65">
        <v>2.2360679774997898</v>
      </c>
      <c r="J1769" s="37" t="s">
        <v>856</v>
      </c>
    </row>
    <row r="1770" spans="1:10" x14ac:dyDescent="0.3">
      <c r="A1770" s="94" t="str">
        <f t="shared" si="27"/>
        <v>September</v>
      </c>
      <c r="B1770" s="37" t="s">
        <v>2636</v>
      </c>
      <c r="C1770" s="63">
        <v>42252.403981481482</v>
      </c>
      <c r="D1770" s="37" t="s">
        <v>852</v>
      </c>
      <c r="E1770" s="37" t="s">
        <v>859</v>
      </c>
      <c r="F1770" s="37" t="s">
        <v>873</v>
      </c>
      <c r="G1770" s="64">
        <v>155</v>
      </c>
      <c r="H1770" s="37" t="s">
        <v>855</v>
      </c>
      <c r="I1770" s="65">
        <v>3.872983346207417</v>
      </c>
      <c r="J1770" s="37" t="s">
        <v>874</v>
      </c>
    </row>
    <row r="1771" spans="1:10" x14ac:dyDescent="0.3">
      <c r="A1771" s="94" t="str">
        <f t="shared" si="27"/>
        <v>September</v>
      </c>
      <c r="B1771" s="37" t="s">
        <v>2637</v>
      </c>
      <c r="C1771" s="63">
        <v>42252.404814814814</v>
      </c>
      <c r="D1771" s="37" t="s">
        <v>878</v>
      </c>
      <c r="E1771" s="37" t="s">
        <v>863</v>
      </c>
      <c r="F1771" s="37" t="s">
        <v>881</v>
      </c>
      <c r="G1771" s="64">
        <v>72</v>
      </c>
      <c r="H1771" s="37" t="s">
        <v>855</v>
      </c>
      <c r="I1771" s="65">
        <v>2.2360679774997898</v>
      </c>
      <c r="J1771" s="37" t="s">
        <v>885</v>
      </c>
    </row>
    <row r="1772" spans="1:10" x14ac:dyDescent="0.3">
      <c r="A1772" s="94" t="str">
        <f t="shared" si="27"/>
        <v>September</v>
      </c>
      <c r="B1772" s="37" t="s">
        <v>2638</v>
      </c>
      <c r="C1772" s="63">
        <v>42252.407986111109</v>
      </c>
      <c r="D1772" s="37" t="s">
        <v>892</v>
      </c>
      <c r="E1772" s="37" t="s">
        <v>866</v>
      </c>
      <c r="F1772" s="37" t="s">
        <v>873</v>
      </c>
      <c r="G1772" s="64">
        <v>72</v>
      </c>
      <c r="H1772" s="37" t="s">
        <v>855</v>
      </c>
      <c r="I1772" s="65">
        <v>2.2360679774997898</v>
      </c>
      <c r="J1772" s="37" t="s">
        <v>869</v>
      </c>
    </row>
    <row r="1773" spans="1:10" x14ac:dyDescent="0.3">
      <c r="A1773" s="94" t="str">
        <f t="shared" si="27"/>
        <v>September</v>
      </c>
      <c r="B1773" s="37" t="s">
        <v>2639</v>
      </c>
      <c r="C1773" s="63">
        <v>42252.410196759258</v>
      </c>
      <c r="D1773" s="37" t="s">
        <v>878</v>
      </c>
      <c r="E1773" s="37" t="s">
        <v>868</v>
      </c>
      <c r="F1773" s="37" t="s">
        <v>873</v>
      </c>
      <c r="G1773" s="64">
        <v>164</v>
      </c>
      <c r="H1773" s="37" t="s">
        <v>855</v>
      </c>
      <c r="I1773" s="65">
        <v>3.6055512754639891</v>
      </c>
      <c r="J1773" s="37" t="s">
        <v>897</v>
      </c>
    </row>
    <row r="1774" spans="1:10" x14ac:dyDescent="0.3">
      <c r="A1774" s="94" t="str">
        <f t="shared" si="27"/>
        <v>September</v>
      </c>
      <c r="B1774" s="37" t="s">
        <v>2640</v>
      </c>
      <c r="C1774" s="63">
        <v>42252.410393518519</v>
      </c>
      <c r="D1774" s="37" t="s">
        <v>876</v>
      </c>
      <c r="E1774" s="37" t="s">
        <v>872</v>
      </c>
      <c r="F1774" s="37" t="s">
        <v>864</v>
      </c>
      <c r="G1774" s="64">
        <v>233</v>
      </c>
      <c r="H1774" s="37" t="s">
        <v>855</v>
      </c>
      <c r="I1774" s="65">
        <v>3.872983346207417</v>
      </c>
      <c r="J1774" s="37" t="s">
        <v>856</v>
      </c>
    </row>
    <row r="1775" spans="1:10" x14ac:dyDescent="0.3">
      <c r="A1775" s="94" t="str">
        <f t="shared" si="27"/>
        <v>September</v>
      </c>
      <c r="B1775" s="37" t="s">
        <v>2641</v>
      </c>
      <c r="C1775" s="63">
        <v>42252.413599537038</v>
      </c>
      <c r="D1775" s="37" t="s">
        <v>876</v>
      </c>
      <c r="E1775" s="37" t="s">
        <v>853</v>
      </c>
      <c r="F1775" s="37" t="s">
        <v>873</v>
      </c>
      <c r="G1775" s="64">
        <v>210</v>
      </c>
      <c r="H1775" s="37" t="s">
        <v>855</v>
      </c>
      <c r="I1775" s="65">
        <v>5</v>
      </c>
      <c r="J1775" s="37" t="s">
        <v>861</v>
      </c>
    </row>
    <row r="1776" spans="1:10" x14ac:dyDescent="0.3">
      <c r="A1776" s="94" t="str">
        <f t="shared" si="27"/>
        <v>September</v>
      </c>
      <c r="B1776" s="37" t="s">
        <v>2642</v>
      </c>
      <c r="C1776" s="63">
        <v>42252.415694444448</v>
      </c>
      <c r="D1776" s="37" t="s">
        <v>858</v>
      </c>
      <c r="E1776" s="37" t="s">
        <v>859</v>
      </c>
      <c r="F1776" s="37" t="s">
        <v>879</v>
      </c>
      <c r="G1776" s="64">
        <v>136</v>
      </c>
      <c r="H1776" s="37" t="s">
        <v>855</v>
      </c>
      <c r="I1776" s="65">
        <v>3.872983346207417</v>
      </c>
      <c r="J1776" s="37" t="s">
        <v>869</v>
      </c>
    </row>
    <row r="1777" spans="1:10" x14ac:dyDescent="0.3">
      <c r="A1777" s="94" t="str">
        <f t="shared" si="27"/>
        <v>September</v>
      </c>
      <c r="B1777" s="37" t="s">
        <v>2643</v>
      </c>
      <c r="C1777" s="63">
        <v>42252.418414351851</v>
      </c>
      <c r="D1777" s="37" t="s">
        <v>876</v>
      </c>
      <c r="E1777" s="37" t="s">
        <v>863</v>
      </c>
      <c r="F1777" s="37" t="s">
        <v>854</v>
      </c>
      <c r="G1777" s="64">
        <v>122</v>
      </c>
      <c r="H1777" s="37" t="s">
        <v>855</v>
      </c>
      <c r="I1777" s="65">
        <v>3</v>
      </c>
      <c r="J1777" s="37" t="s">
        <v>897</v>
      </c>
    </row>
    <row r="1778" spans="1:10" x14ac:dyDescent="0.3">
      <c r="A1778" s="94" t="str">
        <f t="shared" si="27"/>
        <v>September</v>
      </c>
      <c r="B1778" s="37" t="s">
        <v>2644</v>
      </c>
      <c r="C1778" s="63">
        <v>42252.421284722222</v>
      </c>
      <c r="D1778" s="37" t="s">
        <v>892</v>
      </c>
      <c r="E1778" s="37" t="s">
        <v>866</v>
      </c>
      <c r="F1778" s="37" t="s">
        <v>854</v>
      </c>
      <c r="G1778" s="64">
        <v>168</v>
      </c>
      <c r="H1778" s="37" t="s">
        <v>855</v>
      </c>
      <c r="I1778" s="65">
        <v>3</v>
      </c>
      <c r="J1778" s="37" t="s">
        <v>869</v>
      </c>
    </row>
    <row r="1779" spans="1:10" x14ac:dyDescent="0.3">
      <c r="A1779" s="94" t="str">
        <f t="shared" si="27"/>
        <v>September</v>
      </c>
      <c r="B1779" s="37" t="s">
        <v>2645</v>
      </c>
      <c r="C1779" s="63">
        <v>42252.422708333332</v>
      </c>
      <c r="D1779" s="37" t="s">
        <v>892</v>
      </c>
      <c r="E1779" s="37" t="s">
        <v>868</v>
      </c>
      <c r="F1779" s="37" t="s">
        <v>879</v>
      </c>
      <c r="G1779" s="64">
        <v>35</v>
      </c>
      <c r="H1779" s="37" t="s">
        <v>855</v>
      </c>
      <c r="I1779" s="65">
        <v>1</v>
      </c>
      <c r="J1779" s="37" t="s">
        <v>897</v>
      </c>
    </row>
    <row r="1780" spans="1:10" x14ac:dyDescent="0.3">
      <c r="A1780" s="94" t="str">
        <f t="shared" si="27"/>
        <v>September</v>
      </c>
      <c r="B1780" s="37" t="s">
        <v>2646</v>
      </c>
      <c r="C1780" s="63">
        <v>42252.424629629626</v>
      </c>
      <c r="D1780" s="37" t="s">
        <v>876</v>
      </c>
      <c r="E1780" s="37" t="s">
        <v>872</v>
      </c>
      <c r="F1780" s="37" t="s">
        <v>881</v>
      </c>
      <c r="G1780" s="64">
        <v>232</v>
      </c>
      <c r="H1780" s="37" t="s">
        <v>855</v>
      </c>
      <c r="I1780" s="65">
        <v>1</v>
      </c>
      <c r="J1780" s="37" t="s">
        <v>874</v>
      </c>
    </row>
    <row r="1781" spans="1:10" x14ac:dyDescent="0.3">
      <c r="A1781" s="94" t="str">
        <f t="shared" si="27"/>
        <v>September</v>
      </c>
      <c r="B1781" s="37" t="s">
        <v>2647</v>
      </c>
      <c r="C1781" s="63">
        <v>42252.42560185185</v>
      </c>
      <c r="D1781" s="37" t="s">
        <v>876</v>
      </c>
      <c r="E1781" s="37" t="s">
        <v>853</v>
      </c>
      <c r="F1781" s="37" t="s">
        <v>854</v>
      </c>
      <c r="G1781" s="64">
        <v>207</v>
      </c>
      <c r="H1781" s="37" t="s">
        <v>855</v>
      </c>
      <c r="I1781" s="65">
        <v>1</v>
      </c>
      <c r="J1781" s="37" t="s">
        <v>861</v>
      </c>
    </row>
    <row r="1782" spans="1:10" x14ac:dyDescent="0.3">
      <c r="A1782" s="94" t="str">
        <f t="shared" si="27"/>
        <v>September</v>
      </c>
      <c r="B1782" s="37" t="s">
        <v>2648</v>
      </c>
      <c r="C1782" s="63">
        <v>42252.42759259259</v>
      </c>
      <c r="D1782" s="37" t="s">
        <v>876</v>
      </c>
      <c r="E1782" s="37" t="s">
        <v>859</v>
      </c>
      <c r="F1782" s="37" t="s">
        <v>860</v>
      </c>
      <c r="G1782" s="64">
        <v>162</v>
      </c>
      <c r="H1782" s="37" t="s">
        <v>855</v>
      </c>
      <c r="I1782" s="65">
        <v>2.6457513110645907</v>
      </c>
      <c r="J1782" s="37" t="s">
        <v>861</v>
      </c>
    </row>
    <row r="1783" spans="1:10" x14ac:dyDescent="0.3">
      <c r="A1783" s="94" t="str">
        <f t="shared" si="27"/>
        <v>September</v>
      </c>
      <c r="B1783" s="37" t="s">
        <v>2649</v>
      </c>
      <c r="C1783" s="63">
        <v>42252.429571759261</v>
      </c>
      <c r="D1783" s="37" t="s">
        <v>871</v>
      </c>
      <c r="E1783" s="37" t="s">
        <v>863</v>
      </c>
      <c r="F1783" s="37" t="s">
        <v>864</v>
      </c>
      <c r="G1783" s="64">
        <v>204</v>
      </c>
      <c r="H1783" s="37" t="s">
        <v>855</v>
      </c>
      <c r="I1783" s="65">
        <v>2.2360679774997898</v>
      </c>
      <c r="J1783" s="37" t="s">
        <v>861</v>
      </c>
    </row>
    <row r="1784" spans="1:10" x14ac:dyDescent="0.3">
      <c r="A1784" s="94" t="str">
        <f t="shared" si="27"/>
        <v>September</v>
      </c>
      <c r="B1784" s="37" t="s">
        <v>2650</v>
      </c>
      <c r="C1784" s="63">
        <v>42252.430752314816</v>
      </c>
      <c r="D1784" s="37" t="s">
        <v>871</v>
      </c>
      <c r="E1784" s="37" t="s">
        <v>866</v>
      </c>
      <c r="F1784" s="37" t="s">
        <v>881</v>
      </c>
      <c r="G1784" s="64">
        <v>97</v>
      </c>
      <c r="H1784" s="37" t="s">
        <v>855</v>
      </c>
      <c r="I1784" s="65">
        <v>1</v>
      </c>
      <c r="J1784" s="37" t="s">
        <v>874</v>
      </c>
    </row>
    <row r="1785" spans="1:10" x14ac:dyDescent="0.3">
      <c r="A1785" s="94" t="str">
        <f t="shared" si="27"/>
        <v>September</v>
      </c>
      <c r="B1785" s="37" t="s">
        <v>2651</v>
      </c>
      <c r="C1785" s="63">
        <v>42252.434201388889</v>
      </c>
      <c r="D1785" s="37" t="s">
        <v>878</v>
      </c>
      <c r="E1785" s="37" t="s">
        <v>868</v>
      </c>
      <c r="F1785" s="37" t="s">
        <v>879</v>
      </c>
      <c r="G1785" s="64">
        <v>236</v>
      </c>
      <c r="H1785" s="37" t="s">
        <v>855</v>
      </c>
      <c r="I1785" s="65">
        <v>3</v>
      </c>
      <c r="J1785" s="37" t="s">
        <v>869</v>
      </c>
    </row>
    <row r="1786" spans="1:10" x14ac:dyDescent="0.3">
      <c r="A1786" s="94" t="str">
        <f t="shared" si="27"/>
        <v>September</v>
      </c>
      <c r="B1786" s="37" t="s">
        <v>2652</v>
      </c>
      <c r="C1786" s="63">
        <v>42252.436631944445</v>
      </c>
      <c r="D1786" s="37" t="s">
        <v>878</v>
      </c>
      <c r="E1786" s="37" t="s">
        <v>872</v>
      </c>
      <c r="F1786" s="37" t="s">
        <v>881</v>
      </c>
      <c r="G1786" s="64">
        <v>181</v>
      </c>
      <c r="H1786" s="37" t="s">
        <v>855</v>
      </c>
      <c r="I1786" s="65">
        <v>4.5825756949558398</v>
      </c>
      <c r="J1786" s="37" t="s">
        <v>897</v>
      </c>
    </row>
    <row r="1787" spans="1:10" x14ac:dyDescent="0.3">
      <c r="A1787" s="94" t="str">
        <f t="shared" si="27"/>
        <v>September</v>
      </c>
      <c r="B1787" s="37" t="s">
        <v>2653</v>
      </c>
      <c r="C1787" s="63">
        <v>42252.43787037037</v>
      </c>
      <c r="D1787" s="37" t="s">
        <v>876</v>
      </c>
      <c r="E1787" s="37" t="s">
        <v>853</v>
      </c>
      <c r="F1787" s="37" t="s">
        <v>860</v>
      </c>
      <c r="G1787" s="64">
        <v>39</v>
      </c>
      <c r="H1787" s="37" t="s">
        <v>855</v>
      </c>
      <c r="I1787" s="65">
        <v>4.5825756949558398</v>
      </c>
      <c r="J1787" s="37" t="s">
        <v>856</v>
      </c>
    </row>
    <row r="1788" spans="1:10" x14ac:dyDescent="0.3">
      <c r="A1788" s="94" t="str">
        <f t="shared" si="27"/>
        <v>September</v>
      </c>
      <c r="B1788" s="37" t="s">
        <v>2654</v>
      </c>
      <c r="C1788" s="63">
        <v>42252.441874999997</v>
      </c>
      <c r="D1788" s="37" t="s">
        <v>892</v>
      </c>
      <c r="E1788" s="37" t="s">
        <v>859</v>
      </c>
      <c r="F1788" s="37" t="s">
        <v>864</v>
      </c>
      <c r="G1788" s="64">
        <v>236</v>
      </c>
      <c r="H1788" s="37" t="s">
        <v>855</v>
      </c>
      <c r="I1788" s="65">
        <v>3.3166247903553998</v>
      </c>
      <c r="J1788" s="37" t="s">
        <v>874</v>
      </c>
    </row>
    <row r="1789" spans="1:10" x14ac:dyDescent="0.3">
      <c r="A1789" s="94" t="str">
        <f t="shared" si="27"/>
        <v>September</v>
      </c>
      <c r="B1789" s="37" t="s">
        <v>2655</v>
      </c>
      <c r="C1789" s="63">
        <v>42252.445347222223</v>
      </c>
      <c r="D1789" s="37" t="s">
        <v>858</v>
      </c>
      <c r="E1789" s="37" t="s">
        <v>863</v>
      </c>
      <c r="F1789" s="37" t="s">
        <v>854</v>
      </c>
      <c r="G1789" s="64">
        <v>112</v>
      </c>
      <c r="H1789" s="37" t="s">
        <v>855</v>
      </c>
      <c r="I1789" s="65">
        <v>5</v>
      </c>
      <c r="J1789" s="37" t="s">
        <v>861</v>
      </c>
    </row>
    <row r="1790" spans="1:10" x14ac:dyDescent="0.3">
      <c r="A1790" s="94" t="str">
        <f t="shared" si="27"/>
        <v>September</v>
      </c>
      <c r="B1790" s="37" t="s">
        <v>2656</v>
      </c>
      <c r="C1790" s="63">
        <v>42252.448611111111</v>
      </c>
      <c r="D1790" s="37" t="s">
        <v>852</v>
      </c>
      <c r="E1790" s="37" t="s">
        <v>866</v>
      </c>
      <c r="F1790" s="37" t="s">
        <v>881</v>
      </c>
      <c r="G1790" s="64">
        <v>69</v>
      </c>
      <c r="H1790" s="37" t="s">
        <v>855</v>
      </c>
      <c r="I1790" s="65">
        <v>4.358898943540674</v>
      </c>
      <c r="J1790" s="37" t="s">
        <v>874</v>
      </c>
    </row>
    <row r="1791" spans="1:10" x14ac:dyDescent="0.3">
      <c r="A1791" s="94" t="str">
        <f t="shared" si="27"/>
        <v>September</v>
      </c>
      <c r="B1791" s="37" t="s">
        <v>2657</v>
      </c>
      <c r="C1791" s="63">
        <v>42252.452210648145</v>
      </c>
      <c r="D1791" s="37" t="s">
        <v>878</v>
      </c>
      <c r="E1791" s="37" t="s">
        <v>868</v>
      </c>
      <c r="F1791" s="37" t="s">
        <v>864</v>
      </c>
      <c r="G1791" s="64">
        <v>118</v>
      </c>
      <c r="H1791" s="37" t="s">
        <v>855</v>
      </c>
      <c r="I1791" s="65">
        <v>1.7320508075688772</v>
      </c>
      <c r="J1791" s="37" t="s">
        <v>861</v>
      </c>
    </row>
    <row r="1792" spans="1:10" x14ac:dyDescent="0.3">
      <c r="A1792" s="94" t="str">
        <f t="shared" si="27"/>
        <v>September</v>
      </c>
      <c r="B1792" s="37" t="s">
        <v>2658</v>
      </c>
      <c r="C1792" s="63">
        <v>42252.453125</v>
      </c>
      <c r="D1792" s="37" t="s">
        <v>871</v>
      </c>
      <c r="E1792" s="37" t="s">
        <v>872</v>
      </c>
      <c r="F1792" s="37" t="s">
        <v>879</v>
      </c>
      <c r="G1792" s="64">
        <v>103</v>
      </c>
      <c r="H1792" s="37" t="s">
        <v>855</v>
      </c>
      <c r="I1792" s="65">
        <v>4.5825756949558398</v>
      </c>
      <c r="J1792" s="37" t="s">
        <v>861</v>
      </c>
    </row>
    <row r="1793" spans="1:10" x14ac:dyDescent="0.3">
      <c r="A1793" s="94" t="str">
        <f t="shared" si="27"/>
        <v>September</v>
      </c>
      <c r="B1793" s="37" t="s">
        <v>2659</v>
      </c>
      <c r="C1793" s="63">
        <v>42252.454074074078</v>
      </c>
      <c r="D1793" s="37" t="s">
        <v>876</v>
      </c>
      <c r="E1793" s="37" t="s">
        <v>853</v>
      </c>
      <c r="F1793" s="37" t="s">
        <v>879</v>
      </c>
      <c r="G1793" s="64">
        <v>52</v>
      </c>
      <c r="H1793" s="37" t="s">
        <v>855</v>
      </c>
      <c r="I1793" s="65">
        <v>2.6457513110645907</v>
      </c>
      <c r="J1793" s="37" t="s">
        <v>874</v>
      </c>
    </row>
    <row r="1794" spans="1:10" x14ac:dyDescent="0.3">
      <c r="A1794" s="94" t="str">
        <f t="shared" si="27"/>
        <v>September</v>
      </c>
      <c r="B1794" s="37" t="s">
        <v>2660</v>
      </c>
      <c r="C1794" s="63">
        <v>42252.457025462965</v>
      </c>
      <c r="D1794" s="37" t="s">
        <v>892</v>
      </c>
      <c r="E1794" s="37" t="s">
        <v>859</v>
      </c>
      <c r="F1794" s="37" t="s">
        <v>854</v>
      </c>
      <c r="G1794" s="64">
        <v>107</v>
      </c>
      <c r="H1794" s="37" t="s">
        <v>855</v>
      </c>
      <c r="I1794" s="65">
        <v>2.2360679774997898</v>
      </c>
      <c r="J1794" s="37" t="s">
        <v>856</v>
      </c>
    </row>
    <row r="1795" spans="1:10" x14ac:dyDescent="0.3">
      <c r="A1795" s="94" t="str">
        <f t="shared" si="27"/>
        <v>September</v>
      </c>
      <c r="B1795" s="37" t="s">
        <v>2661</v>
      </c>
      <c r="C1795" s="63">
        <v>42252.458425925928</v>
      </c>
      <c r="D1795" s="37" t="s">
        <v>892</v>
      </c>
      <c r="E1795" s="37" t="s">
        <v>863</v>
      </c>
      <c r="F1795" s="37" t="s">
        <v>881</v>
      </c>
      <c r="G1795" s="64">
        <v>239</v>
      </c>
      <c r="H1795" s="37" t="s">
        <v>855</v>
      </c>
      <c r="I1795" s="65">
        <v>4.1231056256176606</v>
      </c>
      <c r="J1795" s="37" t="s">
        <v>897</v>
      </c>
    </row>
    <row r="1796" spans="1:10" x14ac:dyDescent="0.3">
      <c r="A1796" s="94" t="str">
        <f t="shared" si="27"/>
        <v>September</v>
      </c>
      <c r="B1796" s="37" t="s">
        <v>2662</v>
      </c>
      <c r="C1796" s="63">
        <v>42252.459386574075</v>
      </c>
      <c r="D1796" s="37" t="s">
        <v>878</v>
      </c>
      <c r="E1796" s="37" t="s">
        <v>866</v>
      </c>
      <c r="F1796" s="37" t="s">
        <v>854</v>
      </c>
      <c r="G1796" s="64">
        <v>125</v>
      </c>
      <c r="H1796" s="37" t="s">
        <v>855</v>
      </c>
      <c r="I1796" s="65">
        <v>3.6055512754639891</v>
      </c>
      <c r="J1796" s="37" t="s">
        <v>897</v>
      </c>
    </row>
    <row r="1797" spans="1:10" x14ac:dyDescent="0.3">
      <c r="A1797" s="94" t="str">
        <f t="shared" si="27"/>
        <v>September</v>
      </c>
      <c r="B1797" s="37" t="s">
        <v>2663</v>
      </c>
      <c r="C1797" s="63">
        <v>42252.460127314815</v>
      </c>
      <c r="D1797" s="37" t="s">
        <v>852</v>
      </c>
      <c r="E1797" s="37" t="s">
        <v>868</v>
      </c>
      <c r="F1797" s="37" t="s">
        <v>881</v>
      </c>
      <c r="G1797" s="64">
        <v>51</v>
      </c>
      <c r="H1797" s="37" t="s">
        <v>855</v>
      </c>
      <c r="I1797" s="65">
        <v>1.7320508075688772</v>
      </c>
      <c r="J1797" s="37" t="s">
        <v>869</v>
      </c>
    </row>
    <row r="1798" spans="1:10" x14ac:dyDescent="0.3">
      <c r="A1798" s="94" t="str">
        <f t="shared" si="27"/>
        <v>September</v>
      </c>
      <c r="B1798" s="37" t="s">
        <v>2664</v>
      </c>
      <c r="C1798" s="63">
        <v>42252.463865740741</v>
      </c>
      <c r="D1798" s="37" t="s">
        <v>892</v>
      </c>
      <c r="E1798" s="37" t="s">
        <v>872</v>
      </c>
      <c r="F1798" s="37" t="s">
        <v>860</v>
      </c>
      <c r="G1798" s="64">
        <v>227</v>
      </c>
      <c r="H1798" s="37" t="s">
        <v>855</v>
      </c>
      <c r="I1798" s="65">
        <v>4.5825756949558398</v>
      </c>
      <c r="J1798" s="37" t="s">
        <v>861</v>
      </c>
    </row>
    <row r="1799" spans="1:10" x14ac:dyDescent="0.3">
      <c r="A1799" s="94" t="str">
        <f t="shared" si="27"/>
        <v>September</v>
      </c>
      <c r="B1799" s="37" t="s">
        <v>2665</v>
      </c>
      <c r="C1799" s="63">
        <v>42252.467800925922</v>
      </c>
      <c r="D1799" s="37" t="s">
        <v>878</v>
      </c>
      <c r="E1799" s="37" t="s">
        <v>853</v>
      </c>
      <c r="F1799" s="37" t="s">
        <v>881</v>
      </c>
      <c r="G1799" s="64">
        <v>208</v>
      </c>
      <c r="H1799" s="37" t="s">
        <v>855</v>
      </c>
      <c r="I1799" s="65">
        <v>3</v>
      </c>
      <c r="J1799" s="37" t="s">
        <v>897</v>
      </c>
    </row>
    <row r="1800" spans="1:10" x14ac:dyDescent="0.3">
      <c r="A1800" s="94" t="str">
        <f t="shared" si="27"/>
        <v>September</v>
      </c>
      <c r="B1800" s="37" t="s">
        <v>2666</v>
      </c>
      <c r="C1800" s="63">
        <v>42252.469687500001</v>
      </c>
      <c r="D1800" s="37" t="s">
        <v>871</v>
      </c>
      <c r="E1800" s="37" t="s">
        <v>859</v>
      </c>
      <c r="F1800" s="37" t="s">
        <v>854</v>
      </c>
      <c r="G1800" s="64">
        <v>187</v>
      </c>
      <c r="H1800" s="37" t="s">
        <v>855</v>
      </c>
      <c r="I1800" s="65">
        <v>3.3166247903553998</v>
      </c>
      <c r="J1800" s="37" t="s">
        <v>897</v>
      </c>
    </row>
    <row r="1801" spans="1:10" x14ac:dyDescent="0.3">
      <c r="A1801" s="94" t="str">
        <f t="shared" si="27"/>
        <v>September</v>
      </c>
      <c r="B1801" s="37" t="s">
        <v>2667</v>
      </c>
      <c r="C1801" s="63">
        <v>42252.470752314817</v>
      </c>
      <c r="D1801" s="37" t="s">
        <v>878</v>
      </c>
      <c r="E1801" s="37" t="s">
        <v>863</v>
      </c>
      <c r="F1801" s="37" t="s">
        <v>854</v>
      </c>
      <c r="G1801" s="64">
        <v>165</v>
      </c>
      <c r="H1801" s="37" t="s">
        <v>855</v>
      </c>
      <c r="I1801" s="65">
        <v>3.872983346207417</v>
      </c>
      <c r="J1801" s="37" t="s">
        <v>885</v>
      </c>
    </row>
    <row r="1802" spans="1:10" x14ac:dyDescent="0.3">
      <c r="A1802" s="94" t="str">
        <f t="shared" si="27"/>
        <v>September</v>
      </c>
      <c r="B1802" s="37" t="s">
        <v>2668</v>
      </c>
      <c r="C1802" s="63">
        <v>42252.471226851849</v>
      </c>
      <c r="D1802" s="37" t="s">
        <v>892</v>
      </c>
      <c r="E1802" s="37" t="s">
        <v>866</v>
      </c>
      <c r="F1802" s="37" t="s">
        <v>873</v>
      </c>
      <c r="G1802" s="64">
        <v>36</v>
      </c>
      <c r="H1802" s="37" t="s">
        <v>895</v>
      </c>
      <c r="I1802" s="65">
        <v>5</v>
      </c>
      <c r="J1802" s="37" t="s">
        <v>874</v>
      </c>
    </row>
    <row r="1803" spans="1:10" x14ac:dyDescent="0.3">
      <c r="A1803" s="94" t="str">
        <f t="shared" ref="A1803:A1866" si="28">TEXT(C1803,"mmmm")</f>
        <v>September</v>
      </c>
      <c r="B1803" s="37" t="s">
        <v>2669</v>
      </c>
      <c r="C1803" s="63">
        <v>42252.473263888889</v>
      </c>
      <c r="D1803" s="37" t="s">
        <v>852</v>
      </c>
      <c r="E1803" s="37" t="s">
        <v>868</v>
      </c>
      <c r="F1803" s="37" t="s">
        <v>881</v>
      </c>
      <c r="G1803" s="64">
        <v>171</v>
      </c>
      <c r="H1803" s="37" t="s">
        <v>855</v>
      </c>
      <c r="I1803" s="65">
        <v>3.872983346207417</v>
      </c>
      <c r="J1803" s="37" t="s">
        <v>856</v>
      </c>
    </row>
    <row r="1804" spans="1:10" x14ac:dyDescent="0.3">
      <c r="A1804" s="94" t="str">
        <f t="shared" si="28"/>
        <v>September</v>
      </c>
      <c r="B1804" s="37" t="s">
        <v>2670</v>
      </c>
      <c r="C1804" s="63">
        <v>42252.475983796299</v>
      </c>
      <c r="D1804" s="37" t="s">
        <v>852</v>
      </c>
      <c r="E1804" s="37" t="s">
        <v>872</v>
      </c>
      <c r="F1804" s="37" t="s">
        <v>881</v>
      </c>
      <c r="G1804" s="64">
        <v>160</v>
      </c>
      <c r="H1804" s="37" t="s">
        <v>855</v>
      </c>
      <c r="I1804" s="65">
        <v>5</v>
      </c>
      <c r="J1804" s="37" t="s">
        <v>856</v>
      </c>
    </row>
    <row r="1805" spans="1:10" x14ac:dyDescent="0.3">
      <c r="A1805" s="94" t="str">
        <f t="shared" si="28"/>
        <v>September</v>
      </c>
      <c r="B1805" s="37" t="s">
        <v>2671</v>
      </c>
      <c r="C1805" s="63">
        <v>42252.478680555556</v>
      </c>
      <c r="D1805" s="37" t="s">
        <v>858</v>
      </c>
      <c r="E1805" s="37" t="s">
        <v>853</v>
      </c>
      <c r="F1805" s="37" t="s">
        <v>864</v>
      </c>
      <c r="G1805" s="64">
        <v>132</v>
      </c>
      <c r="H1805" s="37" t="s">
        <v>855</v>
      </c>
      <c r="I1805" s="65">
        <v>3.872983346207417</v>
      </c>
      <c r="J1805" s="37" t="s">
        <v>885</v>
      </c>
    </row>
    <row r="1806" spans="1:10" x14ac:dyDescent="0.3">
      <c r="A1806" s="94" t="str">
        <f t="shared" si="28"/>
        <v>September</v>
      </c>
      <c r="B1806" s="37" t="s">
        <v>2672</v>
      </c>
      <c r="C1806" s="63">
        <v>42252.482395833336</v>
      </c>
      <c r="D1806" s="37" t="s">
        <v>858</v>
      </c>
      <c r="E1806" s="37" t="s">
        <v>859</v>
      </c>
      <c r="F1806" s="37" t="s">
        <v>879</v>
      </c>
      <c r="G1806" s="64">
        <v>196</v>
      </c>
      <c r="H1806" s="37" t="s">
        <v>855</v>
      </c>
      <c r="I1806" s="65">
        <v>2.2360679774997898</v>
      </c>
      <c r="J1806" s="37" t="s">
        <v>874</v>
      </c>
    </row>
    <row r="1807" spans="1:10" x14ac:dyDescent="0.3">
      <c r="A1807" s="94" t="str">
        <f t="shared" si="28"/>
        <v>September</v>
      </c>
      <c r="B1807" s="37" t="s">
        <v>2673</v>
      </c>
      <c r="C1807" s="63">
        <v>42252.485706018517</v>
      </c>
      <c r="D1807" s="37" t="s">
        <v>876</v>
      </c>
      <c r="E1807" s="37" t="s">
        <v>863</v>
      </c>
      <c r="F1807" s="37" t="s">
        <v>864</v>
      </c>
      <c r="G1807" s="64">
        <v>58</v>
      </c>
      <c r="H1807" s="37" t="s">
        <v>855</v>
      </c>
      <c r="I1807" s="65">
        <v>4.1231056256176606</v>
      </c>
      <c r="J1807" s="37" t="s">
        <v>861</v>
      </c>
    </row>
    <row r="1808" spans="1:10" x14ac:dyDescent="0.3">
      <c r="A1808" s="94" t="str">
        <f t="shared" si="28"/>
        <v>September</v>
      </c>
      <c r="B1808" s="37" t="s">
        <v>2674</v>
      </c>
      <c r="C1808" s="63">
        <v>42252.487361111111</v>
      </c>
      <c r="D1808" s="37" t="s">
        <v>878</v>
      </c>
      <c r="E1808" s="37" t="s">
        <v>866</v>
      </c>
      <c r="F1808" s="37" t="s">
        <v>854</v>
      </c>
      <c r="G1808" s="64">
        <v>181</v>
      </c>
      <c r="H1808" s="37" t="s">
        <v>855</v>
      </c>
      <c r="I1808" s="65">
        <v>4.1231056256176606</v>
      </c>
      <c r="J1808" s="37" t="s">
        <v>885</v>
      </c>
    </row>
    <row r="1809" spans="1:10" x14ac:dyDescent="0.3">
      <c r="A1809" s="94" t="str">
        <f t="shared" si="28"/>
        <v>September</v>
      </c>
      <c r="B1809" s="37" t="s">
        <v>2675</v>
      </c>
      <c r="C1809" s="63">
        <v>42252.487523148149</v>
      </c>
      <c r="D1809" s="37" t="s">
        <v>871</v>
      </c>
      <c r="E1809" s="37" t="s">
        <v>868</v>
      </c>
      <c r="F1809" s="37" t="s">
        <v>881</v>
      </c>
      <c r="G1809" s="64">
        <v>199</v>
      </c>
      <c r="H1809" s="37" t="s">
        <v>855</v>
      </c>
      <c r="I1809" s="65">
        <v>1.7320508075688772</v>
      </c>
      <c r="J1809" s="37" t="s">
        <v>856</v>
      </c>
    </row>
    <row r="1810" spans="1:10" x14ac:dyDescent="0.3">
      <c r="A1810" s="94" t="str">
        <f t="shared" si="28"/>
        <v>September</v>
      </c>
      <c r="B1810" s="37" t="s">
        <v>2676</v>
      </c>
      <c r="C1810" s="63">
        <v>42252.489722222221</v>
      </c>
      <c r="D1810" s="37" t="s">
        <v>871</v>
      </c>
      <c r="E1810" s="37" t="s">
        <v>872</v>
      </c>
      <c r="F1810" s="37" t="s">
        <v>860</v>
      </c>
      <c r="G1810" s="64">
        <v>201</v>
      </c>
      <c r="H1810" s="37" t="s">
        <v>855</v>
      </c>
      <c r="I1810" s="65">
        <v>4.1231056256176606</v>
      </c>
      <c r="J1810" s="37" t="s">
        <v>885</v>
      </c>
    </row>
    <row r="1811" spans="1:10" x14ac:dyDescent="0.3">
      <c r="A1811" s="94" t="str">
        <f t="shared" si="28"/>
        <v>September</v>
      </c>
      <c r="B1811" s="37" t="s">
        <v>2677</v>
      </c>
      <c r="C1811" s="63">
        <v>42252.492662037039</v>
      </c>
      <c r="D1811" s="37" t="s">
        <v>892</v>
      </c>
      <c r="E1811" s="37" t="s">
        <v>853</v>
      </c>
      <c r="F1811" s="37" t="s">
        <v>879</v>
      </c>
      <c r="G1811" s="64">
        <v>80</v>
      </c>
      <c r="H1811" s="37" t="s">
        <v>855</v>
      </c>
      <c r="I1811" s="65">
        <v>4.358898943540674</v>
      </c>
      <c r="J1811" s="37" t="s">
        <v>874</v>
      </c>
    </row>
    <row r="1812" spans="1:10" x14ac:dyDescent="0.3">
      <c r="A1812" s="94" t="str">
        <f t="shared" si="28"/>
        <v>September</v>
      </c>
      <c r="B1812" s="37" t="s">
        <v>2678</v>
      </c>
      <c r="C1812" s="63">
        <v>42252.494664351849</v>
      </c>
      <c r="D1812" s="37" t="s">
        <v>876</v>
      </c>
      <c r="E1812" s="37" t="s">
        <v>859</v>
      </c>
      <c r="F1812" s="37" t="s">
        <v>879</v>
      </c>
      <c r="G1812" s="64">
        <v>210</v>
      </c>
      <c r="H1812" s="37" t="s">
        <v>855</v>
      </c>
      <c r="I1812" s="65">
        <v>5</v>
      </c>
      <c r="J1812" s="37" t="s">
        <v>869</v>
      </c>
    </row>
    <row r="1813" spans="1:10" x14ac:dyDescent="0.3">
      <c r="A1813" s="94" t="str">
        <f t="shared" si="28"/>
        <v>September</v>
      </c>
      <c r="B1813" s="37" t="s">
        <v>2679</v>
      </c>
      <c r="C1813" s="63">
        <v>42252.497303240743</v>
      </c>
      <c r="D1813" s="37" t="s">
        <v>878</v>
      </c>
      <c r="E1813" s="37" t="s">
        <v>863</v>
      </c>
      <c r="F1813" s="37" t="s">
        <v>881</v>
      </c>
      <c r="G1813" s="64">
        <v>78</v>
      </c>
      <c r="H1813" s="37" t="s">
        <v>855</v>
      </c>
      <c r="I1813" s="65">
        <v>3.6055512754639891</v>
      </c>
      <c r="J1813" s="37" t="s">
        <v>861</v>
      </c>
    </row>
    <row r="1814" spans="1:10" x14ac:dyDescent="0.3">
      <c r="A1814" s="94" t="str">
        <f t="shared" si="28"/>
        <v>September</v>
      </c>
      <c r="B1814" s="37" t="s">
        <v>2680</v>
      </c>
      <c r="C1814" s="63">
        <v>42252.500324074077</v>
      </c>
      <c r="D1814" s="37" t="s">
        <v>852</v>
      </c>
      <c r="E1814" s="37" t="s">
        <v>866</v>
      </c>
      <c r="F1814" s="37" t="s">
        <v>854</v>
      </c>
      <c r="G1814" s="64">
        <v>152</v>
      </c>
      <c r="H1814" s="37" t="s">
        <v>855</v>
      </c>
      <c r="I1814" s="65">
        <v>3.6055512754639891</v>
      </c>
      <c r="J1814" s="37" t="s">
        <v>874</v>
      </c>
    </row>
    <row r="1815" spans="1:10" x14ac:dyDescent="0.3">
      <c r="A1815" s="94" t="str">
        <f t="shared" si="28"/>
        <v>September</v>
      </c>
      <c r="B1815" s="37" t="s">
        <v>2681</v>
      </c>
      <c r="C1815" s="63">
        <v>42252.501851851855</v>
      </c>
      <c r="D1815" s="37" t="s">
        <v>876</v>
      </c>
      <c r="E1815" s="37" t="s">
        <v>868</v>
      </c>
      <c r="F1815" s="37" t="s">
        <v>864</v>
      </c>
      <c r="G1815" s="64">
        <v>128</v>
      </c>
      <c r="H1815" s="37" t="s">
        <v>855</v>
      </c>
      <c r="I1815" s="65">
        <v>3.3166247903553998</v>
      </c>
      <c r="J1815" s="37" t="s">
        <v>869</v>
      </c>
    </row>
    <row r="1816" spans="1:10" x14ac:dyDescent="0.3">
      <c r="A1816" s="94" t="str">
        <f t="shared" si="28"/>
        <v>September</v>
      </c>
      <c r="B1816" s="37" t="s">
        <v>2682</v>
      </c>
      <c r="C1816" s="63">
        <v>42252.505196759259</v>
      </c>
      <c r="D1816" s="37" t="s">
        <v>858</v>
      </c>
      <c r="E1816" s="37" t="s">
        <v>872</v>
      </c>
      <c r="F1816" s="37" t="s">
        <v>854</v>
      </c>
      <c r="G1816" s="64">
        <v>45</v>
      </c>
      <c r="H1816" s="37" t="s">
        <v>855</v>
      </c>
      <c r="I1816" s="65">
        <v>3.872983346207417</v>
      </c>
      <c r="J1816" s="37" t="s">
        <v>897</v>
      </c>
    </row>
    <row r="1817" spans="1:10" x14ac:dyDescent="0.3">
      <c r="A1817" s="94" t="str">
        <f t="shared" si="28"/>
        <v>September</v>
      </c>
      <c r="B1817" s="37" t="s">
        <v>2683</v>
      </c>
      <c r="C1817" s="63">
        <v>42252.508773148147</v>
      </c>
      <c r="D1817" s="37" t="s">
        <v>878</v>
      </c>
      <c r="E1817" s="37" t="s">
        <v>853</v>
      </c>
      <c r="F1817" s="37" t="s">
        <v>873</v>
      </c>
      <c r="G1817" s="64">
        <v>65</v>
      </c>
      <c r="H1817" s="37" t="s">
        <v>855</v>
      </c>
      <c r="I1817" s="65">
        <v>3</v>
      </c>
      <c r="J1817" s="37" t="s">
        <v>856</v>
      </c>
    </row>
    <row r="1818" spans="1:10" x14ac:dyDescent="0.3">
      <c r="A1818" s="94" t="str">
        <f t="shared" si="28"/>
        <v>September</v>
      </c>
      <c r="B1818" s="37" t="s">
        <v>2684</v>
      </c>
      <c r="C1818" s="63">
        <v>42252.509745370371</v>
      </c>
      <c r="D1818" s="37" t="s">
        <v>878</v>
      </c>
      <c r="E1818" s="37" t="s">
        <v>859</v>
      </c>
      <c r="F1818" s="37" t="s">
        <v>881</v>
      </c>
      <c r="G1818" s="64">
        <v>225</v>
      </c>
      <c r="H1818" s="37" t="s">
        <v>855</v>
      </c>
      <c r="I1818" s="65">
        <v>4.358898943540674</v>
      </c>
      <c r="J1818" s="37" t="s">
        <v>869</v>
      </c>
    </row>
    <row r="1819" spans="1:10" x14ac:dyDescent="0.3">
      <c r="A1819" s="94" t="str">
        <f t="shared" si="28"/>
        <v>September</v>
      </c>
      <c r="B1819" s="37" t="s">
        <v>2685</v>
      </c>
      <c r="C1819" s="63">
        <v>42252.511145833334</v>
      </c>
      <c r="D1819" s="37" t="s">
        <v>878</v>
      </c>
      <c r="E1819" s="37" t="s">
        <v>863</v>
      </c>
      <c r="F1819" s="37" t="s">
        <v>860</v>
      </c>
      <c r="G1819" s="64">
        <v>156</v>
      </c>
      <c r="H1819" s="37" t="s">
        <v>855</v>
      </c>
      <c r="I1819" s="65">
        <v>3.872983346207417</v>
      </c>
      <c r="J1819" s="37" t="s">
        <v>856</v>
      </c>
    </row>
    <row r="1820" spans="1:10" x14ac:dyDescent="0.3">
      <c r="A1820" s="94" t="str">
        <f t="shared" si="28"/>
        <v>September</v>
      </c>
      <c r="B1820" s="37" t="s">
        <v>2686</v>
      </c>
      <c r="C1820" s="63">
        <v>42252.514050925929</v>
      </c>
      <c r="D1820" s="37" t="s">
        <v>876</v>
      </c>
      <c r="E1820" s="37" t="s">
        <v>866</v>
      </c>
      <c r="F1820" s="37" t="s">
        <v>873</v>
      </c>
      <c r="G1820" s="64">
        <v>211</v>
      </c>
      <c r="H1820" s="37" t="s">
        <v>855</v>
      </c>
      <c r="I1820" s="65">
        <v>1.7320508075688772</v>
      </c>
      <c r="J1820" s="37" t="s">
        <v>869</v>
      </c>
    </row>
    <row r="1821" spans="1:10" x14ac:dyDescent="0.3">
      <c r="A1821" s="94" t="str">
        <f t="shared" si="28"/>
        <v>September</v>
      </c>
      <c r="B1821" s="37" t="s">
        <v>2687</v>
      </c>
      <c r="C1821" s="63">
        <v>42252.517731481479</v>
      </c>
      <c r="D1821" s="37" t="s">
        <v>876</v>
      </c>
      <c r="E1821" s="37" t="s">
        <v>868</v>
      </c>
      <c r="F1821" s="37" t="s">
        <v>879</v>
      </c>
      <c r="G1821" s="64">
        <v>53</v>
      </c>
      <c r="H1821" s="37" t="s">
        <v>855</v>
      </c>
      <c r="I1821" s="65">
        <v>2.6457513110645907</v>
      </c>
      <c r="J1821" s="37" t="s">
        <v>897</v>
      </c>
    </row>
    <row r="1822" spans="1:10" x14ac:dyDescent="0.3">
      <c r="A1822" s="94" t="str">
        <f t="shared" si="28"/>
        <v>September</v>
      </c>
      <c r="B1822" s="37" t="s">
        <v>2688</v>
      </c>
      <c r="C1822" s="63">
        <v>42252.521655092591</v>
      </c>
      <c r="D1822" s="37" t="s">
        <v>871</v>
      </c>
      <c r="E1822" s="37" t="s">
        <v>872</v>
      </c>
      <c r="F1822" s="37" t="s">
        <v>881</v>
      </c>
      <c r="G1822" s="64">
        <v>144</v>
      </c>
      <c r="H1822" s="37" t="s">
        <v>855</v>
      </c>
      <c r="I1822" s="65">
        <v>3.3166247903553998</v>
      </c>
      <c r="J1822" s="37" t="s">
        <v>856</v>
      </c>
    </row>
    <row r="1823" spans="1:10" x14ac:dyDescent="0.3">
      <c r="A1823" s="94" t="str">
        <f t="shared" si="28"/>
        <v>September</v>
      </c>
      <c r="B1823" s="37" t="s">
        <v>2689</v>
      </c>
      <c r="C1823" s="63">
        <v>42252.5234375</v>
      </c>
      <c r="D1823" s="37" t="s">
        <v>876</v>
      </c>
      <c r="E1823" s="37" t="s">
        <v>853</v>
      </c>
      <c r="F1823" s="37" t="s">
        <v>854</v>
      </c>
      <c r="G1823" s="64">
        <v>76</v>
      </c>
      <c r="H1823" s="37" t="s">
        <v>855</v>
      </c>
      <c r="I1823" s="65">
        <v>4.7958315233127191</v>
      </c>
      <c r="J1823" s="37" t="s">
        <v>861</v>
      </c>
    </row>
    <row r="1824" spans="1:10" x14ac:dyDescent="0.3">
      <c r="A1824" s="94" t="str">
        <f t="shared" si="28"/>
        <v>September</v>
      </c>
      <c r="B1824" s="37" t="s">
        <v>2690</v>
      </c>
      <c r="C1824" s="63">
        <v>42252.524548611109</v>
      </c>
      <c r="D1824" s="37" t="s">
        <v>892</v>
      </c>
      <c r="E1824" s="37" t="s">
        <v>859</v>
      </c>
      <c r="F1824" s="37" t="s">
        <v>864</v>
      </c>
      <c r="G1824" s="64">
        <v>126</v>
      </c>
      <c r="H1824" s="37" t="s">
        <v>855</v>
      </c>
      <c r="I1824" s="65">
        <v>4.7958315233127191</v>
      </c>
      <c r="J1824" s="37" t="s">
        <v>885</v>
      </c>
    </row>
    <row r="1825" spans="1:10" x14ac:dyDescent="0.3">
      <c r="A1825" s="94" t="str">
        <f t="shared" si="28"/>
        <v>September</v>
      </c>
      <c r="B1825" s="37" t="s">
        <v>2691</v>
      </c>
      <c r="C1825" s="63">
        <v>42252.526296296295</v>
      </c>
      <c r="D1825" s="37" t="s">
        <v>852</v>
      </c>
      <c r="E1825" s="37" t="s">
        <v>863</v>
      </c>
      <c r="F1825" s="37" t="s">
        <v>864</v>
      </c>
      <c r="G1825" s="64">
        <v>137</v>
      </c>
      <c r="H1825" s="37" t="s">
        <v>855</v>
      </c>
      <c r="I1825" s="65">
        <v>2.6457513110645907</v>
      </c>
      <c r="J1825" s="37" t="s">
        <v>874</v>
      </c>
    </row>
    <row r="1826" spans="1:10" x14ac:dyDescent="0.3">
      <c r="A1826" s="94" t="str">
        <f t="shared" si="28"/>
        <v>September</v>
      </c>
      <c r="B1826" s="37" t="s">
        <v>2692</v>
      </c>
      <c r="C1826" s="63">
        <v>42252.528692129628</v>
      </c>
      <c r="D1826" s="37" t="s">
        <v>852</v>
      </c>
      <c r="E1826" s="37" t="s">
        <v>866</v>
      </c>
      <c r="F1826" s="37" t="s">
        <v>879</v>
      </c>
      <c r="G1826" s="64">
        <v>147</v>
      </c>
      <c r="H1826" s="37" t="s">
        <v>855</v>
      </c>
      <c r="I1826" s="65">
        <v>1</v>
      </c>
      <c r="J1826" s="37" t="s">
        <v>856</v>
      </c>
    </row>
    <row r="1827" spans="1:10" x14ac:dyDescent="0.3">
      <c r="A1827" s="94" t="str">
        <f t="shared" si="28"/>
        <v>September</v>
      </c>
      <c r="B1827" s="37" t="s">
        <v>2693</v>
      </c>
      <c r="C1827" s="63">
        <v>42252.530868055554</v>
      </c>
      <c r="D1827" s="37" t="s">
        <v>892</v>
      </c>
      <c r="E1827" s="37" t="s">
        <v>868</v>
      </c>
      <c r="F1827" s="37" t="s">
        <v>864</v>
      </c>
      <c r="G1827" s="64">
        <v>110</v>
      </c>
      <c r="H1827" s="37" t="s">
        <v>855</v>
      </c>
      <c r="I1827" s="65">
        <v>5</v>
      </c>
      <c r="J1827" s="37" t="s">
        <v>874</v>
      </c>
    </row>
    <row r="1828" spans="1:10" x14ac:dyDescent="0.3">
      <c r="A1828" s="94" t="str">
        <f t="shared" si="28"/>
        <v>September</v>
      </c>
      <c r="B1828" s="37" t="s">
        <v>2694</v>
      </c>
      <c r="C1828" s="63">
        <v>42252.531724537039</v>
      </c>
      <c r="D1828" s="37" t="s">
        <v>852</v>
      </c>
      <c r="E1828" s="37" t="s">
        <v>872</v>
      </c>
      <c r="F1828" s="37" t="s">
        <v>860</v>
      </c>
      <c r="G1828" s="64">
        <v>45</v>
      </c>
      <c r="H1828" s="37" t="s">
        <v>855</v>
      </c>
      <c r="I1828" s="65">
        <v>1</v>
      </c>
      <c r="J1828" s="37" t="s">
        <v>897</v>
      </c>
    </row>
    <row r="1829" spans="1:10" x14ac:dyDescent="0.3">
      <c r="A1829" s="94" t="str">
        <f t="shared" si="28"/>
        <v>September</v>
      </c>
      <c r="B1829" s="37" t="s">
        <v>2695</v>
      </c>
      <c r="C1829" s="63">
        <v>42252.532638888886</v>
      </c>
      <c r="D1829" s="37" t="s">
        <v>892</v>
      </c>
      <c r="E1829" s="37" t="s">
        <v>853</v>
      </c>
      <c r="F1829" s="37" t="s">
        <v>860</v>
      </c>
      <c r="G1829" s="64">
        <v>98</v>
      </c>
      <c r="H1829" s="37" t="s">
        <v>855</v>
      </c>
      <c r="I1829" s="65">
        <v>4.7958315233127191</v>
      </c>
      <c r="J1829" s="37" t="s">
        <v>856</v>
      </c>
    </row>
    <row r="1830" spans="1:10" x14ac:dyDescent="0.3">
      <c r="A1830" s="94" t="str">
        <f t="shared" si="28"/>
        <v>September</v>
      </c>
      <c r="B1830" s="37" t="s">
        <v>2696</v>
      </c>
      <c r="C1830" s="63">
        <v>42252.535219907404</v>
      </c>
      <c r="D1830" s="37" t="s">
        <v>858</v>
      </c>
      <c r="E1830" s="37" t="s">
        <v>859</v>
      </c>
      <c r="F1830" s="37" t="s">
        <v>873</v>
      </c>
      <c r="G1830" s="64">
        <v>131</v>
      </c>
      <c r="H1830" s="37" t="s">
        <v>855</v>
      </c>
      <c r="I1830" s="65">
        <v>1.7320508075688772</v>
      </c>
      <c r="J1830" s="37" t="s">
        <v>897</v>
      </c>
    </row>
    <row r="1831" spans="1:10" x14ac:dyDescent="0.3">
      <c r="A1831" s="94" t="str">
        <f t="shared" si="28"/>
        <v>September</v>
      </c>
      <c r="B1831" s="37" t="s">
        <v>2697</v>
      </c>
      <c r="C1831" s="63">
        <v>42252.535775462966</v>
      </c>
      <c r="D1831" s="37" t="s">
        <v>858</v>
      </c>
      <c r="E1831" s="37" t="s">
        <v>863</v>
      </c>
      <c r="F1831" s="37" t="s">
        <v>864</v>
      </c>
      <c r="G1831" s="64">
        <v>147</v>
      </c>
      <c r="H1831" s="37" t="s">
        <v>855</v>
      </c>
      <c r="I1831" s="65">
        <v>4.5825756949558398</v>
      </c>
      <c r="J1831" s="37" t="s">
        <v>861</v>
      </c>
    </row>
    <row r="1832" spans="1:10" x14ac:dyDescent="0.3">
      <c r="A1832" s="94" t="str">
        <f t="shared" si="28"/>
        <v>September</v>
      </c>
      <c r="B1832" s="37" t="s">
        <v>2698</v>
      </c>
      <c r="C1832" s="63">
        <v>42252.537719907406</v>
      </c>
      <c r="D1832" s="37" t="s">
        <v>878</v>
      </c>
      <c r="E1832" s="37" t="s">
        <v>866</v>
      </c>
      <c r="F1832" s="37" t="s">
        <v>854</v>
      </c>
      <c r="G1832" s="64">
        <v>194</v>
      </c>
      <c r="H1832" s="37" t="s">
        <v>855</v>
      </c>
      <c r="I1832" s="65">
        <v>1.7320508075688772</v>
      </c>
      <c r="J1832" s="37" t="s">
        <v>897</v>
      </c>
    </row>
    <row r="1833" spans="1:10" x14ac:dyDescent="0.3">
      <c r="A1833" s="94" t="str">
        <f t="shared" si="28"/>
        <v>September</v>
      </c>
      <c r="B1833" s="37" t="s">
        <v>2699</v>
      </c>
      <c r="C1833" s="63">
        <v>42252.538391203707</v>
      </c>
      <c r="D1833" s="37" t="s">
        <v>858</v>
      </c>
      <c r="E1833" s="37" t="s">
        <v>868</v>
      </c>
      <c r="F1833" s="37" t="s">
        <v>854</v>
      </c>
      <c r="G1833" s="64">
        <v>213</v>
      </c>
      <c r="H1833" s="37" t="s">
        <v>855</v>
      </c>
      <c r="I1833" s="65">
        <v>3.3166247903553998</v>
      </c>
      <c r="J1833" s="37" t="s">
        <v>869</v>
      </c>
    </row>
    <row r="1834" spans="1:10" x14ac:dyDescent="0.3">
      <c r="A1834" s="94" t="str">
        <f t="shared" si="28"/>
        <v>September</v>
      </c>
      <c r="B1834" s="37" t="s">
        <v>2700</v>
      </c>
      <c r="C1834" s="63">
        <v>42252.538842592592</v>
      </c>
      <c r="D1834" s="37" t="s">
        <v>858</v>
      </c>
      <c r="E1834" s="37" t="s">
        <v>872</v>
      </c>
      <c r="F1834" s="37" t="s">
        <v>854</v>
      </c>
      <c r="G1834" s="64">
        <v>123</v>
      </c>
      <c r="H1834" s="37" t="s">
        <v>855</v>
      </c>
      <c r="I1834" s="65">
        <v>1</v>
      </c>
      <c r="J1834" s="37" t="s">
        <v>897</v>
      </c>
    </row>
    <row r="1835" spans="1:10" x14ac:dyDescent="0.3">
      <c r="A1835" s="94" t="str">
        <f t="shared" si="28"/>
        <v>September</v>
      </c>
      <c r="B1835" s="37" t="s">
        <v>2701</v>
      </c>
      <c r="C1835" s="63">
        <v>42252.538981481484</v>
      </c>
      <c r="D1835" s="37" t="s">
        <v>852</v>
      </c>
      <c r="E1835" s="37" t="s">
        <v>853</v>
      </c>
      <c r="F1835" s="37" t="s">
        <v>873</v>
      </c>
      <c r="G1835" s="64">
        <v>39</v>
      </c>
      <c r="H1835" s="37" t="s">
        <v>855</v>
      </c>
      <c r="I1835" s="65">
        <v>3</v>
      </c>
      <c r="J1835" s="37" t="s">
        <v>874</v>
      </c>
    </row>
    <row r="1836" spans="1:10" x14ac:dyDescent="0.3">
      <c r="A1836" s="94" t="str">
        <f t="shared" si="28"/>
        <v>September</v>
      </c>
      <c r="B1836" s="37" t="s">
        <v>2702</v>
      </c>
      <c r="C1836" s="63">
        <v>42252.541226851848</v>
      </c>
      <c r="D1836" s="37" t="s">
        <v>876</v>
      </c>
      <c r="E1836" s="37" t="s">
        <v>859</v>
      </c>
      <c r="F1836" s="37" t="s">
        <v>854</v>
      </c>
      <c r="G1836" s="64">
        <v>184</v>
      </c>
      <c r="H1836" s="37" t="s">
        <v>855</v>
      </c>
      <c r="I1836" s="65">
        <v>3.3166247903553998</v>
      </c>
      <c r="J1836" s="37" t="s">
        <v>861</v>
      </c>
    </row>
    <row r="1837" spans="1:10" x14ac:dyDescent="0.3">
      <c r="A1837" s="94" t="str">
        <f t="shared" si="28"/>
        <v>September</v>
      </c>
      <c r="B1837" s="37" t="s">
        <v>2703</v>
      </c>
      <c r="C1837" s="63">
        <v>42252.541875000003</v>
      </c>
      <c r="D1837" s="37" t="s">
        <v>858</v>
      </c>
      <c r="E1837" s="37" t="s">
        <v>863</v>
      </c>
      <c r="F1837" s="37" t="s">
        <v>864</v>
      </c>
      <c r="G1837" s="64">
        <v>238</v>
      </c>
      <c r="H1837" s="37" t="s">
        <v>855</v>
      </c>
      <c r="I1837" s="65">
        <v>3.3166247903553998</v>
      </c>
      <c r="J1837" s="37" t="s">
        <v>869</v>
      </c>
    </row>
    <row r="1838" spans="1:10" x14ac:dyDescent="0.3">
      <c r="A1838" s="94" t="str">
        <f t="shared" si="28"/>
        <v>September</v>
      </c>
      <c r="B1838" s="37" t="s">
        <v>2704</v>
      </c>
      <c r="C1838" s="63">
        <v>42252.543425925927</v>
      </c>
      <c r="D1838" s="37" t="s">
        <v>878</v>
      </c>
      <c r="E1838" s="37" t="s">
        <v>866</v>
      </c>
      <c r="F1838" s="37" t="s">
        <v>864</v>
      </c>
      <c r="G1838" s="64">
        <v>61</v>
      </c>
      <c r="H1838" s="37" t="s">
        <v>855</v>
      </c>
      <c r="I1838" s="65">
        <v>4.1231056256176606</v>
      </c>
      <c r="J1838" s="37" t="s">
        <v>874</v>
      </c>
    </row>
    <row r="1839" spans="1:10" x14ac:dyDescent="0.3">
      <c r="A1839" s="94" t="str">
        <f t="shared" si="28"/>
        <v>September</v>
      </c>
      <c r="B1839" s="37" t="s">
        <v>2705</v>
      </c>
      <c r="C1839" s="63">
        <v>42252.547372685185</v>
      </c>
      <c r="D1839" s="37" t="s">
        <v>858</v>
      </c>
      <c r="E1839" s="37" t="s">
        <v>868</v>
      </c>
      <c r="F1839" s="37" t="s">
        <v>873</v>
      </c>
      <c r="G1839" s="64">
        <v>163</v>
      </c>
      <c r="H1839" s="37" t="s">
        <v>895</v>
      </c>
      <c r="I1839" s="65">
        <v>1.7320508075688772</v>
      </c>
      <c r="J1839" s="37" t="s">
        <v>856</v>
      </c>
    </row>
    <row r="1840" spans="1:10" x14ac:dyDescent="0.3">
      <c r="A1840" s="94" t="str">
        <f t="shared" si="28"/>
        <v>September</v>
      </c>
      <c r="B1840" s="37" t="s">
        <v>2706</v>
      </c>
      <c r="C1840" s="63">
        <v>42252.547673611109</v>
      </c>
      <c r="D1840" s="37" t="s">
        <v>876</v>
      </c>
      <c r="E1840" s="37" t="s">
        <v>872</v>
      </c>
      <c r="F1840" s="37" t="s">
        <v>873</v>
      </c>
      <c r="G1840" s="64">
        <v>226</v>
      </c>
      <c r="H1840" s="37" t="s">
        <v>855</v>
      </c>
      <c r="I1840" s="65">
        <v>1</v>
      </c>
      <c r="J1840" s="37" t="s">
        <v>856</v>
      </c>
    </row>
    <row r="1841" spans="1:10" x14ac:dyDescent="0.3">
      <c r="A1841" s="94" t="str">
        <f t="shared" si="28"/>
        <v>September</v>
      </c>
      <c r="B1841" s="37" t="s">
        <v>2707</v>
      </c>
      <c r="C1841" s="63">
        <v>42252.553912037038</v>
      </c>
      <c r="D1841" s="37" t="s">
        <v>871</v>
      </c>
      <c r="E1841" s="37" t="s">
        <v>853</v>
      </c>
      <c r="F1841" s="37" t="s">
        <v>854</v>
      </c>
      <c r="G1841" s="64">
        <v>181</v>
      </c>
      <c r="H1841" s="37" t="s">
        <v>855</v>
      </c>
      <c r="I1841" s="65">
        <v>2.2360679774997898</v>
      </c>
      <c r="J1841" s="37" t="s">
        <v>861</v>
      </c>
    </row>
    <row r="1842" spans="1:10" x14ac:dyDescent="0.3">
      <c r="A1842" s="94" t="str">
        <f t="shared" si="28"/>
        <v>September</v>
      </c>
      <c r="B1842" s="37" t="s">
        <v>2708</v>
      </c>
      <c r="C1842" s="63">
        <v>42252.549710648149</v>
      </c>
      <c r="D1842" s="37" t="s">
        <v>878</v>
      </c>
      <c r="E1842" s="37" t="s">
        <v>859</v>
      </c>
      <c r="F1842" s="37" t="s">
        <v>873</v>
      </c>
      <c r="G1842" s="64">
        <v>239</v>
      </c>
      <c r="H1842" s="37" t="s">
        <v>855</v>
      </c>
      <c r="I1842" s="65">
        <v>3</v>
      </c>
      <c r="J1842" s="37" t="s">
        <v>885</v>
      </c>
    </row>
    <row r="1843" spans="1:10" x14ac:dyDescent="0.3">
      <c r="A1843" s="94" t="str">
        <f t="shared" si="28"/>
        <v>September</v>
      </c>
      <c r="B1843" s="37" t="s">
        <v>2709</v>
      </c>
      <c r="C1843" s="63">
        <v>42252.553124999999</v>
      </c>
      <c r="D1843" s="37" t="s">
        <v>878</v>
      </c>
      <c r="E1843" s="37" t="s">
        <v>863</v>
      </c>
      <c r="F1843" s="37" t="s">
        <v>854</v>
      </c>
      <c r="G1843" s="64">
        <v>194</v>
      </c>
      <c r="H1843" s="37" t="s">
        <v>895</v>
      </c>
      <c r="I1843" s="65">
        <v>3.3166247903553998</v>
      </c>
      <c r="J1843" s="37" t="s">
        <v>856</v>
      </c>
    </row>
    <row r="1844" spans="1:10" x14ac:dyDescent="0.3">
      <c r="A1844" s="94" t="str">
        <f t="shared" si="28"/>
        <v>September</v>
      </c>
      <c r="B1844" s="37" t="s">
        <v>2710</v>
      </c>
      <c r="C1844" s="63">
        <v>42252.55641203704</v>
      </c>
      <c r="D1844" s="37" t="s">
        <v>892</v>
      </c>
      <c r="E1844" s="37" t="s">
        <v>866</v>
      </c>
      <c r="F1844" s="37" t="s">
        <v>879</v>
      </c>
      <c r="G1844" s="64">
        <v>211</v>
      </c>
      <c r="H1844" s="37" t="s">
        <v>855</v>
      </c>
      <c r="I1844" s="65">
        <v>2.2360679774997898</v>
      </c>
      <c r="J1844" s="37" t="s">
        <v>874</v>
      </c>
    </row>
    <row r="1845" spans="1:10" x14ac:dyDescent="0.3">
      <c r="A1845" s="94" t="str">
        <f t="shared" si="28"/>
        <v>September</v>
      </c>
      <c r="B1845" s="37" t="s">
        <v>2711</v>
      </c>
      <c r="C1845" s="63">
        <v>42252.559988425928</v>
      </c>
      <c r="D1845" s="37" t="s">
        <v>892</v>
      </c>
      <c r="E1845" s="37" t="s">
        <v>868</v>
      </c>
      <c r="F1845" s="37" t="s">
        <v>854</v>
      </c>
      <c r="G1845" s="64">
        <v>204</v>
      </c>
      <c r="H1845" s="37" t="s">
        <v>855</v>
      </c>
      <c r="I1845" s="65">
        <v>4.358898943540674</v>
      </c>
      <c r="J1845" s="37" t="s">
        <v>861</v>
      </c>
    </row>
    <row r="1846" spans="1:10" x14ac:dyDescent="0.3">
      <c r="A1846" s="94" t="str">
        <f t="shared" si="28"/>
        <v>September</v>
      </c>
      <c r="B1846" s="37" t="s">
        <v>2712</v>
      </c>
      <c r="C1846" s="63">
        <v>42252.561365740738</v>
      </c>
      <c r="D1846" s="37" t="s">
        <v>852</v>
      </c>
      <c r="E1846" s="37" t="s">
        <v>872</v>
      </c>
      <c r="F1846" s="37" t="s">
        <v>873</v>
      </c>
      <c r="G1846" s="64">
        <v>91</v>
      </c>
      <c r="H1846" s="37" t="s">
        <v>855</v>
      </c>
      <c r="I1846" s="65">
        <v>3.3166247903553998</v>
      </c>
      <c r="J1846" s="37" t="s">
        <v>869</v>
      </c>
    </row>
    <row r="1847" spans="1:10" x14ac:dyDescent="0.3">
      <c r="A1847" s="94" t="str">
        <f t="shared" si="28"/>
        <v>September</v>
      </c>
      <c r="B1847" s="37" t="s">
        <v>2713</v>
      </c>
      <c r="C1847" s="63">
        <v>42252.563437500001</v>
      </c>
      <c r="D1847" s="37" t="s">
        <v>852</v>
      </c>
      <c r="E1847" s="37" t="s">
        <v>853</v>
      </c>
      <c r="F1847" s="37" t="s">
        <v>860</v>
      </c>
      <c r="G1847" s="64">
        <v>72</v>
      </c>
      <c r="H1847" s="37" t="s">
        <v>855</v>
      </c>
      <c r="I1847" s="65">
        <v>2.6457513110645907</v>
      </c>
      <c r="J1847" s="37" t="s">
        <v>897</v>
      </c>
    </row>
    <row r="1848" spans="1:10" x14ac:dyDescent="0.3">
      <c r="A1848" s="94" t="str">
        <f t="shared" si="28"/>
        <v>September</v>
      </c>
      <c r="B1848" s="37" t="s">
        <v>2714</v>
      </c>
      <c r="C1848" s="63">
        <v>42252.564421296294</v>
      </c>
      <c r="D1848" s="37" t="s">
        <v>876</v>
      </c>
      <c r="E1848" s="37" t="s">
        <v>859</v>
      </c>
      <c r="F1848" s="37" t="s">
        <v>879</v>
      </c>
      <c r="G1848" s="64">
        <v>67</v>
      </c>
      <c r="H1848" s="37" t="s">
        <v>855</v>
      </c>
      <c r="I1848" s="65">
        <v>3</v>
      </c>
      <c r="J1848" s="37" t="s">
        <v>861</v>
      </c>
    </row>
    <row r="1849" spans="1:10" x14ac:dyDescent="0.3">
      <c r="A1849" s="94" t="str">
        <f t="shared" si="28"/>
        <v>September</v>
      </c>
      <c r="B1849" s="37" t="s">
        <v>2715</v>
      </c>
      <c r="C1849" s="63">
        <v>42252.565474537034</v>
      </c>
      <c r="D1849" s="37" t="s">
        <v>892</v>
      </c>
      <c r="E1849" s="37" t="s">
        <v>863</v>
      </c>
      <c r="F1849" s="37" t="s">
        <v>881</v>
      </c>
      <c r="G1849" s="64">
        <v>176</v>
      </c>
      <c r="H1849" s="37" t="s">
        <v>855</v>
      </c>
      <c r="I1849" s="65">
        <v>4.1231056256176606</v>
      </c>
      <c r="J1849" s="37" t="s">
        <v>897</v>
      </c>
    </row>
    <row r="1850" spans="1:10" x14ac:dyDescent="0.3">
      <c r="A1850" s="94" t="str">
        <f t="shared" si="28"/>
        <v>September</v>
      </c>
      <c r="B1850" s="37" t="s">
        <v>2716</v>
      </c>
      <c r="C1850" s="63">
        <v>42252.568055555559</v>
      </c>
      <c r="D1850" s="37" t="s">
        <v>852</v>
      </c>
      <c r="E1850" s="37" t="s">
        <v>866</v>
      </c>
      <c r="F1850" s="37" t="s">
        <v>864</v>
      </c>
      <c r="G1850" s="64">
        <v>58</v>
      </c>
      <c r="H1850" s="37" t="s">
        <v>895</v>
      </c>
      <c r="I1850" s="65">
        <v>3.872983346207417</v>
      </c>
      <c r="J1850" s="37" t="s">
        <v>897</v>
      </c>
    </row>
    <row r="1851" spans="1:10" x14ac:dyDescent="0.3">
      <c r="A1851" s="94" t="str">
        <f t="shared" si="28"/>
        <v>September</v>
      </c>
      <c r="B1851" s="37" t="s">
        <v>2717</v>
      </c>
      <c r="C1851" s="63">
        <v>42252.569479166668</v>
      </c>
      <c r="D1851" s="37" t="s">
        <v>876</v>
      </c>
      <c r="E1851" s="37" t="s">
        <v>868</v>
      </c>
      <c r="F1851" s="37" t="s">
        <v>873</v>
      </c>
      <c r="G1851" s="64">
        <v>38</v>
      </c>
      <c r="H1851" s="37" t="s">
        <v>855</v>
      </c>
      <c r="I1851" s="65">
        <v>4.358898943540674</v>
      </c>
      <c r="J1851" s="37" t="s">
        <v>874</v>
      </c>
    </row>
    <row r="1852" spans="1:10" x14ac:dyDescent="0.3">
      <c r="A1852" s="94" t="str">
        <f t="shared" si="28"/>
        <v>September</v>
      </c>
      <c r="B1852" s="37" t="s">
        <v>2718</v>
      </c>
      <c r="C1852" s="63">
        <v>42252.570717592593</v>
      </c>
      <c r="D1852" s="37" t="s">
        <v>858</v>
      </c>
      <c r="E1852" s="37" t="s">
        <v>872</v>
      </c>
      <c r="F1852" s="37" t="s">
        <v>860</v>
      </c>
      <c r="G1852" s="64">
        <v>198</v>
      </c>
      <c r="H1852" s="37" t="s">
        <v>855</v>
      </c>
      <c r="I1852" s="65">
        <v>4.1231056256176606</v>
      </c>
      <c r="J1852" s="37" t="s">
        <v>861</v>
      </c>
    </row>
    <row r="1853" spans="1:10" x14ac:dyDescent="0.3">
      <c r="A1853" s="94" t="str">
        <f t="shared" si="28"/>
        <v>September</v>
      </c>
      <c r="B1853" s="37" t="s">
        <v>2719</v>
      </c>
      <c r="C1853" s="63">
        <v>42252.573680555557</v>
      </c>
      <c r="D1853" s="37" t="s">
        <v>858</v>
      </c>
      <c r="E1853" s="37" t="s">
        <v>853</v>
      </c>
      <c r="F1853" s="37" t="s">
        <v>879</v>
      </c>
      <c r="G1853" s="64">
        <v>116</v>
      </c>
      <c r="H1853" s="37" t="s">
        <v>855</v>
      </c>
      <c r="I1853" s="65">
        <v>3.3166247903553998</v>
      </c>
      <c r="J1853" s="37" t="s">
        <v>885</v>
      </c>
    </row>
    <row r="1854" spans="1:10" x14ac:dyDescent="0.3">
      <c r="A1854" s="94" t="str">
        <f t="shared" si="28"/>
        <v>September</v>
      </c>
      <c r="B1854" s="37" t="s">
        <v>2720</v>
      </c>
      <c r="C1854" s="63">
        <v>42252.574363425927</v>
      </c>
      <c r="D1854" s="37" t="s">
        <v>871</v>
      </c>
      <c r="E1854" s="37" t="s">
        <v>859</v>
      </c>
      <c r="F1854" s="37" t="s">
        <v>879</v>
      </c>
      <c r="G1854" s="64">
        <v>39</v>
      </c>
      <c r="H1854" s="37" t="s">
        <v>855</v>
      </c>
      <c r="I1854" s="65">
        <v>2.2360679774997898</v>
      </c>
      <c r="J1854" s="37" t="s">
        <v>897</v>
      </c>
    </row>
    <row r="1855" spans="1:10" x14ac:dyDescent="0.3">
      <c r="A1855" s="94" t="str">
        <f t="shared" si="28"/>
        <v>September</v>
      </c>
      <c r="B1855" s="37" t="s">
        <v>2721</v>
      </c>
      <c r="C1855" s="63">
        <v>42252.576620370368</v>
      </c>
      <c r="D1855" s="37" t="s">
        <v>852</v>
      </c>
      <c r="E1855" s="37" t="s">
        <v>863</v>
      </c>
      <c r="F1855" s="37" t="s">
        <v>881</v>
      </c>
      <c r="G1855" s="64">
        <v>179</v>
      </c>
      <c r="H1855" s="37" t="s">
        <v>855</v>
      </c>
      <c r="I1855" s="65">
        <v>4.5825756949558398</v>
      </c>
      <c r="J1855" s="37" t="s">
        <v>874</v>
      </c>
    </row>
    <row r="1856" spans="1:10" x14ac:dyDescent="0.3">
      <c r="A1856" s="94" t="str">
        <f t="shared" si="28"/>
        <v>September</v>
      </c>
      <c r="B1856" s="37" t="s">
        <v>2722</v>
      </c>
      <c r="C1856" s="63">
        <v>42252.580208333333</v>
      </c>
      <c r="D1856" s="37" t="s">
        <v>858</v>
      </c>
      <c r="E1856" s="37" t="s">
        <v>866</v>
      </c>
      <c r="F1856" s="37" t="s">
        <v>879</v>
      </c>
      <c r="G1856" s="64">
        <v>78</v>
      </c>
      <c r="H1856" s="37" t="s">
        <v>855</v>
      </c>
      <c r="I1856" s="65">
        <v>1.7320508075688772</v>
      </c>
      <c r="J1856" s="37" t="s">
        <v>885</v>
      </c>
    </row>
    <row r="1857" spans="1:10" x14ac:dyDescent="0.3">
      <c r="A1857" s="94" t="str">
        <f t="shared" si="28"/>
        <v>September</v>
      </c>
      <c r="B1857" s="37" t="s">
        <v>2723</v>
      </c>
      <c r="C1857" s="63">
        <v>42252.581342592595</v>
      </c>
      <c r="D1857" s="37" t="s">
        <v>871</v>
      </c>
      <c r="E1857" s="37" t="s">
        <v>868</v>
      </c>
      <c r="F1857" s="37" t="s">
        <v>881</v>
      </c>
      <c r="G1857" s="64">
        <v>149</v>
      </c>
      <c r="H1857" s="37" t="s">
        <v>855</v>
      </c>
      <c r="I1857" s="65">
        <v>4.7958315233127191</v>
      </c>
      <c r="J1857" s="37" t="s">
        <v>885</v>
      </c>
    </row>
    <row r="1858" spans="1:10" x14ac:dyDescent="0.3">
      <c r="A1858" s="94" t="str">
        <f t="shared" si="28"/>
        <v>September</v>
      </c>
      <c r="B1858" s="37" t="s">
        <v>2724</v>
      </c>
      <c r="C1858" s="63">
        <v>42252.582465277781</v>
      </c>
      <c r="D1858" s="37" t="s">
        <v>871</v>
      </c>
      <c r="E1858" s="37" t="s">
        <v>872</v>
      </c>
      <c r="F1858" s="37" t="s">
        <v>873</v>
      </c>
      <c r="G1858" s="64">
        <v>139</v>
      </c>
      <c r="H1858" s="37" t="s">
        <v>855</v>
      </c>
      <c r="I1858" s="65">
        <v>5</v>
      </c>
      <c r="J1858" s="37" t="s">
        <v>856</v>
      </c>
    </row>
    <row r="1859" spans="1:10" x14ac:dyDescent="0.3">
      <c r="A1859" s="94" t="str">
        <f t="shared" si="28"/>
        <v>September</v>
      </c>
      <c r="B1859" s="37" t="s">
        <v>2725</v>
      </c>
      <c r="C1859" s="63">
        <v>42252.585798611108</v>
      </c>
      <c r="D1859" s="37" t="s">
        <v>858</v>
      </c>
      <c r="E1859" s="37" t="s">
        <v>853</v>
      </c>
      <c r="F1859" s="37" t="s">
        <v>873</v>
      </c>
      <c r="G1859" s="64">
        <v>43</v>
      </c>
      <c r="H1859" s="37" t="s">
        <v>855</v>
      </c>
      <c r="I1859" s="65">
        <v>4.7958315233127191</v>
      </c>
      <c r="J1859" s="37" t="s">
        <v>856</v>
      </c>
    </row>
    <row r="1860" spans="1:10" x14ac:dyDescent="0.3">
      <c r="A1860" s="94" t="str">
        <f t="shared" si="28"/>
        <v>September</v>
      </c>
      <c r="B1860" s="37" t="s">
        <v>2726</v>
      </c>
      <c r="C1860" s="63">
        <v>42252.589571759258</v>
      </c>
      <c r="D1860" s="37" t="s">
        <v>858</v>
      </c>
      <c r="E1860" s="37" t="s">
        <v>859</v>
      </c>
      <c r="F1860" s="37" t="s">
        <v>879</v>
      </c>
      <c r="G1860" s="64">
        <v>188</v>
      </c>
      <c r="H1860" s="37" t="s">
        <v>895</v>
      </c>
      <c r="I1860" s="65">
        <v>1.7320508075688772</v>
      </c>
      <c r="J1860" s="37" t="s">
        <v>885</v>
      </c>
    </row>
    <row r="1861" spans="1:10" x14ac:dyDescent="0.3">
      <c r="A1861" s="94" t="str">
        <f t="shared" si="28"/>
        <v>September</v>
      </c>
      <c r="B1861" s="37" t="s">
        <v>2727</v>
      </c>
      <c r="C1861" s="63">
        <v>42252.591168981482</v>
      </c>
      <c r="D1861" s="37" t="s">
        <v>876</v>
      </c>
      <c r="E1861" s="37" t="s">
        <v>863</v>
      </c>
      <c r="F1861" s="37" t="s">
        <v>873</v>
      </c>
      <c r="G1861" s="64">
        <v>137</v>
      </c>
      <c r="H1861" s="37" t="s">
        <v>855</v>
      </c>
      <c r="I1861" s="65">
        <v>1</v>
      </c>
      <c r="J1861" s="37" t="s">
        <v>874</v>
      </c>
    </row>
    <row r="1862" spans="1:10" x14ac:dyDescent="0.3">
      <c r="A1862" s="94" t="str">
        <f t="shared" si="28"/>
        <v>September</v>
      </c>
      <c r="B1862" s="37" t="s">
        <v>2728</v>
      </c>
      <c r="C1862" s="63">
        <v>42252.592233796298</v>
      </c>
      <c r="D1862" s="37" t="s">
        <v>892</v>
      </c>
      <c r="E1862" s="37" t="s">
        <v>866</v>
      </c>
      <c r="F1862" s="37" t="s">
        <v>864</v>
      </c>
      <c r="G1862" s="64">
        <v>99</v>
      </c>
      <c r="H1862" s="37" t="s">
        <v>855</v>
      </c>
      <c r="I1862" s="65">
        <v>4.5825756949558398</v>
      </c>
      <c r="J1862" s="37" t="s">
        <v>861</v>
      </c>
    </row>
    <row r="1863" spans="1:10" x14ac:dyDescent="0.3">
      <c r="A1863" s="94" t="str">
        <f t="shared" si="28"/>
        <v>September</v>
      </c>
      <c r="B1863" s="37" t="s">
        <v>2729</v>
      </c>
      <c r="C1863" s="63">
        <v>42252.593159722222</v>
      </c>
      <c r="D1863" s="37" t="s">
        <v>878</v>
      </c>
      <c r="E1863" s="37" t="s">
        <v>868</v>
      </c>
      <c r="F1863" s="37" t="s">
        <v>879</v>
      </c>
      <c r="G1863" s="64">
        <v>182</v>
      </c>
      <c r="H1863" s="37" t="s">
        <v>855</v>
      </c>
      <c r="I1863" s="65">
        <v>1.7320508075688772</v>
      </c>
      <c r="J1863" s="37" t="s">
        <v>856</v>
      </c>
    </row>
    <row r="1864" spans="1:10" x14ac:dyDescent="0.3">
      <c r="A1864" s="94" t="str">
        <f t="shared" si="28"/>
        <v>September</v>
      </c>
      <c r="B1864" s="37" t="s">
        <v>2730</v>
      </c>
      <c r="C1864" s="63">
        <v>42252.593530092592</v>
      </c>
      <c r="D1864" s="37" t="s">
        <v>871</v>
      </c>
      <c r="E1864" s="37" t="s">
        <v>872</v>
      </c>
      <c r="F1864" s="37" t="s">
        <v>860</v>
      </c>
      <c r="G1864" s="64">
        <v>142</v>
      </c>
      <c r="H1864" s="37" t="s">
        <v>855</v>
      </c>
      <c r="I1864" s="65">
        <v>3</v>
      </c>
      <c r="J1864" s="37" t="s">
        <v>874</v>
      </c>
    </row>
    <row r="1865" spans="1:10" x14ac:dyDescent="0.3">
      <c r="A1865" s="94" t="str">
        <f t="shared" si="28"/>
        <v>September</v>
      </c>
      <c r="B1865" s="37" t="s">
        <v>2731</v>
      </c>
      <c r="C1865" s="63">
        <v>42252.597268518519</v>
      </c>
      <c r="D1865" s="37" t="s">
        <v>876</v>
      </c>
      <c r="E1865" s="37" t="s">
        <v>853</v>
      </c>
      <c r="F1865" s="37" t="s">
        <v>854</v>
      </c>
      <c r="G1865" s="64">
        <v>78</v>
      </c>
      <c r="H1865" s="37" t="s">
        <v>855</v>
      </c>
      <c r="I1865" s="65">
        <v>4.1231056256176606</v>
      </c>
      <c r="J1865" s="37" t="s">
        <v>869</v>
      </c>
    </row>
    <row r="1866" spans="1:10" x14ac:dyDescent="0.3">
      <c r="A1866" s="94" t="str">
        <f t="shared" si="28"/>
        <v>September</v>
      </c>
      <c r="B1866" s="37" t="s">
        <v>2732</v>
      </c>
      <c r="C1866" s="63">
        <v>42252.599305555559</v>
      </c>
      <c r="D1866" s="37" t="s">
        <v>892</v>
      </c>
      <c r="E1866" s="37" t="s">
        <v>859</v>
      </c>
      <c r="F1866" s="37" t="s">
        <v>879</v>
      </c>
      <c r="G1866" s="64">
        <v>32</v>
      </c>
      <c r="H1866" s="37" t="s">
        <v>855</v>
      </c>
      <c r="I1866" s="65">
        <v>3</v>
      </c>
      <c r="J1866" s="37" t="s">
        <v>897</v>
      </c>
    </row>
    <row r="1867" spans="1:10" x14ac:dyDescent="0.3">
      <c r="A1867" s="94" t="str">
        <f t="shared" ref="A1867:A1930" si="29">TEXT(C1867,"mmmm")</f>
        <v>September</v>
      </c>
      <c r="B1867" s="37" t="s">
        <v>2733</v>
      </c>
      <c r="C1867" s="63">
        <v>42252.602962962963</v>
      </c>
      <c r="D1867" s="37" t="s">
        <v>878</v>
      </c>
      <c r="E1867" s="37" t="s">
        <v>863</v>
      </c>
      <c r="F1867" s="37" t="s">
        <v>873</v>
      </c>
      <c r="G1867" s="64">
        <v>197</v>
      </c>
      <c r="H1867" s="37" t="s">
        <v>855</v>
      </c>
      <c r="I1867" s="65">
        <v>2.2360679774997898</v>
      </c>
      <c r="J1867" s="37" t="s">
        <v>861</v>
      </c>
    </row>
    <row r="1868" spans="1:10" x14ac:dyDescent="0.3">
      <c r="A1868" s="94" t="str">
        <f t="shared" si="29"/>
        <v>September</v>
      </c>
      <c r="B1868" s="37" t="s">
        <v>2734</v>
      </c>
      <c r="C1868" s="63">
        <v>42252.604085648149</v>
      </c>
      <c r="D1868" s="37" t="s">
        <v>878</v>
      </c>
      <c r="E1868" s="37" t="s">
        <v>866</v>
      </c>
      <c r="F1868" s="37" t="s">
        <v>864</v>
      </c>
      <c r="G1868" s="64">
        <v>166</v>
      </c>
      <c r="H1868" s="37" t="s">
        <v>855</v>
      </c>
      <c r="I1868" s="65">
        <v>2.6457513110645907</v>
      </c>
      <c r="J1868" s="37" t="s">
        <v>874</v>
      </c>
    </row>
    <row r="1869" spans="1:10" x14ac:dyDescent="0.3">
      <c r="A1869" s="94" t="str">
        <f t="shared" si="29"/>
        <v>September</v>
      </c>
      <c r="B1869" s="37" t="s">
        <v>2735</v>
      </c>
      <c r="C1869" s="63">
        <v>42252.604537037034</v>
      </c>
      <c r="D1869" s="37" t="s">
        <v>876</v>
      </c>
      <c r="E1869" s="37" t="s">
        <v>868</v>
      </c>
      <c r="F1869" s="37" t="s">
        <v>864</v>
      </c>
      <c r="G1869" s="64">
        <v>234</v>
      </c>
      <c r="H1869" s="37" t="s">
        <v>855</v>
      </c>
      <c r="I1869" s="65">
        <v>3.6055512754639891</v>
      </c>
      <c r="J1869" s="37" t="s">
        <v>869</v>
      </c>
    </row>
    <row r="1870" spans="1:10" x14ac:dyDescent="0.3">
      <c r="A1870" s="94" t="str">
        <f t="shared" si="29"/>
        <v>September</v>
      </c>
      <c r="B1870" s="37" t="s">
        <v>2736</v>
      </c>
      <c r="C1870" s="63">
        <v>42252.605196759258</v>
      </c>
      <c r="D1870" s="37" t="s">
        <v>852</v>
      </c>
      <c r="E1870" s="37" t="s">
        <v>872</v>
      </c>
      <c r="F1870" s="37" t="s">
        <v>881</v>
      </c>
      <c r="G1870" s="64">
        <v>170</v>
      </c>
      <c r="H1870" s="37" t="s">
        <v>855</v>
      </c>
      <c r="I1870" s="65">
        <v>2.6457513110645907</v>
      </c>
      <c r="J1870" s="37" t="s">
        <v>856</v>
      </c>
    </row>
    <row r="1871" spans="1:10" x14ac:dyDescent="0.3">
      <c r="A1871" s="94" t="str">
        <f t="shared" si="29"/>
        <v>September</v>
      </c>
      <c r="B1871" s="37" t="s">
        <v>2737</v>
      </c>
      <c r="C1871" s="63">
        <v>42252.607372685183</v>
      </c>
      <c r="D1871" s="37" t="s">
        <v>878</v>
      </c>
      <c r="E1871" s="37" t="s">
        <v>853</v>
      </c>
      <c r="F1871" s="37" t="s">
        <v>864</v>
      </c>
      <c r="G1871" s="64">
        <v>171</v>
      </c>
      <c r="H1871" s="37" t="s">
        <v>855</v>
      </c>
      <c r="I1871" s="65">
        <v>3.6055512754639891</v>
      </c>
      <c r="J1871" s="37" t="s">
        <v>885</v>
      </c>
    </row>
    <row r="1872" spans="1:10" x14ac:dyDescent="0.3">
      <c r="A1872" s="94" t="str">
        <f t="shared" si="29"/>
        <v>September</v>
      </c>
      <c r="B1872" s="37" t="s">
        <v>2738</v>
      </c>
      <c r="C1872" s="63">
        <v>42252.610949074071</v>
      </c>
      <c r="D1872" s="37" t="s">
        <v>892</v>
      </c>
      <c r="E1872" s="37" t="s">
        <v>859</v>
      </c>
      <c r="F1872" s="37" t="s">
        <v>854</v>
      </c>
      <c r="G1872" s="64">
        <v>162</v>
      </c>
      <c r="H1872" s="37" t="s">
        <v>895</v>
      </c>
      <c r="I1872" s="65">
        <v>1</v>
      </c>
      <c r="J1872" s="37" t="s">
        <v>885</v>
      </c>
    </row>
    <row r="1873" spans="1:10" x14ac:dyDescent="0.3">
      <c r="A1873" s="94" t="str">
        <f t="shared" si="29"/>
        <v>September</v>
      </c>
      <c r="B1873" s="37" t="s">
        <v>2739</v>
      </c>
      <c r="C1873" s="63">
        <v>42252.613634259258</v>
      </c>
      <c r="D1873" s="37" t="s">
        <v>876</v>
      </c>
      <c r="E1873" s="37" t="s">
        <v>863</v>
      </c>
      <c r="F1873" s="37" t="s">
        <v>879</v>
      </c>
      <c r="G1873" s="64">
        <v>193</v>
      </c>
      <c r="H1873" s="37" t="s">
        <v>895</v>
      </c>
      <c r="I1873" s="65">
        <v>2.6457513110645907</v>
      </c>
      <c r="J1873" s="37" t="s">
        <v>856</v>
      </c>
    </row>
    <row r="1874" spans="1:10" x14ac:dyDescent="0.3">
      <c r="A1874" s="94" t="str">
        <f t="shared" si="29"/>
        <v>September</v>
      </c>
      <c r="B1874" s="37" t="s">
        <v>2740</v>
      </c>
      <c r="C1874" s="63">
        <v>42252.615439814814</v>
      </c>
      <c r="D1874" s="37" t="s">
        <v>871</v>
      </c>
      <c r="E1874" s="37" t="s">
        <v>866</v>
      </c>
      <c r="F1874" s="37" t="s">
        <v>881</v>
      </c>
      <c r="G1874" s="64">
        <v>207</v>
      </c>
      <c r="H1874" s="37" t="s">
        <v>855</v>
      </c>
      <c r="I1874" s="65">
        <v>3</v>
      </c>
      <c r="J1874" s="37" t="s">
        <v>869</v>
      </c>
    </row>
    <row r="1875" spans="1:10" x14ac:dyDescent="0.3">
      <c r="A1875" s="94" t="str">
        <f t="shared" si="29"/>
        <v>September</v>
      </c>
      <c r="B1875" s="37" t="s">
        <v>2741</v>
      </c>
      <c r="C1875" s="63">
        <v>42252.618055555555</v>
      </c>
      <c r="D1875" s="37" t="s">
        <v>878</v>
      </c>
      <c r="E1875" s="37" t="s">
        <v>868</v>
      </c>
      <c r="F1875" s="37" t="s">
        <v>879</v>
      </c>
      <c r="G1875" s="64">
        <v>200</v>
      </c>
      <c r="H1875" s="37" t="s">
        <v>855</v>
      </c>
      <c r="I1875" s="65">
        <v>4.5825756949558398</v>
      </c>
      <c r="J1875" s="37" t="s">
        <v>856</v>
      </c>
    </row>
    <row r="1876" spans="1:10" x14ac:dyDescent="0.3">
      <c r="A1876" s="94" t="str">
        <f t="shared" si="29"/>
        <v>September</v>
      </c>
      <c r="B1876" s="37" t="s">
        <v>2742</v>
      </c>
      <c r="C1876" s="63">
        <v>42252.619976851849</v>
      </c>
      <c r="D1876" s="37" t="s">
        <v>871</v>
      </c>
      <c r="E1876" s="37" t="s">
        <v>872</v>
      </c>
      <c r="F1876" s="37" t="s">
        <v>881</v>
      </c>
      <c r="G1876" s="64">
        <v>196</v>
      </c>
      <c r="H1876" s="37" t="s">
        <v>855</v>
      </c>
      <c r="I1876" s="65">
        <v>4.7958315233127191</v>
      </c>
      <c r="J1876" s="37" t="s">
        <v>861</v>
      </c>
    </row>
    <row r="1877" spans="1:10" x14ac:dyDescent="0.3">
      <c r="A1877" s="94" t="str">
        <f t="shared" si="29"/>
        <v>September</v>
      </c>
      <c r="B1877" s="37" t="s">
        <v>2743</v>
      </c>
      <c r="C1877" s="63">
        <v>42252.62263888889</v>
      </c>
      <c r="D1877" s="37" t="s">
        <v>876</v>
      </c>
      <c r="E1877" s="37" t="s">
        <v>853</v>
      </c>
      <c r="F1877" s="37" t="s">
        <v>860</v>
      </c>
      <c r="G1877" s="64">
        <v>102</v>
      </c>
      <c r="H1877" s="37" t="s">
        <v>855</v>
      </c>
      <c r="I1877" s="65">
        <v>3</v>
      </c>
      <c r="J1877" s="37" t="s">
        <v>874</v>
      </c>
    </row>
    <row r="1878" spans="1:10" x14ac:dyDescent="0.3">
      <c r="A1878" s="94" t="str">
        <f t="shared" si="29"/>
        <v>September</v>
      </c>
      <c r="B1878" s="37" t="s">
        <v>2744</v>
      </c>
      <c r="C1878" s="63">
        <v>42252.625497685185</v>
      </c>
      <c r="D1878" s="37" t="s">
        <v>878</v>
      </c>
      <c r="E1878" s="37" t="s">
        <v>859</v>
      </c>
      <c r="F1878" s="37" t="s">
        <v>881</v>
      </c>
      <c r="G1878" s="64">
        <v>41</v>
      </c>
      <c r="H1878" s="37" t="s">
        <v>855</v>
      </c>
      <c r="I1878" s="65">
        <v>1</v>
      </c>
      <c r="J1878" s="37" t="s">
        <v>897</v>
      </c>
    </row>
    <row r="1879" spans="1:10" x14ac:dyDescent="0.3">
      <c r="A1879" s="94" t="str">
        <f t="shared" si="29"/>
        <v>September</v>
      </c>
      <c r="B1879" s="37" t="s">
        <v>2745</v>
      </c>
      <c r="C1879" s="63">
        <v>42252.62903935185</v>
      </c>
      <c r="D1879" s="37" t="s">
        <v>878</v>
      </c>
      <c r="E1879" s="37" t="s">
        <v>863</v>
      </c>
      <c r="F1879" s="37" t="s">
        <v>860</v>
      </c>
      <c r="G1879" s="64">
        <v>225</v>
      </c>
      <c r="H1879" s="37" t="s">
        <v>855</v>
      </c>
      <c r="I1879" s="65">
        <v>4.5825756949558398</v>
      </c>
      <c r="J1879" s="37" t="s">
        <v>861</v>
      </c>
    </row>
    <row r="1880" spans="1:10" x14ac:dyDescent="0.3">
      <c r="A1880" s="94" t="str">
        <f t="shared" si="29"/>
        <v>September</v>
      </c>
      <c r="B1880" s="37" t="s">
        <v>2746</v>
      </c>
      <c r="C1880" s="63">
        <v>42252.632893518516</v>
      </c>
      <c r="D1880" s="37" t="s">
        <v>878</v>
      </c>
      <c r="E1880" s="37" t="s">
        <v>866</v>
      </c>
      <c r="F1880" s="37" t="s">
        <v>881</v>
      </c>
      <c r="G1880" s="64">
        <v>86</v>
      </c>
      <c r="H1880" s="37" t="s">
        <v>855</v>
      </c>
      <c r="I1880" s="65">
        <v>3</v>
      </c>
      <c r="J1880" s="37" t="s">
        <v>885</v>
      </c>
    </row>
    <row r="1881" spans="1:10" x14ac:dyDescent="0.3">
      <c r="A1881" s="94" t="str">
        <f t="shared" si="29"/>
        <v>September</v>
      </c>
      <c r="B1881" s="37" t="s">
        <v>2747</v>
      </c>
      <c r="C1881" s="63">
        <v>42252.632928240739</v>
      </c>
      <c r="D1881" s="37" t="s">
        <v>876</v>
      </c>
      <c r="E1881" s="37" t="s">
        <v>868</v>
      </c>
      <c r="F1881" s="37" t="s">
        <v>873</v>
      </c>
      <c r="G1881" s="64">
        <v>112</v>
      </c>
      <c r="H1881" s="37" t="s">
        <v>855</v>
      </c>
      <c r="I1881" s="65">
        <v>1.7320508075688772</v>
      </c>
      <c r="J1881" s="37" t="s">
        <v>861</v>
      </c>
    </row>
    <row r="1882" spans="1:10" x14ac:dyDescent="0.3">
      <c r="A1882" s="94" t="str">
        <f t="shared" si="29"/>
        <v>September</v>
      </c>
      <c r="B1882" s="37" t="s">
        <v>2748</v>
      </c>
      <c r="C1882" s="63">
        <v>42252.633310185185</v>
      </c>
      <c r="D1882" s="37" t="s">
        <v>852</v>
      </c>
      <c r="E1882" s="37" t="s">
        <v>872</v>
      </c>
      <c r="F1882" s="37" t="s">
        <v>864</v>
      </c>
      <c r="G1882" s="64">
        <v>35</v>
      </c>
      <c r="H1882" s="37" t="s">
        <v>855</v>
      </c>
      <c r="I1882" s="65">
        <v>4.5825756949558398</v>
      </c>
      <c r="J1882" s="37" t="s">
        <v>861</v>
      </c>
    </row>
    <row r="1883" spans="1:10" x14ac:dyDescent="0.3">
      <c r="A1883" s="94" t="str">
        <f t="shared" si="29"/>
        <v>September</v>
      </c>
      <c r="B1883" s="37" t="s">
        <v>2749</v>
      </c>
      <c r="C1883" s="63">
        <v>42252.636956018519</v>
      </c>
      <c r="D1883" s="37" t="s">
        <v>852</v>
      </c>
      <c r="E1883" s="37" t="s">
        <v>853</v>
      </c>
      <c r="F1883" s="37" t="s">
        <v>873</v>
      </c>
      <c r="G1883" s="64">
        <v>136</v>
      </c>
      <c r="H1883" s="37" t="s">
        <v>855</v>
      </c>
      <c r="I1883" s="65">
        <v>3.872983346207417</v>
      </c>
      <c r="J1883" s="37" t="s">
        <v>885</v>
      </c>
    </row>
    <row r="1884" spans="1:10" x14ac:dyDescent="0.3">
      <c r="A1884" s="94" t="str">
        <f t="shared" si="29"/>
        <v>September</v>
      </c>
      <c r="B1884" s="37" t="s">
        <v>2750</v>
      </c>
      <c r="C1884" s="63">
        <v>42252.638414351852</v>
      </c>
      <c r="D1884" s="37" t="s">
        <v>878</v>
      </c>
      <c r="E1884" s="37" t="s">
        <v>859</v>
      </c>
      <c r="F1884" s="37" t="s">
        <v>860</v>
      </c>
      <c r="G1884" s="64">
        <v>231</v>
      </c>
      <c r="H1884" s="37" t="s">
        <v>855</v>
      </c>
      <c r="I1884" s="65">
        <v>2.6457513110645907</v>
      </c>
      <c r="J1884" s="37" t="s">
        <v>897</v>
      </c>
    </row>
    <row r="1885" spans="1:10" x14ac:dyDescent="0.3">
      <c r="A1885" s="94" t="str">
        <f t="shared" si="29"/>
        <v>September</v>
      </c>
      <c r="B1885" s="37" t="s">
        <v>2751</v>
      </c>
      <c r="C1885" s="63">
        <v>42252.641608796293</v>
      </c>
      <c r="D1885" s="37" t="s">
        <v>871</v>
      </c>
      <c r="E1885" s="37" t="s">
        <v>863</v>
      </c>
      <c r="F1885" s="37" t="s">
        <v>873</v>
      </c>
      <c r="G1885" s="64">
        <v>155</v>
      </c>
      <c r="H1885" s="37" t="s">
        <v>855</v>
      </c>
      <c r="I1885" s="65">
        <v>4.5825756949558398</v>
      </c>
      <c r="J1885" s="37" t="s">
        <v>861</v>
      </c>
    </row>
    <row r="1886" spans="1:10" x14ac:dyDescent="0.3">
      <c r="A1886" s="94" t="str">
        <f t="shared" si="29"/>
        <v>September</v>
      </c>
      <c r="B1886" s="37" t="s">
        <v>2752</v>
      </c>
      <c r="C1886" s="63">
        <v>42252.644814814812</v>
      </c>
      <c r="D1886" s="37" t="s">
        <v>858</v>
      </c>
      <c r="E1886" s="37" t="s">
        <v>866</v>
      </c>
      <c r="F1886" s="37" t="s">
        <v>864</v>
      </c>
      <c r="G1886" s="64">
        <v>99</v>
      </c>
      <c r="H1886" s="37" t="s">
        <v>855</v>
      </c>
      <c r="I1886" s="65">
        <v>1</v>
      </c>
      <c r="J1886" s="37" t="s">
        <v>885</v>
      </c>
    </row>
    <row r="1887" spans="1:10" x14ac:dyDescent="0.3">
      <c r="A1887" s="94" t="str">
        <f t="shared" si="29"/>
        <v>September</v>
      </c>
      <c r="B1887" s="37" t="s">
        <v>2753</v>
      </c>
      <c r="C1887" s="63">
        <v>42252.645335648151</v>
      </c>
      <c r="D1887" s="37" t="s">
        <v>876</v>
      </c>
      <c r="E1887" s="37" t="s">
        <v>868</v>
      </c>
      <c r="F1887" s="37" t="s">
        <v>854</v>
      </c>
      <c r="G1887" s="64">
        <v>85</v>
      </c>
      <c r="H1887" s="37" t="s">
        <v>855</v>
      </c>
      <c r="I1887" s="65">
        <v>5</v>
      </c>
      <c r="J1887" s="37" t="s">
        <v>885</v>
      </c>
    </row>
    <row r="1888" spans="1:10" x14ac:dyDescent="0.3">
      <c r="A1888" s="94" t="str">
        <f t="shared" si="29"/>
        <v>September</v>
      </c>
      <c r="B1888" s="37" t="s">
        <v>2754</v>
      </c>
      <c r="C1888" s="63">
        <v>42252.648495370369</v>
      </c>
      <c r="D1888" s="37" t="s">
        <v>892</v>
      </c>
      <c r="E1888" s="37" t="s">
        <v>872</v>
      </c>
      <c r="F1888" s="37" t="s">
        <v>879</v>
      </c>
      <c r="G1888" s="64">
        <v>49</v>
      </c>
      <c r="H1888" s="37" t="s">
        <v>855</v>
      </c>
      <c r="I1888" s="65">
        <v>3.872983346207417</v>
      </c>
      <c r="J1888" s="37" t="s">
        <v>897</v>
      </c>
    </row>
    <row r="1889" spans="1:10" x14ac:dyDescent="0.3">
      <c r="A1889" s="94" t="str">
        <f t="shared" si="29"/>
        <v>September</v>
      </c>
      <c r="B1889" s="37" t="s">
        <v>2755</v>
      </c>
      <c r="C1889" s="63">
        <v>42252.652083333334</v>
      </c>
      <c r="D1889" s="37" t="s">
        <v>871</v>
      </c>
      <c r="E1889" s="37" t="s">
        <v>853</v>
      </c>
      <c r="F1889" s="37" t="s">
        <v>873</v>
      </c>
      <c r="G1889" s="64">
        <v>30</v>
      </c>
      <c r="H1889" s="37" t="s">
        <v>855</v>
      </c>
      <c r="I1889" s="65">
        <v>3.872983346207417</v>
      </c>
      <c r="J1889" s="37" t="s">
        <v>874</v>
      </c>
    </row>
    <row r="1890" spans="1:10" x14ac:dyDescent="0.3">
      <c r="A1890" s="94" t="str">
        <f t="shared" si="29"/>
        <v>September</v>
      </c>
      <c r="B1890" s="37" t="s">
        <v>2756</v>
      </c>
      <c r="C1890" s="63">
        <v>42252.654456018521</v>
      </c>
      <c r="D1890" s="37" t="s">
        <v>878</v>
      </c>
      <c r="E1890" s="37" t="s">
        <v>859</v>
      </c>
      <c r="F1890" s="37" t="s">
        <v>879</v>
      </c>
      <c r="G1890" s="64">
        <v>111</v>
      </c>
      <c r="H1890" s="37" t="s">
        <v>855</v>
      </c>
      <c r="I1890" s="65">
        <v>4.7958315233127191</v>
      </c>
      <c r="J1890" s="37" t="s">
        <v>869</v>
      </c>
    </row>
    <row r="1891" spans="1:10" x14ac:dyDescent="0.3">
      <c r="A1891" s="94" t="str">
        <f t="shared" si="29"/>
        <v>September</v>
      </c>
      <c r="B1891" s="37" t="s">
        <v>2757</v>
      </c>
      <c r="C1891" s="63">
        <v>42252.654953703706</v>
      </c>
      <c r="D1891" s="37" t="s">
        <v>871</v>
      </c>
      <c r="E1891" s="37" t="s">
        <v>863</v>
      </c>
      <c r="F1891" s="37" t="s">
        <v>879</v>
      </c>
      <c r="G1891" s="64">
        <v>90</v>
      </c>
      <c r="H1891" s="37" t="s">
        <v>855</v>
      </c>
      <c r="I1891" s="65">
        <v>4.7958315233127191</v>
      </c>
      <c r="J1891" s="37" t="s">
        <v>861</v>
      </c>
    </row>
    <row r="1892" spans="1:10" x14ac:dyDescent="0.3">
      <c r="A1892" s="94" t="str">
        <f t="shared" si="29"/>
        <v>September</v>
      </c>
      <c r="B1892" s="37" t="s">
        <v>2758</v>
      </c>
      <c r="C1892" s="63">
        <v>42252.655590277776</v>
      </c>
      <c r="D1892" s="37" t="s">
        <v>892</v>
      </c>
      <c r="E1892" s="37" t="s">
        <v>866</v>
      </c>
      <c r="F1892" s="37" t="s">
        <v>873</v>
      </c>
      <c r="G1892" s="64">
        <v>93</v>
      </c>
      <c r="H1892" s="37" t="s">
        <v>855</v>
      </c>
      <c r="I1892" s="65">
        <v>4.1231056256176606</v>
      </c>
      <c r="J1892" s="37" t="s">
        <v>897</v>
      </c>
    </row>
    <row r="1893" spans="1:10" x14ac:dyDescent="0.3">
      <c r="A1893" s="94" t="str">
        <f t="shared" si="29"/>
        <v>September</v>
      </c>
      <c r="B1893" s="37" t="s">
        <v>2759</v>
      </c>
      <c r="C1893" s="63">
        <v>42252.657071759262</v>
      </c>
      <c r="D1893" s="37" t="s">
        <v>892</v>
      </c>
      <c r="E1893" s="37" t="s">
        <v>868</v>
      </c>
      <c r="F1893" s="37" t="s">
        <v>864</v>
      </c>
      <c r="G1893" s="64">
        <v>86</v>
      </c>
      <c r="H1893" s="37" t="s">
        <v>895</v>
      </c>
      <c r="I1893" s="65">
        <v>1.7320508075688772</v>
      </c>
      <c r="J1893" s="37" t="s">
        <v>897</v>
      </c>
    </row>
    <row r="1894" spans="1:10" x14ac:dyDescent="0.3">
      <c r="A1894" s="94" t="str">
        <f t="shared" si="29"/>
        <v>September</v>
      </c>
      <c r="B1894" s="37" t="s">
        <v>2760</v>
      </c>
      <c r="C1894" s="63">
        <v>42252.660567129627</v>
      </c>
      <c r="D1894" s="37" t="s">
        <v>871</v>
      </c>
      <c r="E1894" s="37" t="s">
        <v>872</v>
      </c>
      <c r="F1894" s="37" t="s">
        <v>854</v>
      </c>
      <c r="G1894" s="64">
        <v>107</v>
      </c>
      <c r="H1894" s="37" t="s">
        <v>855</v>
      </c>
      <c r="I1894" s="65">
        <v>1.7320508075688772</v>
      </c>
      <c r="J1894" s="37" t="s">
        <v>861</v>
      </c>
    </row>
    <row r="1895" spans="1:10" x14ac:dyDescent="0.3">
      <c r="A1895" s="94" t="str">
        <f t="shared" si="29"/>
        <v>September</v>
      </c>
      <c r="B1895" s="37" t="s">
        <v>2761</v>
      </c>
      <c r="C1895" s="63">
        <v>42252.660960648151</v>
      </c>
      <c r="D1895" s="37" t="s">
        <v>871</v>
      </c>
      <c r="E1895" s="37" t="s">
        <v>853</v>
      </c>
      <c r="F1895" s="37" t="s">
        <v>881</v>
      </c>
      <c r="G1895" s="64">
        <v>143</v>
      </c>
      <c r="H1895" s="37" t="s">
        <v>855</v>
      </c>
      <c r="I1895" s="65">
        <v>3.3166247903553998</v>
      </c>
      <c r="J1895" s="37" t="s">
        <v>897</v>
      </c>
    </row>
    <row r="1896" spans="1:10" x14ac:dyDescent="0.3">
      <c r="A1896" s="94" t="str">
        <f t="shared" si="29"/>
        <v>September</v>
      </c>
      <c r="B1896" s="37" t="s">
        <v>2762</v>
      </c>
      <c r="C1896" s="63">
        <v>42252.66375</v>
      </c>
      <c r="D1896" s="37" t="s">
        <v>871</v>
      </c>
      <c r="E1896" s="37" t="s">
        <v>859</v>
      </c>
      <c r="F1896" s="37" t="s">
        <v>873</v>
      </c>
      <c r="G1896" s="64">
        <v>122</v>
      </c>
      <c r="H1896" s="37" t="s">
        <v>855</v>
      </c>
      <c r="I1896" s="65">
        <v>5</v>
      </c>
      <c r="J1896" s="37" t="s">
        <v>856</v>
      </c>
    </row>
    <row r="1897" spans="1:10" x14ac:dyDescent="0.3">
      <c r="A1897" s="94" t="str">
        <f t="shared" si="29"/>
        <v>September</v>
      </c>
      <c r="B1897" s="37" t="s">
        <v>2763</v>
      </c>
      <c r="C1897" s="63">
        <v>42252.664247685185</v>
      </c>
      <c r="D1897" s="37" t="s">
        <v>878</v>
      </c>
      <c r="E1897" s="37" t="s">
        <v>863</v>
      </c>
      <c r="F1897" s="37" t="s">
        <v>873</v>
      </c>
      <c r="G1897" s="64">
        <v>164</v>
      </c>
      <c r="H1897" s="37" t="s">
        <v>855</v>
      </c>
      <c r="I1897" s="65">
        <v>5</v>
      </c>
      <c r="J1897" s="37" t="s">
        <v>885</v>
      </c>
    </row>
    <row r="1898" spans="1:10" x14ac:dyDescent="0.3">
      <c r="A1898" s="94" t="str">
        <f t="shared" si="29"/>
        <v>September</v>
      </c>
      <c r="B1898" s="37" t="s">
        <v>2764</v>
      </c>
      <c r="C1898" s="63">
        <v>42252.667858796296</v>
      </c>
      <c r="D1898" s="37" t="s">
        <v>892</v>
      </c>
      <c r="E1898" s="37" t="s">
        <v>866</v>
      </c>
      <c r="F1898" s="37" t="s">
        <v>881</v>
      </c>
      <c r="G1898" s="64">
        <v>44</v>
      </c>
      <c r="H1898" s="37" t="s">
        <v>895</v>
      </c>
      <c r="I1898" s="65">
        <v>3.872983346207417</v>
      </c>
      <c r="J1898" s="37" t="s">
        <v>856</v>
      </c>
    </row>
    <row r="1899" spans="1:10" x14ac:dyDescent="0.3">
      <c r="A1899" s="94" t="str">
        <f t="shared" si="29"/>
        <v>September</v>
      </c>
      <c r="B1899" s="37" t="s">
        <v>2765</v>
      </c>
      <c r="C1899" s="63">
        <v>42252.671435185184</v>
      </c>
      <c r="D1899" s="37" t="s">
        <v>892</v>
      </c>
      <c r="E1899" s="37" t="s">
        <v>868</v>
      </c>
      <c r="F1899" s="37" t="s">
        <v>881</v>
      </c>
      <c r="G1899" s="64">
        <v>114</v>
      </c>
      <c r="H1899" s="37" t="s">
        <v>855</v>
      </c>
      <c r="I1899" s="65">
        <v>1</v>
      </c>
      <c r="J1899" s="37" t="s">
        <v>856</v>
      </c>
    </row>
    <row r="1900" spans="1:10" x14ac:dyDescent="0.3">
      <c r="A1900" s="94" t="str">
        <f t="shared" si="29"/>
        <v>September</v>
      </c>
      <c r="B1900" s="37" t="s">
        <v>2766</v>
      </c>
      <c r="C1900" s="63">
        <v>42252.678865740738</v>
      </c>
      <c r="D1900" s="37" t="s">
        <v>892</v>
      </c>
      <c r="E1900" s="37" t="s">
        <v>872</v>
      </c>
      <c r="F1900" s="37" t="s">
        <v>854</v>
      </c>
      <c r="G1900" s="64">
        <v>66</v>
      </c>
      <c r="H1900" s="37" t="s">
        <v>855</v>
      </c>
      <c r="I1900" s="65">
        <v>3</v>
      </c>
      <c r="J1900" s="37" t="s">
        <v>885</v>
      </c>
    </row>
    <row r="1901" spans="1:10" x14ac:dyDescent="0.3">
      <c r="A1901" s="94" t="str">
        <f t="shared" si="29"/>
        <v>September</v>
      </c>
      <c r="B1901" s="37" t="s">
        <v>2767</v>
      </c>
      <c r="C1901" s="63">
        <v>42252.674872685187</v>
      </c>
      <c r="D1901" s="37" t="s">
        <v>878</v>
      </c>
      <c r="E1901" s="37" t="s">
        <v>853</v>
      </c>
      <c r="F1901" s="37" t="s">
        <v>864</v>
      </c>
      <c r="G1901" s="64">
        <v>113</v>
      </c>
      <c r="H1901" s="37" t="s">
        <v>855</v>
      </c>
      <c r="I1901" s="65">
        <v>3.6055512754639891</v>
      </c>
      <c r="J1901" s="37" t="s">
        <v>869</v>
      </c>
    </row>
    <row r="1902" spans="1:10" x14ac:dyDescent="0.3">
      <c r="A1902" s="94" t="str">
        <f t="shared" si="29"/>
        <v>September</v>
      </c>
      <c r="B1902" s="37" t="s">
        <v>2768</v>
      </c>
      <c r="C1902" s="63">
        <v>42252.678101851852</v>
      </c>
      <c r="D1902" s="37" t="s">
        <v>876</v>
      </c>
      <c r="E1902" s="37" t="s">
        <v>859</v>
      </c>
      <c r="F1902" s="37" t="s">
        <v>873</v>
      </c>
      <c r="G1902" s="64">
        <v>160</v>
      </c>
      <c r="H1902" s="37" t="s">
        <v>855</v>
      </c>
      <c r="I1902" s="65">
        <v>1.7320508075688772</v>
      </c>
      <c r="J1902" s="37" t="s">
        <v>869</v>
      </c>
    </row>
    <row r="1903" spans="1:10" x14ac:dyDescent="0.3">
      <c r="A1903" s="94" t="str">
        <f t="shared" si="29"/>
        <v>September</v>
      </c>
      <c r="B1903" s="37" t="s">
        <v>2769</v>
      </c>
      <c r="C1903" s="63">
        <v>42252.680659722224</v>
      </c>
      <c r="D1903" s="37" t="s">
        <v>878</v>
      </c>
      <c r="E1903" s="37" t="s">
        <v>863</v>
      </c>
      <c r="F1903" s="37" t="s">
        <v>854</v>
      </c>
      <c r="G1903" s="64">
        <v>77</v>
      </c>
      <c r="H1903" s="37" t="s">
        <v>855</v>
      </c>
      <c r="I1903" s="65">
        <v>2.6457513110645907</v>
      </c>
      <c r="J1903" s="37" t="s">
        <v>856</v>
      </c>
    </row>
    <row r="1904" spans="1:10" x14ac:dyDescent="0.3">
      <c r="A1904" s="94" t="str">
        <f t="shared" si="29"/>
        <v>September</v>
      </c>
      <c r="B1904" s="37" t="s">
        <v>2770</v>
      </c>
      <c r="C1904" s="63">
        <v>42252.682951388888</v>
      </c>
      <c r="D1904" s="37" t="s">
        <v>878</v>
      </c>
      <c r="E1904" s="37" t="s">
        <v>866</v>
      </c>
      <c r="F1904" s="37" t="s">
        <v>860</v>
      </c>
      <c r="G1904" s="64">
        <v>98</v>
      </c>
      <c r="H1904" s="37" t="s">
        <v>855</v>
      </c>
      <c r="I1904" s="65">
        <v>5</v>
      </c>
      <c r="J1904" s="37" t="s">
        <v>874</v>
      </c>
    </row>
    <row r="1905" spans="1:10" x14ac:dyDescent="0.3">
      <c r="A1905" s="94" t="str">
        <f t="shared" si="29"/>
        <v>September</v>
      </c>
      <c r="B1905" s="37" t="s">
        <v>2771</v>
      </c>
      <c r="C1905" s="63">
        <v>42252.685902777775</v>
      </c>
      <c r="D1905" s="37" t="s">
        <v>852</v>
      </c>
      <c r="E1905" s="37" t="s">
        <v>868</v>
      </c>
      <c r="F1905" s="37" t="s">
        <v>854</v>
      </c>
      <c r="G1905" s="64">
        <v>59</v>
      </c>
      <c r="H1905" s="37" t="s">
        <v>855</v>
      </c>
      <c r="I1905" s="65">
        <v>3.6055512754639891</v>
      </c>
      <c r="J1905" s="37" t="s">
        <v>874</v>
      </c>
    </row>
    <row r="1906" spans="1:10" x14ac:dyDescent="0.3">
      <c r="A1906" s="94" t="str">
        <f t="shared" si="29"/>
        <v>September</v>
      </c>
      <c r="B1906" s="37" t="s">
        <v>2772</v>
      </c>
      <c r="C1906" s="63">
        <v>42252.68712962963</v>
      </c>
      <c r="D1906" s="37" t="s">
        <v>876</v>
      </c>
      <c r="E1906" s="37" t="s">
        <v>872</v>
      </c>
      <c r="F1906" s="37" t="s">
        <v>873</v>
      </c>
      <c r="G1906" s="64">
        <v>87</v>
      </c>
      <c r="H1906" s="37" t="s">
        <v>855</v>
      </c>
      <c r="I1906" s="65">
        <v>4.358898943540674</v>
      </c>
      <c r="J1906" s="37" t="s">
        <v>874</v>
      </c>
    </row>
    <row r="1907" spans="1:10" x14ac:dyDescent="0.3">
      <c r="A1907" s="94" t="str">
        <f t="shared" si="29"/>
        <v>September</v>
      </c>
      <c r="B1907" s="37" t="s">
        <v>2773</v>
      </c>
      <c r="C1907" s="63">
        <v>42252.690324074072</v>
      </c>
      <c r="D1907" s="37" t="s">
        <v>852</v>
      </c>
      <c r="E1907" s="37" t="s">
        <v>853</v>
      </c>
      <c r="F1907" s="37" t="s">
        <v>879</v>
      </c>
      <c r="G1907" s="64">
        <v>130</v>
      </c>
      <c r="H1907" s="37" t="s">
        <v>855</v>
      </c>
      <c r="I1907" s="65">
        <v>1.7320508075688772</v>
      </c>
      <c r="J1907" s="37" t="s">
        <v>869</v>
      </c>
    </row>
    <row r="1908" spans="1:10" x14ac:dyDescent="0.3">
      <c r="A1908" s="94" t="str">
        <f t="shared" si="29"/>
        <v>September</v>
      </c>
      <c r="B1908" s="37" t="s">
        <v>2774</v>
      </c>
      <c r="C1908" s="63">
        <v>42252.692106481481</v>
      </c>
      <c r="D1908" s="37" t="s">
        <v>878</v>
      </c>
      <c r="E1908" s="37" t="s">
        <v>859</v>
      </c>
      <c r="F1908" s="37" t="s">
        <v>881</v>
      </c>
      <c r="G1908" s="64">
        <v>74</v>
      </c>
      <c r="H1908" s="37" t="s">
        <v>855</v>
      </c>
      <c r="I1908" s="65">
        <v>1.7320508075688772</v>
      </c>
      <c r="J1908" s="37" t="s">
        <v>874</v>
      </c>
    </row>
    <row r="1909" spans="1:10" x14ac:dyDescent="0.3">
      <c r="A1909" s="94" t="str">
        <f t="shared" si="29"/>
        <v>September</v>
      </c>
      <c r="B1909" s="37" t="s">
        <v>2775</v>
      </c>
      <c r="C1909" s="63">
        <v>42252.694606481484</v>
      </c>
      <c r="D1909" s="37" t="s">
        <v>878</v>
      </c>
      <c r="E1909" s="37" t="s">
        <v>863</v>
      </c>
      <c r="F1909" s="37" t="s">
        <v>860</v>
      </c>
      <c r="G1909" s="64">
        <v>75</v>
      </c>
      <c r="H1909" s="37" t="s">
        <v>855</v>
      </c>
      <c r="I1909" s="65">
        <v>5</v>
      </c>
      <c r="J1909" s="37" t="s">
        <v>856</v>
      </c>
    </row>
    <row r="1910" spans="1:10" x14ac:dyDescent="0.3">
      <c r="A1910" s="94" t="str">
        <f t="shared" si="29"/>
        <v>September</v>
      </c>
      <c r="B1910" s="37" t="s">
        <v>2776</v>
      </c>
      <c r="C1910" s="63">
        <v>42252.697592592594</v>
      </c>
      <c r="D1910" s="37" t="s">
        <v>858</v>
      </c>
      <c r="E1910" s="37" t="s">
        <v>866</v>
      </c>
      <c r="F1910" s="37" t="s">
        <v>864</v>
      </c>
      <c r="G1910" s="64">
        <v>110</v>
      </c>
      <c r="H1910" s="37" t="s">
        <v>855</v>
      </c>
      <c r="I1910" s="65">
        <v>4.1231056256176606</v>
      </c>
      <c r="J1910" s="37" t="s">
        <v>874</v>
      </c>
    </row>
    <row r="1911" spans="1:10" x14ac:dyDescent="0.3">
      <c r="A1911" s="94" t="str">
        <f t="shared" si="29"/>
        <v>September</v>
      </c>
      <c r="B1911" s="37" t="s">
        <v>2777</v>
      </c>
      <c r="C1911" s="63">
        <v>42252.699849537035</v>
      </c>
      <c r="D1911" s="37" t="s">
        <v>878</v>
      </c>
      <c r="E1911" s="37" t="s">
        <v>868</v>
      </c>
      <c r="F1911" s="37" t="s">
        <v>860</v>
      </c>
      <c r="G1911" s="64">
        <v>93</v>
      </c>
      <c r="H1911" s="37" t="s">
        <v>855</v>
      </c>
      <c r="I1911" s="65">
        <v>5</v>
      </c>
      <c r="J1911" s="37" t="s">
        <v>874</v>
      </c>
    </row>
    <row r="1912" spans="1:10" x14ac:dyDescent="0.3">
      <c r="A1912" s="94" t="str">
        <f t="shared" si="29"/>
        <v>September</v>
      </c>
      <c r="B1912" s="37" t="s">
        <v>2778</v>
      </c>
      <c r="C1912" s="63">
        <v>42252.699976851851</v>
      </c>
      <c r="D1912" s="37" t="s">
        <v>892</v>
      </c>
      <c r="E1912" s="37" t="s">
        <v>872</v>
      </c>
      <c r="F1912" s="37" t="s">
        <v>881</v>
      </c>
      <c r="G1912" s="64">
        <v>234</v>
      </c>
      <c r="H1912" s="37" t="s">
        <v>855</v>
      </c>
      <c r="I1912" s="65">
        <v>3.6055512754639891</v>
      </c>
      <c r="J1912" s="37" t="s">
        <v>897</v>
      </c>
    </row>
    <row r="1913" spans="1:10" x14ac:dyDescent="0.3">
      <c r="A1913" s="94" t="str">
        <f t="shared" si="29"/>
        <v>September</v>
      </c>
      <c r="B1913" s="37" t="s">
        <v>2779</v>
      </c>
      <c r="C1913" s="63">
        <v>42252.701122685183</v>
      </c>
      <c r="D1913" s="37" t="s">
        <v>871</v>
      </c>
      <c r="E1913" s="37" t="s">
        <v>853</v>
      </c>
      <c r="F1913" s="37" t="s">
        <v>873</v>
      </c>
      <c r="G1913" s="64">
        <v>69</v>
      </c>
      <c r="H1913" s="37" t="s">
        <v>855</v>
      </c>
      <c r="I1913" s="65">
        <v>3.872983346207417</v>
      </c>
      <c r="J1913" s="37" t="s">
        <v>897</v>
      </c>
    </row>
    <row r="1914" spans="1:10" x14ac:dyDescent="0.3">
      <c r="A1914" s="94" t="str">
        <f t="shared" si="29"/>
        <v>September</v>
      </c>
      <c r="B1914" s="37" t="s">
        <v>2780</v>
      </c>
      <c r="C1914" s="63">
        <v>42252.702314814815</v>
      </c>
      <c r="D1914" s="37" t="s">
        <v>876</v>
      </c>
      <c r="E1914" s="37" t="s">
        <v>859</v>
      </c>
      <c r="F1914" s="37" t="s">
        <v>881</v>
      </c>
      <c r="G1914" s="64">
        <v>98</v>
      </c>
      <c r="H1914" s="37" t="s">
        <v>855</v>
      </c>
      <c r="I1914" s="65">
        <v>3.3166247903553998</v>
      </c>
      <c r="J1914" s="37" t="s">
        <v>869</v>
      </c>
    </row>
    <row r="1915" spans="1:10" x14ac:dyDescent="0.3">
      <c r="A1915" s="94" t="str">
        <f t="shared" si="29"/>
        <v>September</v>
      </c>
      <c r="B1915" s="37" t="s">
        <v>2781</v>
      </c>
      <c r="C1915" s="63">
        <v>42252.705891203703</v>
      </c>
      <c r="D1915" s="37" t="s">
        <v>852</v>
      </c>
      <c r="E1915" s="37" t="s">
        <v>863</v>
      </c>
      <c r="F1915" s="37" t="s">
        <v>879</v>
      </c>
      <c r="G1915" s="64">
        <v>123</v>
      </c>
      <c r="H1915" s="37" t="s">
        <v>855</v>
      </c>
      <c r="I1915" s="65">
        <v>4.7958315233127191</v>
      </c>
      <c r="J1915" s="37" t="s">
        <v>861</v>
      </c>
    </row>
    <row r="1916" spans="1:10" x14ac:dyDescent="0.3">
      <c r="A1916" s="94" t="str">
        <f t="shared" si="29"/>
        <v>September</v>
      </c>
      <c r="B1916" s="37" t="s">
        <v>2782</v>
      </c>
      <c r="C1916" s="63">
        <v>42252.706724537034</v>
      </c>
      <c r="D1916" s="37" t="s">
        <v>876</v>
      </c>
      <c r="E1916" s="37" t="s">
        <v>866</v>
      </c>
      <c r="F1916" s="37" t="s">
        <v>881</v>
      </c>
      <c r="G1916" s="64">
        <v>72</v>
      </c>
      <c r="H1916" s="37" t="s">
        <v>855</v>
      </c>
      <c r="I1916" s="65">
        <v>1</v>
      </c>
      <c r="J1916" s="37" t="s">
        <v>885</v>
      </c>
    </row>
    <row r="1917" spans="1:10" x14ac:dyDescent="0.3">
      <c r="A1917" s="94" t="str">
        <f t="shared" si="29"/>
        <v>September</v>
      </c>
      <c r="B1917" s="37" t="s">
        <v>2783</v>
      </c>
      <c r="C1917" s="63">
        <v>42252.710405092592</v>
      </c>
      <c r="D1917" s="37" t="s">
        <v>871</v>
      </c>
      <c r="E1917" s="37" t="s">
        <v>868</v>
      </c>
      <c r="F1917" s="37" t="s">
        <v>860</v>
      </c>
      <c r="G1917" s="64">
        <v>109</v>
      </c>
      <c r="H1917" s="37" t="s">
        <v>855</v>
      </c>
      <c r="I1917" s="65">
        <v>4.7958315233127191</v>
      </c>
      <c r="J1917" s="37" t="s">
        <v>869</v>
      </c>
    </row>
    <row r="1918" spans="1:10" x14ac:dyDescent="0.3">
      <c r="A1918" s="94" t="str">
        <f t="shared" si="29"/>
        <v>September</v>
      </c>
      <c r="B1918" s="37" t="s">
        <v>2784</v>
      </c>
      <c r="C1918" s="63">
        <v>42252.713576388887</v>
      </c>
      <c r="D1918" s="37" t="s">
        <v>876</v>
      </c>
      <c r="E1918" s="37" t="s">
        <v>872</v>
      </c>
      <c r="F1918" s="37" t="s">
        <v>854</v>
      </c>
      <c r="G1918" s="64">
        <v>88</v>
      </c>
      <c r="H1918" s="37" t="s">
        <v>855</v>
      </c>
      <c r="I1918" s="65">
        <v>5</v>
      </c>
      <c r="J1918" s="37" t="s">
        <v>856</v>
      </c>
    </row>
    <row r="1919" spans="1:10" x14ac:dyDescent="0.3">
      <c r="A1919" s="94" t="str">
        <f t="shared" si="29"/>
        <v>September</v>
      </c>
      <c r="B1919" s="37" t="s">
        <v>2785</v>
      </c>
      <c r="C1919" s="63">
        <v>42252.71675925926</v>
      </c>
      <c r="D1919" s="37" t="s">
        <v>878</v>
      </c>
      <c r="E1919" s="37" t="s">
        <v>853</v>
      </c>
      <c r="F1919" s="37" t="s">
        <v>854</v>
      </c>
      <c r="G1919" s="64">
        <v>155</v>
      </c>
      <c r="H1919" s="37" t="s">
        <v>855</v>
      </c>
      <c r="I1919" s="65">
        <v>3.872983346207417</v>
      </c>
      <c r="J1919" s="37" t="s">
        <v>869</v>
      </c>
    </row>
    <row r="1920" spans="1:10" x14ac:dyDescent="0.3">
      <c r="A1920" s="94" t="str">
        <f t="shared" si="29"/>
        <v>September</v>
      </c>
      <c r="B1920" s="37" t="s">
        <v>2786</v>
      </c>
      <c r="C1920" s="63">
        <v>42252.720196759263</v>
      </c>
      <c r="D1920" s="37" t="s">
        <v>878</v>
      </c>
      <c r="E1920" s="37" t="s">
        <v>859</v>
      </c>
      <c r="F1920" s="37" t="s">
        <v>864</v>
      </c>
      <c r="G1920" s="64">
        <v>212</v>
      </c>
      <c r="H1920" s="37" t="s">
        <v>855</v>
      </c>
      <c r="I1920" s="65">
        <v>3</v>
      </c>
      <c r="J1920" s="37" t="s">
        <v>869</v>
      </c>
    </row>
    <row r="1921" spans="1:10" x14ac:dyDescent="0.3">
      <c r="A1921" s="94" t="str">
        <f t="shared" si="29"/>
        <v>September</v>
      </c>
      <c r="B1921" s="37" t="s">
        <v>2787</v>
      </c>
      <c r="C1921" s="63">
        <v>42252.721145833333</v>
      </c>
      <c r="D1921" s="37" t="s">
        <v>852</v>
      </c>
      <c r="E1921" s="37" t="s">
        <v>863</v>
      </c>
      <c r="F1921" s="37" t="s">
        <v>873</v>
      </c>
      <c r="G1921" s="64">
        <v>164</v>
      </c>
      <c r="H1921" s="37" t="s">
        <v>855</v>
      </c>
      <c r="I1921" s="65">
        <v>4.5825756949558398</v>
      </c>
      <c r="J1921" s="37" t="s">
        <v>861</v>
      </c>
    </row>
    <row r="1922" spans="1:10" x14ac:dyDescent="0.3">
      <c r="A1922" s="94" t="str">
        <f t="shared" si="29"/>
        <v>September</v>
      </c>
      <c r="B1922" s="37" t="s">
        <v>2788</v>
      </c>
      <c r="C1922" s="63">
        <v>42252.724664351852</v>
      </c>
      <c r="D1922" s="37" t="s">
        <v>892</v>
      </c>
      <c r="E1922" s="37" t="s">
        <v>866</v>
      </c>
      <c r="F1922" s="37" t="s">
        <v>860</v>
      </c>
      <c r="G1922" s="64">
        <v>167</v>
      </c>
      <c r="H1922" s="37" t="s">
        <v>855</v>
      </c>
      <c r="I1922" s="65">
        <v>3.6055512754639891</v>
      </c>
      <c r="J1922" s="37" t="s">
        <v>861</v>
      </c>
    </row>
    <row r="1923" spans="1:10" x14ac:dyDescent="0.3">
      <c r="A1923" s="94" t="str">
        <f t="shared" si="29"/>
        <v>September</v>
      </c>
      <c r="B1923" s="37" t="s">
        <v>2789</v>
      </c>
      <c r="C1923" s="63">
        <v>42252.727592592593</v>
      </c>
      <c r="D1923" s="37" t="s">
        <v>858</v>
      </c>
      <c r="E1923" s="37" t="s">
        <v>868</v>
      </c>
      <c r="F1923" s="37" t="s">
        <v>881</v>
      </c>
      <c r="G1923" s="64">
        <v>109</v>
      </c>
      <c r="H1923" s="37" t="s">
        <v>855</v>
      </c>
      <c r="I1923" s="65">
        <v>3.3166247903553998</v>
      </c>
      <c r="J1923" s="37" t="s">
        <v>897</v>
      </c>
    </row>
    <row r="1924" spans="1:10" x14ac:dyDescent="0.3">
      <c r="A1924" s="94" t="str">
        <f t="shared" si="29"/>
        <v>September</v>
      </c>
      <c r="B1924" s="37" t="s">
        <v>2790</v>
      </c>
      <c r="C1924" s="63">
        <v>42252.73033564815</v>
      </c>
      <c r="D1924" s="37" t="s">
        <v>871</v>
      </c>
      <c r="E1924" s="37" t="s">
        <v>872</v>
      </c>
      <c r="F1924" s="37" t="s">
        <v>860</v>
      </c>
      <c r="G1924" s="64">
        <v>57</v>
      </c>
      <c r="H1924" s="37" t="s">
        <v>855</v>
      </c>
      <c r="I1924" s="65">
        <v>2.2360679774997898</v>
      </c>
      <c r="J1924" s="37" t="s">
        <v>869</v>
      </c>
    </row>
    <row r="1925" spans="1:10" x14ac:dyDescent="0.3">
      <c r="A1925" s="94" t="str">
        <f t="shared" si="29"/>
        <v>September</v>
      </c>
      <c r="B1925" s="37" t="s">
        <v>2791</v>
      </c>
      <c r="C1925" s="63">
        <v>42252.733935185184</v>
      </c>
      <c r="D1925" s="37" t="s">
        <v>892</v>
      </c>
      <c r="E1925" s="37" t="s">
        <v>853</v>
      </c>
      <c r="F1925" s="37" t="s">
        <v>881</v>
      </c>
      <c r="G1925" s="64">
        <v>234</v>
      </c>
      <c r="H1925" s="37" t="s">
        <v>855</v>
      </c>
      <c r="I1925" s="65">
        <v>4.358898943540674</v>
      </c>
      <c r="J1925" s="37" t="s">
        <v>869</v>
      </c>
    </row>
    <row r="1926" spans="1:10" x14ac:dyDescent="0.3">
      <c r="A1926" s="94" t="str">
        <f t="shared" si="29"/>
        <v>September</v>
      </c>
      <c r="B1926" s="37" t="s">
        <v>2792</v>
      </c>
      <c r="C1926" s="63">
        <v>42252.734178240738</v>
      </c>
      <c r="D1926" s="37" t="s">
        <v>852</v>
      </c>
      <c r="E1926" s="37" t="s">
        <v>859</v>
      </c>
      <c r="F1926" s="37" t="s">
        <v>881</v>
      </c>
      <c r="G1926" s="64">
        <v>232</v>
      </c>
      <c r="H1926" s="37" t="s">
        <v>855</v>
      </c>
      <c r="I1926" s="65">
        <v>3.6055512754639891</v>
      </c>
      <c r="J1926" s="37" t="s">
        <v>869</v>
      </c>
    </row>
    <row r="1927" spans="1:10" x14ac:dyDescent="0.3">
      <c r="A1927" s="94" t="str">
        <f t="shared" si="29"/>
        <v>September</v>
      </c>
      <c r="B1927" s="37" t="s">
        <v>2793</v>
      </c>
      <c r="C1927" s="63">
        <v>42252.736574074072</v>
      </c>
      <c r="D1927" s="37" t="s">
        <v>892</v>
      </c>
      <c r="E1927" s="37" t="s">
        <v>863</v>
      </c>
      <c r="F1927" s="37" t="s">
        <v>879</v>
      </c>
      <c r="G1927" s="64">
        <v>49</v>
      </c>
      <c r="H1927" s="37" t="s">
        <v>855</v>
      </c>
      <c r="I1927" s="65">
        <v>4.1231056256176606</v>
      </c>
      <c r="J1927" s="37" t="s">
        <v>885</v>
      </c>
    </row>
    <row r="1928" spans="1:10" x14ac:dyDescent="0.3">
      <c r="A1928" s="94" t="str">
        <f t="shared" si="29"/>
        <v>September</v>
      </c>
      <c r="B1928" s="37" t="s">
        <v>2794</v>
      </c>
      <c r="C1928" s="63">
        <v>42252.737256944441</v>
      </c>
      <c r="D1928" s="37" t="s">
        <v>852</v>
      </c>
      <c r="E1928" s="37" t="s">
        <v>866</v>
      </c>
      <c r="F1928" s="37" t="s">
        <v>873</v>
      </c>
      <c r="G1928" s="64">
        <v>53</v>
      </c>
      <c r="H1928" s="37" t="s">
        <v>855</v>
      </c>
      <c r="I1928" s="65">
        <v>2.2360679774997898</v>
      </c>
      <c r="J1928" s="37" t="s">
        <v>861</v>
      </c>
    </row>
    <row r="1929" spans="1:10" x14ac:dyDescent="0.3">
      <c r="A1929" s="94" t="str">
        <f t="shared" si="29"/>
        <v>September</v>
      </c>
      <c r="B1929" s="37" t="s">
        <v>2795</v>
      </c>
      <c r="C1929" s="63">
        <v>42252.73877314815</v>
      </c>
      <c r="D1929" s="37" t="s">
        <v>852</v>
      </c>
      <c r="E1929" s="37" t="s">
        <v>868</v>
      </c>
      <c r="F1929" s="37" t="s">
        <v>881</v>
      </c>
      <c r="G1929" s="64">
        <v>173</v>
      </c>
      <c r="H1929" s="37" t="s">
        <v>855</v>
      </c>
      <c r="I1929" s="65">
        <v>1</v>
      </c>
      <c r="J1929" s="37" t="s">
        <v>874</v>
      </c>
    </row>
    <row r="1930" spans="1:10" x14ac:dyDescent="0.3">
      <c r="A1930" s="94" t="str">
        <f t="shared" si="29"/>
        <v>September</v>
      </c>
      <c r="B1930" s="37" t="s">
        <v>2796</v>
      </c>
      <c r="C1930" s="63">
        <v>42252.742268518516</v>
      </c>
      <c r="D1930" s="37" t="s">
        <v>878</v>
      </c>
      <c r="E1930" s="37" t="s">
        <v>872</v>
      </c>
      <c r="F1930" s="37" t="s">
        <v>873</v>
      </c>
      <c r="G1930" s="64">
        <v>118</v>
      </c>
      <c r="H1930" s="37" t="s">
        <v>855</v>
      </c>
      <c r="I1930" s="65">
        <v>4.7958315233127191</v>
      </c>
      <c r="J1930" s="37" t="s">
        <v>885</v>
      </c>
    </row>
    <row r="1931" spans="1:10" x14ac:dyDescent="0.3">
      <c r="A1931" s="94" t="str">
        <f t="shared" ref="A1931:A1994" si="30">TEXT(C1931,"mmmm")</f>
        <v>September</v>
      </c>
      <c r="B1931" s="37" t="s">
        <v>2797</v>
      </c>
      <c r="C1931" s="63">
        <v>42252.742418981485</v>
      </c>
      <c r="D1931" s="37" t="s">
        <v>871</v>
      </c>
      <c r="E1931" s="37" t="s">
        <v>853</v>
      </c>
      <c r="F1931" s="37" t="s">
        <v>864</v>
      </c>
      <c r="G1931" s="64">
        <v>202</v>
      </c>
      <c r="H1931" s="37" t="s">
        <v>855</v>
      </c>
      <c r="I1931" s="65">
        <v>3.6055512754639891</v>
      </c>
      <c r="J1931" s="37" t="s">
        <v>885</v>
      </c>
    </row>
    <row r="1932" spans="1:10" x14ac:dyDescent="0.3">
      <c r="A1932" s="94" t="str">
        <f t="shared" si="30"/>
        <v>September</v>
      </c>
      <c r="B1932" s="37" t="s">
        <v>2798</v>
      </c>
      <c r="C1932" s="63">
        <v>42252.743506944447</v>
      </c>
      <c r="D1932" s="37" t="s">
        <v>878</v>
      </c>
      <c r="E1932" s="37" t="s">
        <v>859</v>
      </c>
      <c r="F1932" s="37" t="s">
        <v>881</v>
      </c>
      <c r="G1932" s="64">
        <v>199</v>
      </c>
      <c r="H1932" s="37" t="s">
        <v>855</v>
      </c>
      <c r="I1932" s="65">
        <v>3.6055512754639891</v>
      </c>
      <c r="J1932" s="37" t="s">
        <v>897</v>
      </c>
    </row>
    <row r="1933" spans="1:10" x14ac:dyDescent="0.3">
      <c r="A1933" s="94" t="str">
        <f t="shared" si="30"/>
        <v>September</v>
      </c>
      <c r="B1933" s="37" t="s">
        <v>2799</v>
      </c>
      <c r="C1933" s="63">
        <v>42252.74658564815</v>
      </c>
      <c r="D1933" s="37" t="s">
        <v>876</v>
      </c>
      <c r="E1933" s="37" t="s">
        <v>863</v>
      </c>
      <c r="F1933" s="37" t="s">
        <v>860</v>
      </c>
      <c r="G1933" s="64">
        <v>148</v>
      </c>
      <c r="H1933" s="37" t="s">
        <v>855</v>
      </c>
      <c r="I1933" s="65">
        <v>2.2360679774997898</v>
      </c>
      <c r="J1933" s="37" t="s">
        <v>885</v>
      </c>
    </row>
    <row r="1934" spans="1:10" x14ac:dyDescent="0.3">
      <c r="A1934" s="94" t="str">
        <f t="shared" si="30"/>
        <v>September</v>
      </c>
      <c r="B1934" s="37" t="s">
        <v>2800</v>
      </c>
      <c r="C1934" s="63">
        <v>42252.750428240739</v>
      </c>
      <c r="D1934" s="37" t="s">
        <v>892</v>
      </c>
      <c r="E1934" s="37" t="s">
        <v>866</v>
      </c>
      <c r="F1934" s="37" t="s">
        <v>879</v>
      </c>
      <c r="G1934" s="64">
        <v>74</v>
      </c>
      <c r="H1934" s="37" t="s">
        <v>855</v>
      </c>
      <c r="I1934" s="65">
        <v>2.2360679774997898</v>
      </c>
      <c r="J1934" s="37" t="s">
        <v>861</v>
      </c>
    </row>
    <row r="1935" spans="1:10" x14ac:dyDescent="0.3">
      <c r="A1935" s="94" t="str">
        <f t="shared" si="30"/>
        <v>September</v>
      </c>
      <c r="B1935" s="37" t="s">
        <v>2801</v>
      </c>
      <c r="C1935" s="63">
        <v>42252.751331018517</v>
      </c>
      <c r="D1935" s="37" t="s">
        <v>892</v>
      </c>
      <c r="E1935" s="37" t="s">
        <v>868</v>
      </c>
      <c r="F1935" s="37" t="s">
        <v>881</v>
      </c>
      <c r="G1935" s="64">
        <v>85</v>
      </c>
      <c r="H1935" s="37" t="s">
        <v>855</v>
      </c>
      <c r="I1935" s="65">
        <v>4.358898943540674</v>
      </c>
      <c r="J1935" s="37" t="s">
        <v>856</v>
      </c>
    </row>
    <row r="1936" spans="1:10" x14ac:dyDescent="0.3">
      <c r="A1936" s="94" t="str">
        <f t="shared" si="30"/>
        <v>September</v>
      </c>
      <c r="B1936" s="37" t="s">
        <v>2802</v>
      </c>
      <c r="C1936" s="63">
        <v>42252.752905092595</v>
      </c>
      <c r="D1936" s="37" t="s">
        <v>892</v>
      </c>
      <c r="E1936" s="37" t="s">
        <v>872</v>
      </c>
      <c r="F1936" s="37" t="s">
        <v>864</v>
      </c>
      <c r="G1936" s="64">
        <v>91</v>
      </c>
      <c r="H1936" s="37" t="s">
        <v>895</v>
      </c>
      <c r="I1936" s="65">
        <v>5</v>
      </c>
      <c r="J1936" s="37" t="s">
        <v>885</v>
      </c>
    </row>
    <row r="1937" spans="1:10" x14ac:dyDescent="0.3">
      <c r="A1937" s="94" t="str">
        <f t="shared" si="30"/>
        <v>September</v>
      </c>
      <c r="B1937" s="37" t="s">
        <v>2803</v>
      </c>
      <c r="C1937" s="63">
        <v>42252.754108796296</v>
      </c>
      <c r="D1937" s="37" t="s">
        <v>878</v>
      </c>
      <c r="E1937" s="37" t="s">
        <v>853</v>
      </c>
      <c r="F1937" s="37" t="s">
        <v>854</v>
      </c>
      <c r="G1937" s="64">
        <v>214</v>
      </c>
      <c r="H1937" s="37" t="s">
        <v>855</v>
      </c>
      <c r="I1937" s="65">
        <v>3</v>
      </c>
      <c r="J1937" s="37" t="s">
        <v>856</v>
      </c>
    </row>
    <row r="1938" spans="1:10" x14ac:dyDescent="0.3">
      <c r="A1938" s="94" t="str">
        <f t="shared" si="30"/>
        <v>September</v>
      </c>
      <c r="B1938" s="37" t="s">
        <v>2804</v>
      </c>
      <c r="C1938" s="63">
        <v>42252.762152777781</v>
      </c>
      <c r="D1938" s="37" t="s">
        <v>878</v>
      </c>
      <c r="E1938" s="37" t="s">
        <v>859</v>
      </c>
      <c r="F1938" s="37" t="s">
        <v>864</v>
      </c>
      <c r="G1938" s="64">
        <v>129</v>
      </c>
      <c r="H1938" s="37" t="s">
        <v>855</v>
      </c>
      <c r="I1938" s="65">
        <v>5</v>
      </c>
      <c r="J1938" s="37" t="s">
        <v>869</v>
      </c>
    </row>
    <row r="1939" spans="1:10" x14ac:dyDescent="0.3">
      <c r="A1939" s="94" t="str">
        <f t="shared" si="30"/>
        <v>September</v>
      </c>
      <c r="B1939" s="37" t="s">
        <v>2805</v>
      </c>
      <c r="C1939" s="63">
        <v>42252.758287037039</v>
      </c>
      <c r="D1939" s="37" t="s">
        <v>878</v>
      </c>
      <c r="E1939" s="37" t="s">
        <v>863</v>
      </c>
      <c r="F1939" s="37" t="s">
        <v>854</v>
      </c>
      <c r="G1939" s="64">
        <v>188</v>
      </c>
      <c r="H1939" s="37" t="s">
        <v>855</v>
      </c>
      <c r="I1939" s="65">
        <v>1</v>
      </c>
      <c r="J1939" s="37" t="s">
        <v>869</v>
      </c>
    </row>
    <row r="1940" spans="1:10" x14ac:dyDescent="0.3">
      <c r="A1940" s="94" t="str">
        <f t="shared" si="30"/>
        <v>September</v>
      </c>
      <c r="B1940" s="37" t="s">
        <v>2806</v>
      </c>
      <c r="C1940" s="63">
        <v>42252.759432870371</v>
      </c>
      <c r="D1940" s="37" t="s">
        <v>871</v>
      </c>
      <c r="E1940" s="37" t="s">
        <v>866</v>
      </c>
      <c r="F1940" s="37" t="s">
        <v>864</v>
      </c>
      <c r="G1940" s="64">
        <v>39</v>
      </c>
      <c r="H1940" s="37" t="s">
        <v>855</v>
      </c>
      <c r="I1940" s="65">
        <v>2.2360679774997898</v>
      </c>
      <c r="J1940" s="37" t="s">
        <v>885</v>
      </c>
    </row>
    <row r="1941" spans="1:10" x14ac:dyDescent="0.3">
      <c r="A1941" s="94" t="str">
        <f t="shared" si="30"/>
        <v>September</v>
      </c>
      <c r="B1941" s="37" t="s">
        <v>2807</v>
      </c>
      <c r="C1941" s="63">
        <v>42252.759675925925</v>
      </c>
      <c r="D1941" s="37" t="s">
        <v>876</v>
      </c>
      <c r="E1941" s="37" t="s">
        <v>868</v>
      </c>
      <c r="F1941" s="37" t="s">
        <v>879</v>
      </c>
      <c r="G1941" s="64">
        <v>169</v>
      </c>
      <c r="H1941" s="37" t="s">
        <v>855</v>
      </c>
      <c r="I1941" s="65">
        <v>2.6457513110645907</v>
      </c>
      <c r="J1941" s="37" t="s">
        <v>861</v>
      </c>
    </row>
    <row r="1942" spans="1:10" x14ac:dyDescent="0.3">
      <c r="A1942" s="94" t="str">
        <f t="shared" si="30"/>
        <v>September</v>
      </c>
      <c r="B1942" s="37" t="s">
        <v>2808</v>
      </c>
      <c r="C1942" s="63">
        <v>42252.760162037041</v>
      </c>
      <c r="D1942" s="37" t="s">
        <v>871</v>
      </c>
      <c r="E1942" s="37" t="s">
        <v>872</v>
      </c>
      <c r="F1942" s="37" t="s">
        <v>860</v>
      </c>
      <c r="G1942" s="64">
        <v>32</v>
      </c>
      <c r="H1942" s="37" t="s">
        <v>855</v>
      </c>
      <c r="I1942" s="65">
        <v>4.7958315233127191</v>
      </c>
      <c r="J1942" s="37" t="s">
        <v>861</v>
      </c>
    </row>
    <row r="1943" spans="1:10" x14ac:dyDescent="0.3">
      <c r="A1943" s="94" t="str">
        <f t="shared" si="30"/>
        <v>September</v>
      </c>
      <c r="B1943" s="37" t="s">
        <v>2809</v>
      </c>
      <c r="C1943" s="63">
        <v>42252.760474537034</v>
      </c>
      <c r="D1943" s="37" t="s">
        <v>852</v>
      </c>
      <c r="E1943" s="37" t="s">
        <v>853</v>
      </c>
      <c r="F1943" s="37" t="s">
        <v>860</v>
      </c>
      <c r="G1943" s="64">
        <v>145</v>
      </c>
      <c r="H1943" s="37" t="s">
        <v>855</v>
      </c>
      <c r="I1943" s="65">
        <v>2.2360679774997898</v>
      </c>
      <c r="J1943" s="37" t="s">
        <v>861</v>
      </c>
    </row>
    <row r="1944" spans="1:10" x14ac:dyDescent="0.3">
      <c r="A1944" s="94" t="str">
        <f t="shared" si="30"/>
        <v>September</v>
      </c>
      <c r="B1944" s="37" t="s">
        <v>2810</v>
      </c>
      <c r="C1944" s="63">
        <v>42252.763182870367</v>
      </c>
      <c r="D1944" s="37" t="s">
        <v>878</v>
      </c>
      <c r="E1944" s="37" t="s">
        <v>859</v>
      </c>
      <c r="F1944" s="37" t="s">
        <v>864</v>
      </c>
      <c r="G1944" s="64">
        <v>238</v>
      </c>
      <c r="H1944" s="37" t="s">
        <v>855</v>
      </c>
      <c r="I1944" s="65">
        <v>2.2360679774997898</v>
      </c>
      <c r="J1944" s="37" t="s">
        <v>861</v>
      </c>
    </row>
    <row r="1945" spans="1:10" x14ac:dyDescent="0.3">
      <c r="A1945" s="94" t="str">
        <f t="shared" si="30"/>
        <v>September</v>
      </c>
      <c r="B1945" s="37" t="s">
        <v>2811</v>
      </c>
      <c r="C1945" s="63">
        <v>42252.764791666668</v>
      </c>
      <c r="D1945" s="37" t="s">
        <v>878</v>
      </c>
      <c r="E1945" s="37" t="s">
        <v>863</v>
      </c>
      <c r="F1945" s="37" t="s">
        <v>873</v>
      </c>
      <c r="G1945" s="64">
        <v>127</v>
      </c>
      <c r="H1945" s="37" t="s">
        <v>855</v>
      </c>
      <c r="I1945" s="65">
        <v>4.5825756949558398</v>
      </c>
      <c r="J1945" s="37" t="s">
        <v>856</v>
      </c>
    </row>
    <row r="1946" spans="1:10" x14ac:dyDescent="0.3">
      <c r="A1946" s="94" t="str">
        <f t="shared" si="30"/>
        <v>September</v>
      </c>
      <c r="B1946" s="37" t="s">
        <v>2812</v>
      </c>
      <c r="C1946" s="63">
        <v>42252.766053240739</v>
      </c>
      <c r="D1946" s="37" t="s">
        <v>871</v>
      </c>
      <c r="E1946" s="37" t="s">
        <v>866</v>
      </c>
      <c r="F1946" s="37" t="s">
        <v>864</v>
      </c>
      <c r="G1946" s="64">
        <v>75</v>
      </c>
      <c r="H1946" s="37" t="s">
        <v>855</v>
      </c>
      <c r="I1946" s="65">
        <v>2.6457513110645907</v>
      </c>
      <c r="J1946" s="37" t="s">
        <v>861</v>
      </c>
    </row>
    <row r="1947" spans="1:10" x14ac:dyDescent="0.3">
      <c r="A1947" s="94" t="str">
        <f t="shared" si="30"/>
        <v>September</v>
      </c>
      <c r="B1947" s="37" t="s">
        <v>2813</v>
      </c>
      <c r="C1947" s="63">
        <v>42252.769733796296</v>
      </c>
      <c r="D1947" s="37" t="s">
        <v>876</v>
      </c>
      <c r="E1947" s="37" t="s">
        <v>868</v>
      </c>
      <c r="F1947" s="37" t="s">
        <v>881</v>
      </c>
      <c r="G1947" s="64">
        <v>52</v>
      </c>
      <c r="H1947" s="37" t="s">
        <v>855</v>
      </c>
      <c r="I1947" s="65">
        <v>2.2360679774997898</v>
      </c>
      <c r="J1947" s="37" t="s">
        <v>869</v>
      </c>
    </row>
    <row r="1948" spans="1:10" x14ac:dyDescent="0.3">
      <c r="A1948" s="94" t="str">
        <f t="shared" si="30"/>
        <v>September</v>
      </c>
      <c r="B1948" s="37" t="s">
        <v>2814</v>
      </c>
      <c r="C1948" s="63">
        <v>42252.771469907406</v>
      </c>
      <c r="D1948" s="37" t="s">
        <v>858</v>
      </c>
      <c r="E1948" s="37" t="s">
        <v>872</v>
      </c>
      <c r="F1948" s="37" t="s">
        <v>864</v>
      </c>
      <c r="G1948" s="64">
        <v>166</v>
      </c>
      <c r="H1948" s="37" t="s">
        <v>855</v>
      </c>
      <c r="I1948" s="65">
        <v>3</v>
      </c>
      <c r="J1948" s="37" t="s">
        <v>861</v>
      </c>
    </row>
    <row r="1949" spans="1:10" x14ac:dyDescent="0.3">
      <c r="A1949" s="94" t="str">
        <f t="shared" si="30"/>
        <v>September</v>
      </c>
      <c r="B1949" s="37" t="s">
        <v>2815</v>
      </c>
      <c r="C1949" s="63">
        <v>42252.774282407408</v>
      </c>
      <c r="D1949" s="37" t="s">
        <v>858</v>
      </c>
      <c r="E1949" s="37" t="s">
        <v>853</v>
      </c>
      <c r="F1949" s="37" t="s">
        <v>854</v>
      </c>
      <c r="G1949" s="64">
        <v>94</v>
      </c>
      <c r="H1949" s="37" t="s">
        <v>855</v>
      </c>
      <c r="I1949" s="65">
        <v>2.2360679774997898</v>
      </c>
      <c r="J1949" s="37" t="s">
        <v>897</v>
      </c>
    </row>
    <row r="1950" spans="1:10" x14ac:dyDescent="0.3">
      <c r="A1950" s="94" t="str">
        <f t="shared" si="30"/>
        <v>September</v>
      </c>
      <c r="B1950" s="37" t="s">
        <v>2816</v>
      </c>
      <c r="C1950" s="63">
        <v>42252.776354166665</v>
      </c>
      <c r="D1950" s="37" t="s">
        <v>858</v>
      </c>
      <c r="E1950" s="37" t="s">
        <v>859</v>
      </c>
      <c r="F1950" s="37" t="s">
        <v>879</v>
      </c>
      <c r="G1950" s="64">
        <v>147</v>
      </c>
      <c r="H1950" s="37" t="s">
        <v>855</v>
      </c>
      <c r="I1950" s="65">
        <v>3</v>
      </c>
      <c r="J1950" s="37" t="s">
        <v>897</v>
      </c>
    </row>
    <row r="1951" spans="1:10" x14ac:dyDescent="0.3">
      <c r="A1951" s="94" t="str">
        <f t="shared" si="30"/>
        <v>September</v>
      </c>
      <c r="B1951" s="37" t="s">
        <v>2817</v>
      </c>
      <c r="C1951" s="63">
        <v>42252.777453703704</v>
      </c>
      <c r="D1951" s="37" t="s">
        <v>878</v>
      </c>
      <c r="E1951" s="37" t="s">
        <v>863</v>
      </c>
      <c r="F1951" s="37" t="s">
        <v>873</v>
      </c>
      <c r="G1951" s="64">
        <v>190</v>
      </c>
      <c r="H1951" s="37" t="s">
        <v>855</v>
      </c>
      <c r="I1951" s="65">
        <v>3.6055512754639891</v>
      </c>
      <c r="J1951" s="37" t="s">
        <v>869</v>
      </c>
    </row>
    <row r="1952" spans="1:10" x14ac:dyDescent="0.3">
      <c r="A1952" s="94" t="str">
        <f t="shared" si="30"/>
        <v>September</v>
      </c>
      <c r="B1952" s="37" t="s">
        <v>2818</v>
      </c>
      <c r="C1952" s="63">
        <v>42252.779710648145</v>
      </c>
      <c r="D1952" s="37" t="s">
        <v>858</v>
      </c>
      <c r="E1952" s="37" t="s">
        <v>866</v>
      </c>
      <c r="F1952" s="37" t="s">
        <v>854</v>
      </c>
      <c r="G1952" s="64">
        <v>159</v>
      </c>
      <c r="H1952" s="37" t="s">
        <v>855</v>
      </c>
      <c r="I1952" s="65">
        <v>2.6457513110645907</v>
      </c>
      <c r="J1952" s="37" t="s">
        <v>885</v>
      </c>
    </row>
    <row r="1953" spans="1:10" x14ac:dyDescent="0.3">
      <c r="A1953" s="94" t="str">
        <f t="shared" si="30"/>
        <v>September</v>
      </c>
      <c r="B1953" s="37" t="s">
        <v>2819</v>
      </c>
      <c r="C1953" s="63">
        <v>42252.781215277777</v>
      </c>
      <c r="D1953" s="37" t="s">
        <v>852</v>
      </c>
      <c r="E1953" s="37" t="s">
        <v>868</v>
      </c>
      <c r="F1953" s="37" t="s">
        <v>854</v>
      </c>
      <c r="G1953" s="64">
        <v>172</v>
      </c>
      <c r="H1953" s="37" t="s">
        <v>855</v>
      </c>
      <c r="I1953" s="65">
        <v>4.7958315233127191</v>
      </c>
      <c r="J1953" s="37" t="s">
        <v>861</v>
      </c>
    </row>
    <row r="1954" spans="1:10" x14ac:dyDescent="0.3">
      <c r="A1954" s="94" t="str">
        <f t="shared" si="30"/>
        <v>September</v>
      </c>
      <c r="B1954" s="37" t="s">
        <v>2820</v>
      </c>
      <c r="C1954" s="63">
        <v>42252.781886574077</v>
      </c>
      <c r="D1954" s="37" t="s">
        <v>858</v>
      </c>
      <c r="E1954" s="37" t="s">
        <v>872</v>
      </c>
      <c r="F1954" s="37" t="s">
        <v>854</v>
      </c>
      <c r="G1954" s="64">
        <v>212</v>
      </c>
      <c r="H1954" s="37" t="s">
        <v>855</v>
      </c>
      <c r="I1954" s="65">
        <v>4.1231056256176606</v>
      </c>
      <c r="J1954" s="37" t="s">
        <v>869</v>
      </c>
    </row>
    <row r="1955" spans="1:10" x14ac:dyDescent="0.3">
      <c r="A1955" s="94" t="str">
        <f t="shared" si="30"/>
        <v>September</v>
      </c>
      <c r="B1955" s="37" t="s">
        <v>2821</v>
      </c>
      <c r="C1955" s="63">
        <v>42252.785787037035</v>
      </c>
      <c r="D1955" s="37" t="s">
        <v>871</v>
      </c>
      <c r="E1955" s="37" t="s">
        <v>853</v>
      </c>
      <c r="F1955" s="37" t="s">
        <v>854</v>
      </c>
      <c r="G1955" s="64">
        <v>224</v>
      </c>
      <c r="H1955" s="37" t="s">
        <v>855</v>
      </c>
      <c r="I1955" s="65">
        <v>2.6457513110645907</v>
      </c>
      <c r="J1955" s="37" t="s">
        <v>897</v>
      </c>
    </row>
    <row r="1956" spans="1:10" x14ac:dyDescent="0.3">
      <c r="A1956" s="94" t="str">
        <f t="shared" si="30"/>
        <v>September</v>
      </c>
      <c r="B1956" s="37" t="s">
        <v>2822</v>
      </c>
      <c r="C1956" s="63">
        <v>42252.786296296297</v>
      </c>
      <c r="D1956" s="37" t="s">
        <v>876</v>
      </c>
      <c r="E1956" s="37" t="s">
        <v>859</v>
      </c>
      <c r="F1956" s="37" t="s">
        <v>860</v>
      </c>
      <c r="G1956" s="64">
        <v>234</v>
      </c>
      <c r="H1956" s="37" t="s">
        <v>855</v>
      </c>
      <c r="I1956" s="65">
        <v>3</v>
      </c>
      <c r="J1956" s="37" t="s">
        <v>861</v>
      </c>
    </row>
    <row r="1957" spans="1:10" x14ac:dyDescent="0.3">
      <c r="A1957" s="94" t="str">
        <f t="shared" si="30"/>
        <v>September</v>
      </c>
      <c r="B1957" s="37" t="s">
        <v>2823</v>
      </c>
      <c r="C1957" s="63">
        <v>42252.788530092592</v>
      </c>
      <c r="D1957" s="37" t="s">
        <v>871</v>
      </c>
      <c r="E1957" s="37" t="s">
        <v>863</v>
      </c>
      <c r="F1957" s="37" t="s">
        <v>873</v>
      </c>
      <c r="G1957" s="64">
        <v>139</v>
      </c>
      <c r="H1957" s="37" t="s">
        <v>855</v>
      </c>
      <c r="I1957" s="65">
        <v>4.5825756949558398</v>
      </c>
      <c r="J1957" s="37" t="s">
        <v>885</v>
      </c>
    </row>
    <row r="1958" spans="1:10" x14ac:dyDescent="0.3">
      <c r="A1958" s="94" t="str">
        <f t="shared" si="30"/>
        <v>September</v>
      </c>
      <c r="B1958" s="37" t="s">
        <v>2824</v>
      </c>
      <c r="C1958" s="63">
        <v>42252.789293981485</v>
      </c>
      <c r="D1958" s="37" t="s">
        <v>892</v>
      </c>
      <c r="E1958" s="37" t="s">
        <v>866</v>
      </c>
      <c r="F1958" s="37" t="s">
        <v>864</v>
      </c>
      <c r="G1958" s="64">
        <v>34</v>
      </c>
      <c r="H1958" s="37" t="s">
        <v>855</v>
      </c>
      <c r="I1958" s="65">
        <v>2.2360679774997898</v>
      </c>
      <c r="J1958" s="37" t="s">
        <v>885</v>
      </c>
    </row>
    <row r="1959" spans="1:10" x14ac:dyDescent="0.3">
      <c r="A1959" s="94" t="str">
        <f t="shared" si="30"/>
        <v>September</v>
      </c>
      <c r="B1959" s="37" t="s">
        <v>2825</v>
      </c>
      <c r="C1959" s="63">
        <v>42252.792060185187</v>
      </c>
      <c r="D1959" s="37" t="s">
        <v>878</v>
      </c>
      <c r="E1959" s="37" t="s">
        <v>868</v>
      </c>
      <c r="F1959" s="37" t="s">
        <v>854</v>
      </c>
      <c r="G1959" s="64">
        <v>198</v>
      </c>
      <c r="H1959" s="37" t="s">
        <v>855</v>
      </c>
      <c r="I1959" s="65">
        <v>1.7320508075688772</v>
      </c>
      <c r="J1959" s="37" t="s">
        <v>885</v>
      </c>
    </row>
    <row r="1960" spans="1:10" x14ac:dyDescent="0.3">
      <c r="A1960" s="94" t="str">
        <f t="shared" si="30"/>
        <v>September</v>
      </c>
      <c r="B1960" s="37" t="s">
        <v>2826</v>
      </c>
      <c r="C1960" s="63">
        <v>42252.793506944443</v>
      </c>
      <c r="D1960" s="37" t="s">
        <v>876</v>
      </c>
      <c r="E1960" s="37" t="s">
        <v>872</v>
      </c>
      <c r="F1960" s="37" t="s">
        <v>879</v>
      </c>
      <c r="G1960" s="64">
        <v>93</v>
      </c>
      <c r="H1960" s="37" t="s">
        <v>895</v>
      </c>
      <c r="I1960" s="65">
        <v>1</v>
      </c>
      <c r="J1960" s="37" t="s">
        <v>897</v>
      </c>
    </row>
    <row r="1961" spans="1:10" x14ac:dyDescent="0.3">
      <c r="A1961" s="94" t="str">
        <f t="shared" si="30"/>
        <v>September</v>
      </c>
      <c r="B1961" s="37" t="s">
        <v>2827</v>
      </c>
      <c r="C1961" s="63">
        <v>42252.797094907408</v>
      </c>
      <c r="D1961" s="37" t="s">
        <v>878</v>
      </c>
      <c r="E1961" s="37" t="s">
        <v>853</v>
      </c>
      <c r="F1961" s="37" t="s">
        <v>879</v>
      </c>
      <c r="G1961" s="64">
        <v>142</v>
      </c>
      <c r="H1961" s="37" t="s">
        <v>855</v>
      </c>
      <c r="I1961" s="65">
        <v>5</v>
      </c>
      <c r="J1961" s="37" t="s">
        <v>856</v>
      </c>
    </row>
    <row r="1962" spans="1:10" x14ac:dyDescent="0.3">
      <c r="A1962" s="94" t="str">
        <f t="shared" si="30"/>
        <v>September</v>
      </c>
      <c r="B1962" s="37" t="s">
        <v>2828</v>
      </c>
      <c r="C1962" s="63">
        <v>42252.797673611109</v>
      </c>
      <c r="D1962" s="37" t="s">
        <v>878</v>
      </c>
      <c r="E1962" s="37" t="s">
        <v>859</v>
      </c>
      <c r="F1962" s="37" t="s">
        <v>864</v>
      </c>
      <c r="G1962" s="64">
        <v>41</v>
      </c>
      <c r="H1962" s="37" t="s">
        <v>855</v>
      </c>
      <c r="I1962" s="65">
        <v>3</v>
      </c>
      <c r="J1962" s="37" t="s">
        <v>869</v>
      </c>
    </row>
    <row r="1963" spans="1:10" x14ac:dyDescent="0.3">
      <c r="A1963" s="94" t="str">
        <f t="shared" si="30"/>
        <v>September</v>
      </c>
      <c r="B1963" s="37" t="s">
        <v>2829</v>
      </c>
      <c r="C1963" s="63">
        <v>42252.80097222222</v>
      </c>
      <c r="D1963" s="37" t="s">
        <v>858</v>
      </c>
      <c r="E1963" s="37" t="s">
        <v>863</v>
      </c>
      <c r="F1963" s="37" t="s">
        <v>881</v>
      </c>
      <c r="G1963" s="64">
        <v>219</v>
      </c>
      <c r="H1963" s="37" t="s">
        <v>855</v>
      </c>
      <c r="I1963" s="65">
        <v>4.5825756949558398</v>
      </c>
      <c r="J1963" s="37" t="s">
        <v>897</v>
      </c>
    </row>
    <row r="1964" spans="1:10" x14ac:dyDescent="0.3">
      <c r="A1964" s="94" t="str">
        <f t="shared" si="30"/>
        <v>September</v>
      </c>
      <c r="B1964" s="37" t="s">
        <v>2830</v>
      </c>
      <c r="C1964" s="63">
        <v>42252.802407407406</v>
      </c>
      <c r="D1964" s="37" t="s">
        <v>892</v>
      </c>
      <c r="E1964" s="37" t="s">
        <v>866</v>
      </c>
      <c r="F1964" s="37" t="s">
        <v>873</v>
      </c>
      <c r="G1964" s="64">
        <v>156</v>
      </c>
      <c r="H1964" s="37" t="s">
        <v>855</v>
      </c>
      <c r="I1964" s="65">
        <v>5</v>
      </c>
      <c r="J1964" s="37" t="s">
        <v>861</v>
      </c>
    </row>
    <row r="1965" spans="1:10" x14ac:dyDescent="0.3">
      <c r="A1965" s="94" t="str">
        <f t="shared" si="30"/>
        <v>September</v>
      </c>
      <c r="B1965" s="37" t="s">
        <v>2831</v>
      </c>
      <c r="C1965" s="63">
        <v>42252.805497685185</v>
      </c>
      <c r="D1965" s="37" t="s">
        <v>852</v>
      </c>
      <c r="E1965" s="37" t="s">
        <v>868</v>
      </c>
      <c r="F1965" s="37" t="s">
        <v>854</v>
      </c>
      <c r="G1965" s="64">
        <v>75</v>
      </c>
      <c r="H1965" s="37" t="s">
        <v>855</v>
      </c>
      <c r="I1965" s="65">
        <v>2.6457513110645907</v>
      </c>
      <c r="J1965" s="37" t="s">
        <v>861</v>
      </c>
    </row>
    <row r="1966" spans="1:10" x14ac:dyDescent="0.3">
      <c r="A1966" s="94" t="str">
        <f t="shared" si="30"/>
        <v>September</v>
      </c>
      <c r="B1966" s="37" t="s">
        <v>2832</v>
      </c>
      <c r="C1966" s="63">
        <v>42252.809398148151</v>
      </c>
      <c r="D1966" s="37" t="s">
        <v>858</v>
      </c>
      <c r="E1966" s="37" t="s">
        <v>872</v>
      </c>
      <c r="F1966" s="37" t="s">
        <v>881</v>
      </c>
      <c r="G1966" s="64">
        <v>185</v>
      </c>
      <c r="H1966" s="37" t="s">
        <v>855</v>
      </c>
      <c r="I1966" s="65">
        <v>4.1231056256176606</v>
      </c>
      <c r="J1966" s="37" t="s">
        <v>869</v>
      </c>
    </row>
    <row r="1967" spans="1:10" x14ac:dyDescent="0.3">
      <c r="A1967" s="94" t="str">
        <f t="shared" si="30"/>
        <v>September</v>
      </c>
      <c r="B1967" s="37" t="s">
        <v>2833</v>
      </c>
      <c r="C1967" s="63">
        <v>42252.812858796293</v>
      </c>
      <c r="D1967" s="37" t="s">
        <v>858</v>
      </c>
      <c r="E1967" s="37" t="s">
        <v>853</v>
      </c>
      <c r="F1967" s="37" t="s">
        <v>879</v>
      </c>
      <c r="G1967" s="64">
        <v>237</v>
      </c>
      <c r="H1967" s="37" t="s">
        <v>855</v>
      </c>
      <c r="I1967" s="65">
        <v>3</v>
      </c>
      <c r="J1967" s="37" t="s">
        <v>869</v>
      </c>
    </row>
    <row r="1968" spans="1:10" x14ac:dyDescent="0.3">
      <c r="A1968" s="94" t="str">
        <f t="shared" si="30"/>
        <v>September</v>
      </c>
      <c r="B1968" s="37" t="s">
        <v>2834</v>
      </c>
      <c r="C1968" s="63">
        <v>42252.813043981485</v>
      </c>
      <c r="D1968" s="37" t="s">
        <v>878</v>
      </c>
      <c r="E1968" s="37" t="s">
        <v>859</v>
      </c>
      <c r="F1968" s="37" t="s">
        <v>864</v>
      </c>
      <c r="G1968" s="64">
        <v>164</v>
      </c>
      <c r="H1968" s="37" t="s">
        <v>855</v>
      </c>
      <c r="I1968" s="65">
        <v>2.2360679774997898</v>
      </c>
      <c r="J1968" s="37" t="s">
        <v>885</v>
      </c>
    </row>
    <row r="1969" spans="1:10" x14ac:dyDescent="0.3">
      <c r="A1969" s="94" t="str">
        <f t="shared" si="30"/>
        <v>September</v>
      </c>
      <c r="B1969" s="37" t="s">
        <v>2835</v>
      </c>
      <c r="C1969" s="63">
        <v>42252.813414351855</v>
      </c>
      <c r="D1969" s="37" t="s">
        <v>858</v>
      </c>
      <c r="E1969" s="37" t="s">
        <v>863</v>
      </c>
      <c r="F1969" s="37" t="s">
        <v>879</v>
      </c>
      <c r="G1969" s="64">
        <v>183</v>
      </c>
      <c r="H1969" s="37" t="s">
        <v>855</v>
      </c>
      <c r="I1969" s="65">
        <v>3.6055512754639891</v>
      </c>
      <c r="J1969" s="37" t="s">
        <v>861</v>
      </c>
    </row>
    <row r="1970" spans="1:10" x14ac:dyDescent="0.3">
      <c r="A1970" s="94" t="str">
        <f t="shared" si="30"/>
        <v>September</v>
      </c>
      <c r="B1970" s="37" t="s">
        <v>2836</v>
      </c>
      <c r="C1970" s="63">
        <v>42252.817060185182</v>
      </c>
      <c r="D1970" s="37" t="s">
        <v>858</v>
      </c>
      <c r="E1970" s="37" t="s">
        <v>866</v>
      </c>
      <c r="F1970" s="37" t="s">
        <v>879</v>
      </c>
      <c r="G1970" s="64">
        <v>69</v>
      </c>
      <c r="H1970" s="37" t="s">
        <v>855</v>
      </c>
      <c r="I1970" s="65">
        <v>2.6457513110645907</v>
      </c>
      <c r="J1970" s="37" t="s">
        <v>885</v>
      </c>
    </row>
    <row r="1971" spans="1:10" x14ac:dyDescent="0.3">
      <c r="A1971" s="94" t="str">
        <f t="shared" si="30"/>
        <v>September</v>
      </c>
      <c r="B1971" s="37" t="s">
        <v>2837</v>
      </c>
      <c r="C1971" s="63">
        <v>42252.819074074076</v>
      </c>
      <c r="D1971" s="37" t="s">
        <v>876</v>
      </c>
      <c r="E1971" s="37" t="s">
        <v>868</v>
      </c>
      <c r="F1971" s="37" t="s">
        <v>860</v>
      </c>
      <c r="G1971" s="64">
        <v>163</v>
      </c>
      <c r="H1971" s="37" t="s">
        <v>855</v>
      </c>
      <c r="I1971" s="65">
        <v>4.7958315233127191</v>
      </c>
      <c r="J1971" s="37" t="s">
        <v>861</v>
      </c>
    </row>
    <row r="1972" spans="1:10" x14ac:dyDescent="0.3">
      <c r="A1972" s="94" t="str">
        <f t="shared" si="30"/>
        <v>September</v>
      </c>
      <c r="B1972" s="37" t="s">
        <v>2838</v>
      </c>
      <c r="C1972" s="63">
        <v>42252.820821759262</v>
      </c>
      <c r="D1972" s="37" t="s">
        <v>852</v>
      </c>
      <c r="E1972" s="37" t="s">
        <v>872</v>
      </c>
      <c r="F1972" s="37" t="s">
        <v>881</v>
      </c>
      <c r="G1972" s="64">
        <v>141</v>
      </c>
      <c r="H1972" s="37" t="s">
        <v>855</v>
      </c>
      <c r="I1972" s="65">
        <v>1.7320508075688772</v>
      </c>
      <c r="J1972" s="37" t="s">
        <v>861</v>
      </c>
    </row>
    <row r="1973" spans="1:10" x14ac:dyDescent="0.3">
      <c r="A1973" s="94" t="str">
        <f t="shared" si="30"/>
        <v>September</v>
      </c>
      <c r="B1973" s="37" t="s">
        <v>2839</v>
      </c>
      <c r="C1973" s="63">
        <v>42252.821550925924</v>
      </c>
      <c r="D1973" s="37" t="s">
        <v>871</v>
      </c>
      <c r="E1973" s="37" t="s">
        <v>853</v>
      </c>
      <c r="F1973" s="37" t="s">
        <v>854</v>
      </c>
      <c r="G1973" s="64">
        <v>131</v>
      </c>
      <c r="H1973" s="37" t="s">
        <v>855</v>
      </c>
      <c r="I1973" s="65">
        <v>3.6055512754639891</v>
      </c>
      <c r="J1973" s="37" t="s">
        <v>856</v>
      </c>
    </row>
    <row r="1974" spans="1:10" x14ac:dyDescent="0.3">
      <c r="A1974" s="94" t="str">
        <f t="shared" si="30"/>
        <v>September</v>
      </c>
      <c r="B1974" s="37" t="s">
        <v>2840</v>
      </c>
      <c r="C1974" s="63">
        <v>42252.821851851855</v>
      </c>
      <c r="D1974" s="37" t="s">
        <v>858</v>
      </c>
      <c r="E1974" s="37" t="s">
        <v>859</v>
      </c>
      <c r="F1974" s="37" t="s">
        <v>873</v>
      </c>
      <c r="G1974" s="64">
        <v>101</v>
      </c>
      <c r="H1974" s="37" t="s">
        <v>855</v>
      </c>
      <c r="I1974" s="65">
        <v>1</v>
      </c>
      <c r="J1974" s="37" t="s">
        <v>874</v>
      </c>
    </row>
    <row r="1975" spans="1:10" x14ac:dyDescent="0.3">
      <c r="A1975" s="94" t="str">
        <f t="shared" si="30"/>
        <v>September</v>
      </c>
      <c r="B1975" s="37" t="s">
        <v>2841</v>
      </c>
      <c r="C1975" s="63">
        <v>42252.825821759259</v>
      </c>
      <c r="D1975" s="37" t="s">
        <v>871</v>
      </c>
      <c r="E1975" s="37" t="s">
        <v>863</v>
      </c>
      <c r="F1975" s="37" t="s">
        <v>860</v>
      </c>
      <c r="G1975" s="64">
        <v>138</v>
      </c>
      <c r="H1975" s="37" t="s">
        <v>855</v>
      </c>
      <c r="I1975" s="65">
        <v>4.358898943540674</v>
      </c>
      <c r="J1975" s="37" t="s">
        <v>861</v>
      </c>
    </row>
    <row r="1976" spans="1:10" x14ac:dyDescent="0.3">
      <c r="A1976" s="94" t="str">
        <f t="shared" si="30"/>
        <v>September</v>
      </c>
      <c r="B1976" s="37" t="s">
        <v>2842</v>
      </c>
      <c r="C1976" s="63">
        <v>42252.826863425929</v>
      </c>
      <c r="D1976" s="37" t="s">
        <v>876</v>
      </c>
      <c r="E1976" s="37" t="s">
        <v>866</v>
      </c>
      <c r="F1976" s="37" t="s">
        <v>864</v>
      </c>
      <c r="G1976" s="64">
        <v>90</v>
      </c>
      <c r="H1976" s="37" t="s">
        <v>855</v>
      </c>
      <c r="I1976" s="65">
        <v>1</v>
      </c>
      <c r="J1976" s="37" t="s">
        <v>869</v>
      </c>
    </row>
    <row r="1977" spans="1:10" x14ac:dyDescent="0.3">
      <c r="A1977" s="94" t="str">
        <f t="shared" si="30"/>
        <v>September</v>
      </c>
      <c r="B1977" s="37" t="s">
        <v>2843</v>
      </c>
      <c r="C1977" s="63">
        <v>42252.830277777779</v>
      </c>
      <c r="D1977" s="37" t="s">
        <v>892</v>
      </c>
      <c r="E1977" s="37" t="s">
        <v>868</v>
      </c>
      <c r="F1977" s="37" t="s">
        <v>864</v>
      </c>
      <c r="G1977" s="64">
        <v>117</v>
      </c>
      <c r="H1977" s="37" t="s">
        <v>855</v>
      </c>
      <c r="I1977" s="65">
        <v>3</v>
      </c>
      <c r="J1977" s="37" t="s">
        <v>874</v>
      </c>
    </row>
    <row r="1978" spans="1:10" x14ac:dyDescent="0.3">
      <c r="A1978" s="94" t="str">
        <f t="shared" si="30"/>
        <v>September</v>
      </c>
      <c r="B1978" s="37" t="s">
        <v>2844</v>
      </c>
      <c r="C1978" s="63">
        <v>42252.83353009259</v>
      </c>
      <c r="D1978" s="37" t="s">
        <v>892</v>
      </c>
      <c r="E1978" s="37" t="s">
        <v>872</v>
      </c>
      <c r="F1978" s="37" t="s">
        <v>873</v>
      </c>
      <c r="G1978" s="64">
        <v>57</v>
      </c>
      <c r="H1978" s="37" t="s">
        <v>855</v>
      </c>
      <c r="I1978" s="65">
        <v>1.7320508075688772</v>
      </c>
      <c r="J1978" s="37" t="s">
        <v>897</v>
      </c>
    </row>
    <row r="1979" spans="1:10" x14ac:dyDescent="0.3">
      <c r="A1979" s="94" t="str">
        <f t="shared" si="30"/>
        <v>September</v>
      </c>
      <c r="B1979" s="37" t="s">
        <v>2845</v>
      </c>
      <c r="C1979" s="63">
        <v>42252.834756944445</v>
      </c>
      <c r="D1979" s="37" t="s">
        <v>852</v>
      </c>
      <c r="E1979" s="37" t="s">
        <v>853</v>
      </c>
      <c r="F1979" s="37" t="s">
        <v>854</v>
      </c>
      <c r="G1979" s="64">
        <v>150</v>
      </c>
      <c r="H1979" s="37" t="s">
        <v>855</v>
      </c>
      <c r="I1979" s="65">
        <v>1.7320508075688772</v>
      </c>
      <c r="J1979" s="37" t="s">
        <v>897</v>
      </c>
    </row>
    <row r="1980" spans="1:10" x14ac:dyDescent="0.3">
      <c r="A1980" s="94" t="str">
        <f t="shared" si="30"/>
        <v>September</v>
      </c>
      <c r="B1980" s="37" t="s">
        <v>2846</v>
      </c>
      <c r="C1980" s="63">
        <v>42252.838518518518</v>
      </c>
      <c r="D1980" s="37" t="s">
        <v>878</v>
      </c>
      <c r="E1980" s="37" t="s">
        <v>859</v>
      </c>
      <c r="F1980" s="37" t="s">
        <v>873</v>
      </c>
      <c r="G1980" s="64">
        <v>73</v>
      </c>
      <c r="H1980" s="37" t="s">
        <v>855</v>
      </c>
      <c r="I1980" s="65">
        <v>4.358898943540674</v>
      </c>
      <c r="J1980" s="37" t="s">
        <v>885</v>
      </c>
    </row>
    <row r="1981" spans="1:10" x14ac:dyDescent="0.3">
      <c r="A1981" s="94" t="str">
        <f t="shared" si="30"/>
        <v>September</v>
      </c>
      <c r="B1981" s="37" t="s">
        <v>2847</v>
      </c>
      <c r="C1981" s="63">
        <v>42252.83935185185</v>
      </c>
      <c r="D1981" s="37" t="s">
        <v>871</v>
      </c>
      <c r="E1981" s="37" t="s">
        <v>863</v>
      </c>
      <c r="F1981" s="37" t="s">
        <v>873</v>
      </c>
      <c r="G1981" s="64">
        <v>60</v>
      </c>
      <c r="H1981" s="37" t="s">
        <v>855</v>
      </c>
      <c r="I1981" s="65">
        <v>4.7958315233127191</v>
      </c>
      <c r="J1981" s="37" t="s">
        <v>874</v>
      </c>
    </row>
    <row r="1982" spans="1:10" x14ac:dyDescent="0.3">
      <c r="A1982" s="94" t="str">
        <f t="shared" si="30"/>
        <v>September</v>
      </c>
      <c r="B1982" s="37" t="s">
        <v>2848</v>
      </c>
      <c r="C1982" s="63">
        <v>42252.841504629629</v>
      </c>
      <c r="D1982" s="37" t="s">
        <v>876</v>
      </c>
      <c r="E1982" s="37" t="s">
        <v>866</v>
      </c>
      <c r="F1982" s="37" t="s">
        <v>881</v>
      </c>
      <c r="G1982" s="64">
        <v>203</v>
      </c>
      <c r="H1982" s="37" t="s">
        <v>855</v>
      </c>
      <c r="I1982" s="65">
        <v>4.7958315233127191</v>
      </c>
      <c r="J1982" s="37" t="s">
        <v>874</v>
      </c>
    </row>
    <row r="1983" spans="1:10" x14ac:dyDescent="0.3">
      <c r="A1983" s="94" t="str">
        <f t="shared" si="30"/>
        <v>September</v>
      </c>
      <c r="B1983" s="37" t="s">
        <v>2849</v>
      </c>
      <c r="C1983" s="63">
        <v>42252.842291666668</v>
      </c>
      <c r="D1983" s="37" t="s">
        <v>858</v>
      </c>
      <c r="E1983" s="37" t="s">
        <v>868</v>
      </c>
      <c r="F1983" s="37" t="s">
        <v>873</v>
      </c>
      <c r="G1983" s="64">
        <v>220</v>
      </c>
      <c r="H1983" s="37" t="s">
        <v>855</v>
      </c>
      <c r="I1983" s="65">
        <v>4.5825756949558398</v>
      </c>
      <c r="J1983" s="37" t="s">
        <v>869</v>
      </c>
    </row>
    <row r="1984" spans="1:10" x14ac:dyDescent="0.3">
      <c r="A1984" s="94" t="str">
        <f t="shared" si="30"/>
        <v>September</v>
      </c>
      <c r="B1984" s="37" t="s">
        <v>2850</v>
      </c>
      <c r="C1984" s="63">
        <v>42252.842951388891</v>
      </c>
      <c r="D1984" s="37" t="s">
        <v>871</v>
      </c>
      <c r="E1984" s="37" t="s">
        <v>872</v>
      </c>
      <c r="F1984" s="37" t="s">
        <v>864</v>
      </c>
      <c r="G1984" s="64">
        <v>188</v>
      </c>
      <c r="H1984" s="37" t="s">
        <v>855</v>
      </c>
      <c r="I1984" s="65">
        <v>2.2360679774997898</v>
      </c>
      <c r="J1984" s="37" t="s">
        <v>885</v>
      </c>
    </row>
    <row r="1985" spans="1:10" x14ac:dyDescent="0.3">
      <c r="A1985" s="94" t="str">
        <f t="shared" si="30"/>
        <v>September</v>
      </c>
      <c r="B1985" s="37" t="s">
        <v>2851</v>
      </c>
      <c r="C1985" s="63">
        <v>42252.846018518518</v>
      </c>
      <c r="D1985" s="37" t="s">
        <v>876</v>
      </c>
      <c r="E1985" s="37" t="s">
        <v>853</v>
      </c>
      <c r="F1985" s="37" t="s">
        <v>873</v>
      </c>
      <c r="G1985" s="64">
        <v>42</v>
      </c>
      <c r="H1985" s="37" t="s">
        <v>855</v>
      </c>
      <c r="I1985" s="65">
        <v>4.1231056256176606</v>
      </c>
      <c r="J1985" s="37" t="s">
        <v>869</v>
      </c>
    </row>
    <row r="1986" spans="1:10" x14ac:dyDescent="0.3">
      <c r="A1986" s="94" t="str">
        <f t="shared" si="30"/>
        <v>September</v>
      </c>
      <c r="B1986" s="37" t="s">
        <v>2852</v>
      </c>
      <c r="C1986" s="63">
        <v>42252.849004629628</v>
      </c>
      <c r="D1986" s="37" t="s">
        <v>892</v>
      </c>
      <c r="E1986" s="37" t="s">
        <v>859</v>
      </c>
      <c r="F1986" s="37" t="s">
        <v>873</v>
      </c>
      <c r="G1986" s="64">
        <v>105</v>
      </c>
      <c r="H1986" s="37" t="s">
        <v>855</v>
      </c>
      <c r="I1986" s="65">
        <v>1</v>
      </c>
      <c r="J1986" s="37" t="s">
        <v>856</v>
      </c>
    </row>
    <row r="1987" spans="1:10" x14ac:dyDescent="0.3">
      <c r="A1987" s="94" t="str">
        <f t="shared" si="30"/>
        <v>September</v>
      </c>
      <c r="B1987" s="37" t="s">
        <v>2853</v>
      </c>
      <c r="C1987" s="63">
        <v>42252.849618055552</v>
      </c>
      <c r="D1987" s="37" t="s">
        <v>878</v>
      </c>
      <c r="E1987" s="37" t="s">
        <v>863</v>
      </c>
      <c r="F1987" s="37" t="s">
        <v>854</v>
      </c>
      <c r="G1987" s="64">
        <v>72</v>
      </c>
      <c r="H1987" s="37" t="s">
        <v>855</v>
      </c>
      <c r="I1987" s="65">
        <v>4.1231056256176606</v>
      </c>
      <c r="J1987" s="37" t="s">
        <v>856</v>
      </c>
    </row>
    <row r="1988" spans="1:10" x14ac:dyDescent="0.3">
      <c r="A1988" s="94" t="str">
        <f t="shared" si="30"/>
        <v>September</v>
      </c>
      <c r="B1988" s="37" t="s">
        <v>2854</v>
      </c>
      <c r="C1988" s="63">
        <v>42252.852581018517</v>
      </c>
      <c r="D1988" s="37" t="s">
        <v>871</v>
      </c>
      <c r="E1988" s="37" t="s">
        <v>866</v>
      </c>
      <c r="F1988" s="37" t="s">
        <v>879</v>
      </c>
      <c r="G1988" s="64">
        <v>72</v>
      </c>
      <c r="H1988" s="37" t="s">
        <v>855</v>
      </c>
      <c r="I1988" s="65">
        <v>3</v>
      </c>
      <c r="J1988" s="37" t="s">
        <v>885</v>
      </c>
    </row>
    <row r="1989" spans="1:10" x14ac:dyDescent="0.3">
      <c r="A1989" s="94" t="str">
        <f t="shared" si="30"/>
        <v>September</v>
      </c>
      <c r="B1989" s="37" t="s">
        <v>2855</v>
      </c>
      <c r="C1989" s="63">
        <v>42252.85565972222</v>
      </c>
      <c r="D1989" s="37" t="s">
        <v>892</v>
      </c>
      <c r="E1989" s="37" t="s">
        <v>868</v>
      </c>
      <c r="F1989" s="37" t="s">
        <v>864</v>
      </c>
      <c r="G1989" s="64">
        <v>216</v>
      </c>
      <c r="H1989" s="37" t="s">
        <v>855</v>
      </c>
      <c r="I1989" s="65">
        <v>3.872983346207417</v>
      </c>
      <c r="J1989" s="37" t="s">
        <v>885</v>
      </c>
    </row>
    <row r="1990" spans="1:10" x14ac:dyDescent="0.3">
      <c r="A1990" s="94" t="str">
        <f t="shared" si="30"/>
        <v>September</v>
      </c>
      <c r="B1990" s="37" t="s">
        <v>2856</v>
      </c>
      <c r="C1990" s="63">
        <v>42252.85633101852</v>
      </c>
      <c r="D1990" s="37" t="s">
        <v>892</v>
      </c>
      <c r="E1990" s="37" t="s">
        <v>872</v>
      </c>
      <c r="F1990" s="37" t="s">
        <v>854</v>
      </c>
      <c r="G1990" s="64">
        <v>104</v>
      </c>
      <c r="H1990" s="37" t="s">
        <v>855</v>
      </c>
      <c r="I1990" s="65">
        <v>2.6457513110645907</v>
      </c>
      <c r="J1990" s="37" t="s">
        <v>861</v>
      </c>
    </row>
    <row r="1991" spans="1:10" x14ac:dyDescent="0.3">
      <c r="A1991" s="94" t="str">
        <f t="shared" si="30"/>
        <v>September</v>
      </c>
      <c r="B1991" s="37" t="s">
        <v>2857</v>
      </c>
      <c r="C1991" s="63">
        <v>42252.858194444445</v>
      </c>
      <c r="D1991" s="37" t="s">
        <v>871</v>
      </c>
      <c r="E1991" s="37" t="s">
        <v>853</v>
      </c>
      <c r="F1991" s="37" t="s">
        <v>879</v>
      </c>
      <c r="G1991" s="64">
        <v>41</v>
      </c>
      <c r="H1991" s="37" t="s">
        <v>855</v>
      </c>
      <c r="I1991" s="65">
        <v>3.3166247903553998</v>
      </c>
      <c r="J1991" s="37" t="s">
        <v>885</v>
      </c>
    </row>
    <row r="1992" spans="1:10" x14ac:dyDescent="0.3">
      <c r="A1992" s="94" t="str">
        <f t="shared" si="30"/>
        <v>September</v>
      </c>
      <c r="B1992" s="37" t="s">
        <v>2858</v>
      </c>
      <c r="C1992" s="63">
        <v>42252.859050925923</v>
      </c>
      <c r="D1992" s="37" t="s">
        <v>858</v>
      </c>
      <c r="E1992" s="37" t="s">
        <v>859</v>
      </c>
      <c r="F1992" s="37" t="s">
        <v>854</v>
      </c>
      <c r="G1992" s="64">
        <v>209</v>
      </c>
      <c r="H1992" s="37" t="s">
        <v>855</v>
      </c>
      <c r="I1992" s="65">
        <v>2.2360679774997898</v>
      </c>
      <c r="J1992" s="37" t="s">
        <v>869</v>
      </c>
    </row>
    <row r="1993" spans="1:10" x14ac:dyDescent="0.3">
      <c r="A1993" s="94" t="str">
        <f t="shared" si="30"/>
        <v>September</v>
      </c>
      <c r="B1993" s="37" t="s">
        <v>2859</v>
      </c>
      <c r="C1993" s="63">
        <v>42252.859976851854</v>
      </c>
      <c r="D1993" s="37" t="s">
        <v>858</v>
      </c>
      <c r="E1993" s="37" t="s">
        <v>863</v>
      </c>
      <c r="F1993" s="37" t="s">
        <v>879</v>
      </c>
      <c r="G1993" s="64">
        <v>163</v>
      </c>
      <c r="H1993" s="37" t="s">
        <v>855</v>
      </c>
      <c r="I1993" s="65">
        <v>4.358898943540674</v>
      </c>
      <c r="J1993" s="37" t="s">
        <v>856</v>
      </c>
    </row>
    <row r="1994" spans="1:10" x14ac:dyDescent="0.3">
      <c r="A1994" s="94" t="str">
        <f t="shared" si="30"/>
        <v>September</v>
      </c>
      <c r="B1994" s="37" t="s">
        <v>2860</v>
      </c>
      <c r="C1994" s="63">
        <v>42252.86341435185</v>
      </c>
      <c r="D1994" s="37" t="s">
        <v>852</v>
      </c>
      <c r="E1994" s="37" t="s">
        <v>866</v>
      </c>
      <c r="F1994" s="37" t="s">
        <v>854</v>
      </c>
      <c r="G1994" s="64">
        <v>156</v>
      </c>
      <c r="H1994" s="37" t="s">
        <v>855</v>
      </c>
      <c r="I1994" s="65">
        <v>3.872983346207417</v>
      </c>
      <c r="J1994" s="37" t="s">
        <v>861</v>
      </c>
    </row>
    <row r="1995" spans="1:10" x14ac:dyDescent="0.3">
      <c r="A1995" s="94" t="str">
        <f t="shared" ref="A1995:A2058" si="31">TEXT(C1995,"mmmm")</f>
        <v>September</v>
      </c>
      <c r="B1995" s="37" t="s">
        <v>2861</v>
      </c>
      <c r="C1995" s="63">
        <v>42252.864884259259</v>
      </c>
      <c r="D1995" s="37" t="s">
        <v>878</v>
      </c>
      <c r="E1995" s="37" t="s">
        <v>868</v>
      </c>
      <c r="F1995" s="37" t="s">
        <v>860</v>
      </c>
      <c r="G1995" s="64">
        <v>200</v>
      </c>
      <c r="H1995" s="37" t="s">
        <v>855</v>
      </c>
      <c r="I1995" s="65">
        <v>5</v>
      </c>
      <c r="J1995" s="37" t="s">
        <v>861</v>
      </c>
    </row>
    <row r="1996" spans="1:10" x14ac:dyDescent="0.3">
      <c r="A1996" s="94" t="str">
        <f t="shared" si="31"/>
        <v>September</v>
      </c>
      <c r="B1996" s="37" t="s">
        <v>2862</v>
      </c>
      <c r="C1996" s="63">
        <v>42252.867361111108</v>
      </c>
      <c r="D1996" s="37" t="s">
        <v>876</v>
      </c>
      <c r="E1996" s="37" t="s">
        <v>872</v>
      </c>
      <c r="F1996" s="37" t="s">
        <v>873</v>
      </c>
      <c r="G1996" s="64">
        <v>198</v>
      </c>
      <c r="H1996" s="37" t="s">
        <v>855</v>
      </c>
      <c r="I1996" s="65">
        <v>4.7958315233127191</v>
      </c>
      <c r="J1996" s="37" t="s">
        <v>897</v>
      </c>
    </row>
    <row r="1997" spans="1:10" x14ac:dyDescent="0.3">
      <c r="A1997" s="94" t="str">
        <f t="shared" si="31"/>
        <v>September</v>
      </c>
      <c r="B1997" s="37" t="s">
        <v>2863</v>
      </c>
      <c r="C1997" s="63">
        <v>42252.869513888887</v>
      </c>
      <c r="D1997" s="37" t="s">
        <v>876</v>
      </c>
      <c r="E1997" s="37" t="s">
        <v>853</v>
      </c>
      <c r="F1997" s="37" t="s">
        <v>879</v>
      </c>
      <c r="G1997" s="64">
        <v>171</v>
      </c>
      <c r="H1997" s="37" t="s">
        <v>895</v>
      </c>
      <c r="I1997" s="65">
        <v>2.2360679774997898</v>
      </c>
      <c r="J1997" s="37" t="s">
        <v>885</v>
      </c>
    </row>
    <row r="1998" spans="1:10" x14ac:dyDescent="0.3">
      <c r="A1998" s="94" t="str">
        <f t="shared" si="31"/>
        <v>September</v>
      </c>
      <c r="B1998" s="37" t="s">
        <v>2864</v>
      </c>
      <c r="C1998" s="63">
        <v>42252.873101851852</v>
      </c>
      <c r="D1998" s="37" t="s">
        <v>852</v>
      </c>
      <c r="E1998" s="37" t="s">
        <v>859</v>
      </c>
      <c r="F1998" s="37" t="s">
        <v>864</v>
      </c>
      <c r="G1998" s="64">
        <v>55</v>
      </c>
      <c r="H1998" s="37" t="s">
        <v>855</v>
      </c>
      <c r="I1998" s="65">
        <v>4.358898943540674</v>
      </c>
      <c r="J1998" s="37" t="s">
        <v>861</v>
      </c>
    </row>
    <row r="1999" spans="1:10" x14ac:dyDescent="0.3">
      <c r="A1999" s="94" t="str">
        <f t="shared" si="31"/>
        <v>September</v>
      </c>
      <c r="B1999" s="37" t="s">
        <v>2865</v>
      </c>
      <c r="C1999" s="63">
        <v>42252.876377314817</v>
      </c>
      <c r="D1999" s="37" t="s">
        <v>852</v>
      </c>
      <c r="E1999" s="37" t="s">
        <v>863</v>
      </c>
      <c r="F1999" s="37" t="s">
        <v>864</v>
      </c>
      <c r="G1999" s="64">
        <v>138</v>
      </c>
      <c r="H1999" s="37" t="s">
        <v>855</v>
      </c>
      <c r="I1999" s="65">
        <v>3.3166247903553998</v>
      </c>
      <c r="J1999" s="37" t="s">
        <v>897</v>
      </c>
    </row>
    <row r="2000" spans="1:10" x14ac:dyDescent="0.3">
      <c r="A2000" s="94" t="str">
        <f t="shared" si="31"/>
        <v>September</v>
      </c>
      <c r="B2000" s="37" t="s">
        <v>2866</v>
      </c>
      <c r="C2000" s="63">
        <v>42252.879687499997</v>
      </c>
      <c r="D2000" s="37" t="s">
        <v>876</v>
      </c>
      <c r="E2000" s="37" t="s">
        <v>866</v>
      </c>
      <c r="F2000" s="37" t="s">
        <v>864</v>
      </c>
      <c r="G2000" s="64">
        <v>113</v>
      </c>
      <c r="H2000" s="37" t="s">
        <v>855</v>
      </c>
      <c r="I2000" s="65">
        <v>5</v>
      </c>
      <c r="J2000" s="37" t="s">
        <v>874</v>
      </c>
    </row>
    <row r="2001" spans="1:10" x14ac:dyDescent="0.3">
      <c r="A2001" s="94" t="str">
        <f t="shared" si="31"/>
        <v>September</v>
      </c>
      <c r="B2001" s="37" t="s">
        <v>2867</v>
      </c>
      <c r="C2001" s="63">
        <v>42252.880509259259</v>
      </c>
      <c r="D2001" s="37" t="s">
        <v>876</v>
      </c>
      <c r="E2001" s="37" t="s">
        <v>868</v>
      </c>
      <c r="F2001" s="37" t="s">
        <v>854</v>
      </c>
      <c r="G2001" s="64">
        <v>232</v>
      </c>
      <c r="H2001" s="37" t="s">
        <v>855</v>
      </c>
      <c r="I2001" s="65">
        <v>4.7958315233127191</v>
      </c>
      <c r="J2001" s="37" t="s">
        <v>874</v>
      </c>
    </row>
    <row r="2002" spans="1:10" x14ac:dyDescent="0.3">
      <c r="A2002" s="94" t="str">
        <f t="shared" si="31"/>
        <v>September</v>
      </c>
      <c r="B2002" s="37" t="s">
        <v>2868</v>
      </c>
      <c r="C2002" s="63">
        <v>42252.884444444448</v>
      </c>
      <c r="D2002" s="37" t="s">
        <v>876</v>
      </c>
      <c r="E2002" s="37" t="s">
        <v>872</v>
      </c>
      <c r="F2002" s="37" t="s">
        <v>873</v>
      </c>
      <c r="G2002" s="64">
        <v>51</v>
      </c>
      <c r="H2002" s="37" t="s">
        <v>855</v>
      </c>
      <c r="I2002" s="65">
        <v>3.872983346207417</v>
      </c>
      <c r="J2002" s="37" t="s">
        <v>885</v>
      </c>
    </row>
    <row r="2003" spans="1:10" x14ac:dyDescent="0.3">
      <c r="A2003" s="94" t="str">
        <f t="shared" si="31"/>
        <v>September</v>
      </c>
      <c r="B2003" s="37" t="s">
        <v>2869</v>
      </c>
      <c r="C2003" s="63">
        <v>42252.88486111111</v>
      </c>
      <c r="D2003" s="37" t="s">
        <v>892</v>
      </c>
      <c r="E2003" s="37" t="s">
        <v>853</v>
      </c>
      <c r="F2003" s="37" t="s">
        <v>879</v>
      </c>
      <c r="G2003" s="64">
        <v>145</v>
      </c>
      <c r="H2003" s="37" t="s">
        <v>855</v>
      </c>
      <c r="I2003" s="65">
        <v>4.7958315233127191</v>
      </c>
      <c r="J2003" s="37" t="s">
        <v>885</v>
      </c>
    </row>
    <row r="2004" spans="1:10" x14ac:dyDescent="0.3">
      <c r="A2004" s="94" t="str">
        <f t="shared" si="31"/>
        <v>September</v>
      </c>
      <c r="B2004" s="37" t="s">
        <v>2870</v>
      </c>
      <c r="C2004" s="63">
        <v>42252.888437499998</v>
      </c>
      <c r="D2004" s="37" t="s">
        <v>871</v>
      </c>
      <c r="E2004" s="37" t="s">
        <v>859</v>
      </c>
      <c r="F2004" s="37" t="s">
        <v>864</v>
      </c>
      <c r="G2004" s="64">
        <v>138</v>
      </c>
      <c r="H2004" s="37" t="s">
        <v>855</v>
      </c>
      <c r="I2004" s="65">
        <v>2.6457513110645907</v>
      </c>
      <c r="J2004" s="37" t="s">
        <v>885</v>
      </c>
    </row>
    <row r="2005" spans="1:10" x14ac:dyDescent="0.3">
      <c r="A2005" s="94" t="str">
        <f t="shared" si="31"/>
        <v>September</v>
      </c>
      <c r="B2005" s="37" t="s">
        <v>2871</v>
      </c>
      <c r="C2005" s="63">
        <v>42252.889930555553</v>
      </c>
      <c r="D2005" s="37" t="s">
        <v>876</v>
      </c>
      <c r="E2005" s="37" t="s">
        <v>863</v>
      </c>
      <c r="F2005" s="37" t="s">
        <v>879</v>
      </c>
      <c r="G2005" s="64">
        <v>51</v>
      </c>
      <c r="H2005" s="37" t="s">
        <v>855</v>
      </c>
      <c r="I2005" s="65">
        <v>4.1231056256176606</v>
      </c>
      <c r="J2005" s="37" t="s">
        <v>874</v>
      </c>
    </row>
    <row r="2006" spans="1:10" x14ac:dyDescent="0.3">
      <c r="A2006" s="94" t="str">
        <f t="shared" si="31"/>
        <v>September</v>
      </c>
      <c r="B2006" s="37" t="s">
        <v>2872</v>
      </c>
      <c r="C2006" s="63">
        <v>42252.892604166664</v>
      </c>
      <c r="D2006" s="37" t="s">
        <v>878</v>
      </c>
      <c r="E2006" s="37" t="s">
        <v>866</v>
      </c>
      <c r="F2006" s="37" t="s">
        <v>860</v>
      </c>
      <c r="G2006" s="64">
        <v>163</v>
      </c>
      <c r="H2006" s="37" t="s">
        <v>855</v>
      </c>
      <c r="I2006" s="65">
        <v>4.7958315233127191</v>
      </c>
      <c r="J2006" s="37" t="s">
        <v>861</v>
      </c>
    </row>
    <row r="2007" spans="1:10" x14ac:dyDescent="0.3">
      <c r="A2007" s="94" t="str">
        <f t="shared" si="31"/>
        <v>September</v>
      </c>
      <c r="B2007" s="37" t="s">
        <v>2873</v>
      </c>
      <c r="C2007" s="63">
        <v>42252.89340277778</v>
      </c>
      <c r="D2007" s="37" t="s">
        <v>878</v>
      </c>
      <c r="E2007" s="37" t="s">
        <v>868</v>
      </c>
      <c r="F2007" s="37" t="s">
        <v>881</v>
      </c>
      <c r="G2007" s="64">
        <v>91</v>
      </c>
      <c r="H2007" s="37" t="s">
        <v>855</v>
      </c>
      <c r="I2007" s="65">
        <v>3</v>
      </c>
      <c r="J2007" s="37" t="s">
        <v>861</v>
      </c>
    </row>
    <row r="2008" spans="1:10" x14ac:dyDescent="0.3">
      <c r="A2008" s="94" t="str">
        <f t="shared" si="31"/>
        <v>September</v>
      </c>
      <c r="B2008" s="37" t="s">
        <v>2874</v>
      </c>
      <c r="C2008" s="63">
        <v>42252.894675925927</v>
      </c>
      <c r="D2008" s="37" t="s">
        <v>871</v>
      </c>
      <c r="E2008" s="37" t="s">
        <v>872</v>
      </c>
      <c r="F2008" s="37" t="s">
        <v>881</v>
      </c>
      <c r="G2008" s="64">
        <v>66</v>
      </c>
      <c r="H2008" s="37" t="s">
        <v>855</v>
      </c>
      <c r="I2008" s="65">
        <v>1</v>
      </c>
      <c r="J2008" s="37" t="s">
        <v>874</v>
      </c>
    </row>
    <row r="2009" spans="1:10" x14ac:dyDescent="0.3">
      <c r="A2009" s="94" t="str">
        <f t="shared" si="31"/>
        <v>September</v>
      </c>
      <c r="B2009" s="37" t="s">
        <v>2875</v>
      </c>
      <c r="C2009" s="63">
        <v>42252.898113425923</v>
      </c>
      <c r="D2009" s="37" t="s">
        <v>878</v>
      </c>
      <c r="E2009" s="37" t="s">
        <v>853</v>
      </c>
      <c r="F2009" s="37" t="s">
        <v>879</v>
      </c>
      <c r="G2009" s="64">
        <v>39</v>
      </c>
      <c r="H2009" s="37" t="s">
        <v>855</v>
      </c>
      <c r="I2009" s="65">
        <v>2.2360679774997898</v>
      </c>
      <c r="J2009" s="37" t="s">
        <v>897</v>
      </c>
    </row>
    <row r="2010" spans="1:10" x14ac:dyDescent="0.3">
      <c r="A2010" s="94" t="str">
        <f t="shared" si="31"/>
        <v>September</v>
      </c>
      <c r="B2010" s="37" t="s">
        <v>2876</v>
      </c>
      <c r="C2010" s="63">
        <v>42252.902013888888</v>
      </c>
      <c r="D2010" s="37" t="s">
        <v>878</v>
      </c>
      <c r="E2010" s="37" t="s">
        <v>859</v>
      </c>
      <c r="F2010" s="37" t="s">
        <v>854</v>
      </c>
      <c r="G2010" s="64">
        <v>117</v>
      </c>
      <c r="H2010" s="37" t="s">
        <v>855</v>
      </c>
      <c r="I2010" s="65">
        <v>5</v>
      </c>
      <c r="J2010" s="37" t="s">
        <v>885</v>
      </c>
    </row>
    <row r="2011" spans="1:10" x14ac:dyDescent="0.3">
      <c r="A2011" s="94" t="str">
        <f t="shared" si="31"/>
        <v>September</v>
      </c>
      <c r="B2011" s="37" t="s">
        <v>2877</v>
      </c>
      <c r="C2011" s="63">
        <v>42252.903020833335</v>
      </c>
      <c r="D2011" s="37" t="s">
        <v>892</v>
      </c>
      <c r="E2011" s="37" t="s">
        <v>863</v>
      </c>
      <c r="F2011" s="37" t="s">
        <v>879</v>
      </c>
      <c r="G2011" s="64">
        <v>199</v>
      </c>
      <c r="H2011" s="37" t="s">
        <v>855</v>
      </c>
      <c r="I2011" s="65">
        <v>3.3166247903553998</v>
      </c>
      <c r="J2011" s="37" t="s">
        <v>874</v>
      </c>
    </row>
    <row r="2012" spans="1:10" x14ac:dyDescent="0.3">
      <c r="A2012" s="94" t="str">
        <f t="shared" si="31"/>
        <v>September</v>
      </c>
      <c r="B2012" s="37" t="s">
        <v>2878</v>
      </c>
      <c r="C2012" s="63">
        <v>42252.906284722223</v>
      </c>
      <c r="D2012" s="37" t="s">
        <v>871</v>
      </c>
      <c r="E2012" s="37" t="s">
        <v>866</v>
      </c>
      <c r="F2012" s="37" t="s">
        <v>864</v>
      </c>
      <c r="G2012" s="64">
        <v>69</v>
      </c>
      <c r="H2012" s="37" t="s">
        <v>855</v>
      </c>
      <c r="I2012" s="65">
        <v>3</v>
      </c>
      <c r="J2012" s="37" t="s">
        <v>897</v>
      </c>
    </row>
    <row r="2013" spans="1:10" x14ac:dyDescent="0.3">
      <c r="A2013" s="94" t="str">
        <f t="shared" si="31"/>
        <v>September</v>
      </c>
      <c r="B2013" s="37" t="s">
        <v>2879</v>
      </c>
      <c r="C2013" s="63">
        <v>42252.906956018516</v>
      </c>
      <c r="D2013" s="37" t="s">
        <v>876</v>
      </c>
      <c r="E2013" s="37" t="s">
        <v>868</v>
      </c>
      <c r="F2013" s="37" t="s">
        <v>873</v>
      </c>
      <c r="G2013" s="64">
        <v>160</v>
      </c>
      <c r="H2013" s="37" t="s">
        <v>855</v>
      </c>
      <c r="I2013" s="65">
        <v>1.7320508075688772</v>
      </c>
      <c r="J2013" s="37" t="s">
        <v>869</v>
      </c>
    </row>
    <row r="2014" spans="1:10" x14ac:dyDescent="0.3">
      <c r="A2014" s="94" t="str">
        <f t="shared" si="31"/>
        <v>September</v>
      </c>
      <c r="B2014" s="37" t="s">
        <v>2880</v>
      </c>
      <c r="C2014" s="63">
        <v>42252.907002314816</v>
      </c>
      <c r="D2014" s="37" t="s">
        <v>852</v>
      </c>
      <c r="E2014" s="37" t="s">
        <v>872</v>
      </c>
      <c r="F2014" s="37" t="s">
        <v>873</v>
      </c>
      <c r="G2014" s="64">
        <v>167</v>
      </c>
      <c r="H2014" s="37" t="s">
        <v>855</v>
      </c>
      <c r="I2014" s="65">
        <v>4.1231056256176606</v>
      </c>
      <c r="J2014" s="37" t="s">
        <v>874</v>
      </c>
    </row>
    <row r="2015" spans="1:10" x14ac:dyDescent="0.3">
      <c r="A2015" s="94" t="str">
        <f t="shared" si="31"/>
        <v>September</v>
      </c>
      <c r="B2015" s="37" t="s">
        <v>2881</v>
      </c>
      <c r="C2015" s="63">
        <v>42252.907858796294</v>
      </c>
      <c r="D2015" s="37" t="s">
        <v>858</v>
      </c>
      <c r="E2015" s="37" t="s">
        <v>853</v>
      </c>
      <c r="F2015" s="37" t="s">
        <v>873</v>
      </c>
      <c r="G2015" s="64">
        <v>47</v>
      </c>
      <c r="H2015" s="37" t="s">
        <v>855</v>
      </c>
      <c r="I2015" s="65">
        <v>3.3166247903553998</v>
      </c>
      <c r="J2015" s="37" t="s">
        <v>897</v>
      </c>
    </row>
    <row r="2016" spans="1:10" x14ac:dyDescent="0.3">
      <c r="A2016" s="94" t="str">
        <f t="shared" si="31"/>
        <v>September</v>
      </c>
      <c r="B2016" s="37" t="s">
        <v>2882</v>
      </c>
      <c r="C2016" s="63">
        <v>42252.910439814812</v>
      </c>
      <c r="D2016" s="37" t="s">
        <v>876</v>
      </c>
      <c r="E2016" s="37" t="s">
        <v>859</v>
      </c>
      <c r="F2016" s="37" t="s">
        <v>854</v>
      </c>
      <c r="G2016" s="64">
        <v>200</v>
      </c>
      <c r="H2016" s="37" t="s">
        <v>855</v>
      </c>
      <c r="I2016" s="65">
        <v>3.872983346207417</v>
      </c>
      <c r="J2016" s="37" t="s">
        <v>897</v>
      </c>
    </row>
    <row r="2017" spans="1:10" x14ac:dyDescent="0.3">
      <c r="A2017" s="94" t="str">
        <f t="shared" si="31"/>
        <v>September</v>
      </c>
      <c r="B2017" s="37" t="s">
        <v>2883</v>
      </c>
      <c r="C2017" s="63">
        <v>42252.913124999999</v>
      </c>
      <c r="D2017" s="37" t="s">
        <v>878</v>
      </c>
      <c r="E2017" s="37" t="s">
        <v>863</v>
      </c>
      <c r="F2017" s="37" t="s">
        <v>864</v>
      </c>
      <c r="G2017" s="64">
        <v>92</v>
      </c>
      <c r="H2017" s="37" t="s">
        <v>855</v>
      </c>
      <c r="I2017" s="65">
        <v>3</v>
      </c>
      <c r="J2017" s="37" t="s">
        <v>885</v>
      </c>
    </row>
    <row r="2018" spans="1:10" x14ac:dyDescent="0.3">
      <c r="A2018" s="94" t="str">
        <f t="shared" si="31"/>
        <v>September</v>
      </c>
      <c r="B2018" s="37" t="s">
        <v>2884</v>
      </c>
      <c r="C2018" s="63">
        <v>42252.915625000001</v>
      </c>
      <c r="D2018" s="37" t="s">
        <v>858</v>
      </c>
      <c r="E2018" s="37" t="s">
        <v>866</v>
      </c>
      <c r="F2018" s="37" t="s">
        <v>864</v>
      </c>
      <c r="G2018" s="64">
        <v>175</v>
      </c>
      <c r="H2018" s="37" t="s">
        <v>855</v>
      </c>
      <c r="I2018" s="65">
        <v>4.1231056256176606</v>
      </c>
      <c r="J2018" s="37" t="s">
        <v>856</v>
      </c>
    </row>
    <row r="2019" spans="1:10" x14ac:dyDescent="0.3">
      <c r="A2019" s="94" t="str">
        <f t="shared" si="31"/>
        <v>September</v>
      </c>
      <c r="B2019" s="37" t="s">
        <v>2885</v>
      </c>
      <c r="C2019" s="63">
        <v>42252.916585648149</v>
      </c>
      <c r="D2019" s="37" t="s">
        <v>876</v>
      </c>
      <c r="E2019" s="37" t="s">
        <v>868</v>
      </c>
      <c r="F2019" s="37" t="s">
        <v>879</v>
      </c>
      <c r="G2019" s="64">
        <v>75</v>
      </c>
      <c r="H2019" s="37" t="s">
        <v>855</v>
      </c>
      <c r="I2019" s="65">
        <v>1.7320508075688772</v>
      </c>
      <c r="J2019" s="37" t="s">
        <v>897</v>
      </c>
    </row>
    <row r="2020" spans="1:10" x14ac:dyDescent="0.3">
      <c r="A2020" s="94" t="str">
        <f t="shared" si="31"/>
        <v>September</v>
      </c>
      <c r="B2020" s="37" t="s">
        <v>2886</v>
      </c>
      <c r="C2020" s="63">
        <v>42252.920428240737</v>
      </c>
      <c r="D2020" s="37" t="s">
        <v>876</v>
      </c>
      <c r="E2020" s="37" t="s">
        <v>872</v>
      </c>
      <c r="F2020" s="37" t="s">
        <v>854</v>
      </c>
      <c r="G2020" s="64">
        <v>234</v>
      </c>
      <c r="H2020" s="37" t="s">
        <v>855</v>
      </c>
      <c r="I2020" s="65">
        <v>4.1231056256176606</v>
      </c>
      <c r="J2020" s="37" t="s">
        <v>856</v>
      </c>
    </row>
    <row r="2021" spans="1:10" x14ac:dyDescent="0.3">
      <c r="A2021" s="94" t="str">
        <f t="shared" si="31"/>
        <v>September</v>
      </c>
      <c r="B2021" s="37" t="s">
        <v>2887</v>
      </c>
      <c r="C2021" s="63">
        <v>42253.345219907409</v>
      </c>
      <c r="D2021" s="37" t="s">
        <v>878</v>
      </c>
      <c r="E2021" s="37" t="s">
        <v>853</v>
      </c>
      <c r="F2021" s="37" t="s">
        <v>873</v>
      </c>
      <c r="G2021" s="64">
        <v>38</v>
      </c>
      <c r="H2021" s="37" t="s">
        <v>855</v>
      </c>
      <c r="I2021" s="65">
        <v>4.358898943540674</v>
      </c>
      <c r="J2021" s="37" t="s">
        <v>861</v>
      </c>
    </row>
    <row r="2022" spans="1:10" x14ac:dyDescent="0.3">
      <c r="A2022" s="94" t="str">
        <f t="shared" si="31"/>
        <v>September</v>
      </c>
      <c r="B2022" s="37" t="s">
        <v>2888</v>
      </c>
      <c r="C2022" s="63">
        <v>42253.345648148148</v>
      </c>
      <c r="D2022" s="37" t="s">
        <v>876</v>
      </c>
      <c r="E2022" s="37" t="s">
        <v>859</v>
      </c>
      <c r="F2022" s="37" t="s">
        <v>873</v>
      </c>
      <c r="G2022" s="64">
        <v>141</v>
      </c>
      <c r="H2022" s="37" t="s">
        <v>855</v>
      </c>
      <c r="I2022" s="65">
        <v>3.6055512754639891</v>
      </c>
      <c r="J2022" s="37" t="s">
        <v>897</v>
      </c>
    </row>
    <row r="2023" spans="1:10" x14ac:dyDescent="0.3">
      <c r="A2023" s="94" t="str">
        <f t="shared" si="31"/>
        <v>September</v>
      </c>
      <c r="B2023" s="37" t="s">
        <v>2889</v>
      </c>
      <c r="C2023" s="63">
        <v>42253.345717592594</v>
      </c>
      <c r="D2023" s="37" t="s">
        <v>876</v>
      </c>
      <c r="E2023" s="37" t="s">
        <v>863</v>
      </c>
      <c r="F2023" s="37" t="s">
        <v>864</v>
      </c>
      <c r="G2023" s="64">
        <v>188</v>
      </c>
      <c r="H2023" s="37" t="s">
        <v>855</v>
      </c>
      <c r="I2023" s="65">
        <v>1</v>
      </c>
      <c r="J2023" s="37" t="s">
        <v>885</v>
      </c>
    </row>
    <row r="2024" spans="1:10" x14ac:dyDescent="0.3">
      <c r="A2024" s="94" t="str">
        <f t="shared" si="31"/>
        <v>September</v>
      </c>
      <c r="B2024" s="37" t="s">
        <v>2890</v>
      </c>
      <c r="C2024" s="63">
        <v>42253.342233796298</v>
      </c>
      <c r="D2024" s="37" t="s">
        <v>878</v>
      </c>
      <c r="E2024" s="37" t="s">
        <v>866</v>
      </c>
      <c r="F2024" s="37" t="s">
        <v>864</v>
      </c>
      <c r="G2024" s="64">
        <v>175</v>
      </c>
      <c r="H2024" s="37" t="s">
        <v>855</v>
      </c>
      <c r="I2024" s="65">
        <v>3.872983346207417</v>
      </c>
      <c r="J2024" s="37" t="s">
        <v>897</v>
      </c>
    </row>
    <row r="2025" spans="1:10" x14ac:dyDescent="0.3">
      <c r="A2025" s="94" t="str">
        <f t="shared" si="31"/>
        <v>September</v>
      </c>
      <c r="B2025" s="37" t="s">
        <v>2891</v>
      </c>
      <c r="C2025" s="63">
        <v>42253.345925925925</v>
      </c>
      <c r="D2025" s="37" t="s">
        <v>858</v>
      </c>
      <c r="E2025" s="37" t="s">
        <v>868</v>
      </c>
      <c r="F2025" s="37" t="s">
        <v>854</v>
      </c>
      <c r="G2025" s="64">
        <v>46</v>
      </c>
      <c r="H2025" s="37" t="s">
        <v>855</v>
      </c>
      <c r="I2025" s="65">
        <v>5</v>
      </c>
      <c r="J2025" s="37" t="s">
        <v>874</v>
      </c>
    </row>
    <row r="2026" spans="1:10" x14ac:dyDescent="0.3">
      <c r="A2026" s="94" t="str">
        <f t="shared" si="31"/>
        <v>September</v>
      </c>
      <c r="B2026" s="37" t="s">
        <v>2892</v>
      </c>
      <c r="C2026" s="63">
        <v>42253.34710648148</v>
      </c>
      <c r="D2026" s="37" t="s">
        <v>892</v>
      </c>
      <c r="E2026" s="37" t="s">
        <v>872</v>
      </c>
      <c r="F2026" s="37" t="s">
        <v>860</v>
      </c>
      <c r="G2026" s="64">
        <v>124</v>
      </c>
      <c r="H2026" s="37" t="s">
        <v>855</v>
      </c>
      <c r="I2026" s="65">
        <v>4.358898943540674</v>
      </c>
      <c r="J2026" s="37" t="s">
        <v>856</v>
      </c>
    </row>
    <row r="2027" spans="1:10" x14ac:dyDescent="0.3">
      <c r="A2027" s="94" t="str">
        <f t="shared" si="31"/>
        <v>September</v>
      </c>
      <c r="B2027" s="37" t="s">
        <v>2893</v>
      </c>
      <c r="C2027" s="63">
        <v>42253.349444444444</v>
      </c>
      <c r="D2027" s="37" t="s">
        <v>878</v>
      </c>
      <c r="E2027" s="37" t="s">
        <v>853</v>
      </c>
      <c r="F2027" s="37" t="s">
        <v>864</v>
      </c>
      <c r="G2027" s="64">
        <v>95</v>
      </c>
      <c r="H2027" s="37" t="s">
        <v>855</v>
      </c>
      <c r="I2027" s="65">
        <v>4.7958315233127191</v>
      </c>
      <c r="J2027" s="37" t="s">
        <v>861</v>
      </c>
    </row>
    <row r="2028" spans="1:10" x14ac:dyDescent="0.3">
      <c r="A2028" s="94" t="str">
        <f t="shared" si="31"/>
        <v>September</v>
      </c>
      <c r="B2028" s="37" t="s">
        <v>2894</v>
      </c>
      <c r="C2028" s="63">
        <v>42253.3516087963</v>
      </c>
      <c r="D2028" s="37" t="s">
        <v>892</v>
      </c>
      <c r="E2028" s="37" t="s">
        <v>859</v>
      </c>
      <c r="F2028" s="37" t="s">
        <v>854</v>
      </c>
      <c r="G2028" s="64">
        <v>85</v>
      </c>
      <c r="H2028" s="37" t="s">
        <v>855</v>
      </c>
      <c r="I2028" s="65">
        <v>2.2360679774997898</v>
      </c>
      <c r="J2028" s="37" t="s">
        <v>897</v>
      </c>
    </row>
    <row r="2029" spans="1:10" x14ac:dyDescent="0.3">
      <c r="A2029" s="94" t="str">
        <f t="shared" si="31"/>
        <v>September</v>
      </c>
      <c r="B2029" s="37" t="s">
        <v>2895</v>
      </c>
      <c r="C2029" s="63">
        <v>42253.352662037039</v>
      </c>
      <c r="D2029" s="37" t="s">
        <v>858</v>
      </c>
      <c r="E2029" s="37" t="s">
        <v>863</v>
      </c>
      <c r="F2029" s="37" t="s">
        <v>879</v>
      </c>
      <c r="G2029" s="64">
        <v>110</v>
      </c>
      <c r="H2029" s="37" t="s">
        <v>855</v>
      </c>
      <c r="I2029" s="65">
        <v>3.6055512754639891</v>
      </c>
      <c r="J2029" s="37" t="s">
        <v>856</v>
      </c>
    </row>
    <row r="2030" spans="1:10" x14ac:dyDescent="0.3">
      <c r="A2030" s="94" t="str">
        <f t="shared" si="31"/>
        <v>September</v>
      </c>
      <c r="B2030" s="37" t="s">
        <v>2896</v>
      </c>
      <c r="C2030" s="63">
        <v>42253.352789351855</v>
      </c>
      <c r="D2030" s="37" t="s">
        <v>852</v>
      </c>
      <c r="E2030" s="37" t="s">
        <v>866</v>
      </c>
      <c r="F2030" s="37" t="s">
        <v>864</v>
      </c>
      <c r="G2030" s="64">
        <v>92</v>
      </c>
      <c r="H2030" s="37" t="s">
        <v>855</v>
      </c>
      <c r="I2030" s="65">
        <v>2.2360679774997898</v>
      </c>
      <c r="J2030" s="37" t="s">
        <v>869</v>
      </c>
    </row>
    <row r="2031" spans="1:10" x14ac:dyDescent="0.3">
      <c r="A2031" s="94" t="str">
        <f t="shared" si="31"/>
        <v>September</v>
      </c>
      <c r="B2031" s="37" t="s">
        <v>2897</v>
      </c>
      <c r="C2031" s="63">
        <v>42253.354571759257</v>
      </c>
      <c r="D2031" s="37" t="s">
        <v>876</v>
      </c>
      <c r="E2031" s="37" t="s">
        <v>868</v>
      </c>
      <c r="F2031" s="37" t="s">
        <v>860</v>
      </c>
      <c r="G2031" s="64">
        <v>199</v>
      </c>
      <c r="H2031" s="37" t="s">
        <v>855</v>
      </c>
      <c r="I2031" s="65">
        <v>1</v>
      </c>
      <c r="J2031" s="37" t="s">
        <v>874</v>
      </c>
    </row>
    <row r="2032" spans="1:10" x14ac:dyDescent="0.3">
      <c r="A2032" s="94" t="str">
        <f t="shared" si="31"/>
        <v>September</v>
      </c>
      <c r="B2032" s="37" t="s">
        <v>2898</v>
      </c>
      <c r="C2032" s="63">
        <v>42253.356539351851</v>
      </c>
      <c r="D2032" s="37" t="s">
        <v>852</v>
      </c>
      <c r="E2032" s="37" t="s">
        <v>872</v>
      </c>
      <c r="F2032" s="37" t="s">
        <v>873</v>
      </c>
      <c r="G2032" s="64">
        <v>50</v>
      </c>
      <c r="H2032" s="37" t="s">
        <v>855</v>
      </c>
      <c r="I2032" s="65">
        <v>3.872983346207417</v>
      </c>
      <c r="J2032" s="37" t="s">
        <v>885</v>
      </c>
    </row>
    <row r="2033" spans="1:10" x14ac:dyDescent="0.3">
      <c r="A2033" s="94" t="str">
        <f t="shared" si="31"/>
        <v>September</v>
      </c>
      <c r="B2033" s="37" t="s">
        <v>2899</v>
      </c>
      <c r="C2033" s="63">
        <v>42253.358391203707</v>
      </c>
      <c r="D2033" s="37" t="s">
        <v>852</v>
      </c>
      <c r="E2033" s="37" t="s">
        <v>853</v>
      </c>
      <c r="F2033" s="37" t="s">
        <v>881</v>
      </c>
      <c r="G2033" s="64">
        <v>46</v>
      </c>
      <c r="H2033" s="37" t="s">
        <v>895</v>
      </c>
      <c r="I2033" s="65">
        <v>3</v>
      </c>
      <c r="J2033" s="37" t="s">
        <v>897</v>
      </c>
    </row>
    <row r="2034" spans="1:10" x14ac:dyDescent="0.3">
      <c r="A2034" s="94" t="str">
        <f t="shared" si="31"/>
        <v>September</v>
      </c>
      <c r="B2034" s="37" t="s">
        <v>2900</v>
      </c>
      <c r="C2034" s="63">
        <v>42253.358981481484</v>
      </c>
      <c r="D2034" s="37" t="s">
        <v>876</v>
      </c>
      <c r="E2034" s="37" t="s">
        <v>859</v>
      </c>
      <c r="F2034" s="37" t="s">
        <v>873</v>
      </c>
      <c r="G2034" s="64">
        <v>114</v>
      </c>
      <c r="H2034" s="37" t="s">
        <v>855</v>
      </c>
      <c r="I2034" s="65">
        <v>2.2360679774997898</v>
      </c>
      <c r="J2034" s="37" t="s">
        <v>856</v>
      </c>
    </row>
    <row r="2035" spans="1:10" x14ac:dyDescent="0.3">
      <c r="A2035" s="94" t="str">
        <f t="shared" si="31"/>
        <v>September</v>
      </c>
      <c r="B2035" s="37" t="s">
        <v>2901</v>
      </c>
      <c r="C2035" s="63">
        <v>42253.359733796293</v>
      </c>
      <c r="D2035" s="37" t="s">
        <v>871</v>
      </c>
      <c r="E2035" s="37" t="s">
        <v>863</v>
      </c>
      <c r="F2035" s="37" t="s">
        <v>860</v>
      </c>
      <c r="G2035" s="64">
        <v>106</v>
      </c>
      <c r="H2035" s="37" t="s">
        <v>855</v>
      </c>
      <c r="I2035" s="65">
        <v>4.1231056256176606</v>
      </c>
      <c r="J2035" s="37" t="s">
        <v>869</v>
      </c>
    </row>
    <row r="2036" spans="1:10" x14ac:dyDescent="0.3">
      <c r="A2036" s="94" t="str">
        <f t="shared" si="31"/>
        <v>September</v>
      </c>
      <c r="B2036" s="37" t="s">
        <v>2902</v>
      </c>
      <c r="C2036" s="63">
        <v>42253.36146990741</v>
      </c>
      <c r="D2036" s="37" t="s">
        <v>876</v>
      </c>
      <c r="E2036" s="37" t="s">
        <v>866</v>
      </c>
      <c r="F2036" s="37" t="s">
        <v>854</v>
      </c>
      <c r="G2036" s="64">
        <v>149</v>
      </c>
      <c r="H2036" s="37" t="s">
        <v>855</v>
      </c>
      <c r="I2036" s="65">
        <v>4.5825756949558398</v>
      </c>
      <c r="J2036" s="37" t="s">
        <v>885</v>
      </c>
    </row>
    <row r="2037" spans="1:10" x14ac:dyDescent="0.3">
      <c r="A2037" s="94" t="str">
        <f t="shared" si="31"/>
        <v>September</v>
      </c>
      <c r="B2037" s="37" t="s">
        <v>2903</v>
      </c>
      <c r="C2037" s="63">
        <v>42253.365358796298</v>
      </c>
      <c r="D2037" s="37" t="s">
        <v>892</v>
      </c>
      <c r="E2037" s="37" t="s">
        <v>868</v>
      </c>
      <c r="F2037" s="37" t="s">
        <v>873</v>
      </c>
      <c r="G2037" s="64">
        <v>179</v>
      </c>
      <c r="H2037" s="37" t="s">
        <v>855</v>
      </c>
      <c r="I2037" s="65">
        <v>3</v>
      </c>
      <c r="J2037" s="37" t="s">
        <v>856</v>
      </c>
    </row>
    <row r="2038" spans="1:10" x14ac:dyDescent="0.3">
      <c r="A2038" s="94" t="str">
        <f t="shared" si="31"/>
        <v>September</v>
      </c>
      <c r="B2038" s="37" t="s">
        <v>2904</v>
      </c>
      <c r="C2038" s="63">
        <v>42253.366284722222</v>
      </c>
      <c r="D2038" s="37" t="s">
        <v>852</v>
      </c>
      <c r="E2038" s="37" t="s">
        <v>872</v>
      </c>
      <c r="F2038" s="37" t="s">
        <v>873</v>
      </c>
      <c r="G2038" s="64">
        <v>203</v>
      </c>
      <c r="H2038" s="37" t="s">
        <v>855</v>
      </c>
      <c r="I2038" s="65">
        <v>3.6055512754639891</v>
      </c>
      <c r="J2038" s="37" t="s">
        <v>897</v>
      </c>
    </row>
    <row r="2039" spans="1:10" x14ac:dyDescent="0.3">
      <c r="A2039" s="94" t="str">
        <f t="shared" si="31"/>
        <v>September</v>
      </c>
      <c r="B2039" s="37" t="s">
        <v>2905</v>
      </c>
      <c r="C2039" s="63">
        <v>42253.366527777776</v>
      </c>
      <c r="D2039" s="37" t="s">
        <v>871</v>
      </c>
      <c r="E2039" s="37" t="s">
        <v>853</v>
      </c>
      <c r="F2039" s="37" t="s">
        <v>881</v>
      </c>
      <c r="G2039" s="64">
        <v>176</v>
      </c>
      <c r="H2039" s="37" t="s">
        <v>855</v>
      </c>
      <c r="I2039" s="65">
        <v>5</v>
      </c>
      <c r="J2039" s="37" t="s">
        <v>897</v>
      </c>
    </row>
    <row r="2040" spans="1:10" x14ac:dyDescent="0.3">
      <c r="A2040" s="94" t="str">
        <f t="shared" si="31"/>
        <v>September</v>
      </c>
      <c r="B2040" s="37" t="s">
        <v>2906</v>
      </c>
      <c r="C2040" s="63">
        <v>42253.367199074077</v>
      </c>
      <c r="D2040" s="37" t="s">
        <v>852</v>
      </c>
      <c r="E2040" s="37" t="s">
        <v>859</v>
      </c>
      <c r="F2040" s="37" t="s">
        <v>879</v>
      </c>
      <c r="G2040" s="64">
        <v>148</v>
      </c>
      <c r="H2040" s="37" t="s">
        <v>855</v>
      </c>
      <c r="I2040" s="65">
        <v>3.872983346207417</v>
      </c>
      <c r="J2040" s="37" t="s">
        <v>897</v>
      </c>
    </row>
    <row r="2041" spans="1:10" x14ac:dyDescent="0.3">
      <c r="A2041" s="94" t="str">
        <f t="shared" si="31"/>
        <v>September</v>
      </c>
      <c r="B2041" s="37" t="s">
        <v>2907</v>
      </c>
      <c r="C2041" s="63">
        <v>42253.367673611108</v>
      </c>
      <c r="D2041" s="37" t="s">
        <v>852</v>
      </c>
      <c r="E2041" s="37" t="s">
        <v>863</v>
      </c>
      <c r="F2041" s="37" t="s">
        <v>860</v>
      </c>
      <c r="G2041" s="64">
        <v>84</v>
      </c>
      <c r="H2041" s="37" t="s">
        <v>855</v>
      </c>
      <c r="I2041" s="65">
        <v>4.5825756949558398</v>
      </c>
      <c r="J2041" s="37" t="s">
        <v>856</v>
      </c>
    </row>
    <row r="2042" spans="1:10" x14ac:dyDescent="0.3">
      <c r="A2042" s="94" t="str">
        <f t="shared" si="31"/>
        <v>September</v>
      </c>
      <c r="B2042" s="37" t="s">
        <v>2908</v>
      </c>
      <c r="C2042" s="63">
        <v>42253.367986111109</v>
      </c>
      <c r="D2042" s="37" t="s">
        <v>876</v>
      </c>
      <c r="E2042" s="37" t="s">
        <v>866</v>
      </c>
      <c r="F2042" s="37" t="s">
        <v>864</v>
      </c>
      <c r="G2042" s="64">
        <v>62</v>
      </c>
      <c r="H2042" s="37" t="s">
        <v>855</v>
      </c>
      <c r="I2042" s="65">
        <v>4.5825756949558398</v>
      </c>
      <c r="J2042" s="37" t="s">
        <v>897</v>
      </c>
    </row>
    <row r="2043" spans="1:10" x14ac:dyDescent="0.3">
      <c r="A2043" s="94" t="str">
        <f t="shared" si="31"/>
        <v>September</v>
      </c>
      <c r="B2043" s="37" t="s">
        <v>2909</v>
      </c>
      <c r="C2043" s="63">
        <v>42253.368819444448</v>
      </c>
      <c r="D2043" s="37" t="s">
        <v>876</v>
      </c>
      <c r="E2043" s="37" t="s">
        <v>868</v>
      </c>
      <c r="F2043" s="37" t="s">
        <v>854</v>
      </c>
      <c r="G2043" s="64">
        <v>56</v>
      </c>
      <c r="H2043" s="37" t="s">
        <v>855</v>
      </c>
      <c r="I2043" s="65">
        <v>3</v>
      </c>
      <c r="J2043" s="37" t="s">
        <v>856</v>
      </c>
    </row>
    <row r="2044" spans="1:10" x14ac:dyDescent="0.3">
      <c r="A2044" s="94" t="str">
        <f t="shared" si="31"/>
        <v>September</v>
      </c>
      <c r="B2044" s="37" t="s">
        <v>2910</v>
      </c>
      <c r="C2044" s="63">
        <v>42253.370578703703</v>
      </c>
      <c r="D2044" s="37" t="s">
        <v>852</v>
      </c>
      <c r="E2044" s="37" t="s">
        <v>872</v>
      </c>
      <c r="F2044" s="37" t="s">
        <v>860</v>
      </c>
      <c r="G2044" s="64">
        <v>202</v>
      </c>
      <c r="H2044" s="37" t="s">
        <v>855</v>
      </c>
      <c r="I2044" s="65">
        <v>1</v>
      </c>
      <c r="J2044" s="37" t="s">
        <v>885</v>
      </c>
    </row>
    <row r="2045" spans="1:10" x14ac:dyDescent="0.3">
      <c r="A2045" s="94" t="str">
        <f t="shared" si="31"/>
        <v>September</v>
      </c>
      <c r="B2045" s="37" t="s">
        <v>2911</v>
      </c>
      <c r="C2045" s="63">
        <v>42253.372430555559</v>
      </c>
      <c r="D2045" s="37" t="s">
        <v>871</v>
      </c>
      <c r="E2045" s="37" t="s">
        <v>853</v>
      </c>
      <c r="F2045" s="37" t="s">
        <v>879</v>
      </c>
      <c r="G2045" s="64">
        <v>185</v>
      </c>
      <c r="H2045" s="37" t="s">
        <v>855</v>
      </c>
      <c r="I2045" s="65">
        <v>3</v>
      </c>
      <c r="J2045" s="37" t="s">
        <v>861</v>
      </c>
    </row>
    <row r="2046" spans="1:10" x14ac:dyDescent="0.3">
      <c r="A2046" s="94" t="str">
        <f t="shared" si="31"/>
        <v>September</v>
      </c>
      <c r="B2046" s="37" t="s">
        <v>2912</v>
      </c>
      <c r="C2046" s="63">
        <v>42253.373819444445</v>
      </c>
      <c r="D2046" s="37" t="s">
        <v>876</v>
      </c>
      <c r="E2046" s="37" t="s">
        <v>859</v>
      </c>
      <c r="F2046" s="37" t="s">
        <v>879</v>
      </c>
      <c r="G2046" s="64">
        <v>117</v>
      </c>
      <c r="H2046" s="37" t="s">
        <v>855</v>
      </c>
      <c r="I2046" s="65">
        <v>3</v>
      </c>
      <c r="J2046" s="37" t="s">
        <v>897</v>
      </c>
    </row>
    <row r="2047" spans="1:10" x14ac:dyDescent="0.3">
      <c r="A2047" s="94" t="str">
        <f t="shared" si="31"/>
        <v>September</v>
      </c>
      <c r="B2047" s="37" t="s">
        <v>2913</v>
      </c>
      <c r="C2047" s="63">
        <v>42253.376238425924</v>
      </c>
      <c r="D2047" s="37" t="s">
        <v>876</v>
      </c>
      <c r="E2047" s="37" t="s">
        <v>863</v>
      </c>
      <c r="F2047" s="37" t="s">
        <v>881</v>
      </c>
      <c r="G2047" s="64">
        <v>125</v>
      </c>
      <c r="H2047" s="37" t="s">
        <v>855</v>
      </c>
      <c r="I2047" s="65">
        <v>4.358898943540674</v>
      </c>
      <c r="J2047" s="37" t="s">
        <v>861</v>
      </c>
    </row>
    <row r="2048" spans="1:10" x14ac:dyDescent="0.3">
      <c r="A2048" s="94" t="str">
        <f t="shared" si="31"/>
        <v>September</v>
      </c>
      <c r="B2048" s="37" t="s">
        <v>2914</v>
      </c>
      <c r="C2048" s="63">
        <v>42253.377916666665</v>
      </c>
      <c r="D2048" s="37" t="s">
        <v>878</v>
      </c>
      <c r="E2048" s="37" t="s">
        <v>866</v>
      </c>
      <c r="F2048" s="37" t="s">
        <v>879</v>
      </c>
      <c r="G2048" s="64">
        <v>84</v>
      </c>
      <c r="H2048" s="37" t="s">
        <v>855</v>
      </c>
      <c r="I2048" s="65">
        <v>3.3166247903553998</v>
      </c>
      <c r="J2048" s="37" t="s">
        <v>856</v>
      </c>
    </row>
    <row r="2049" spans="1:10" x14ac:dyDescent="0.3">
      <c r="A2049" s="94" t="str">
        <f t="shared" si="31"/>
        <v>September</v>
      </c>
      <c r="B2049" s="37" t="s">
        <v>2915</v>
      </c>
      <c r="C2049" s="63">
        <v>42253.378495370373</v>
      </c>
      <c r="D2049" s="37" t="s">
        <v>878</v>
      </c>
      <c r="E2049" s="37" t="s">
        <v>868</v>
      </c>
      <c r="F2049" s="37" t="s">
        <v>854</v>
      </c>
      <c r="G2049" s="64">
        <v>227</v>
      </c>
      <c r="H2049" s="37" t="s">
        <v>855</v>
      </c>
      <c r="I2049" s="65">
        <v>2.6457513110645907</v>
      </c>
      <c r="J2049" s="37" t="s">
        <v>885</v>
      </c>
    </row>
    <row r="2050" spans="1:10" x14ac:dyDescent="0.3">
      <c r="A2050" s="94" t="str">
        <f t="shared" si="31"/>
        <v>September</v>
      </c>
      <c r="B2050" s="37" t="s">
        <v>2916</v>
      </c>
      <c r="C2050" s="63">
        <v>42253.379733796297</v>
      </c>
      <c r="D2050" s="37" t="s">
        <v>892</v>
      </c>
      <c r="E2050" s="37" t="s">
        <v>872</v>
      </c>
      <c r="F2050" s="37" t="s">
        <v>881</v>
      </c>
      <c r="G2050" s="64">
        <v>187</v>
      </c>
      <c r="H2050" s="37" t="s">
        <v>855</v>
      </c>
      <c r="I2050" s="65">
        <v>3.872983346207417</v>
      </c>
      <c r="J2050" s="37" t="s">
        <v>874</v>
      </c>
    </row>
    <row r="2051" spans="1:10" x14ac:dyDescent="0.3">
      <c r="A2051" s="94" t="str">
        <f t="shared" si="31"/>
        <v>September</v>
      </c>
      <c r="B2051" s="37" t="s">
        <v>2917</v>
      </c>
      <c r="C2051" s="63">
        <v>42253.38721064815</v>
      </c>
      <c r="D2051" s="37" t="s">
        <v>878</v>
      </c>
      <c r="E2051" s="37" t="s">
        <v>853</v>
      </c>
      <c r="F2051" s="37" t="s">
        <v>873</v>
      </c>
      <c r="G2051" s="64">
        <v>67</v>
      </c>
      <c r="H2051" s="37" t="s">
        <v>855</v>
      </c>
      <c r="I2051" s="65">
        <v>3.6055512754639891</v>
      </c>
      <c r="J2051" s="37" t="s">
        <v>869</v>
      </c>
    </row>
    <row r="2052" spans="1:10" x14ac:dyDescent="0.3">
      <c r="A2052" s="94" t="str">
        <f t="shared" si="31"/>
        <v>September</v>
      </c>
      <c r="B2052" s="37" t="s">
        <v>2918</v>
      </c>
      <c r="C2052" s="63">
        <v>42253.384606481479</v>
      </c>
      <c r="D2052" s="37" t="s">
        <v>871</v>
      </c>
      <c r="E2052" s="37" t="s">
        <v>859</v>
      </c>
      <c r="F2052" s="37" t="s">
        <v>854</v>
      </c>
      <c r="G2052" s="64">
        <v>93</v>
      </c>
      <c r="H2052" s="37" t="s">
        <v>855</v>
      </c>
      <c r="I2052" s="65">
        <v>1</v>
      </c>
      <c r="J2052" s="37" t="s">
        <v>861</v>
      </c>
    </row>
    <row r="2053" spans="1:10" x14ac:dyDescent="0.3">
      <c r="A2053" s="94" t="str">
        <f t="shared" si="31"/>
        <v>September</v>
      </c>
      <c r="B2053" s="37" t="s">
        <v>2919</v>
      </c>
      <c r="C2053" s="63">
        <v>42253.388460648152</v>
      </c>
      <c r="D2053" s="37" t="s">
        <v>892</v>
      </c>
      <c r="E2053" s="37" t="s">
        <v>863</v>
      </c>
      <c r="F2053" s="37" t="s">
        <v>860</v>
      </c>
      <c r="G2053" s="64">
        <v>222</v>
      </c>
      <c r="H2053" s="37" t="s">
        <v>855</v>
      </c>
      <c r="I2053" s="65">
        <v>4.358898943540674</v>
      </c>
      <c r="J2053" s="37" t="s">
        <v>885</v>
      </c>
    </row>
    <row r="2054" spans="1:10" x14ac:dyDescent="0.3">
      <c r="A2054" s="94" t="str">
        <f t="shared" si="31"/>
        <v>September</v>
      </c>
      <c r="B2054" s="37" t="s">
        <v>2920</v>
      </c>
      <c r="C2054" s="63">
        <v>42253.392442129632</v>
      </c>
      <c r="D2054" s="37" t="s">
        <v>871</v>
      </c>
      <c r="E2054" s="37" t="s">
        <v>866</v>
      </c>
      <c r="F2054" s="37" t="s">
        <v>881</v>
      </c>
      <c r="G2054" s="64">
        <v>50</v>
      </c>
      <c r="H2054" s="37" t="s">
        <v>855</v>
      </c>
      <c r="I2054" s="65">
        <v>1.7320508075688772</v>
      </c>
      <c r="J2054" s="37" t="s">
        <v>861</v>
      </c>
    </row>
    <row r="2055" spans="1:10" x14ac:dyDescent="0.3">
      <c r="A2055" s="94" t="str">
        <f t="shared" si="31"/>
        <v>September</v>
      </c>
      <c r="B2055" s="37" t="s">
        <v>2921</v>
      </c>
      <c r="C2055" s="63">
        <v>42253.395868055559</v>
      </c>
      <c r="D2055" s="37" t="s">
        <v>892</v>
      </c>
      <c r="E2055" s="37" t="s">
        <v>868</v>
      </c>
      <c r="F2055" s="37" t="s">
        <v>881</v>
      </c>
      <c r="G2055" s="64">
        <v>161</v>
      </c>
      <c r="H2055" s="37" t="s">
        <v>855</v>
      </c>
      <c r="I2055" s="65">
        <v>5</v>
      </c>
      <c r="J2055" s="37" t="s">
        <v>885</v>
      </c>
    </row>
    <row r="2056" spans="1:10" x14ac:dyDescent="0.3">
      <c r="A2056" s="94" t="str">
        <f t="shared" si="31"/>
        <v>September</v>
      </c>
      <c r="B2056" s="37" t="s">
        <v>2922</v>
      </c>
      <c r="C2056" s="63">
        <v>42253.398576388892</v>
      </c>
      <c r="D2056" s="37" t="s">
        <v>871</v>
      </c>
      <c r="E2056" s="37" t="s">
        <v>872</v>
      </c>
      <c r="F2056" s="37" t="s">
        <v>879</v>
      </c>
      <c r="G2056" s="64">
        <v>121</v>
      </c>
      <c r="H2056" s="37" t="s">
        <v>855</v>
      </c>
      <c r="I2056" s="65">
        <v>4.7958315233127191</v>
      </c>
      <c r="J2056" s="37" t="s">
        <v>869</v>
      </c>
    </row>
    <row r="2057" spans="1:10" x14ac:dyDescent="0.3">
      <c r="A2057" s="94" t="str">
        <f t="shared" si="31"/>
        <v>September</v>
      </c>
      <c r="B2057" s="37" t="s">
        <v>2923</v>
      </c>
      <c r="C2057" s="63">
        <v>42253.398668981485</v>
      </c>
      <c r="D2057" s="37" t="s">
        <v>852</v>
      </c>
      <c r="E2057" s="37" t="s">
        <v>853</v>
      </c>
      <c r="F2057" s="37" t="s">
        <v>873</v>
      </c>
      <c r="G2057" s="64">
        <v>101</v>
      </c>
      <c r="H2057" s="37" t="s">
        <v>855</v>
      </c>
      <c r="I2057" s="65">
        <v>1.7320508075688772</v>
      </c>
      <c r="J2057" s="37" t="s">
        <v>885</v>
      </c>
    </row>
    <row r="2058" spans="1:10" x14ac:dyDescent="0.3">
      <c r="A2058" s="94" t="str">
        <f t="shared" si="31"/>
        <v>September</v>
      </c>
      <c r="B2058" s="37" t="s">
        <v>2924</v>
      </c>
      <c r="C2058" s="63">
        <v>42253.398946759262</v>
      </c>
      <c r="D2058" s="37" t="s">
        <v>852</v>
      </c>
      <c r="E2058" s="37" t="s">
        <v>859</v>
      </c>
      <c r="F2058" s="37" t="s">
        <v>854</v>
      </c>
      <c r="G2058" s="64">
        <v>129</v>
      </c>
      <c r="H2058" s="37" t="s">
        <v>855</v>
      </c>
      <c r="I2058" s="65">
        <v>3.872983346207417</v>
      </c>
      <c r="J2058" s="37" t="s">
        <v>897</v>
      </c>
    </row>
    <row r="2059" spans="1:10" x14ac:dyDescent="0.3">
      <c r="A2059" s="94" t="str">
        <f t="shared" ref="A2059:A2122" si="32">TEXT(C2059,"mmmm")</f>
        <v>September</v>
      </c>
      <c r="B2059" s="37" t="s">
        <v>2925</v>
      </c>
      <c r="C2059" s="63">
        <v>42253.399074074077</v>
      </c>
      <c r="D2059" s="37" t="s">
        <v>892</v>
      </c>
      <c r="E2059" s="37" t="s">
        <v>863</v>
      </c>
      <c r="F2059" s="37" t="s">
        <v>873</v>
      </c>
      <c r="G2059" s="64">
        <v>190</v>
      </c>
      <c r="H2059" s="37" t="s">
        <v>855</v>
      </c>
      <c r="I2059" s="65">
        <v>4.7958315233127191</v>
      </c>
      <c r="J2059" s="37" t="s">
        <v>856</v>
      </c>
    </row>
    <row r="2060" spans="1:10" x14ac:dyDescent="0.3">
      <c r="A2060" s="94" t="str">
        <f t="shared" si="32"/>
        <v>September</v>
      </c>
      <c r="B2060" s="37" t="s">
        <v>2926</v>
      </c>
      <c r="C2060" s="63">
        <v>42253.401736111111</v>
      </c>
      <c r="D2060" s="37" t="s">
        <v>876</v>
      </c>
      <c r="E2060" s="37" t="s">
        <v>866</v>
      </c>
      <c r="F2060" s="37" t="s">
        <v>854</v>
      </c>
      <c r="G2060" s="64">
        <v>54</v>
      </c>
      <c r="H2060" s="37" t="s">
        <v>855</v>
      </c>
      <c r="I2060" s="65">
        <v>1</v>
      </c>
      <c r="J2060" s="37" t="s">
        <v>869</v>
      </c>
    </row>
    <row r="2061" spans="1:10" x14ac:dyDescent="0.3">
      <c r="A2061" s="94" t="str">
        <f t="shared" si="32"/>
        <v>September</v>
      </c>
      <c r="B2061" s="37" t="s">
        <v>2927</v>
      </c>
      <c r="C2061" s="63">
        <v>42253.404074074075</v>
      </c>
      <c r="D2061" s="37" t="s">
        <v>852</v>
      </c>
      <c r="E2061" s="37" t="s">
        <v>868</v>
      </c>
      <c r="F2061" s="37" t="s">
        <v>873</v>
      </c>
      <c r="G2061" s="64">
        <v>137</v>
      </c>
      <c r="H2061" s="37" t="s">
        <v>855</v>
      </c>
      <c r="I2061" s="65">
        <v>1</v>
      </c>
      <c r="J2061" s="37" t="s">
        <v>874</v>
      </c>
    </row>
    <row r="2062" spans="1:10" x14ac:dyDescent="0.3">
      <c r="A2062" s="94" t="str">
        <f t="shared" si="32"/>
        <v>September</v>
      </c>
      <c r="B2062" s="37" t="s">
        <v>2928</v>
      </c>
      <c r="C2062" s="63">
        <v>42253.404560185183</v>
      </c>
      <c r="D2062" s="37" t="s">
        <v>876</v>
      </c>
      <c r="E2062" s="37" t="s">
        <v>872</v>
      </c>
      <c r="F2062" s="37" t="s">
        <v>881</v>
      </c>
      <c r="G2062" s="64">
        <v>217</v>
      </c>
      <c r="H2062" s="37" t="s">
        <v>855</v>
      </c>
      <c r="I2062" s="65">
        <v>1.7320508075688772</v>
      </c>
      <c r="J2062" s="37" t="s">
        <v>874</v>
      </c>
    </row>
    <row r="2063" spans="1:10" x14ac:dyDescent="0.3">
      <c r="A2063" s="94" t="str">
        <f t="shared" si="32"/>
        <v>September</v>
      </c>
      <c r="B2063" s="37" t="s">
        <v>2929</v>
      </c>
      <c r="C2063" s="63">
        <v>42253.407893518517</v>
      </c>
      <c r="D2063" s="37" t="s">
        <v>852</v>
      </c>
      <c r="E2063" s="37" t="s">
        <v>853</v>
      </c>
      <c r="F2063" s="37" t="s">
        <v>879</v>
      </c>
      <c r="G2063" s="64">
        <v>51</v>
      </c>
      <c r="H2063" s="37" t="s">
        <v>855</v>
      </c>
      <c r="I2063" s="65">
        <v>1</v>
      </c>
      <c r="J2063" s="37" t="s">
        <v>897</v>
      </c>
    </row>
    <row r="2064" spans="1:10" x14ac:dyDescent="0.3">
      <c r="A2064" s="94" t="str">
        <f t="shared" si="32"/>
        <v>September</v>
      </c>
      <c r="B2064" s="37" t="s">
        <v>2930</v>
      </c>
      <c r="C2064" s="63">
        <v>42253.408078703702</v>
      </c>
      <c r="D2064" s="37" t="s">
        <v>852</v>
      </c>
      <c r="E2064" s="37" t="s">
        <v>859</v>
      </c>
      <c r="F2064" s="37" t="s">
        <v>860</v>
      </c>
      <c r="G2064" s="64">
        <v>115</v>
      </c>
      <c r="H2064" s="37" t="s">
        <v>855</v>
      </c>
      <c r="I2064" s="65">
        <v>1.7320508075688772</v>
      </c>
      <c r="J2064" s="37" t="s">
        <v>856</v>
      </c>
    </row>
    <row r="2065" spans="1:10" x14ac:dyDescent="0.3">
      <c r="A2065" s="94" t="str">
        <f t="shared" si="32"/>
        <v>September</v>
      </c>
      <c r="B2065" s="37" t="s">
        <v>2931</v>
      </c>
      <c r="C2065" s="63">
        <v>42253.40934027778</v>
      </c>
      <c r="D2065" s="37" t="s">
        <v>876</v>
      </c>
      <c r="E2065" s="37" t="s">
        <v>863</v>
      </c>
      <c r="F2065" s="37" t="s">
        <v>854</v>
      </c>
      <c r="G2065" s="64">
        <v>151</v>
      </c>
      <c r="H2065" s="37" t="s">
        <v>855</v>
      </c>
      <c r="I2065" s="65">
        <v>4.7958315233127191</v>
      </c>
      <c r="J2065" s="37" t="s">
        <v>856</v>
      </c>
    </row>
    <row r="2066" spans="1:10" x14ac:dyDescent="0.3">
      <c r="A2066" s="94" t="str">
        <f t="shared" si="32"/>
        <v>September</v>
      </c>
      <c r="B2066" s="37" t="s">
        <v>2932</v>
      </c>
      <c r="C2066" s="63">
        <v>42253.409780092596</v>
      </c>
      <c r="D2066" s="37" t="s">
        <v>892</v>
      </c>
      <c r="E2066" s="37" t="s">
        <v>866</v>
      </c>
      <c r="F2066" s="37" t="s">
        <v>860</v>
      </c>
      <c r="G2066" s="64">
        <v>95</v>
      </c>
      <c r="H2066" s="37" t="s">
        <v>855</v>
      </c>
      <c r="I2066" s="65">
        <v>3.872983346207417</v>
      </c>
      <c r="J2066" s="37" t="s">
        <v>885</v>
      </c>
    </row>
    <row r="2067" spans="1:10" x14ac:dyDescent="0.3">
      <c r="A2067" s="94" t="str">
        <f t="shared" si="32"/>
        <v>September</v>
      </c>
      <c r="B2067" s="37" t="s">
        <v>2933</v>
      </c>
      <c r="C2067" s="63">
        <v>42253.412581018521</v>
      </c>
      <c r="D2067" s="37" t="s">
        <v>871</v>
      </c>
      <c r="E2067" s="37" t="s">
        <v>868</v>
      </c>
      <c r="F2067" s="37" t="s">
        <v>864</v>
      </c>
      <c r="G2067" s="64">
        <v>158</v>
      </c>
      <c r="H2067" s="37" t="s">
        <v>855</v>
      </c>
      <c r="I2067" s="65">
        <v>4.1231056256176606</v>
      </c>
      <c r="J2067" s="37" t="s">
        <v>861</v>
      </c>
    </row>
    <row r="2068" spans="1:10" x14ac:dyDescent="0.3">
      <c r="A2068" s="94" t="str">
        <f t="shared" si="32"/>
        <v>September</v>
      </c>
      <c r="B2068" s="37" t="s">
        <v>2934</v>
      </c>
      <c r="C2068" s="63">
        <v>42253.414456018516</v>
      </c>
      <c r="D2068" s="37" t="s">
        <v>871</v>
      </c>
      <c r="E2068" s="37" t="s">
        <v>872</v>
      </c>
      <c r="F2068" s="37" t="s">
        <v>854</v>
      </c>
      <c r="G2068" s="64">
        <v>239</v>
      </c>
      <c r="H2068" s="37" t="s">
        <v>855</v>
      </c>
      <c r="I2068" s="65">
        <v>2.6457513110645907</v>
      </c>
      <c r="J2068" s="37" t="s">
        <v>869</v>
      </c>
    </row>
    <row r="2069" spans="1:10" x14ac:dyDescent="0.3">
      <c r="A2069" s="94" t="str">
        <f t="shared" si="32"/>
        <v>September</v>
      </c>
      <c r="B2069" s="37" t="s">
        <v>2935</v>
      </c>
      <c r="C2069" s="63">
        <v>42253.418298611112</v>
      </c>
      <c r="D2069" s="37" t="s">
        <v>878</v>
      </c>
      <c r="E2069" s="37" t="s">
        <v>853</v>
      </c>
      <c r="F2069" s="37" t="s">
        <v>854</v>
      </c>
      <c r="G2069" s="64">
        <v>52</v>
      </c>
      <c r="H2069" s="37" t="s">
        <v>855</v>
      </c>
      <c r="I2069" s="65">
        <v>3.6055512754639891</v>
      </c>
      <c r="J2069" s="37" t="s">
        <v>874</v>
      </c>
    </row>
    <row r="2070" spans="1:10" x14ac:dyDescent="0.3">
      <c r="A2070" s="94" t="str">
        <f t="shared" si="32"/>
        <v>September</v>
      </c>
      <c r="B2070" s="37" t="s">
        <v>2936</v>
      </c>
      <c r="C2070" s="63">
        <v>42253.420277777775</v>
      </c>
      <c r="D2070" s="37" t="s">
        <v>892</v>
      </c>
      <c r="E2070" s="37" t="s">
        <v>859</v>
      </c>
      <c r="F2070" s="37" t="s">
        <v>864</v>
      </c>
      <c r="G2070" s="64">
        <v>210</v>
      </c>
      <c r="H2070" s="37" t="s">
        <v>855</v>
      </c>
      <c r="I2070" s="65">
        <v>1.7320508075688772</v>
      </c>
      <c r="J2070" s="37" t="s">
        <v>869</v>
      </c>
    </row>
    <row r="2071" spans="1:10" x14ac:dyDescent="0.3">
      <c r="A2071" s="94" t="str">
        <f t="shared" si="32"/>
        <v>September</v>
      </c>
      <c r="B2071" s="37" t="s">
        <v>2937</v>
      </c>
      <c r="C2071" s="63">
        <v>42253.421481481484</v>
      </c>
      <c r="D2071" s="37" t="s">
        <v>892</v>
      </c>
      <c r="E2071" s="37" t="s">
        <v>863</v>
      </c>
      <c r="F2071" s="37" t="s">
        <v>864</v>
      </c>
      <c r="G2071" s="64">
        <v>106</v>
      </c>
      <c r="H2071" s="37" t="s">
        <v>855</v>
      </c>
      <c r="I2071" s="65">
        <v>3</v>
      </c>
      <c r="J2071" s="37" t="s">
        <v>861</v>
      </c>
    </row>
    <row r="2072" spans="1:10" x14ac:dyDescent="0.3">
      <c r="A2072" s="94" t="str">
        <f t="shared" si="32"/>
        <v>September</v>
      </c>
      <c r="B2072" s="37" t="s">
        <v>2938</v>
      </c>
      <c r="C2072" s="63">
        <v>42253.424675925926</v>
      </c>
      <c r="D2072" s="37" t="s">
        <v>858</v>
      </c>
      <c r="E2072" s="37" t="s">
        <v>866</v>
      </c>
      <c r="F2072" s="37" t="s">
        <v>873</v>
      </c>
      <c r="G2072" s="64">
        <v>88</v>
      </c>
      <c r="H2072" s="37" t="s">
        <v>855</v>
      </c>
      <c r="I2072" s="65">
        <v>3.6055512754639891</v>
      </c>
      <c r="J2072" s="37" t="s">
        <v>885</v>
      </c>
    </row>
    <row r="2073" spans="1:10" x14ac:dyDescent="0.3">
      <c r="A2073" s="94" t="str">
        <f t="shared" si="32"/>
        <v>September</v>
      </c>
      <c r="B2073" s="37" t="s">
        <v>2939</v>
      </c>
      <c r="C2073" s="63">
        <v>42253.427708333336</v>
      </c>
      <c r="D2073" s="37" t="s">
        <v>871</v>
      </c>
      <c r="E2073" s="37" t="s">
        <v>868</v>
      </c>
      <c r="F2073" s="37" t="s">
        <v>879</v>
      </c>
      <c r="G2073" s="64">
        <v>151</v>
      </c>
      <c r="H2073" s="37" t="s">
        <v>855</v>
      </c>
      <c r="I2073" s="65">
        <v>4.7958315233127191</v>
      </c>
      <c r="J2073" s="37" t="s">
        <v>897</v>
      </c>
    </row>
    <row r="2074" spans="1:10" x14ac:dyDescent="0.3">
      <c r="A2074" s="94" t="str">
        <f t="shared" si="32"/>
        <v>September</v>
      </c>
      <c r="B2074" s="37" t="s">
        <v>2940</v>
      </c>
      <c r="C2074" s="63">
        <v>42253.43041666667</v>
      </c>
      <c r="D2074" s="37" t="s">
        <v>876</v>
      </c>
      <c r="E2074" s="37" t="s">
        <v>872</v>
      </c>
      <c r="F2074" s="37" t="s">
        <v>860</v>
      </c>
      <c r="G2074" s="64">
        <v>62</v>
      </c>
      <c r="H2074" s="37" t="s">
        <v>895</v>
      </c>
      <c r="I2074" s="65">
        <v>3.872983346207417</v>
      </c>
      <c r="J2074" s="37" t="s">
        <v>897</v>
      </c>
    </row>
    <row r="2075" spans="1:10" x14ac:dyDescent="0.3">
      <c r="A2075" s="94" t="str">
        <f t="shared" si="32"/>
        <v>September</v>
      </c>
      <c r="B2075" s="37" t="s">
        <v>2941</v>
      </c>
      <c r="C2075" s="63">
        <v>42253.433969907404</v>
      </c>
      <c r="D2075" s="37" t="s">
        <v>876</v>
      </c>
      <c r="E2075" s="37" t="s">
        <v>853</v>
      </c>
      <c r="F2075" s="37" t="s">
        <v>854</v>
      </c>
      <c r="G2075" s="64">
        <v>192</v>
      </c>
      <c r="H2075" s="37" t="s">
        <v>855</v>
      </c>
      <c r="I2075" s="65">
        <v>4.358898943540674</v>
      </c>
      <c r="J2075" s="37" t="s">
        <v>869</v>
      </c>
    </row>
    <row r="2076" spans="1:10" x14ac:dyDescent="0.3">
      <c r="A2076" s="94" t="str">
        <f t="shared" si="32"/>
        <v>September</v>
      </c>
      <c r="B2076" s="37" t="s">
        <v>2942</v>
      </c>
      <c r="C2076" s="63">
        <v>42253.436886574076</v>
      </c>
      <c r="D2076" s="37" t="s">
        <v>892</v>
      </c>
      <c r="E2076" s="37" t="s">
        <v>859</v>
      </c>
      <c r="F2076" s="37" t="s">
        <v>860</v>
      </c>
      <c r="G2076" s="64">
        <v>52</v>
      </c>
      <c r="H2076" s="37" t="s">
        <v>855</v>
      </c>
      <c r="I2076" s="65">
        <v>3.872983346207417</v>
      </c>
      <c r="J2076" s="37" t="s">
        <v>885</v>
      </c>
    </row>
    <row r="2077" spans="1:10" x14ac:dyDescent="0.3">
      <c r="A2077" s="94" t="str">
        <f t="shared" si="32"/>
        <v>September</v>
      </c>
      <c r="B2077" s="37" t="s">
        <v>2943</v>
      </c>
      <c r="C2077" s="63">
        <v>42253.438784722224</v>
      </c>
      <c r="D2077" s="37" t="s">
        <v>858</v>
      </c>
      <c r="E2077" s="37" t="s">
        <v>863</v>
      </c>
      <c r="F2077" s="37" t="s">
        <v>860</v>
      </c>
      <c r="G2077" s="64">
        <v>229</v>
      </c>
      <c r="H2077" s="37" t="s">
        <v>855</v>
      </c>
      <c r="I2077" s="65">
        <v>4.7958315233127191</v>
      </c>
      <c r="J2077" s="37" t="s">
        <v>856</v>
      </c>
    </row>
    <row r="2078" spans="1:10" x14ac:dyDescent="0.3">
      <c r="A2078" s="94" t="str">
        <f t="shared" si="32"/>
        <v>September</v>
      </c>
      <c r="B2078" s="37" t="s">
        <v>2944</v>
      </c>
      <c r="C2078" s="63">
        <v>42253.440833333334</v>
      </c>
      <c r="D2078" s="37" t="s">
        <v>878</v>
      </c>
      <c r="E2078" s="37" t="s">
        <v>866</v>
      </c>
      <c r="F2078" s="37" t="s">
        <v>879</v>
      </c>
      <c r="G2078" s="64">
        <v>154</v>
      </c>
      <c r="H2078" s="37" t="s">
        <v>855</v>
      </c>
      <c r="I2078" s="65">
        <v>3</v>
      </c>
      <c r="J2078" s="37" t="s">
        <v>874</v>
      </c>
    </row>
    <row r="2079" spans="1:10" x14ac:dyDescent="0.3">
      <c r="A2079" s="94" t="str">
        <f t="shared" si="32"/>
        <v>September</v>
      </c>
      <c r="B2079" s="37" t="s">
        <v>2945</v>
      </c>
      <c r="C2079" s="63">
        <v>42253.443449074075</v>
      </c>
      <c r="D2079" s="37" t="s">
        <v>878</v>
      </c>
      <c r="E2079" s="37" t="s">
        <v>868</v>
      </c>
      <c r="F2079" s="37" t="s">
        <v>860</v>
      </c>
      <c r="G2079" s="64">
        <v>104</v>
      </c>
      <c r="H2079" s="37" t="s">
        <v>855</v>
      </c>
      <c r="I2079" s="65">
        <v>1.7320508075688772</v>
      </c>
      <c r="J2079" s="37" t="s">
        <v>874</v>
      </c>
    </row>
    <row r="2080" spans="1:10" x14ac:dyDescent="0.3">
      <c r="A2080" s="94" t="str">
        <f t="shared" si="32"/>
        <v>September</v>
      </c>
      <c r="B2080" s="37" t="s">
        <v>2946</v>
      </c>
      <c r="C2080" s="63">
        <v>42253.446226851855</v>
      </c>
      <c r="D2080" s="37" t="s">
        <v>878</v>
      </c>
      <c r="E2080" s="37" t="s">
        <v>872</v>
      </c>
      <c r="F2080" s="37" t="s">
        <v>881</v>
      </c>
      <c r="G2080" s="64">
        <v>195</v>
      </c>
      <c r="H2080" s="37" t="s">
        <v>855</v>
      </c>
      <c r="I2080" s="65">
        <v>3.872983346207417</v>
      </c>
      <c r="J2080" s="37" t="s">
        <v>874</v>
      </c>
    </row>
    <row r="2081" spans="1:10" x14ac:dyDescent="0.3">
      <c r="A2081" s="94" t="str">
        <f t="shared" si="32"/>
        <v>September</v>
      </c>
      <c r="B2081" s="37" t="s">
        <v>2947</v>
      </c>
      <c r="C2081" s="63">
        <v>42253.450196759259</v>
      </c>
      <c r="D2081" s="37" t="s">
        <v>878</v>
      </c>
      <c r="E2081" s="37" t="s">
        <v>853</v>
      </c>
      <c r="F2081" s="37" t="s">
        <v>873</v>
      </c>
      <c r="G2081" s="64">
        <v>169</v>
      </c>
      <c r="H2081" s="37" t="s">
        <v>855</v>
      </c>
      <c r="I2081" s="65">
        <v>4.5825756949558398</v>
      </c>
      <c r="J2081" s="37" t="s">
        <v>885</v>
      </c>
    </row>
    <row r="2082" spans="1:10" x14ac:dyDescent="0.3">
      <c r="A2082" s="94" t="str">
        <f t="shared" si="32"/>
        <v>September</v>
      </c>
      <c r="B2082" s="37" t="s">
        <v>2948</v>
      </c>
      <c r="C2082" s="63">
        <v>42253.453900462962</v>
      </c>
      <c r="D2082" s="37" t="s">
        <v>871</v>
      </c>
      <c r="E2082" s="37" t="s">
        <v>859</v>
      </c>
      <c r="F2082" s="37" t="s">
        <v>864</v>
      </c>
      <c r="G2082" s="64">
        <v>83</v>
      </c>
      <c r="H2082" s="37" t="s">
        <v>855</v>
      </c>
      <c r="I2082" s="65">
        <v>5</v>
      </c>
      <c r="J2082" s="37" t="s">
        <v>856</v>
      </c>
    </row>
    <row r="2083" spans="1:10" x14ac:dyDescent="0.3">
      <c r="A2083" s="94" t="str">
        <f t="shared" si="32"/>
        <v>September</v>
      </c>
      <c r="B2083" s="37" t="s">
        <v>2949</v>
      </c>
      <c r="C2083" s="63">
        <v>42253.456493055557</v>
      </c>
      <c r="D2083" s="37" t="s">
        <v>852</v>
      </c>
      <c r="E2083" s="37" t="s">
        <v>863</v>
      </c>
      <c r="F2083" s="37" t="s">
        <v>873</v>
      </c>
      <c r="G2083" s="64">
        <v>72</v>
      </c>
      <c r="H2083" s="37" t="s">
        <v>855</v>
      </c>
      <c r="I2083" s="65">
        <v>4.7958315233127191</v>
      </c>
      <c r="J2083" s="37" t="s">
        <v>869</v>
      </c>
    </row>
    <row r="2084" spans="1:10" x14ac:dyDescent="0.3">
      <c r="A2084" s="94" t="str">
        <f t="shared" si="32"/>
        <v>September</v>
      </c>
      <c r="B2084" s="37" t="s">
        <v>2950</v>
      </c>
      <c r="C2084" s="63">
        <v>42253.456736111111</v>
      </c>
      <c r="D2084" s="37" t="s">
        <v>878</v>
      </c>
      <c r="E2084" s="37" t="s">
        <v>866</v>
      </c>
      <c r="F2084" s="37" t="s">
        <v>881</v>
      </c>
      <c r="G2084" s="64">
        <v>168</v>
      </c>
      <c r="H2084" s="37" t="s">
        <v>855</v>
      </c>
      <c r="I2084" s="65">
        <v>4.358898943540674</v>
      </c>
      <c r="J2084" s="37" t="s">
        <v>874</v>
      </c>
    </row>
    <row r="2085" spans="1:10" x14ac:dyDescent="0.3">
      <c r="A2085" s="94" t="str">
        <f t="shared" si="32"/>
        <v>September</v>
      </c>
      <c r="B2085" s="37" t="s">
        <v>2951</v>
      </c>
      <c r="C2085" s="63">
        <v>42253.458020833335</v>
      </c>
      <c r="D2085" s="37" t="s">
        <v>878</v>
      </c>
      <c r="E2085" s="37" t="s">
        <v>868</v>
      </c>
      <c r="F2085" s="37" t="s">
        <v>879</v>
      </c>
      <c r="G2085" s="64">
        <v>202</v>
      </c>
      <c r="H2085" s="37" t="s">
        <v>855</v>
      </c>
      <c r="I2085" s="65">
        <v>3.872983346207417</v>
      </c>
      <c r="J2085" s="37" t="s">
        <v>874</v>
      </c>
    </row>
    <row r="2086" spans="1:10" x14ac:dyDescent="0.3">
      <c r="A2086" s="94" t="str">
        <f t="shared" si="32"/>
        <v>September</v>
      </c>
      <c r="B2086" s="37" t="s">
        <v>2952</v>
      </c>
      <c r="C2086" s="63">
        <v>42253.460347222222</v>
      </c>
      <c r="D2086" s="37" t="s">
        <v>871</v>
      </c>
      <c r="E2086" s="37" t="s">
        <v>872</v>
      </c>
      <c r="F2086" s="37" t="s">
        <v>881</v>
      </c>
      <c r="G2086" s="64">
        <v>195</v>
      </c>
      <c r="H2086" s="37" t="s">
        <v>855</v>
      </c>
      <c r="I2086" s="65">
        <v>4.7958315233127191</v>
      </c>
      <c r="J2086" s="37" t="s">
        <v>869</v>
      </c>
    </row>
    <row r="2087" spans="1:10" x14ac:dyDescent="0.3">
      <c r="A2087" s="94" t="str">
        <f t="shared" si="32"/>
        <v>September</v>
      </c>
      <c r="B2087" s="37" t="s">
        <v>2953</v>
      </c>
      <c r="C2087" s="63">
        <v>42253.463379629633</v>
      </c>
      <c r="D2087" s="37" t="s">
        <v>852</v>
      </c>
      <c r="E2087" s="37" t="s">
        <v>853</v>
      </c>
      <c r="F2087" s="37" t="s">
        <v>873</v>
      </c>
      <c r="G2087" s="64">
        <v>145</v>
      </c>
      <c r="H2087" s="37" t="s">
        <v>855</v>
      </c>
      <c r="I2087" s="65">
        <v>3.3166247903553998</v>
      </c>
      <c r="J2087" s="37" t="s">
        <v>856</v>
      </c>
    </row>
    <row r="2088" spans="1:10" x14ac:dyDescent="0.3">
      <c r="A2088" s="94" t="str">
        <f t="shared" si="32"/>
        <v>September</v>
      </c>
      <c r="B2088" s="37" t="s">
        <v>2954</v>
      </c>
      <c r="C2088" s="63">
        <v>42253.467372685183</v>
      </c>
      <c r="D2088" s="37" t="s">
        <v>878</v>
      </c>
      <c r="E2088" s="37" t="s">
        <v>859</v>
      </c>
      <c r="F2088" s="37" t="s">
        <v>864</v>
      </c>
      <c r="G2088" s="64">
        <v>184</v>
      </c>
      <c r="H2088" s="37" t="s">
        <v>895</v>
      </c>
      <c r="I2088" s="65">
        <v>2.6457513110645907</v>
      </c>
      <c r="J2088" s="37" t="s">
        <v>869</v>
      </c>
    </row>
    <row r="2089" spans="1:10" x14ac:dyDescent="0.3">
      <c r="A2089" s="94" t="str">
        <f t="shared" si="32"/>
        <v>September</v>
      </c>
      <c r="B2089" s="37" t="s">
        <v>2955</v>
      </c>
      <c r="C2089" s="63">
        <v>42253.470578703702</v>
      </c>
      <c r="D2089" s="37" t="s">
        <v>876</v>
      </c>
      <c r="E2089" s="37" t="s">
        <v>863</v>
      </c>
      <c r="F2089" s="37" t="s">
        <v>860</v>
      </c>
      <c r="G2089" s="64">
        <v>173</v>
      </c>
      <c r="H2089" s="37" t="s">
        <v>855</v>
      </c>
      <c r="I2089" s="65">
        <v>3</v>
      </c>
      <c r="J2089" s="37" t="s">
        <v>885</v>
      </c>
    </row>
    <row r="2090" spans="1:10" x14ac:dyDescent="0.3">
      <c r="A2090" s="94" t="str">
        <f t="shared" si="32"/>
        <v>September</v>
      </c>
      <c r="B2090" s="37" t="s">
        <v>2956</v>
      </c>
      <c r="C2090" s="63">
        <v>42253.472719907404</v>
      </c>
      <c r="D2090" s="37" t="s">
        <v>878</v>
      </c>
      <c r="E2090" s="37" t="s">
        <v>866</v>
      </c>
      <c r="F2090" s="37" t="s">
        <v>881</v>
      </c>
      <c r="G2090" s="64">
        <v>43</v>
      </c>
      <c r="H2090" s="37" t="s">
        <v>855</v>
      </c>
      <c r="I2090" s="65">
        <v>4.5825756949558398</v>
      </c>
      <c r="J2090" s="37" t="s">
        <v>874</v>
      </c>
    </row>
    <row r="2091" spans="1:10" x14ac:dyDescent="0.3">
      <c r="A2091" s="94" t="str">
        <f t="shared" si="32"/>
        <v>September</v>
      </c>
      <c r="B2091" s="37" t="s">
        <v>2957</v>
      </c>
      <c r="C2091" s="63">
        <v>42253.473217592589</v>
      </c>
      <c r="D2091" s="37" t="s">
        <v>858</v>
      </c>
      <c r="E2091" s="37" t="s">
        <v>868</v>
      </c>
      <c r="F2091" s="37" t="s">
        <v>881</v>
      </c>
      <c r="G2091" s="64">
        <v>137</v>
      </c>
      <c r="H2091" s="37" t="s">
        <v>855</v>
      </c>
      <c r="I2091" s="65">
        <v>1.7320508075688772</v>
      </c>
      <c r="J2091" s="37" t="s">
        <v>856</v>
      </c>
    </row>
    <row r="2092" spans="1:10" x14ac:dyDescent="0.3">
      <c r="A2092" s="94" t="str">
        <f t="shared" si="32"/>
        <v>September</v>
      </c>
      <c r="B2092" s="37" t="s">
        <v>2958</v>
      </c>
      <c r="C2092" s="63">
        <v>42253.474050925928</v>
      </c>
      <c r="D2092" s="37" t="s">
        <v>876</v>
      </c>
      <c r="E2092" s="37" t="s">
        <v>872</v>
      </c>
      <c r="F2092" s="37" t="s">
        <v>873</v>
      </c>
      <c r="G2092" s="64">
        <v>199</v>
      </c>
      <c r="H2092" s="37" t="s">
        <v>855</v>
      </c>
      <c r="I2092" s="65">
        <v>2.2360679774997898</v>
      </c>
      <c r="J2092" s="37" t="s">
        <v>856</v>
      </c>
    </row>
    <row r="2093" spans="1:10" x14ac:dyDescent="0.3">
      <c r="A2093" s="94" t="str">
        <f t="shared" si="32"/>
        <v>September</v>
      </c>
      <c r="B2093" s="37" t="s">
        <v>2959</v>
      </c>
      <c r="C2093" s="63">
        <v>42253.476006944446</v>
      </c>
      <c r="D2093" s="37" t="s">
        <v>852</v>
      </c>
      <c r="E2093" s="37" t="s">
        <v>853</v>
      </c>
      <c r="F2093" s="37" t="s">
        <v>873</v>
      </c>
      <c r="G2093" s="64">
        <v>71</v>
      </c>
      <c r="H2093" s="37" t="s">
        <v>855</v>
      </c>
      <c r="I2093" s="65">
        <v>3</v>
      </c>
      <c r="J2093" s="37" t="s">
        <v>861</v>
      </c>
    </row>
    <row r="2094" spans="1:10" x14ac:dyDescent="0.3">
      <c r="A2094" s="94" t="str">
        <f t="shared" si="32"/>
        <v>September</v>
      </c>
      <c r="B2094" s="37" t="s">
        <v>2960</v>
      </c>
      <c r="C2094" s="63">
        <v>42253.477812500001</v>
      </c>
      <c r="D2094" s="37" t="s">
        <v>858</v>
      </c>
      <c r="E2094" s="37" t="s">
        <v>859</v>
      </c>
      <c r="F2094" s="37" t="s">
        <v>879</v>
      </c>
      <c r="G2094" s="64">
        <v>170</v>
      </c>
      <c r="H2094" s="37" t="s">
        <v>855</v>
      </c>
      <c r="I2094" s="65">
        <v>4.5825756949558398</v>
      </c>
      <c r="J2094" s="37" t="s">
        <v>869</v>
      </c>
    </row>
    <row r="2095" spans="1:10" x14ac:dyDescent="0.3">
      <c r="A2095" s="94" t="str">
        <f t="shared" si="32"/>
        <v>September</v>
      </c>
      <c r="B2095" s="37" t="s">
        <v>2961</v>
      </c>
      <c r="C2095" s="63">
        <v>42253.480706018519</v>
      </c>
      <c r="D2095" s="37" t="s">
        <v>852</v>
      </c>
      <c r="E2095" s="37" t="s">
        <v>863</v>
      </c>
      <c r="F2095" s="37" t="s">
        <v>879</v>
      </c>
      <c r="G2095" s="64">
        <v>171</v>
      </c>
      <c r="H2095" s="37" t="s">
        <v>855</v>
      </c>
      <c r="I2095" s="65">
        <v>3.6055512754639891</v>
      </c>
      <c r="J2095" s="37" t="s">
        <v>856</v>
      </c>
    </row>
    <row r="2096" spans="1:10" x14ac:dyDescent="0.3">
      <c r="A2096" s="94" t="str">
        <f t="shared" si="32"/>
        <v>September</v>
      </c>
      <c r="B2096" s="37" t="s">
        <v>2962</v>
      </c>
      <c r="C2096" s="63">
        <v>42253.482523148145</v>
      </c>
      <c r="D2096" s="37" t="s">
        <v>871</v>
      </c>
      <c r="E2096" s="37" t="s">
        <v>866</v>
      </c>
      <c r="F2096" s="37" t="s">
        <v>873</v>
      </c>
      <c r="G2096" s="64">
        <v>35</v>
      </c>
      <c r="H2096" s="37" t="s">
        <v>855</v>
      </c>
      <c r="I2096" s="65">
        <v>4.358898943540674</v>
      </c>
      <c r="J2096" s="37" t="s">
        <v>874</v>
      </c>
    </row>
    <row r="2097" spans="1:10" x14ac:dyDescent="0.3">
      <c r="A2097" s="94" t="str">
        <f t="shared" si="32"/>
        <v>September</v>
      </c>
      <c r="B2097" s="37" t="s">
        <v>2963</v>
      </c>
      <c r="C2097" s="63">
        <v>42253.482604166667</v>
      </c>
      <c r="D2097" s="37" t="s">
        <v>871</v>
      </c>
      <c r="E2097" s="37" t="s">
        <v>868</v>
      </c>
      <c r="F2097" s="37" t="s">
        <v>864</v>
      </c>
      <c r="G2097" s="64">
        <v>205</v>
      </c>
      <c r="H2097" s="37" t="s">
        <v>855</v>
      </c>
      <c r="I2097" s="65">
        <v>4.1231056256176606</v>
      </c>
      <c r="J2097" s="37" t="s">
        <v>856</v>
      </c>
    </row>
    <row r="2098" spans="1:10" x14ac:dyDescent="0.3">
      <c r="A2098" s="94" t="str">
        <f t="shared" si="32"/>
        <v>September</v>
      </c>
      <c r="B2098" s="37" t="s">
        <v>2964</v>
      </c>
      <c r="C2098" s="63">
        <v>42253.484826388885</v>
      </c>
      <c r="D2098" s="37" t="s">
        <v>852</v>
      </c>
      <c r="E2098" s="37" t="s">
        <v>872</v>
      </c>
      <c r="F2098" s="37" t="s">
        <v>860</v>
      </c>
      <c r="G2098" s="64">
        <v>87</v>
      </c>
      <c r="H2098" s="37" t="s">
        <v>855</v>
      </c>
      <c r="I2098" s="65">
        <v>1</v>
      </c>
      <c r="J2098" s="37" t="s">
        <v>869</v>
      </c>
    </row>
    <row r="2099" spans="1:10" x14ac:dyDescent="0.3">
      <c r="A2099" s="94" t="str">
        <f t="shared" si="32"/>
        <v>September</v>
      </c>
      <c r="B2099" s="37" t="s">
        <v>2965</v>
      </c>
      <c r="C2099" s="63">
        <v>42253.486840277779</v>
      </c>
      <c r="D2099" s="37" t="s">
        <v>858</v>
      </c>
      <c r="E2099" s="37" t="s">
        <v>853</v>
      </c>
      <c r="F2099" s="37" t="s">
        <v>879</v>
      </c>
      <c r="G2099" s="64">
        <v>103</v>
      </c>
      <c r="H2099" s="37" t="s">
        <v>855</v>
      </c>
      <c r="I2099" s="65">
        <v>4.5825756949558398</v>
      </c>
      <c r="J2099" s="37" t="s">
        <v>869</v>
      </c>
    </row>
    <row r="2100" spans="1:10" x14ac:dyDescent="0.3">
      <c r="A2100" s="94" t="str">
        <f t="shared" si="32"/>
        <v>September</v>
      </c>
      <c r="B2100" s="37" t="s">
        <v>2966</v>
      </c>
      <c r="C2100" s="63">
        <v>42253.487407407411</v>
      </c>
      <c r="D2100" s="37" t="s">
        <v>876</v>
      </c>
      <c r="E2100" s="37" t="s">
        <v>859</v>
      </c>
      <c r="F2100" s="37" t="s">
        <v>881</v>
      </c>
      <c r="G2100" s="64">
        <v>109</v>
      </c>
      <c r="H2100" s="37" t="s">
        <v>855</v>
      </c>
      <c r="I2100" s="65">
        <v>2.2360679774997898</v>
      </c>
      <c r="J2100" s="37" t="s">
        <v>856</v>
      </c>
    </row>
    <row r="2101" spans="1:10" x14ac:dyDescent="0.3">
      <c r="A2101" s="94" t="str">
        <f t="shared" si="32"/>
        <v>September</v>
      </c>
      <c r="B2101" s="37" t="s">
        <v>2967</v>
      </c>
      <c r="C2101" s="63">
        <v>42253.490219907406</v>
      </c>
      <c r="D2101" s="37" t="s">
        <v>892</v>
      </c>
      <c r="E2101" s="37" t="s">
        <v>863</v>
      </c>
      <c r="F2101" s="37" t="s">
        <v>854</v>
      </c>
      <c r="G2101" s="64">
        <v>223</v>
      </c>
      <c r="H2101" s="37" t="s">
        <v>855</v>
      </c>
      <c r="I2101" s="65">
        <v>4.7958315233127191</v>
      </c>
      <c r="J2101" s="37" t="s">
        <v>856</v>
      </c>
    </row>
    <row r="2102" spans="1:10" x14ac:dyDescent="0.3">
      <c r="A2102" s="94" t="str">
        <f t="shared" si="32"/>
        <v>September</v>
      </c>
      <c r="B2102" s="37" t="s">
        <v>2968</v>
      </c>
      <c r="C2102" s="63">
        <v>42253.493032407408</v>
      </c>
      <c r="D2102" s="37" t="s">
        <v>852</v>
      </c>
      <c r="E2102" s="37" t="s">
        <v>866</v>
      </c>
      <c r="F2102" s="37" t="s">
        <v>854</v>
      </c>
      <c r="G2102" s="64">
        <v>138</v>
      </c>
      <c r="H2102" s="37" t="s">
        <v>895</v>
      </c>
      <c r="I2102" s="65">
        <v>4.1231056256176606</v>
      </c>
      <c r="J2102" s="37" t="s">
        <v>869</v>
      </c>
    </row>
    <row r="2103" spans="1:10" x14ac:dyDescent="0.3">
      <c r="A2103" s="94" t="str">
        <f t="shared" si="32"/>
        <v>September</v>
      </c>
      <c r="B2103" s="37" t="s">
        <v>2969</v>
      </c>
      <c r="C2103" s="63">
        <v>42253.495115740741</v>
      </c>
      <c r="D2103" s="37" t="s">
        <v>858</v>
      </c>
      <c r="E2103" s="37" t="s">
        <v>868</v>
      </c>
      <c r="F2103" s="37" t="s">
        <v>881</v>
      </c>
      <c r="G2103" s="64">
        <v>52</v>
      </c>
      <c r="H2103" s="37" t="s">
        <v>855</v>
      </c>
      <c r="I2103" s="65">
        <v>4.358898943540674</v>
      </c>
      <c r="J2103" s="37" t="s">
        <v>874</v>
      </c>
    </row>
    <row r="2104" spans="1:10" x14ac:dyDescent="0.3">
      <c r="A2104" s="94" t="str">
        <f t="shared" si="32"/>
        <v>September</v>
      </c>
      <c r="B2104" s="37" t="s">
        <v>2970</v>
      </c>
      <c r="C2104" s="63">
        <v>42253.496377314812</v>
      </c>
      <c r="D2104" s="37" t="s">
        <v>858</v>
      </c>
      <c r="E2104" s="37" t="s">
        <v>872</v>
      </c>
      <c r="F2104" s="37" t="s">
        <v>860</v>
      </c>
      <c r="G2104" s="64">
        <v>85</v>
      </c>
      <c r="H2104" s="37" t="s">
        <v>855</v>
      </c>
      <c r="I2104" s="65">
        <v>3.872983346207417</v>
      </c>
      <c r="J2104" s="37" t="s">
        <v>885</v>
      </c>
    </row>
    <row r="2105" spans="1:10" x14ac:dyDescent="0.3">
      <c r="A2105" s="94" t="str">
        <f t="shared" si="32"/>
        <v>September</v>
      </c>
      <c r="B2105" s="37" t="s">
        <v>2971</v>
      </c>
      <c r="C2105" s="63">
        <v>42253.499803240738</v>
      </c>
      <c r="D2105" s="37" t="s">
        <v>892</v>
      </c>
      <c r="E2105" s="37" t="s">
        <v>853</v>
      </c>
      <c r="F2105" s="37" t="s">
        <v>881</v>
      </c>
      <c r="G2105" s="64">
        <v>96</v>
      </c>
      <c r="H2105" s="37" t="s">
        <v>855</v>
      </c>
      <c r="I2105" s="65">
        <v>3.6055512754639891</v>
      </c>
      <c r="J2105" s="37" t="s">
        <v>874</v>
      </c>
    </row>
    <row r="2106" spans="1:10" x14ac:dyDescent="0.3">
      <c r="A2106" s="94" t="str">
        <f t="shared" si="32"/>
        <v>September</v>
      </c>
      <c r="B2106" s="37" t="s">
        <v>2972</v>
      </c>
      <c r="C2106" s="63">
        <v>42253.500439814816</v>
      </c>
      <c r="D2106" s="37" t="s">
        <v>878</v>
      </c>
      <c r="E2106" s="37" t="s">
        <v>859</v>
      </c>
      <c r="F2106" s="37" t="s">
        <v>873</v>
      </c>
      <c r="G2106" s="64">
        <v>193</v>
      </c>
      <c r="H2106" s="37" t="s">
        <v>855</v>
      </c>
      <c r="I2106" s="65">
        <v>1</v>
      </c>
      <c r="J2106" s="37" t="s">
        <v>897</v>
      </c>
    </row>
    <row r="2107" spans="1:10" x14ac:dyDescent="0.3">
      <c r="A2107" s="94" t="str">
        <f t="shared" si="32"/>
        <v>September</v>
      </c>
      <c r="B2107" s="37" t="s">
        <v>2973</v>
      </c>
      <c r="C2107" s="63">
        <v>42253.502395833333</v>
      </c>
      <c r="D2107" s="37" t="s">
        <v>876</v>
      </c>
      <c r="E2107" s="37" t="s">
        <v>863</v>
      </c>
      <c r="F2107" s="37" t="s">
        <v>881</v>
      </c>
      <c r="G2107" s="64">
        <v>221</v>
      </c>
      <c r="H2107" s="37" t="s">
        <v>855</v>
      </c>
      <c r="I2107" s="65">
        <v>3.6055512754639891</v>
      </c>
      <c r="J2107" s="37" t="s">
        <v>856</v>
      </c>
    </row>
    <row r="2108" spans="1:10" x14ac:dyDescent="0.3">
      <c r="A2108" s="94" t="str">
        <f t="shared" si="32"/>
        <v>September</v>
      </c>
      <c r="B2108" s="37" t="s">
        <v>2974</v>
      </c>
      <c r="C2108" s="63">
        <v>42253.505266203705</v>
      </c>
      <c r="D2108" s="37" t="s">
        <v>858</v>
      </c>
      <c r="E2108" s="37" t="s">
        <v>866</v>
      </c>
      <c r="F2108" s="37" t="s">
        <v>864</v>
      </c>
      <c r="G2108" s="64">
        <v>79</v>
      </c>
      <c r="H2108" s="37" t="s">
        <v>855</v>
      </c>
      <c r="I2108" s="65">
        <v>3.872983346207417</v>
      </c>
      <c r="J2108" s="37" t="s">
        <v>874</v>
      </c>
    </row>
    <row r="2109" spans="1:10" x14ac:dyDescent="0.3">
      <c r="A2109" s="94" t="str">
        <f t="shared" si="32"/>
        <v>September</v>
      </c>
      <c r="B2109" s="37" t="s">
        <v>2975</v>
      </c>
      <c r="C2109" s="63">
        <v>42253.512037037035</v>
      </c>
      <c r="D2109" s="37" t="s">
        <v>871</v>
      </c>
      <c r="E2109" s="37" t="s">
        <v>868</v>
      </c>
      <c r="F2109" s="37" t="s">
        <v>881</v>
      </c>
      <c r="G2109" s="64">
        <v>169</v>
      </c>
      <c r="H2109" s="37" t="s">
        <v>855</v>
      </c>
      <c r="I2109" s="65">
        <v>3.6055512754639891</v>
      </c>
      <c r="J2109" s="37" t="s">
        <v>874</v>
      </c>
    </row>
    <row r="2110" spans="1:10" x14ac:dyDescent="0.3">
      <c r="A2110" s="94" t="str">
        <f t="shared" si="32"/>
        <v>September</v>
      </c>
      <c r="B2110" s="37" t="s">
        <v>2976</v>
      </c>
      <c r="C2110" s="63">
        <v>42253.510092592594</v>
      </c>
      <c r="D2110" s="37" t="s">
        <v>892</v>
      </c>
      <c r="E2110" s="37" t="s">
        <v>872</v>
      </c>
      <c r="F2110" s="37" t="s">
        <v>879</v>
      </c>
      <c r="G2110" s="64">
        <v>32</v>
      </c>
      <c r="H2110" s="37" t="s">
        <v>855</v>
      </c>
      <c r="I2110" s="65">
        <v>2.2360679774997898</v>
      </c>
      <c r="J2110" s="37" t="s">
        <v>897</v>
      </c>
    </row>
    <row r="2111" spans="1:10" x14ac:dyDescent="0.3">
      <c r="A2111" s="94" t="str">
        <f t="shared" si="32"/>
        <v>September</v>
      </c>
      <c r="B2111" s="37" t="s">
        <v>2977</v>
      </c>
      <c r="C2111" s="63">
        <v>42253.513969907406</v>
      </c>
      <c r="D2111" s="37" t="s">
        <v>876</v>
      </c>
      <c r="E2111" s="37" t="s">
        <v>853</v>
      </c>
      <c r="F2111" s="37" t="s">
        <v>881</v>
      </c>
      <c r="G2111" s="64">
        <v>240</v>
      </c>
      <c r="H2111" s="37" t="s">
        <v>895</v>
      </c>
      <c r="I2111" s="65">
        <v>3.6055512754639891</v>
      </c>
      <c r="J2111" s="37" t="s">
        <v>856</v>
      </c>
    </row>
    <row r="2112" spans="1:10" x14ac:dyDescent="0.3">
      <c r="A2112" s="94" t="str">
        <f t="shared" si="32"/>
        <v>September</v>
      </c>
      <c r="B2112" s="37" t="s">
        <v>2978</v>
      </c>
      <c r="C2112" s="63">
        <v>42253.514861111114</v>
      </c>
      <c r="D2112" s="37" t="s">
        <v>892</v>
      </c>
      <c r="E2112" s="37" t="s">
        <v>859</v>
      </c>
      <c r="F2112" s="37" t="s">
        <v>854</v>
      </c>
      <c r="G2112" s="64">
        <v>230</v>
      </c>
      <c r="H2112" s="37" t="s">
        <v>855</v>
      </c>
      <c r="I2112" s="65">
        <v>1.7320508075688772</v>
      </c>
      <c r="J2112" s="37" t="s">
        <v>885</v>
      </c>
    </row>
    <row r="2113" spans="1:10" x14ac:dyDescent="0.3">
      <c r="A2113" s="94" t="str">
        <f t="shared" si="32"/>
        <v>September</v>
      </c>
      <c r="B2113" s="37" t="s">
        <v>2979</v>
      </c>
      <c r="C2113" s="63">
        <v>42253.517557870371</v>
      </c>
      <c r="D2113" s="37" t="s">
        <v>871</v>
      </c>
      <c r="E2113" s="37" t="s">
        <v>863</v>
      </c>
      <c r="F2113" s="37" t="s">
        <v>860</v>
      </c>
      <c r="G2113" s="64">
        <v>156</v>
      </c>
      <c r="H2113" s="37" t="s">
        <v>855</v>
      </c>
      <c r="I2113" s="65">
        <v>3</v>
      </c>
      <c r="J2113" s="37" t="s">
        <v>856</v>
      </c>
    </row>
    <row r="2114" spans="1:10" x14ac:dyDescent="0.3">
      <c r="A2114" s="94" t="str">
        <f t="shared" si="32"/>
        <v>September</v>
      </c>
      <c r="B2114" s="37" t="s">
        <v>2980</v>
      </c>
      <c r="C2114" s="63">
        <v>42253.518263888887</v>
      </c>
      <c r="D2114" s="37" t="s">
        <v>871</v>
      </c>
      <c r="E2114" s="37" t="s">
        <v>866</v>
      </c>
      <c r="F2114" s="37" t="s">
        <v>881</v>
      </c>
      <c r="G2114" s="64">
        <v>236</v>
      </c>
      <c r="H2114" s="37" t="s">
        <v>855</v>
      </c>
      <c r="I2114" s="65">
        <v>3.6055512754639891</v>
      </c>
      <c r="J2114" s="37" t="s">
        <v>885</v>
      </c>
    </row>
    <row r="2115" spans="1:10" x14ac:dyDescent="0.3">
      <c r="A2115" s="94" t="str">
        <f t="shared" si="32"/>
        <v>September</v>
      </c>
      <c r="B2115" s="37" t="s">
        <v>2981</v>
      </c>
      <c r="C2115" s="63">
        <v>42253.519907407404</v>
      </c>
      <c r="D2115" s="37" t="s">
        <v>892</v>
      </c>
      <c r="E2115" s="37" t="s">
        <v>868</v>
      </c>
      <c r="F2115" s="37" t="s">
        <v>864</v>
      </c>
      <c r="G2115" s="64">
        <v>34</v>
      </c>
      <c r="H2115" s="37" t="s">
        <v>855</v>
      </c>
      <c r="I2115" s="65">
        <v>3.872983346207417</v>
      </c>
      <c r="J2115" s="37" t="s">
        <v>856</v>
      </c>
    </row>
    <row r="2116" spans="1:10" x14ac:dyDescent="0.3">
      <c r="A2116" s="94" t="str">
        <f t="shared" si="32"/>
        <v>September</v>
      </c>
      <c r="B2116" s="37" t="s">
        <v>2982</v>
      </c>
      <c r="C2116" s="63">
        <v>42253.521273148152</v>
      </c>
      <c r="D2116" s="37" t="s">
        <v>871</v>
      </c>
      <c r="E2116" s="37" t="s">
        <v>872</v>
      </c>
      <c r="F2116" s="37" t="s">
        <v>879</v>
      </c>
      <c r="G2116" s="64">
        <v>72</v>
      </c>
      <c r="H2116" s="37" t="s">
        <v>895</v>
      </c>
      <c r="I2116" s="65">
        <v>4.358898943540674</v>
      </c>
      <c r="J2116" s="37" t="s">
        <v>869</v>
      </c>
    </row>
    <row r="2117" spans="1:10" x14ac:dyDescent="0.3">
      <c r="A2117" s="94" t="str">
        <f t="shared" si="32"/>
        <v>September</v>
      </c>
      <c r="B2117" s="37" t="s">
        <v>2983</v>
      </c>
      <c r="C2117" s="63">
        <v>42253.523773148147</v>
      </c>
      <c r="D2117" s="37" t="s">
        <v>858</v>
      </c>
      <c r="E2117" s="37" t="s">
        <v>853</v>
      </c>
      <c r="F2117" s="37" t="s">
        <v>879</v>
      </c>
      <c r="G2117" s="64">
        <v>177</v>
      </c>
      <c r="H2117" s="37" t="s">
        <v>855</v>
      </c>
      <c r="I2117" s="65">
        <v>3.6055512754639891</v>
      </c>
      <c r="J2117" s="37" t="s">
        <v>897</v>
      </c>
    </row>
    <row r="2118" spans="1:10" x14ac:dyDescent="0.3">
      <c r="A2118" s="94" t="str">
        <f t="shared" si="32"/>
        <v>September</v>
      </c>
      <c r="B2118" s="37" t="s">
        <v>2984</v>
      </c>
      <c r="C2118" s="63">
        <v>42253.524224537039</v>
      </c>
      <c r="D2118" s="37" t="s">
        <v>878</v>
      </c>
      <c r="E2118" s="37" t="s">
        <v>859</v>
      </c>
      <c r="F2118" s="37" t="s">
        <v>860</v>
      </c>
      <c r="G2118" s="64">
        <v>229</v>
      </c>
      <c r="H2118" s="37" t="s">
        <v>855</v>
      </c>
      <c r="I2118" s="65">
        <v>3</v>
      </c>
      <c r="J2118" s="37" t="s">
        <v>897</v>
      </c>
    </row>
    <row r="2119" spans="1:10" x14ac:dyDescent="0.3">
      <c r="A2119" s="94" t="str">
        <f t="shared" si="32"/>
        <v>September</v>
      </c>
      <c r="B2119" s="37" t="s">
        <v>2985</v>
      </c>
      <c r="C2119" s="63">
        <v>42253.52443287037</v>
      </c>
      <c r="D2119" s="37" t="s">
        <v>892</v>
      </c>
      <c r="E2119" s="37" t="s">
        <v>863</v>
      </c>
      <c r="F2119" s="37" t="s">
        <v>860</v>
      </c>
      <c r="G2119" s="64">
        <v>106</v>
      </c>
      <c r="H2119" s="37" t="s">
        <v>895</v>
      </c>
      <c r="I2119" s="65">
        <v>2.2360679774997898</v>
      </c>
      <c r="J2119" s="37" t="s">
        <v>869</v>
      </c>
    </row>
    <row r="2120" spans="1:10" x14ac:dyDescent="0.3">
      <c r="A2120" s="94" t="str">
        <f t="shared" si="32"/>
        <v>September</v>
      </c>
      <c r="B2120" s="37" t="s">
        <v>2986</v>
      </c>
      <c r="C2120" s="63">
        <v>42253.525358796294</v>
      </c>
      <c r="D2120" s="37" t="s">
        <v>878</v>
      </c>
      <c r="E2120" s="37" t="s">
        <v>866</v>
      </c>
      <c r="F2120" s="37" t="s">
        <v>860</v>
      </c>
      <c r="G2120" s="64">
        <v>118</v>
      </c>
      <c r="H2120" s="37" t="s">
        <v>855</v>
      </c>
      <c r="I2120" s="65">
        <v>1.7320508075688772</v>
      </c>
      <c r="J2120" s="37" t="s">
        <v>869</v>
      </c>
    </row>
    <row r="2121" spans="1:10" x14ac:dyDescent="0.3">
      <c r="A2121" s="94" t="str">
        <f t="shared" si="32"/>
        <v>September</v>
      </c>
      <c r="B2121" s="37" t="s">
        <v>2987</v>
      </c>
      <c r="C2121" s="63">
        <v>42253.52715277778</v>
      </c>
      <c r="D2121" s="37" t="s">
        <v>871</v>
      </c>
      <c r="E2121" s="37" t="s">
        <v>868</v>
      </c>
      <c r="F2121" s="37" t="s">
        <v>881</v>
      </c>
      <c r="G2121" s="64">
        <v>75</v>
      </c>
      <c r="H2121" s="37" t="s">
        <v>855</v>
      </c>
      <c r="I2121" s="65">
        <v>4.1231056256176606</v>
      </c>
      <c r="J2121" s="37" t="s">
        <v>856</v>
      </c>
    </row>
    <row r="2122" spans="1:10" x14ac:dyDescent="0.3">
      <c r="A2122" s="94" t="str">
        <f t="shared" si="32"/>
        <v>September</v>
      </c>
      <c r="B2122" s="37" t="s">
        <v>2988</v>
      </c>
      <c r="C2122" s="63">
        <v>42253.530347222222</v>
      </c>
      <c r="D2122" s="37" t="s">
        <v>871</v>
      </c>
      <c r="E2122" s="37" t="s">
        <v>872</v>
      </c>
      <c r="F2122" s="37" t="s">
        <v>864</v>
      </c>
      <c r="G2122" s="64">
        <v>86</v>
      </c>
      <c r="H2122" s="37" t="s">
        <v>855</v>
      </c>
      <c r="I2122" s="65">
        <v>1</v>
      </c>
      <c r="J2122" s="37" t="s">
        <v>897</v>
      </c>
    </row>
    <row r="2123" spans="1:10" x14ac:dyDescent="0.3">
      <c r="A2123" s="94" t="str">
        <f t="shared" ref="A2123:A2186" si="33">TEXT(C2123,"mmmm")</f>
        <v>September</v>
      </c>
      <c r="B2123" s="37" t="s">
        <v>2989</v>
      </c>
      <c r="C2123" s="63">
        <v>42253.532627314817</v>
      </c>
      <c r="D2123" s="37" t="s">
        <v>878</v>
      </c>
      <c r="E2123" s="37" t="s">
        <v>853</v>
      </c>
      <c r="F2123" s="37" t="s">
        <v>879</v>
      </c>
      <c r="G2123" s="64">
        <v>176</v>
      </c>
      <c r="H2123" s="37" t="s">
        <v>855</v>
      </c>
      <c r="I2123" s="65">
        <v>1</v>
      </c>
      <c r="J2123" s="37" t="s">
        <v>861</v>
      </c>
    </row>
    <row r="2124" spans="1:10" x14ac:dyDescent="0.3">
      <c r="A2124" s="94" t="str">
        <f t="shared" si="33"/>
        <v>September</v>
      </c>
      <c r="B2124" s="37" t="s">
        <v>2990</v>
      </c>
      <c r="C2124" s="63">
        <v>42253.536550925928</v>
      </c>
      <c r="D2124" s="37" t="s">
        <v>852</v>
      </c>
      <c r="E2124" s="37" t="s">
        <v>859</v>
      </c>
      <c r="F2124" s="37" t="s">
        <v>864</v>
      </c>
      <c r="G2124" s="64">
        <v>170</v>
      </c>
      <c r="H2124" s="37" t="s">
        <v>855</v>
      </c>
      <c r="I2124" s="65">
        <v>1</v>
      </c>
      <c r="J2124" s="37" t="s">
        <v>885</v>
      </c>
    </row>
    <row r="2125" spans="1:10" x14ac:dyDescent="0.3">
      <c r="A2125" s="94" t="str">
        <f t="shared" si="33"/>
        <v>September</v>
      </c>
      <c r="B2125" s="37" t="s">
        <v>2991</v>
      </c>
      <c r="C2125" s="63">
        <v>42253.539953703701</v>
      </c>
      <c r="D2125" s="37" t="s">
        <v>858</v>
      </c>
      <c r="E2125" s="37" t="s">
        <v>863</v>
      </c>
      <c r="F2125" s="37" t="s">
        <v>860</v>
      </c>
      <c r="G2125" s="64">
        <v>145</v>
      </c>
      <c r="H2125" s="37" t="s">
        <v>895</v>
      </c>
      <c r="I2125" s="65">
        <v>3.872983346207417</v>
      </c>
      <c r="J2125" s="37" t="s">
        <v>856</v>
      </c>
    </row>
    <row r="2126" spans="1:10" x14ac:dyDescent="0.3">
      <c r="A2126" s="94" t="str">
        <f t="shared" si="33"/>
        <v>September</v>
      </c>
      <c r="B2126" s="37" t="s">
        <v>2992</v>
      </c>
      <c r="C2126" s="63">
        <v>42253.541331018518</v>
      </c>
      <c r="D2126" s="37" t="s">
        <v>892</v>
      </c>
      <c r="E2126" s="37" t="s">
        <v>866</v>
      </c>
      <c r="F2126" s="37" t="s">
        <v>854</v>
      </c>
      <c r="G2126" s="64">
        <v>109</v>
      </c>
      <c r="H2126" s="37" t="s">
        <v>855</v>
      </c>
      <c r="I2126" s="65">
        <v>3.6055512754639891</v>
      </c>
      <c r="J2126" s="37" t="s">
        <v>856</v>
      </c>
    </row>
    <row r="2127" spans="1:10" x14ac:dyDescent="0.3">
      <c r="A2127" s="94" t="str">
        <f t="shared" si="33"/>
        <v>September</v>
      </c>
      <c r="B2127" s="37" t="s">
        <v>2993</v>
      </c>
      <c r="C2127" s="63">
        <v>42253.542546296296</v>
      </c>
      <c r="D2127" s="37" t="s">
        <v>858</v>
      </c>
      <c r="E2127" s="37" t="s">
        <v>868</v>
      </c>
      <c r="F2127" s="37" t="s">
        <v>881</v>
      </c>
      <c r="G2127" s="64">
        <v>111</v>
      </c>
      <c r="H2127" s="37" t="s">
        <v>855</v>
      </c>
      <c r="I2127" s="65">
        <v>4.358898943540674</v>
      </c>
      <c r="J2127" s="37" t="s">
        <v>856</v>
      </c>
    </row>
    <row r="2128" spans="1:10" x14ac:dyDescent="0.3">
      <c r="A2128" s="94" t="str">
        <f t="shared" si="33"/>
        <v>September</v>
      </c>
      <c r="B2128" s="37" t="s">
        <v>2994</v>
      </c>
      <c r="C2128" s="63">
        <v>42253.544849537036</v>
      </c>
      <c r="D2128" s="37" t="s">
        <v>852</v>
      </c>
      <c r="E2128" s="37" t="s">
        <v>872</v>
      </c>
      <c r="F2128" s="37" t="s">
        <v>860</v>
      </c>
      <c r="G2128" s="64">
        <v>83</v>
      </c>
      <c r="H2128" s="37" t="s">
        <v>855</v>
      </c>
      <c r="I2128" s="65">
        <v>3</v>
      </c>
      <c r="J2128" s="37" t="s">
        <v>874</v>
      </c>
    </row>
    <row r="2129" spans="1:10" x14ac:dyDescent="0.3">
      <c r="A2129" s="94" t="str">
        <f t="shared" si="33"/>
        <v>September</v>
      </c>
      <c r="B2129" s="37" t="s">
        <v>2995</v>
      </c>
      <c r="C2129" s="63">
        <v>42253.547442129631</v>
      </c>
      <c r="D2129" s="37" t="s">
        <v>876</v>
      </c>
      <c r="E2129" s="37" t="s">
        <v>853</v>
      </c>
      <c r="F2129" s="37" t="s">
        <v>873</v>
      </c>
      <c r="G2129" s="64">
        <v>134</v>
      </c>
      <c r="H2129" s="37" t="s">
        <v>855</v>
      </c>
      <c r="I2129" s="65">
        <v>4.5825756949558398</v>
      </c>
      <c r="J2129" s="37" t="s">
        <v>897</v>
      </c>
    </row>
    <row r="2130" spans="1:10" x14ac:dyDescent="0.3">
      <c r="A2130" s="94" t="str">
        <f t="shared" si="33"/>
        <v>September</v>
      </c>
      <c r="B2130" s="37" t="s">
        <v>2996</v>
      </c>
      <c r="C2130" s="63">
        <v>42253.553946759261</v>
      </c>
      <c r="D2130" s="37" t="s">
        <v>878</v>
      </c>
      <c r="E2130" s="37" t="s">
        <v>859</v>
      </c>
      <c r="F2130" s="37" t="s">
        <v>879</v>
      </c>
      <c r="G2130" s="64">
        <v>154</v>
      </c>
      <c r="H2130" s="37" t="s">
        <v>855</v>
      </c>
      <c r="I2130" s="65">
        <v>4.7958315233127191</v>
      </c>
      <c r="J2130" s="37" t="s">
        <v>861</v>
      </c>
    </row>
    <row r="2131" spans="1:10" x14ac:dyDescent="0.3">
      <c r="A2131" s="94" t="str">
        <f t="shared" si="33"/>
        <v>September</v>
      </c>
      <c r="B2131" s="37" t="s">
        <v>2997</v>
      </c>
      <c r="C2131" s="63">
        <v>42253.550162037034</v>
      </c>
      <c r="D2131" s="37" t="s">
        <v>871</v>
      </c>
      <c r="E2131" s="37" t="s">
        <v>863</v>
      </c>
      <c r="F2131" s="37" t="s">
        <v>860</v>
      </c>
      <c r="G2131" s="64">
        <v>127</v>
      </c>
      <c r="H2131" s="37" t="s">
        <v>855</v>
      </c>
      <c r="I2131" s="65">
        <v>4.358898943540674</v>
      </c>
      <c r="J2131" s="37" t="s">
        <v>897</v>
      </c>
    </row>
    <row r="2132" spans="1:10" x14ac:dyDescent="0.3">
      <c r="A2132" s="94" t="str">
        <f t="shared" si="33"/>
        <v>September</v>
      </c>
      <c r="B2132" s="37" t="s">
        <v>2998</v>
      </c>
      <c r="C2132" s="63">
        <v>42253.550254629627</v>
      </c>
      <c r="D2132" s="37" t="s">
        <v>871</v>
      </c>
      <c r="E2132" s="37" t="s">
        <v>866</v>
      </c>
      <c r="F2132" s="37" t="s">
        <v>860</v>
      </c>
      <c r="G2132" s="64">
        <v>223</v>
      </c>
      <c r="H2132" s="37" t="s">
        <v>855</v>
      </c>
      <c r="I2132" s="65">
        <v>4.5825756949558398</v>
      </c>
      <c r="J2132" s="37" t="s">
        <v>885</v>
      </c>
    </row>
    <row r="2133" spans="1:10" x14ac:dyDescent="0.3">
      <c r="A2133" s="94" t="str">
        <f t="shared" si="33"/>
        <v>September</v>
      </c>
      <c r="B2133" s="37" t="s">
        <v>2999</v>
      </c>
      <c r="C2133" s="63">
        <v>42253.552476851852</v>
      </c>
      <c r="D2133" s="37" t="s">
        <v>878</v>
      </c>
      <c r="E2133" s="37" t="s">
        <v>868</v>
      </c>
      <c r="F2133" s="37" t="s">
        <v>873</v>
      </c>
      <c r="G2133" s="64">
        <v>197</v>
      </c>
      <c r="H2133" s="37" t="s">
        <v>855</v>
      </c>
      <c r="I2133" s="65">
        <v>4.7958315233127191</v>
      </c>
      <c r="J2133" s="37" t="s">
        <v>861</v>
      </c>
    </row>
    <row r="2134" spans="1:10" x14ac:dyDescent="0.3">
      <c r="A2134" s="94" t="str">
        <f t="shared" si="33"/>
        <v>September</v>
      </c>
      <c r="B2134" s="37" t="s">
        <v>3000</v>
      </c>
      <c r="C2134" s="63">
        <v>42253.55263888889</v>
      </c>
      <c r="D2134" s="37" t="s">
        <v>876</v>
      </c>
      <c r="E2134" s="37" t="s">
        <v>872</v>
      </c>
      <c r="F2134" s="37" t="s">
        <v>873</v>
      </c>
      <c r="G2134" s="64">
        <v>39</v>
      </c>
      <c r="H2134" s="37" t="s">
        <v>895</v>
      </c>
      <c r="I2134" s="65">
        <v>4.5825756949558398</v>
      </c>
      <c r="J2134" s="37" t="s">
        <v>874</v>
      </c>
    </row>
    <row r="2135" spans="1:10" x14ac:dyDescent="0.3">
      <c r="A2135" s="94" t="str">
        <f t="shared" si="33"/>
        <v>September</v>
      </c>
      <c r="B2135" s="37" t="s">
        <v>3001</v>
      </c>
      <c r="C2135" s="63">
        <v>42253.556562500002</v>
      </c>
      <c r="D2135" s="37" t="s">
        <v>858</v>
      </c>
      <c r="E2135" s="37" t="s">
        <v>853</v>
      </c>
      <c r="F2135" s="37" t="s">
        <v>879</v>
      </c>
      <c r="G2135" s="64">
        <v>64</v>
      </c>
      <c r="H2135" s="37" t="s">
        <v>855</v>
      </c>
      <c r="I2135" s="65">
        <v>1.7320508075688772</v>
      </c>
      <c r="J2135" s="37" t="s">
        <v>856</v>
      </c>
    </row>
    <row r="2136" spans="1:10" x14ac:dyDescent="0.3">
      <c r="A2136" s="94" t="str">
        <f t="shared" si="33"/>
        <v>September</v>
      </c>
      <c r="B2136" s="37" t="s">
        <v>3002</v>
      </c>
      <c r="C2136" s="63">
        <v>42253.560497685183</v>
      </c>
      <c r="D2136" s="37" t="s">
        <v>858</v>
      </c>
      <c r="E2136" s="37" t="s">
        <v>859</v>
      </c>
      <c r="F2136" s="37" t="s">
        <v>860</v>
      </c>
      <c r="G2136" s="64">
        <v>74</v>
      </c>
      <c r="H2136" s="37" t="s">
        <v>855</v>
      </c>
      <c r="I2136" s="65">
        <v>2.2360679774997898</v>
      </c>
      <c r="J2136" s="37" t="s">
        <v>885</v>
      </c>
    </row>
    <row r="2137" spans="1:10" x14ac:dyDescent="0.3">
      <c r="A2137" s="94" t="str">
        <f t="shared" si="33"/>
        <v>September</v>
      </c>
      <c r="B2137" s="37" t="s">
        <v>3003</v>
      </c>
      <c r="C2137" s="63">
        <v>42253.563958333332</v>
      </c>
      <c r="D2137" s="37" t="s">
        <v>858</v>
      </c>
      <c r="E2137" s="37" t="s">
        <v>863</v>
      </c>
      <c r="F2137" s="37" t="s">
        <v>854</v>
      </c>
      <c r="G2137" s="64">
        <v>103</v>
      </c>
      <c r="H2137" s="37" t="s">
        <v>855</v>
      </c>
      <c r="I2137" s="65">
        <v>5</v>
      </c>
      <c r="J2137" s="37" t="s">
        <v>869</v>
      </c>
    </row>
    <row r="2138" spans="1:10" x14ac:dyDescent="0.3">
      <c r="A2138" s="94" t="str">
        <f t="shared" si="33"/>
        <v>September</v>
      </c>
      <c r="B2138" s="37" t="s">
        <v>3004</v>
      </c>
      <c r="C2138" s="63">
        <v>42253.567870370367</v>
      </c>
      <c r="D2138" s="37" t="s">
        <v>871</v>
      </c>
      <c r="E2138" s="37" t="s">
        <v>866</v>
      </c>
      <c r="F2138" s="37" t="s">
        <v>854</v>
      </c>
      <c r="G2138" s="64">
        <v>88</v>
      </c>
      <c r="H2138" s="37" t="s">
        <v>855</v>
      </c>
      <c r="I2138" s="65">
        <v>2.6457513110645907</v>
      </c>
      <c r="J2138" s="37" t="s">
        <v>869</v>
      </c>
    </row>
    <row r="2139" spans="1:10" x14ac:dyDescent="0.3">
      <c r="A2139" s="94" t="str">
        <f t="shared" si="33"/>
        <v>September</v>
      </c>
      <c r="B2139" s="37" t="s">
        <v>3005</v>
      </c>
      <c r="C2139" s="63">
        <v>42253.570590277777</v>
      </c>
      <c r="D2139" s="37" t="s">
        <v>871</v>
      </c>
      <c r="E2139" s="37" t="s">
        <v>868</v>
      </c>
      <c r="F2139" s="37" t="s">
        <v>860</v>
      </c>
      <c r="G2139" s="64">
        <v>117</v>
      </c>
      <c r="H2139" s="37" t="s">
        <v>855</v>
      </c>
      <c r="I2139" s="65">
        <v>1</v>
      </c>
      <c r="J2139" s="37" t="s">
        <v>874</v>
      </c>
    </row>
    <row r="2140" spans="1:10" x14ac:dyDescent="0.3">
      <c r="A2140" s="94" t="str">
        <f t="shared" si="33"/>
        <v>September</v>
      </c>
      <c r="B2140" s="37" t="s">
        <v>3006</v>
      </c>
      <c r="C2140" s="63">
        <v>42253.572881944441</v>
      </c>
      <c r="D2140" s="37" t="s">
        <v>852</v>
      </c>
      <c r="E2140" s="37" t="s">
        <v>872</v>
      </c>
      <c r="F2140" s="37" t="s">
        <v>873</v>
      </c>
      <c r="G2140" s="64">
        <v>155</v>
      </c>
      <c r="H2140" s="37" t="s">
        <v>855</v>
      </c>
      <c r="I2140" s="65">
        <v>3</v>
      </c>
      <c r="J2140" s="37" t="s">
        <v>874</v>
      </c>
    </row>
    <row r="2141" spans="1:10" x14ac:dyDescent="0.3">
      <c r="A2141" s="94" t="str">
        <f t="shared" si="33"/>
        <v>September</v>
      </c>
      <c r="B2141" s="37" t="s">
        <v>3007</v>
      </c>
      <c r="C2141" s="63">
        <v>42253.575902777775</v>
      </c>
      <c r="D2141" s="37" t="s">
        <v>876</v>
      </c>
      <c r="E2141" s="37" t="s">
        <v>853</v>
      </c>
      <c r="F2141" s="37" t="s">
        <v>860</v>
      </c>
      <c r="G2141" s="64">
        <v>137</v>
      </c>
      <c r="H2141" s="37" t="s">
        <v>855</v>
      </c>
      <c r="I2141" s="65">
        <v>4.7958315233127191</v>
      </c>
      <c r="J2141" s="37" t="s">
        <v>856</v>
      </c>
    </row>
    <row r="2142" spans="1:10" x14ac:dyDescent="0.3">
      <c r="A2142" s="94" t="str">
        <f t="shared" si="33"/>
        <v>September</v>
      </c>
      <c r="B2142" s="37" t="s">
        <v>3008</v>
      </c>
      <c r="C2142" s="63">
        <v>42253.578657407408</v>
      </c>
      <c r="D2142" s="37" t="s">
        <v>871</v>
      </c>
      <c r="E2142" s="37" t="s">
        <v>859</v>
      </c>
      <c r="F2142" s="37" t="s">
        <v>879</v>
      </c>
      <c r="G2142" s="64">
        <v>34</v>
      </c>
      <c r="H2142" s="37" t="s">
        <v>895</v>
      </c>
      <c r="I2142" s="65">
        <v>3.3166247903553998</v>
      </c>
      <c r="J2142" s="37" t="s">
        <v>897</v>
      </c>
    </row>
    <row r="2143" spans="1:10" x14ac:dyDescent="0.3">
      <c r="A2143" s="94" t="str">
        <f t="shared" si="33"/>
        <v>September</v>
      </c>
      <c r="B2143" s="37" t="s">
        <v>3009</v>
      </c>
      <c r="C2143" s="63">
        <v>42253.580706018518</v>
      </c>
      <c r="D2143" s="37" t="s">
        <v>858</v>
      </c>
      <c r="E2143" s="37" t="s">
        <v>863</v>
      </c>
      <c r="F2143" s="37" t="s">
        <v>879</v>
      </c>
      <c r="G2143" s="64">
        <v>160</v>
      </c>
      <c r="H2143" s="37" t="s">
        <v>855</v>
      </c>
      <c r="I2143" s="65">
        <v>4.1231056256176606</v>
      </c>
      <c r="J2143" s="37" t="s">
        <v>869</v>
      </c>
    </row>
    <row r="2144" spans="1:10" x14ac:dyDescent="0.3">
      <c r="A2144" s="94" t="str">
        <f t="shared" si="33"/>
        <v>September</v>
      </c>
      <c r="B2144" s="37" t="s">
        <v>3010</v>
      </c>
      <c r="C2144" s="63">
        <v>42253.58384259259</v>
      </c>
      <c r="D2144" s="37" t="s">
        <v>878</v>
      </c>
      <c r="E2144" s="37" t="s">
        <v>866</v>
      </c>
      <c r="F2144" s="37" t="s">
        <v>864</v>
      </c>
      <c r="G2144" s="64">
        <v>61</v>
      </c>
      <c r="H2144" s="37" t="s">
        <v>855</v>
      </c>
      <c r="I2144" s="65">
        <v>1</v>
      </c>
      <c r="J2144" s="37" t="s">
        <v>874</v>
      </c>
    </row>
    <row r="2145" spans="1:10" x14ac:dyDescent="0.3">
      <c r="A2145" s="94" t="str">
        <f t="shared" si="33"/>
        <v>September</v>
      </c>
      <c r="B2145" s="37" t="s">
        <v>3011</v>
      </c>
      <c r="C2145" s="63">
        <v>42253.585405092592</v>
      </c>
      <c r="D2145" s="37" t="s">
        <v>876</v>
      </c>
      <c r="E2145" s="37" t="s">
        <v>868</v>
      </c>
      <c r="F2145" s="37" t="s">
        <v>873</v>
      </c>
      <c r="G2145" s="64">
        <v>108</v>
      </c>
      <c r="H2145" s="37" t="s">
        <v>855</v>
      </c>
      <c r="I2145" s="65">
        <v>1</v>
      </c>
      <c r="J2145" s="37" t="s">
        <v>897</v>
      </c>
    </row>
    <row r="2146" spans="1:10" x14ac:dyDescent="0.3">
      <c r="A2146" s="94" t="str">
        <f t="shared" si="33"/>
        <v>September</v>
      </c>
      <c r="B2146" s="37" t="s">
        <v>3012</v>
      </c>
      <c r="C2146" s="63">
        <v>42253.586053240739</v>
      </c>
      <c r="D2146" s="37" t="s">
        <v>871</v>
      </c>
      <c r="E2146" s="37" t="s">
        <v>872</v>
      </c>
      <c r="F2146" s="37" t="s">
        <v>854</v>
      </c>
      <c r="G2146" s="64">
        <v>87</v>
      </c>
      <c r="H2146" s="37" t="s">
        <v>855</v>
      </c>
      <c r="I2146" s="65">
        <v>2.6457513110645907</v>
      </c>
      <c r="J2146" s="37" t="s">
        <v>861</v>
      </c>
    </row>
    <row r="2147" spans="1:10" x14ac:dyDescent="0.3">
      <c r="A2147" s="94" t="str">
        <f t="shared" si="33"/>
        <v>September</v>
      </c>
      <c r="B2147" s="37" t="s">
        <v>3013</v>
      </c>
      <c r="C2147" s="63">
        <v>42253.588831018518</v>
      </c>
      <c r="D2147" s="37" t="s">
        <v>892</v>
      </c>
      <c r="E2147" s="37" t="s">
        <v>853</v>
      </c>
      <c r="F2147" s="37" t="s">
        <v>879</v>
      </c>
      <c r="G2147" s="64">
        <v>158</v>
      </c>
      <c r="H2147" s="37" t="s">
        <v>855</v>
      </c>
      <c r="I2147" s="65">
        <v>3.6055512754639891</v>
      </c>
      <c r="J2147" s="37" t="s">
        <v>856</v>
      </c>
    </row>
    <row r="2148" spans="1:10" x14ac:dyDescent="0.3">
      <c r="A2148" s="94" t="str">
        <f t="shared" si="33"/>
        <v>September</v>
      </c>
      <c r="B2148" s="37" t="s">
        <v>3014</v>
      </c>
      <c r="C2148" s="63">
        <v>42253.59579861111</v>
      </c>
      <c r="D2148" s="37" t="s">
        <v>858</v>
      </c>
      <c r="E2148" s="37" t="s">
        <v>859</v>
      </c>
      <c r="F2148" s="37" t="s">
        <v>873</v>
      </c>
      <c r="G2148" s="64">
        <v>119</v>
      </c>
      <c r="H2148" s="37" t="s">
        <v>855</v>
      </c>
      <c r="I2148" s="65">
        <v>2.6457513110645907</v>
      </c>
      <c r="J2148" s="37" t="s">
        <v>885</v>
      </c>
    </row>
    <row r="2149" spans="1:10" x14ac:dyDescent="0.3">
      <c r="A2149" s="94" t="str">
        <f t="shared" si="33"/>
        <v>September</v>
      </c>
      <c r="B2149" s="37" t="s">
        <v>3015</v>
      </c>
      <c r="C2149" s="63">
        <v>42253.591504629629</v>
      </c>
      <c r="D2149" s="37" t="s">
        <v>852</v>
      </c>
      <c r="E2149" s="37" t="s">
        <v>863</v>
      </c>
      <c r="F2149" s="37" t="s">
        <v>873</v>
      </c>
      <c r="G2149" s="64">
        <v>160</v>
      </c>
      <c r="H2149" s="37" t="s">
        <v>855</v>
      </c>
      <c r="I2149" s="65">
        <v>5</v>
      </c>
      <c r="J2149" s="37" t="s">
        <v>861</v>
      </c>
    </row>
    <row r="2150" spans="1:10" x14ac:dyDescent="0.3">
      <c r="A2150" s="94" t="str">
        <f t="shared" si="33"/>
        <v>September</v>
      </c>
      <c r="B2150" s="37" t="s">
        <v>3016</v>
      </c>
      <c r="C2150" s="63">
        <v>42253.593587962961</v>
      </c>
      <c r="D2150" s="37" t="s">
        <v>871</v>
      </c>
      <c r="E2150" s="37" t="s">
        <v>866</v>
      </c>
      <c r="F2150" s="37" t="s">
        <v>879</v>
      </c>
      <c r="G2150" s="64">
        <v>220</v>
      </c>
      <c r="H2150" s="37" t="s">
        <v>855</v>
      </c>
      <c r="I2150" s="65">
        <v>1</v>
      </c>
      <c r="J2150" s="37" t="s">
        <v>897</v>
      </c>
    </row>
    <row r="2151" spans="1:10" x14ac:dyDescent="0.3">
      <c r="A2151" s="94" t="str">
        <f t="shared" si="33"/>
        <v>September</v>
      </c>
      <c r="B2151" s="37" t="s">
        <v>3017</v>
      </c>
      <c r="C2151" s="63">
        <v>42253.596238425926</v>
      </c>
      <c r="D2151" s="37" t="s">
        <v>892</v>
      </c>
      <c r="E2151" s="37" t="s">
        <v>868</v>
      </c>
      <c r="F2151" s="37" t="s">
        <v>854</v>
      </c>
      <c r="G2151" s="64">
        <v>122</v>
      </c>
      <c r="H2151" s="37" t="s">
        <v>855</v>
      </c>
      <c r="I2151" s="65">
        <v>3</v>
      </c>
      <c r="J2151" s="37" t="s">
        <v>869</v>
      </c>
    </row>
    <row r="2152" spans="1:10" x14ac:dyDescent="0.3">
      <c r="A2152" s="94" t="str">
        <f t="shared" si="33"/>
        <v>September</v>
      </c>
      <c r="B2152" s="37" t="s">
        <v>3018</v>
      </c>
      <c r="C2152" s="63">
        <v>42253.598460648151</v>
      </c>
      <c r="D2152" s="37" t="s">
        <v>871</v>
      </c>
      <c r="E2152" s="37" t="s">
        <v>872</v>
      </c>
      <c r="F2152" s="37" t="s">
        <v>860</v>
      </c>
      <c r="G2152" s="64">
        <v>91</v>
      </c>
      <c r="H2152" s="37" t="s">
        <v>855</v>
      </c>
      <c r="I2152" s="65">
        <v>3.872983346207417</v>
      </c>
      <c r="J2152" s="37" t="s">
        <v>874</v>
      </c>
    </row>
    <row r="2153" spans="1:10" x14ac:dyDescent="0.3">
      <c r="A2153" s="94" t="str">
        <f t="shared" si="33"/>
        <v>September</v>
      </c>
      <c r="B2153" s="37" t="s">
        <v>3019</v>
      </c>
      <c r="C2153" s="63">
        <v>42253.599722222221</v>
      </c>
      <c r="D2153" s="37" t="s">
        <v>876</v>
      </c>
      <c r="E2153" s="37" t="s">
        <v>853</v>
      </c>
      <c r="F2153" s="37" t="s">
        <v>879</v>
      </c>
      <c r="G2153" s="64">
        <v>167</v>
      </c>
      <c r="H2153" s="37" t="s">
        <v>855</v>
      </c>
      <c r="I2153" s="65">
        <v>4.5825756949558398</v>
      </c>
      <c r="J2153" s="37" t="s">
        <v>861</v>
      </c>
    </row>
    <row r="2154" spans="1:10" x14ac:dyDescent="0.3">
      <c r="A2154" s="94" t="str">
        <f t="shared" si="33"/>
        <v>September</v>
      </c>
      <c r="B2154" s="37" t="s">
        <v>3020</v>
      </c>
      <c r="C2154" s="63">
        <v>42253.601099537038</v>
      </c>
      <c r="D2154" s="37" t="s">
        <v>852</v>
      </c>
      <c r="E2154" s="37" t="s">
        <v>859</v>
      </c>
      <c r="F2154" s="37" t="s">
        <v>881</v>
      </c>
      <c r="G2154" s="64">
        <v>182</v>
      </c>
      <c r="H2154" s="37" t="s">
        <v>855</v>
      </c>
      <c r="I2154" s="65">
        <v>4.1231056256176606</v>
      </c>
      <c r="J2154" s="37" t="s">
        <v>874</v>
      </c>
    </row>
    <row r="2155" spans="1:10" x14ac:dyDescent="0.3">
      <c r="A2155" s="94" t="str">
        <f t="shared" si="33"/>
        <v>September</v>
      </c>
      <c r="B2155" s="37" t="s">
        <v>3021</v>
      </c>
      <c r="C2155" s="63">
        <v>42253.601284722223</v>
      </c>
      <c r="D2155" s="37" t="s">
        <v>878</v>
      </c>
      <c r="E2155" s="37" t="s">
        <v>863</v>
      </c>
      <c r="F2155" s="37" t="s">
        <v>860</v>
      </c>
      <c r="G2155" s="64">
        <v>200</v>
      </c>
      <c r="H2155" s="37" t="s">
        <v>855</v>
      </c>
      <c r="I2155" s="65">
        <v>2.6457513110645907</v>
      </c>
      <c r="J2155" s="37" t="s">
        <v>856</v>
      </c>
    </row>
    <row r="2156" spans="1:10" x14ac:dyDescent="0.3">
      <c r="A2156" s="94" t="str">
        <f t="shared" si="33"/>
        <v>September</v>
      </c>
      <c r="B2156" s="37" t="s">
        <v>3022</v>
      </c>
      <c r="C2156" s="63">
        <v>42253.604212962964</v>
      </c>
      <c r="D2156" s="37" t="s">
        <v>871</v>
      </c>
      <c r="E2156" s="37" t="s">
        <v>866</v>
      </c>
      <c r="F2156" s="37" t="s">
        <v>879</v>
      </c>
      <c r="G2156" s="64">
        <v>201</v>
      </c>
      <c r="H2156" s="37" t="s">
        <v>855</v>
      </c>
      <c r="I2156" s="65">
        <v>2.6457513110645907</v>
      </c>
      <c r="J2156" s="37" t="s">
        <v>869</v>
      </c>
    </row>
    <row r="2157" spans="1:10" x14ac:dyDescent="0.3">
      <c r="A2157" s="94" t="str">
        <f t="shared" si="33"/>
        <v>September</v>
      </c>
      <c r="B2157" s="37" t="s">
        <v>3023</v>
      </c>
      <c r="C2157" s="63">
        <v>42253.605405092596</v>
      </c>
      <c r="D2157" s="37" t="s">
        <v>892</v>
      </c>
      <c r="E2157" s="37" t="s">
        <v>868</v>
      </c>
      <c r="F2157" s="37" t="s">
        <v>860</v>
      </c>
      <c r="G2157" s="64">
        <v>168</v>
      </c>
      <c r="H2157" s="37" t="s">
        <v>855</v>
      </c>
      <c r="I2157" s="65">
        <v>2.2360679774997898</v>
      </c>
      <c r="J2157" s="37" t="s">
        <v>897</v>
      </c>
    </row>
    <row r="2158" spans="1:10" x14ac:dyDescent="0.3">
      <c r="A2158" s="94" t="str">
        <f t="shared" si="33"/>
        <v>September</v>
      </c>
      <c r="B2158" s="37" t="s">
        <v>3024</v>
      </c>
      <c r="C2158" s="63">
        <v>42253.608726851853</v>
      </c>
      <c r="D2158" s="37" t="s">
        <v>892</v>
      </c>
      <c r="E2158" s="37" t="s">
        <v>872</v>
      </c>
      <c r="F2158" s="37" t="s">
        <v>864</v>
      </c>
      <c r="G2158" s="64">
        <v>38</v>
      </c>
      <c r="H2158" s="37" t="s">
        <v>895</v>
      </c>
      <c r="I2158" s="65">
        <v>1.7320508075688772</v>
      </c>
      <c r="J2158" s="37" t="s">
        <v>897</v>
      </c>
    </row>
    <row r="2159" spans="1:10" x14ac:dyDescent="0.3">
      <c r="A2159" s="94" t="str">
        <f t="shared" si="33"/>
        <v>September</v>
      </c>
      <c r="B2159" s="37" t="s">
        <v>3025</v>
      </c>
      <c r="C2159" s="63">
        <v>42253.609293981484</v>
      </c>
      <c r="D2159" s="37" t="s">
        <v>871</v>
      </c>
      <c r="E2159" s="37" t="s">
        <v>853</v>
      </c>
      <c r="F2159" s="37" t="s">
        <v>864</v>
      </c>
      <c r="G2159" s="64">
        <v>215</v>
      </c>
      <c r="H2159" s="37" t="s">
        <v>855</v>
      </c>
      <c r="I2159" s="65">
        <v>4.1231056256176606</v>
      </c>
      <c r="J2159" s="37" t="s">
        <v>861</v>
      </c>
    </row>
    <row r="2160" spans="1:10" x14ac:dyDescent="0.3">
      <c r="A2160" s="94" t="str">
        <f t="shared" si="33"/>
        <v>September</v>
      </c>
      <c r="B2160" s="37" t="s">
        <v>3026</v>
      </c>
      <c r="C2160" s="63">
        <v>42253.613182870373</v>
      </c>
      <c r="D2160" s="37" t="s">
        <v>871</v>
      </c>
      <c r="E2160" s="37" t="s">
        <v>859</v>
      </c>
      <c r="F2160" s="37" t="s">
        <v>854</v>
      </c>
      <c r="G2160" s="64">
        <v>208</v>
      </c>
      <c r="H2160" s="37" t="s">
        <v>855</v>
      </c>
      <c r="I2160" s="65">
        <v>2.6457513110645907</v>
      </c>
      <c r="J2160" s="37" t="s">
        <v>897</v>
      </c>
    </row>
    <row r="2161" spans="1:10" x14ac:dyDescent="0.3">
      <c r="A2161" s="94" t="str">
        <f t="shared" si="33"/>
        <v>September</v>
      </c>
      <c r="B2161" s="37" t="s">
        <v>3027</v>
      </c>
      <c r="C2161" s="63">
        <v>42253.614421296297</v>
      </c>
      <c r="D2161" s="37" t="s">
        <v>858</v>
      </c>
      <c r="E2161" s="37" t="s">
        <v>863</v>
      </c>
      <c r="F2161" s="37" t="s">
        <v>860</v>
      </c>
      <c r="G2161" s="64">
        <v>99</v>
      </c>
      <c r="H2161" s="37" t="s">
        <v>855</v>
      </c>
      <c r="I2161" s="65">
        <v>3.872983346207417</v>
      </c>
      <c r="J2161" s="37" t="s">
        <v>897</v>
      </c>
    </row>
    <row r="2162" spans="1:10" x14ac:dyDescent="0.3">
      <c r="A2162" s="94" t="str">
        <f t="shared" si="33"/>
        <v>September</v>
      </c>
      <c r="B2162" s="37" t="s">
        <v>3028</v>
      </c>
      <c r="C2162" s="63">
        <v>42253.618206018517</v>
      </c>
      <c r="D2162" s="37" t="s">
        <v>892</v>
      </c>
      <c r="E2162" s="37" t="s">
        <v>866</v>
      </c>
      <c r="F2162" s="37" t="s">
        <v>864</v>
      </c>
      <c r="G2162" s="64">
        <v>102</v>
      </c>
      <c r="H2162" s="37" t="s">
        <v>855</v>
      </c>
      <c r="I2162" s="65">
        <v>3</v>
      </c>
      <c r="J2162" s="37" t="s">
        <v>856</v>
      </c>
    </row>
    <row r="2163" spans="1:10" x14ac:dyDescent="0.3">
      <c r="A2163" s="94" t="str">
        <f t="shared" si="33"/>
        <v>September</v>
      </c>
      <c r="B2163" s="37" t="s">
        <v>3029</v>
      </c>
      <c r="C2163" s="63">
        <v>42253.62159722222</v>
      </c>
      <c r="D2163" s="37" t="s">
        <v>878</v>
      </c>
      <c r="E2163" s="37" t="s">
        <v>868</v>
      </c>
      <c r="F2163" s="37" t="s">
        <v>881</v>
      </c>
      <c r="G2163" s="64">
        <v>123</v>
      </c>
      <c r="H2163" s="37" t="s">
        <v>855</v>
      </c>
      <c r="I2163" s="65">
        <v>4.5825756949558398</v>
      </c>
      <c r="J2163" s="37" t="s">
        <v>897</v>
      </c>
    </row>
    <row r="2164" spans="1:10" x14ac:dyDescent="0.3">
      <c r="A2164" s="94" t="str">
        <f t="shared" si="33"/>
        <v>September</v>
      </c>
      <c r="B2164" s="37" t="s">
        <v>3030</v>
      </c>
      <c r="C2164" s="63">
        <v>42253.624652777777</v>
      </c>
      <c r="D2164" s="37" t="s">
        <v>876</v>
      </c>
      <c r="E2164" s="37" t="s">
        <v>872</v>
      </c>
      <c r="F2164" s="37" t="s">
        <v>873</v>
      </c>
      <c r="G2164" s="64">
        <v>41</v>
      </c>
      <c r="H2164" s="37" t="s">
        <v>855</v>
      </c>
      <c r="I2164" s="65">
        <v>2.6457513110645907</v>
      </c>
      <c r="J2164" s="37" t="s">
        <v>869</v>
      </c>
    </row>
    <row r="2165" spans="1:10" x14ac:dyDescent="0.3">
      <c r="A2165" s="94" t="str">
        <f t="shared" si="33"/>
        <v>September</v>
      </c>
      <c r="B2165" s="37" t="s">
        <v>3031</v>
      </c>
      <c r="C2165" s="63">
        <v>42253.625879629632</v>
      </c>
      <c r="D2165" s="37" t="s">
        <v>858</v>
      </c>
      <c r="E2165" s="37" t="s">
        <v>853</v>
      </c>
      <c r="F2165" s="37" t="s">
        <v>879</v>
      </c>
      <c r="G2165" s="64">
        <v>165</v>
      </c>
      <c r="H2165" s="37" t="s">
        <v>855</v>
      </c>
      <c r="I2165" s="65">
        <v>4.5825756949558398</v>
      </c>
      <c r="J2165" s="37" t="s">
        <v>861</v>
      </c>
    </row>
    <row r="2166" spans="1:10" x14ac:dyDescent="0.3">
      <c r="A2166" s="94" t="str">
        <f t="shared" si="33"/>
        <v>September</v>
      </c>
      <c r="B2166" s="37" t="s">
        <v>3032</v>
      </c>
      <c r="C2166" s="63">
        <v>42253.629224537035</v>
      </c>
      <c r="D2166" s="37" t="s">
        <v>852</v>
      </c>
      <c r="E2166" s="37" t="s">
        <v>859</v>
      </c>
      <c r="F2166" s="37" t="s">
        <v>864</v>
      </c>
      <c r="G2166" s="64">
        <v>44</v>
      </c>
      <c r="H2166" s="37" t="s">
        <v>855</v>
      </c>
      <c r="I2166" s="65">
        <v>5</v>
      </c>
      <c r="J2166" s="37" t="s">
        <v>861</v>
      </c>
    </row>
    <row r="2167" spans="1:10" x14ac:dyDescent="0.3">
      <c r="A2167" s="94" t="str">
        <f t="shared" si="33"/>
        <v>September</v>
      </c>
      <c r="B2167" s="37" t="s">
        <v>3033</v>
      </c>
      <c r="C2167" s="63">
        <v>42253.637430555558</v>
      </c>
      <c r="D2167" s="37" t="s">
        <v>871</v>
      </c>
      <c r="E2167" s="37" t="s">
        <v>863</v>
      </c>
      <c r="F2167" s="37" t="s">
        <v>873</v>
      </c>
      <c r="G2167" s="64">
        <v>194</v>
      </c>
      <c r="H2167" s="37" t="s">
        <v>855</v>
      </c>
      <c r="I2167" s="65">
        <v>4.5825756949558398</v>
      </c>
      <c r="J2167" s="37" t="s">
        <v>856</v>
      </c>
    </row>
    <row r="2168" spans="1:10" x14ac:dyDescent="0.3">
      <c r="A2168" s="94" t="str">
        <f t="shared" si="33"/>
        <v>September</v>
      </c>
      <c r="B2168" s="37" t="s">
        <v>3034</v>
      </c>
      <c r="C2168" s="63">
        <v>42253.634895833333</v>
      </c>
      <c r="D2168" s="37" t="s">
        <v>858</v>
      </c>
      <c r="E2168" s="37" t="s">
        <v>866</v>
      </c>
      <c r="F2168" s="37" t="s">
        <v>860</v>
      </c>
      <c r="G2168" s="64">
        <v>187</v>
      </c>
      <c r="H2168" s="37" t="s">
        <v>855</v>
      </c>
      <c r="I2168" s="65">
        <v>2.2360679774997898</v>
      </c>
      <c r="J2168" s="37" t="s">
        <v>885</v>
      </c>
    </row>
    <row r="2169" spans="1:10" x14ac:dyDescent="0.3">
      <c r="A2169" s="94" t="str">
        <f t="shared" si="33"/>
        <v>September</v>
      </c>
      <c r="B2169" s="37" t="s">
        <v>3035</v>
      </c>
      <c r="C2169" s="63">
        <v>42253.636365740742</v>
      </c>
      <c r="D2169" s="37" t="s">
        <v>892</v>
      </c>
      <c r="E2169" s="37" t="s">
        <v>868</v>
      </c>
      <c r="F2169" s="37" t="s">
        <v>854</v>
      </c>
      <c r="G2169" s="64">
        <v>186</v>
      </c>
      <c r="H2169" s="37" t="s">
        <v>855</v>
      </c>
      <c r="I2169" s="65">
        <v>1</v>
      </c>
      <c r="J2169" s="37" t="s">
        <v>874</v>
      </c>
    </row>
    <row r="2170" spans="1:10" x14ac:dyDescent="0.3">
      <c r="A2170" s="94" t="str">
        <f t="shared" si="33"/>
        <v>September</v>
      </c>
      <c r="B2170" s="37" t="s">
        <v>3036</v>
      </c>
      <c r="C2170" s="63">
        <v>42253.638564814813</v>
      </c>
      <c r="D2170" s="37" t="s">
        <v>876</v>
      </c>
      <c r="E2170" s="37" t="s">
        <v>872</v>
      </c>
      <c r="F2170" s="37" t="s">
        <v>881</v>
      </c>
      <c r="G2170" s="64">
        <v>94</v>
      </c>
      <c r="H2170" s="37" t="s">
        <v>855</v>
      </c>
      <c r="I2170" s="65">
        <v>5</v>
      </c>
      <c r="J2170" s="37" t="s">
        <v>856</v>
      </c>
    </row>
    <row r="2171" spans="1:10" x14ac:dyDescent="0.3">
      <c r="A2171" s="94" t="str">
        <f t="shared" si="33"/>
        <v>September</v>
      </c>
      <c r="B2171" s="37" t="s">
        <v>3037</v>
      </c>
      <c r="C2171" s="63">
        <v>42253.63994212963</v>
      </c>
      <c r="D2171" s="37" t="s">
        <v>858</v>
      </c>
      <c r="E2171" s="37" t="s">
        <v>853</v>
      </c>
      <c r="F2171" s="37" t="s">
        <v>860</v>
      </c>
      <c r="G2171" s="64">
        <v>106</v>
      </c>
      <c r="H2171" s="37" t="s">
        <v>855</v>
      </c>
      <c r="I2171" s="65">
        <v>3.6055512754639891</v>
      </c>
      <c r="J2171" s="37" t="s">
        <v>874</v>
      </c>
    </row>
    <row r="2172" spans="1:10" x14ac:dyDescent="0.3">
      <c r="A2172" s="94" t="str">
        <f t="shared" si="33"/>
        <v>September</v>
      </c>
      <c r="B2172" s="37" t="s">
        <v>3038</v>
      </c>
      <c r="C2172" s="63">
        <v>42253.642766203702</v>
      </c>
      <c r="D2172" s="37" t="s">
        <v>878</v>
      </c>
      <c r="E2172" s="37" t="s">
        <v>859</v>
      </c>
      <c r="F2172" s="37" t="s">
        <v>854</v>
      </c>
      <c r="G2172" s="64">
        <v>219</v>
      </c>
      <c r="H2172" s="37" t="s">
        <v>855</v>
      </c>
      <c r="I2172" s="65">
        <v>2.2360679774997898</v>
      </c>
      <c r="J2172" s="37" t="s">
        <v>861</v>
      </c>
    </row>
    <row r="2173" spans="1:10" x14ac:dyDescent="0.3">
      <c r="A2173" s="94" t="str">
        <f t="shared" si="33"/>
        <v>September</v>
      </c>
      <c r="B2173" s="37" t="s">
        <v>3039</v>
      </c>
      <c r="C2173" s="63">
        <v>42253.64403935185</v>
      </c>
      <c r="D2173" s="37" t="s">
        <v>871</v>
      </c>
      <c r="E2173" s="37" t="s">
        <v>863</v>
      </c>
      <c r="F2173" s="37" t="s">
        <v>854</v>
      </c>
      <c r="G2173" s="64">
        <v>190</v>
      </c>
      <c r="H2173" s="37" t="s">
        <v>855</v>
      </c>
      <c r="I2173" s="65">
        <v>4.7958315233127191</v>
      </c>
      <c r="J2173" s="37" t="s">
        <v>897</v>
      </c>
    </row>
    <row r="2174" spans="1:10" x14ac:dyDescent="0.3">
      <c r="A2174" s="94" t="str">
        <f t="shared" si="33"/>
        <v>September</v>
      </c>
      <c r="B2174" s="37" t="s">
        <v>3040</v>
      </c>
      <c r="C2174" s="63">
        <v>42253.644467592596</v>
      </c>
      <c r="D2174" s="37" t="s">
        <v>852</v>
      </c>
      <c r="E2174" s="37" t="s">
        <v>866</v>
      </c>
      <c r="F2174" s="37" t="s">
        <v>860</v>
      </c>
      <c r="G2174" s="64">
        <v>106</v>
      </c>
      <c r="H2174" s="37" t="s">
        <v>855</v>
      </c>
      <c r="I2174" s="65">
        <v>5</v>
      </c>
      <c r="J2174" s="37" t="s">
        <v>885</v>
      </c>
    </row>
    <row r="2175" spans="1:10" x14ac:dyDescent="0.3">
      <c r="A2175" s="94" t="str">
        <f t="shared" si="33"/>
        <v>September</v>
      </c>
      <c r="B2175" s="37" t="s">
        <v>3041</v>
      </c>
      <c r="C2175" s="63">
        <v>42253.64508101852</v>
      </c>
      <c r="D2175" s="37" t="s">
        <v>878</v>
      </c>
      <c r="E2175" s="37" t="s">
        <v>868</v>
      </c>
      <c r="F2175" s="37" t="s">
        <v>873</v>
      </c>
      <c r="G2175" s="64">
        <v>188</v>
      </c>
      <c r="H2175" s="37" t="s">
        <v>855</v>
      </c>
      <c r="I2175" s="65">
        <v>2.6457513110645907</v>
      </c>
      <c r="J2175" s="37" t="s">
        <v>861</v>
      </c>
    </row>
    <row r="2176" spans="1:10" x14ac:dyDescent="0.3">
      <c r="A2176" s="94" t="str">
        <f t="shared" si="33"/>
        <v>September</v>
      </c>
      <c r="B2176" s="37" t="s">
        <v>3042</v>
      </c>
      <c r="C2176" s="63">
        <v>42253.648194444446</v>
      </c>
      <c r="D2176" s="37" t="s">
        <v>871</v>
      </c>
      <c r="E2176" s="37" t="s">
        <v>872</v>
      </c>
      <c r="F2176" s="37" t="s">
        <v>854</v>
      </c>
      <c r="G2176" s="64">
        <v>133</v>
      </c>
      <c r="H2176" s="37" t="s">
        <v>855</v>
      </c>
      <c r="I2176" s="65">
        <v>3.6055512754639891</v>
      </c>
      <c r="J2176" s="37" t="s">
        <v>861</v>
      </c>
    </row>
    <row r="2177" spans="1:10" x14ac:dyDescent="0.3">
      <c r="A2177" s="94" t="str">
        <f t="shared" si="33"/>
        <v>September</v>
      </c>
      <c r="B2177" s="37" t="s">
        <v>3043</v>
      </c>
      <c r="C2177" s="63">
        <v>42253.648553240739</v>
      </c>
      <c r="D2177" s="37" t="s">
        <v>858</v>
      </c>
      <c r="E2177" s="37" t="s">
        <v>853</v>
      </c>
      <c r="F2177" s="37" t="s">
        <v>879</v>
      </c>
      <c r="G2177" s="64">
        <v>180</v>
      </c>
      <c r="H2177" s="37" t="s">
        <v>855</v>
      </c>
      <c r="I2177" s="65">
        <v>5</v>
      </c>
      <c r="J2177" s="37" t="s">
        <v>874</v>
      </c>
    </row>
    <row r="2178" spans="1:10" x14ac:dyDescent="0.3">
      <c r="A2178" s="94" t="str">
        <f t="shared" si="33"/>
        <v>September</v>
      </c>
      <c r="B2178" s="37" t="s">
        <v>3044</v>
      </c>
      <c r="C2178" s="63">
        <v>42253.651331018518</v>
      </c>
      <c r="D2178" s="37" t="s">
        <v>871</v>
      </c>
      <c r="E2178" s="37" t="s">
        <v>859</v>
      </c>
      <c r="F2178" s="37" t="s">
        <v>854</v>
      </c>
      <c r="G2178" s="64">
        <v>35</v>
      </c>
      <c r="H2178" s="37" t="s">
        <v>855</v>
      </c>
      <c r="I2178" s="65">
        <v>1</v>
      </c>
      <c r="J2178" s="37" t="s">
        <v>897</v>
      </c>
    </row>
    <row r="2179" spans="1:10" x14ac:dyDescent="0.3">
      <c r="A2179" s="94" t="str">
        <f t="shared" si="33"/>
        <v>September</v>
      </c>
      <c r="B2179" s="37" t="s">
        <v>3045</v>
      </c>
      <c r="C2179" s="63">
        <v>42253.651875000003</v>
      </c>
      <c r="D2179" s="37" t="s">
        <v>871</v>
      </c>
      <c r="E2179" s="37" t="s">
        <v>863</v>
      </c>
      <c r="F2179" s="37" t="s">
        <v>873</v>
      </c>
      <c r="G2179" s="64">
        <v>129</v>
      </c>
      <c r="H2179" s="37" t="s">
        <v>855</v>
      </c>
      <c r="I2179" s="65">
        <v>4.1231056256176606</v>
      </c>
      <c r="J2179" s="37" t="s">
        <v>885</v>
      </c>
    </row>
    <row r="2180" spans="1:10" x14ac:dyDescent="0.3">
      <c r="A2180" s="94" t="str">
        <f t="shared" si="33"/>
        <v>September</v>
      </c>
      <c r="B2180" s="37" t="s">
        <v>3046</v>
      </c>
      <c r="C2180" s="63">
        <v>42253.652499999997</v>
      </c>
      <c r="D2180" s="37" t="s">
        <v>892</v>
      </c>
      <c r="E2180" s="37" t="s">
        <v>866</v>
      </c>
      <c r="F2180" s="37" t="s">
        <v>854</v>
      </c>
      <c r="G2180" s="64">
        <v>233</v>
      </c>
      <c r="H2180" s="37" t="s">
        <v>855</v>
      </c>
      <c r="I2180" s="65">
        <v>3.872983346207417</v>
      </c>
      <c r="J2180" s="37" t="s">
        <v>874</v>
      </c>
    </row>
    <row r="2181" spans="1:10" x14ac:dyDescent="0.3">
      <c r="A2181" s="94" t="str">
        <f t="shared" si="33"/>
        <v>September</v>
      </c>
      <c r="B2181" s="37" t="s">
        <v>3047</v>
      </c>
      <c r="C2181" s="63">
        <v>42253.65488425926</v>
      </c>
      <c r="D2181" s="37" t="s">
        <v>892</v>
      </c>
      <c r="E2181" s="37" t="s">
        <v>868</v>
      </c>
      <c r="F2181" s="37" t="s">
        <v>864</v>
      </c>
      <c r="G2181" s="64">
        <v>167</v>
      </c>
      <c r="H2181" s="37" t="s">
        <v>855</v>
      </c>
      <c r="I2181" s="65">
        <v>3.6055512754639891</v>
      </c>
      <c r="J2181" s="37" t="s">
        <v>897</v>
      </c>
    </row>
    <row r="2182" spans="1:10" x14ac:dyDescent="0.3">
      <c r="A2182" s="94" t="str">
        <f t="shared" si="33"/>
        <v>September</v>
      </c>
      <c r="B2182" s="37" t="s">
        <v>3048</v>
      </c>
      <c r="C2182" s="63">
        <v>42253.655092592591</v>
      </c>
      <c r="D2182" s="37" t="s">
        <v>858</v>
      </c>
      <c r="E2182" s="37" t="s">
        <v>872</v>
      </c>
      <c r="F2182" s="37" t="s">
        <v>881</v>
      </c>
      <c r="G2182" s="64">
        <v>130</v>
      </c>
      <c r="H2182" s="37" t="s">
        <v>855</v>
      </c>
      <c r="I2182" s="65">
        <v>4.358898943540674</v>
      </c>
      <c r="J2182" s="37" t="s">
        <v>869</v>
      </c>
    </row>
    <row r="2183" spans="1:10" x14ac:dyDescent="0.3">
      <c r="A2183" s="94" t="str">
        <f t="shared" si="33"/>
        <v>September</v>
      </c>
      <c r="B2183" s="37" t="s">
        <v>3049</v>
      </c>
      <c r="C2183" s="63">
        <v>42253.65697916667</v>
      </c>
      <c r="D2183" s="37" t="s">
        <v>892</v>
      </c>
      <c r="E2183" s="37" t="s">
        <v>853</v>
      </c>
      <c r="F2183" s="37" t="s">
        <v>860</v>
      </c>
      <c r="G2183" s="64">
        <v>32</v>
      </c>
      <c r="H2183" s="37" t="s">
        <v>855</v>
      </c>
      <c r="I2183" s="65">
        <v>3</v>
      </c>
      <c r="J2183" s="37" t="s">
        <v>869</v>
      </c>
    </row>
    <row r="2184" spans="1:10" x14ac:dyDescent="0.3">
      <c r="A2184" s="94" t="str">
        <f t="shared" si="33"/>
        <v>September</v>
      </c>
      <c r="B2184" s="37" t="s">
        <v>3050</v>
      </c>
      <c r="C2184" s="63">
        <v>42253.659560185188</v>
      </c>
      <c r="D2184" s="37" t="s">
        <v>852</v>
      </c>
      <c r="E2184" s="37" t="s">
        <v>859</v>
      </c>
      <c r="F2184" s="37" t="s">
        <v>881</v>
      </c>
      <c r="G2184" s="64">
        <v>147</v>
      </c>
      <c r="H2184" s="37" t="s">
        <v>855</v>
      </c>
      <c r="I2184" s="65">
        <v>4.5825756949558398</v>
      </c>
      <c r="J2184" s="37" t="s">
        <v>869</v>
      </c>
    </row>
    <row r="2185" spans="1:10" x14ac:dyDescent="0.3">
      <c r="A2185" s="94" t="str">
        <f t="shared" si="33"/>
        <v>September</v>
      </c>
      <c r="B2185" s="37" t="s">
        <v>3051</v>
      </c>
      <c r="C2185" s="63">
        <v>42253.662164351852</v>
      </c>
      <c r="D2185" s="37" t="s">
        <v>858</v>
      </c>
      <c r="E2185" s="37" t="s">
        <v>863</v>
      </c>
      <c r="F2185" s="37" t="s">
        <v>860</v>
      </c>
      <c r="G2185" s="64">
        <v>195</v>
      </c>
      <c r="H2185" s="37" t="s">
        <v>855</v>
      </c>
      <c r="I2185" s="65">
        <v>3.872983346207417</v>
      </c>
      <c r="J2185" s="37" t="s">
        <v>869</v>
      </c>
    </row>
    <row r="2186" spans="1:10" x14ac:dyDescent="0.3">
      <c r="A2186" s="94" t="str">
        <f t="shared" si="33"/>
        <v>September</v>
      </c>
      <c r="B2186" s="37" t="s">
        <v>3052</v>
      </c>
      <c r="C2186" s="63">
        <v>42253.665763888886</v>
      </c>
      <c r="D2186" s="37" t="s">
        <v>876</v>
      </c>
      <c r="E2186" s="37" t="s">
        <v>866</v>
      </c>
      <c r="F2186" s="37" t="s">
        <v>864</v>
      </c>
      <c r="G2186" s="64">
        <v>189</v>
      </c>
      <c r="H2186" s="37" t="s">
        <v>855</v>
      </c>
      <c r="I2186" s="65">
        <v>5</v>
      </c>
      <c r="J2186" s="37" t="s">
        <v>869</v>
      </c>
    </row>
    <row r="2187" spans="1:10" x14ac:dyDescent="0.3">
      <c r="A2187" s="94" t="str">
        <f t="shared" ref="A2187:A2250" si="34">TEXT(C2187,"mmmm")</f>
        <v>September</v>
      </c>
      <c r="B2187" s="37" t="s">
        <v>3053</v>
      </c>
      <c r="C2187" s="63">
        <v>42253.66605324074</v>
      </c>
      <c r="D2187" s="37" t="s">
        <v>876</v>
      </c>
      <c r="E2187" s="37" t="s">
        <v>868</v>
      </c>
      <c r="F2187" s="37" t="s">
        <v>860</v>
      </c>
      <c r="G2187" s="64">
        <v>226</v>
      </c>
      <c r="H2187" s="37" t="s">
        <v>855</v>
      </c>
      <c r="I2187" s="65">
        <v>3.6055512754639891</v>
      </c>
      <c r="J2187" s="37" t="s">
        <v>874</v>
      </c>
    </row>
    <row r="2188" spans="1:10" x14ac:dyDescent="0.3">
      <c r="A2188" s="94" t="str">
        <f t="shared" si="34"/>
        <v>September</v>
      </c>
      <c r="B2188" s="37" t="s">
        <v>3054</v>
      </c>
      <c r="C2188" s="63">
        <v>42253.666388888887</v>
      </c>
      <c r="D2188" s="37" t="s">
        <v>876</v>
      </c>
      <c r="E2188" s="37" t="s">
        <v>872</v>
      </c>
      <c r="F2188" s="37" t="s">
        <v>873</v>
      </c>
      <c r="G2188" s="64">
        <v>125</v>
      </c>
      <c r="H2188" s="37" t="s">
        <v>895</v>
      </c>
      <c r="I2188" s="65">
        <v>3.3166247903553998</v>
      </c>
      <c r="J2188" s="37" t="s">
        <v>856</v>
      </c>
    </row>
    <row r="2189" spans="1:10" x14ac:dyDescent="0.3">
      <c r="A2189" s="94" t="str">
        <f t="shared" si="34"/>
        <v>September</v>
      </c>
      <c r="B2189" s="37" t="s">
        <v>3055</v>
      </c>
      <c r="C2189" s="63">
        <v>42253.670046296298</v>
      </c>
      <c r="D2189" s="37" t="s">
        <v>878</v>
      </c>
      <c r="E2189" s="37" t="s">
        <v>853</v>
      </c>
      <c r="F2189" s="37" t="s">
        <v>854</v>
      </c>
      <c r="G2189" s="64">
        <v>168</v>
      </c>
      <c r="H2189" s="37" t="s">
        <v>855</v>
      </c>
      <c r="I2189" s="65">
        <v>1</v>
      </c>
      <c r="J2189" s="37" t="s">
        <v>856</v>
      </c>
    </row>
    <row r="2190" spans="1:10" x14ac:dyDescent="0.3">
      <c r="A2190" s="94" t="str">
        <f t="shared" si="34"/>
        <v>September</v>
      </c>
      <c r="B2190" s="37" t="s">
        <v>3056</v>
      </c>
      <c r="C2190" s="63">
        <v>42253.678576388891</v>
      </c>
      <c r="D2190" s="37" t="s">
        <v>871</v>
      </c>
      <c r="E2190" s="37" t="s">
        <v>859</v>
      </c>
      <c r="F2190" s="37" t="s">
        <v>881</v>
      </c>
      <c r="G2190" s="64">
        <v>145</v>
      </c>
      <c r="H2190" s="37" t="s">
        <v>855</v>
      </c>
      <c r="I2190" s="65">
        <v>4.7958315233127191</v>
      </c>
      <c r="J2190" s="37" t="s">
        <v>869</v>
      </c>
    </row>
    <row r="2191" spans="1:10" x14ac:dyDescent="0.3">
      <c r="A2191" s="94" t="str">
        <f t="shared" si="34"/>
        <v>September</v>
      </c>
      <c r="B2191" s="37" t="s">
        <v>3057</v>
      </c>
      <c r="C2191" s="63">
        <v>42253.678923611114</v>
      </c>
      <c r="D2191" s="37" t="s">
        <v>876</v>
      </c>
      <c r="E2191" s="37" t="s">
        <v>863</v>
      </c>
      <c r="F2191" s="37" t="s">
        <v>860</v>
      </c>
      <c r="G2191" s="64">
        <v>220</v>
      </c>
      <c r="H2191" s="37" t="s">
        <v>855</v>
      </c>
      <c r="I2191" s="65">
        <v>3</v>
      </c>
      <c r="J2191" s="37" t="s">
        <v>874</v>
      </c>
    </row>
    <row r="2192" spans="1:10" x14ac:dyDescent="0.3">
      <c r="A2192" s="94" t="str">
        <f t="shared" si="34"/>
        <v>September</v>
      </c>
      <c r="B2192" s="37" t="s">
        <v>3058</v>
      </c>
      <c r="C2192" s="63">
        <v>42253.67564814815</v>
      </c>
      <c r="D2192" s="37" t="s">
        <v>876</v>
      </c>
      <c r="E2192" s="37" t="s">
        <v>866</v>
      </c>
      <c r="F2192" s="37" t="s">
        <v>873</v>
      </c>
      <c r="G2192" s="64">
        <v>33</v>
      </c>
      <c r="H2192" s="37" t="s">
        <v>855</v>
      </c>
      <c r="I2192" s="65">
        <v>4.5825756949558398</v>
      </c>
      <c r="J2192" s="37" t="s">
        <v>861</v>
      </c>
    </row>
    <row r="2193" spans="1:10" x14ac:dyDescent="0.3">
      <c r="A2193" s="94" t="str">
        <f t="shared" si="34"/>
        <v>September</v>
      </c>
      <c r="B2193" s="37" t="s">
        <v>3059</v>
      </c>
      <c r="C2193" s="63">
        <v>42253.677384259259</v>
      </c>
      <c r="D2193" s="37" t="s">
        <v>892</v>
      </c>
      <c r="E2193" s="37" t="s">
        <v>868</v>
      </c>
      <c r="F2193" s="37" t="s">
        <v>860</v>
      </c>
      <c r="G2193" s="64">
        <v>165</v>
      </c>
      <c r="H2193" s="37" t="s">
        <v>855</v>
      </c>
      <c r="I2193" s="65">
        <v>1.7320508075688772</v>
      </c>
      <c r="J2193" s="37" t="s">
        <v>869</v>
      </c>
    </row>
    <row r="2194" spans="1:10" x14ac:dyDescent="0.3">
      <c r="A2194" s="94" t="str">
        <f t="shared" si="34"/>
        <v>September</v>
      </c>
      <c r="B2194" s="37" t="s">
        <v>3060</v>
      </c>
      <c r="C2194" s="63">
        <v>42253.680694444447</v>
      </c>
      <c r="D2194" s="37" t="s">
        <v>852</v>
      </c>
      <c r="E2194" s="37" t="s">
        <v>872</v>
      </c>
      <c r="F2194" s="37" t="s">
        <v>881</v>
      </c>
      <c r="G2194" s="64">
        <v>126</v>
      </c>
      <c r="H2194" s="37" t="s">
        <v>855</v>
      </c>
      <c r="I2194" s="65">
        <v>1</v>
      </c>
      <c r="J2194" s="37" t="s">
        <v>856</v>
      </c>
    </row>
    <row r="2195" spans="1:10" x14ac:dyDescent="0.3">
      <c r="A2195" s="94" t="str">
        <f t="shared" si="34"/>
        <v>September</v>
      </c>
      <c r="B2195" s="37" t="s">
        <v>3061</v>
      </c>
      <c r="C2195" s="63">
        <v>42253.681250000001</v>
      </c>
      <c r="D2195" s="37" t="s">
        <v>892</v>
      </c>
      <c r="E2195" s="37" t="s">
        <v>853</v>
      </c>
      <c r="F2195" s="37" t="s">
        <v>879</v>
      </c>
      <c r="G2195" s="64">
        <v>99</v>
      </c>
      <c r="H2195" s="37" t="s">
        <v>855</v>
      </c>
      <c r="I2195" s="65">
        <v>3</v>
      </c>
      <c r="J2195" s="37" t="s">
        <v>897</v>
      </c>
    </row>
    <row r="2196" spans="1:10" x14ac:dyDescent="0.3">
      <c r="A2196" s="94" t="str">
        <f t="shared" si="34"/>
        <v>September</v>
      </c>
      <c r="B2196" s="37" t="s">
        <v>3062</v>
      </c>
      <c r="C2196" s="63">
        <v>42253.684594907405</v>
      </c>
      <c r="D2196" s="37" t="s">
        <v>871</v>
      </c>
      <c r="E2196" s="37" t="s">
        <v>859</v>
      </c>
      <c r="F2196" s="37" t="s">
        <v>854</v>
      </c>
      <c r="G2196" s="64">
        <v>66</v>
      </c>
      <c r="H2196" s="37" t="s">
        <v>855</v>
      </c>
      <c r="I2196" s="65">
        <v>4.7958315233127191</v>
      </c>
      <c r="J2196" s="37" t="s">
        <v>885</v>
      </c>
    </row>
    <row r="2197" spans="1:10" x14ac:dyDescent="0.3">
      <c r="A2197" s="94" t="str">
        <f t="shared" si="34"/>
        <v>September</v>
      </c>
      <c r="B2197" s="37" t="s">
        <v>3063</v>
      </c>
      <c r="C2197" s="63">
        <v>42253.685879629629</v>
      </c>
      <c r="D2197" s="37" t="s">
        <v>876</v>
      </c>
      <c r="E2197" s="37" t="s">
        <v>863</v>
      </c>
      <c r="F2197" s="37" t="s">
        <v>864</v>
      </c>
      <c r="G2197" s="64">
        <v>82</v>
      </c>
      <c r="H2197" s="37" t="s">
        <v>855</v>
      </c>
      <c r="I2197" s="65">
        <v>4.358898943540674</v>
      </c>
      <c r="J2197" s="37" t="s">
        <v>897</v>
      </c>
    </row>
    <row r="2198" spans="1:10" x14ac:dyDescent="0.3">
      <c r="A2198" s="94" t="str">
        <f t="shared" si="34"/>
        <v>September</v>
      </c>
      <c r="B2198" s="37" t="s">
        <v>3064</v>
      </c>
      <c r="C2198" s="63">
        <v>42253.689745370371</v>
      </c>
      <c r="D2198" s="37" t="s">
        <v>878</v>
      </c>
      <c r="E2198" s="37" t="s">
        <v>866</v>
      </c>
      <c r="F2198" s="37" t="s">
        <v>864</v>
      </c>
      <c r="G2198" s="64">
        <v>207</v>
      </c>
      <c r="H2198" s="37" t="s">
        <v>855</v>
      </c>
      <c r="I2198" s="65">
        <v>1.7320508075688772</v>
      </c>
      <c r="J2198" s="37" t="s">
        <v>861</v>
      </c>
    </row>
    <row r="2199" spans="1:10" x14ac:dyDescent="0.3">
      <c r="A2199" s="94" t="str">
        <f t="shared" si="34"/>
        <v>September</v>
      </c>
      <c r="B2199" s="37" t="s">
        <v>3065</v>
      </c>
      <c r="C2199" s="63">
        <v>42253.693391203706</v>
      </c>
      <c r="D2199" s="37" t="s">
        <v>871</v>
      </c>
      <c r="E2199" s="37" t="s">
        <v>868</v>
      </c>
      <c r="F2199" s="37" t="s">
        <v>854</v>
      </c>
      <c r="G2199" s="64">
        <v>80</v>
      </c>
      <c r="H2199" s="37" t="s">
        <v>855</v>
      </c>
      <c r="I2199" s="65">
        <v>5</v>
      </c>
      <c r="J2199" s="37" t="s">
        <v>861</v>
      </c>
    </row>
    <row r="2200" spans="1:10" x14ac:dyDescent="0.3">
      <c r="A2200" s="94" t="str">
        <f t="shared" si="34"/>
        <v>September</v>
      </c>
      <c r="B2200" s="37" t="s">
        <v>3066</v>
      </c>
      <c r="C2200" s="63">
        <v>42253.696250000001</v>
      </c>
      <c r="D2200" s="37" t="s">
        <v>892</v>
      </c>
      <c r="E2200" s="37" t="s">
        <v>872</v>
      </c>
      <c r="F2200" s="37" t="s">
        <v>873</v>
      </c>
      <c r="G2200" s="64">
        <v>134</v>
      </c>
      <c r="H2200" s="37" t="s">
        <v>855</v>
      </c>
      <c r="I2200" s="65">
        <v>1.7320508075688772</v>
      </c>
      <c r="J2200" s="37" t="s">
        <v>897</v>
      </c>
    </row>
    <row r="2201" spans="1:10" x14ac:dyDescent="0.3">
      <c r="A2201" s="94" t="str">
        <f t="shared" si="34"/>
        <v>September</v>
      </c>
      <c r="B2201" s="37" t="s">
        <v>3067</v>
      </c>
      <c r="C2201" s="63">
        <v>42253.697326388887</v>
      </c>
      <c r="D2201" s="37" t="s">
        <v>876</v>
      </c>
      <c r="E2201" s="37" t="s">
        <v>853</v>
      </c>
      <c r="F2201" s="37" t="s">
        <v>879</v>
      </c>
      <c r="G2201" s="64">
        <v>50</v>
      </c>
      <c r="H2201" s="37" t="s">
        <v>855</v>
      </c>
      <c r="I2201" s="65">
        <v>2.6457513110645907</v>
      </c>
      <c r="J2201" s="37" t="s">
        <v>856</v>
      </c>
    </row>
    <row r="2202" spans="1:10" x14ac:dyDescent="0.3">
      <c r="A2202" s="94" t="str">
        <f t="shared" si="34"/>
        <v>September</v>
      </c>
      <c r="B2202" s="37" t="s">
        <v>3068</v>
      </c>
      <c r="C2202" s="63">
        <v>42253.699490740742</v>
      </c>
      <c r="D2202" s="37" t="s">
        <v>871</v>
      </c>
      <c r="E2202" s="37" t="s">
        <v>859</v>
      </c>
      <c r="F2202" s="37" t="s">
        <v>854</v>
      </c>
      <c r="G2202" s="64">
        <v>165</v>
      </c>
      <c r="H2202" s="37" t="s">
        <v>855</v>
      </c>
      <c r="I2202" s="65">
        <v>4.7958315233127191</v>
      </c>
      <c r="J2202" s="37" t="s">
        <v>861</v>
      </c>
    </row>
    <row r="2203" spans="1:10" x14ac:dyDescent="0.3">
      <c r="A2203" s="94" t="str">
        <f t="shared" si="34"/>
        <v>September</v>
      </c>
      <c r="B2203" s="37" t="s">
        <v>3069</v>
      </c>
      <c r="C2203" s="63">
        <v>42253.702592592592</v>
      </c>
      <c r="D2203" s="37" t="s">
        <v>878</v>
      </c>
      <c r="E2203" s="37" t="s">
        <v>863</v>
      </c>
      <c r="F2203" s="37" t="s">
        <v>881</v>
      </c>
      <c r="G2203" s="64">
        <v>123</v>
      </c>
      <c r="H2203" s="37" t="s">
        <v>855</v>
      </c>
      <c r="I2203" s="65">
        <v>2.6457513110645907</v>
      </c>
      <c r="J2203" s="37" t="s">
        <v>856</v>
      </c>
    </row>
    <row r="2204" spans="1:10" x14ac:dyDescent="0.3">
      <c r="A2204" s="94" t="str">
        <f t="shared" si="34"/>
        <v>September</v>
      </c>
      <c r="B2204" s="37" t="s">
        <v>3070</v>
      </c>
      <c r="C2204" s="63">
        <v>42253.702592592592</v>
      </c>
      <c r="D2204" s="37" t="s">
        <v>858</v>
      </c>
      <c r="E2204" s="37" t="s">
        <v>866</v>
      </c>
      <c r="F2204" s="37" t="s">
        <v>881</v>
      </c>
      <c r="G2204" s="64">
        <v>227</v>
      </c>
      <c r="H2204" s="37" t="s">
        <v>855</v>
      </c>
      <c r="I2204" s="65">
        <v>4.5825756949558398</v>
      </c>
      <c r="J2204" s="37" t="s">
        <v>869</v>
      </c>
    </row>
    <row r="2205" spans="1:10" x14ac:dyDescent="0.3">
      <c r="A2205" s="94" t="str">
        <f t="shared" si="34"/>
        <v>September</v>
      </c>
      <c r="B2205" s="37" t="s">
        <v>3071</v>
      </c>
      <c r="C2205" s="63">
        <v>42253.70584490741</v>
      </c>
      <c r="D2205" s="37" t="s">
        <v>892</v>
      </c>
      <c r="E2205" s="37" t="s">
        <v>868</v>
      </c>
      <c r="F2205" s="37" t="s">
        <v>854</v>
      </c>
      <c r="G2205" s="64">
        <v>131</v>
      </c>
      <c r="H2205" s="37" t="s">
        <v>855</v>
      </c>
      <c r="I2205" s="65">
        <v>1.7320508075688772</v>
      </c>
      <c r="J2205" s="37" t="s">
        <v>874</v>
      </c>
    </row>
    <row r="2206" spans="1:10" x14ac:dyDescent="0.3">
      <c r="A2206" s="94" t="str">
        <f t="shared" si="34"/>
        <v>September</v>
      </c>
      <c r="B2206" s="37" t="s">
        <v>3072</v>
      </c>
      <c r="C2206" s="63">
        <v>42253.707326388889</v>
      </c>
      <c r="D2206" s="37" t="s">
        <v>876</v>
      </c>
      <c r="E2206" s="37" t="s">
        <v>872</v>
      </c>
      <c r="F2206" s="37" t="s">
        <v>864</v>
      </c>
      <c r="G2206" s="64">
        <v>159</v>
      </c>
      <c r="H2206" s="37" t="s">
        <v>895</v>
      </c>
      <c r="I2206" s="65">
        <v>4.5825756949558398</v>
      </c>
      <c r="J2206" s="37" t="s">
        <v>861</v>
      </c>
    </row>
    <row r="2207" spans="1:10" x14ac:dyDescent="0.3">
      <c r="A2207" s="94" t="str">
        <f t="shared" si="34"/>
        <v>September</v>
      </c>
      <c r="B2207" s="37" t="s">
        <v>3073</v>
      </c>
      <c r="C2207" s="63">
        <v>42253.710717592592</v>
      </c>
      <c r="D2207" s="37" t="s">
        <v>876</v>
      </c>
      <c r="E2207" s="37" t="s">
        <v>853</v>
      </c>
      <c r="F2207" s="37" t="s">
        <v>860</v>
      </c>
      <c r="G2207" s="64">
        <v>42</v>
      </c>
      <c r="H2207" s="37" t="s">
        <v>855</v>
      </c>
      <c r="I2207" s="65">
        <v>1.7320508075688772</v>
      </c>
      <c r="J2207" s="37" t="s">
        <v>897</v>
      </c>
    </row>
    <row r="2208" spans="1:10" x14ac:dyDescent="0.3">
      <c r="A2208" s="94" t="str">
        <f t="shared" si="34"/>
        <v>September</v>
      </c>
      <c r="B2208" s="37" t="s">
        <v>3074</v>
      </c>
      <c r="C2208" s="63">
        <v>42253.712916666664</v>
      </c>
      <c r="D2208" s="37" t="s">
        <v>876</v>
      </c>
      <c r="E2208" s="37" t="s">
        <v>859</v>
      </c>
      <c r="F2208" s="37" t="s">
        <v>860</v>
      </c>
      <c r="G2208" s="64">
        <v>180</v>
      </c>
      <c r="H2208" s="37" t="s">
        <v>855</v>
      </c>
      <c r="I2208" s="65">
        <v>3.3166247903553998</v>
      </c>
      <c r="J2208" s="37" t="s">
        <v>897</v>
      </c>
    </row>
    <row r="2209" spans="1:10" x14ac:dyDescent="0.3">
      <c r="A2209" s="94" t="str">
        <f t="shared" si="34"/>
        <v>September</v>
      </c>
      <c r="B2209" s="37" t="s">
        <v>3075</v>
      </c>
      <c r="C2209" s="63">
        <v>42253.720219907409</v>
      </c>
      <c r="D2209" s="37" t="s">
        <v>852</v>
      </c>
      <c r="E2209" s="37" t="s">
        <v>863</v>
      </c>
      <c r="F2209" s="37" t="s">
        <v>873</v>
      </c>
      <c r="G2209" s="64">
        <v>219</v>
      </c>
      <c r="H2209" s="37" t="s">
        <v>855</v>
      </c>
      <c r="I2209" s="65">
        <v>4.358898943540674</v>
      </c>
      <c r="J2209" s="37" t="s">
        <v>856</v>
      </c>
    </row>
    <row r="2210" spans="1:10" x14ac:dyDescent="0.3">
      <c r="A2210" s="94" t="str">
        <f t="shared" si="34"/>
        <v>September</v>
      </c>
      <c r="B2210" s="37" t="s">
        <v>3076</v>
      </c>
      <c r="C2210" s="63">
        <v>42253.718368055554</v>
      </c>
      <c r="D2210" s="37" t="s">
        <v>858</v>
      </c>
      <c r="E2210" s="37" t="s">
        <v>866</v>
      </c>
      <c r="F2210" s="37" t="s">
        <v>873</v>
      </c>
      <c r="G2210" s="64">
        <v>220</v>
      </c>
      <c r="H2210" s="37" t="s">
        <v>855</v>
      </c>
      <c r="I2210" s="65">
        <v>3.6055512754639891</v>
      </c>
      <c r="J2210" s="37" t="s">
        <v>856</v>
      </c>
    </row>
    <row r="2211" spans="1:10" x14ac:dyDescent="0.3">
      <c r="A2211" s="94" t="str">
        <f t="shared" si="34"/>
        <v>September</v>
      </c>
      <c r="B2211" s="37" t="s">
        <v>3077</v>
      </c>
      <c r="C2211" s="63">
        <v>42253.718472222223</v>
      </c>
      <c r="D2211" s="37" t="s">
        <v>871</v>
      </c>
      <c r="E2211" s="37" t="s">
        <v>868</v>
      </c>
      <c r="F2211" s="37" t="s">
        <v>873</v>
      </c>
      <c r="G2211" s="64">
        <v>179</v>
      </c>
      <c r="H2211" s="37" t="s">
        <v>855</v>
      </c>
      <c r="I2211" s="65">
        <v>4.5825756949558398</v>
      </c>
      <c r="J2211" s="37" t="s">
        <v>897</v>
      </c>
    </row>
    <row r="2212" spans="1:10" x14ac:dyDescent="0.3">
      <c r="A2212" s="94" t="str">
        <f t="shared" si="34"/>
        <v>September</v>
      </c>
      <c r="B2212" s="37" t="s">
        <v>3078</v>
      </c>
      <c r="C2212" s="63">
        <v>42253.719618055555</v>
      </c>
      <c r="D2212" s="37" t="s">
        <v>858</v>
      </c>
      <c r="E2212" s="37" t="s">
        <v>872</v>
      </c>
      <c r="F2212" s="37" t="s">
        <v>881</v>
      </c>
      <c r="G2212" s="64">
        <v>230</v>
      </c>
      <c r="H2212" s="37" t="s">
        <v>855</v>
      </c>
      <c r="I2212" s="65">
        <v>1</v>
      </c>
      <c r="J2212" s="37" t="s">
        <v>885</v>
      </c>
    </row>
    <row r="2213" spans="1:10" x14ac:dyDescent="0.3">
      <c r="A2213" s="94" t="str">
        <f t="shared" si="34"/>
        <v>September</v>
      </c>
      <c r="B2213" s="37" t="s">
        <v>3079</v>
      </c>
      <c r="C2213" s="63">
        <v>42253.72351851852</v>
      </c>
      <c r="D2213" s="37" t="s">
        <v>852</v>
      </c>
      <c r="E2213" s="37" t="s">
        <v>853</v>
      </c>
      <c r="F2213" s="37" t="s">
        <v>854</v>
      </c>
      <c r="G2213" s="64">
        <v>229</v>
      </c>
      <c r="H2213" s="37" t="s">
        <v>855</v>
      </c>
      <c r="I2213" s="65">
        <v>3.872983346207417</v>
      </c>
      <c r="J2213" s="37" t="s">
        <v>885</v>
      </c>
    </row>
    <row r="2214" spans="1:10" x14ac:dyDescent="0.3">
      <c r="A2214" s="94" t="str">
        <f t="shared" si="34"/>
        <v>September</v>
      </c>
      <c r="B2214" s="37" t="s">
        <v>3080</v>
      </c>
      <c r="C2214" s="63">
        <v>42253.726770833331</v>
      </c>
      <c r="D2214" s="37" t="s">
        <v>858</v>
      </c>
      <c r="E2214" s="37" t="s">
        <v>859</v>
      </c>
      <c r="F2214" s="37" t="s">
        <v>860</v>
      </c>
      <c r="G2214" s="64">
        <v>150</v>
      </c>
      <c r="H2214" s="37" t="s">
        <v>855</v>
      </c>
      <c r="I2214" s="65">
        <v>4.1231056256176606</v>
      </c>
      <c r="J2214" s="37" t="s">
        <v>874</v>
      </c>
    </row>
    <row r="2215" spans="1:10" x14ac:dyDescent="0.3">
      <c r="A2215" s="94" t="str">
        <f t="shared" si="34"/>
        <v>September</v>
      </c>
      <c r="B2215" s="37" t="s">
        <v>3081</v>
      </c>
      <c r="C2215" s="63">
        <v>42253.726909722223</v>
      </c>
      <c r="D2215" s="37" t="s">
        <v>871</v>
      </c>
      <c r="E2215" s="37" t="s">
        <v>863</v>
      </c>
      <c r="F2215" s="37" t="s">
        <v>860</v>
      </c>
      <c r="G2215" s="64">
        <v>51</v>
      </c>
      <c r="H2215" s="37" t="s">
        <v>855</v>
      </c>
      <c r="I2215" s="65">
        <v>2.2360679774997898</v>
      </c>
      <c r="J2215" s="37" t="s">
        <v>897</v>
      </c>
    </row>
    <row r="2216" spans="1:10" x14ac:dyDescent="0.3">
      <c r="A2216" s="94" t="str">
        <f t="shared" si="34"/>
        <v>September</v>
      </c>
      <c r="B2216" s="37" t="s">
        <v>3082</v>
      </c>
      <c r="C2216" s="63">
        <v>42253.730300925927</v>
      </c>
      <c r="D2216" s="37" t="s">
        <v>871</v>
      </c>
      <c r="E2216" s="37" t="s">
        <v>866</v>
      </c>
      <c r="F2216" s="37" t="s">
        <v>873</v>
      </c>
      <c r="G2216" s="64">
        <v>46</v>
      </c>
      <c r="H2216" s="37" t="s">
        <v>855</v>
      </c>
      <c r="I2216" s="65">
        <v>1.7320508075688772</v>
      </c>
      <c r="J2216" s="37" t="s">
        <v>869</v>
      </c>
    </row>
    <row r="2217" spans="1:10" x14ac:dyDescent="0.3">
      <c r="A2217" s="94" t="str">
        <f t="shared" si="34"/>
        <v>September</v>
      </c>
      <c r="B2217" s="37" t="s">
        <v>3083</v>
      </c>
      <c r="C2217" s="63">
        <v>42253.733240740738</v>
      </c>
      <c r="D2217" s="37" t="s">
        <v>892</v>
      </c>
      <c r="E2217" s="37" t="s">
        <v>868</v>
      </c>
      <c r="F2217" s="37" t="s">
        <v>873</v>
      </c>
      <c r="G2217" s="64">
        <v>39</v>
      </c>
      <c r="H2217" s="37" t="s">
        <v>855</v>
      </c>
      <c r="I2217" s="65">
        <v>4.1231056256176606</v>
      </c>
      <c r="J2217" s="37" t="s">
        <v>861</v>
      </c>
    </row>
    <row r="2218" spans="1:10" x14ac:dyDescent="0.3">
      <c r="A2218" s="94" t="str">
        <f t="shared" si="34"/>
        <v>September</v>
      </c>
      <c r="B2218" s="37" t="s">
        <v>3084</v>
      </c>
      <c r="C2218" s="63">
        <v>42253.734849537039</v>
      </c>
      <c r="D2218" s="37" t="s">
        <v>878</v>
      </c>
      <c r="E2218" s="37" t="s">
        <v>872</v>
      </c>
      <c r="F2218" s="37" t="s">
        <v>873</v>
      </c>
      <c r="G2218" s="64">
        <v>114</v>
      </c>
      <c r="H2218" s="37" t="s">
        <v>855</v>
      </c>
      <c r="I2218" s="65">
        <v>2.2360679774997898</v>
      </c>
      <c r="J2218" s="37" t="s">
        <v>885</v>
      </c>
    </row>
    <row r="2219" spans="1:10" x14ac:dyDescent="0.3">
      <c r="A2219" s="94" t="str">
        <f t="shared" si="34"/>
        <v>September</v>
      </c>
      <c r="B2219" s="37" t="s">
        <v>3085</v>
      </c>
      <c r="C2219" s="63">
        <v>42253.736516203702</v>
      </c>
      <c r="D2219" s="37" t="s">
        <v>852</v>
      </c>
      <c r="E2219" s="37" t="s">
        <v>853</v>
      </c>
      <c r="F2219" s="37" t="s">
        <v>881</v>
      </c>
      <c r="G2219" s="64">
        <v>174</v>
      </c>
      <c r="H2219" s="37" t="s">
        <v>855</v>
      </c>
      <c r="I2219" s="65">
        <v>2.6457513110645907</v>
      </c>
      <c r="J2219" s="37" t="s">
        <v>874</v>
      </c>
    </row>
    <row r="2220" spans="1:10" x14ac:dyDescent="0.3">
      <c r="A2220" s="94" t="str">
        <f t="shared" si="34"/>
        <v>September</v>
      </c>
      <c r="B2220" s="37" t="s">
        <v>3086</v>
      </c>
      <c r="C2220" s="63">
        <v>42253.737245370372</v>
      </c>
      <c r="D2220" s="37" t="s">
        <v>858</v>
      </c>
      <c r="E2220" s="37" t="s">
        <v>859</v>
      </c>
      <c r="F2220" s="37" t="s">
        <v>864</v>
      </c>
      <c r="G2220" s="64">
        <v>219</v>
      </c>
      <c r="H2220" s="37" t="s">
        <v>855</v>
      </c>
      <c r="I2220" s="65">
        <v>5</v>
      </c>
      <c r="J2220" s="37" t="s">
        <v>861</v>
      </c>
    </row>
    <row r="2221" spans="1:10" x14ac:dyDescent="0.3">
      <c r="A2221" s="94" t="str">
        <f t="shared" si="34"/>
        <v>September</v>
      </c>
      <c r="B2221" s="37" t="s">
        <v>3087</v>
      </c>
      <c r="C2221" s="63">
        <v>42253.737384259257</v>
      </c>
      <c r="D2221" s="37" t="s">
        <v>878</v>
      </c>
      <c r="E2221" s="37" t="s">
        <v>863</v>
      </c>
      <c r="F2221" s="37" t="s">
        <v>881</v>
      </c>
      <c r="G2221" s="64">
        <v>214</v>
      </c>
      <c r="H2221" s="37" t="s">
        <v>855</v>
      </c>
      <c r="I2221" s="65">
        <v>3</v>
      </c>
      <c r="J2221" s="37" t="s">
        <v>885</v>
      </c>
    </row>
    <row r="2222" spans="1:10" x14ac:dyDescent="0.3">
      <c r="A2222" s="94" t="str">
        <f t="shared" si="34"/>
        <v>September</v>
      </c>
      <c r="B2222" s="37" t="s">
        <v>3088</v>
      </c>
      <c r="C2222" s="63">
        <v>42253.73951388889</v>
      </c>
      <c r="D2222" s="37" t="s">
        <v>852</v>
      </c>
      <c r="E2222" s="37" t="s">
        <v>866</v>
      </c>
      <c r="F2222" s="37" t="s">
        <v>879</v>
      </c>
      <c r="G2222" s="64">
        <v>163</v>
      </c>
      <c r="H2222" s="37" t="s">
        <v>855</v>
      </c>
      <c r="I2222" s="65">
        <v>2.2360679774997898</v>
      </c>
      <c r="J2222" s="37" t="s">
        <v>874</v>
      </c>
    </row>
    <row r="2223" spans="1:10" x14ac:dyDescent="0.3">
      <c r="A2223" s="94" t="str">
        <f t="shared" si="34"/>
        <v>September</v>
      </c>
      <c r="B2223" s="37" t="s">
        <v>3089</v>
      </c>
      <c r="C2223" s="63">
        <v>42253.740162037036</v>
      </c>
      <c r="D2223" s="37" t="s">
        <v>892</v>
      </c>
      <c r="E2223" s="37" t="s">
        <v>868</v>
      </c>
      <c r="F2223" s="37" t="s">
        <v>860</v>
      </c>
      <c r="G2223" s="64">
        <v>126</v>
      </c>
      <c r="H2223" s="37" t="s">
        <v>855</v>
      </c>
      <c r="I2223" s="65">
        <v>3.872983346207417</v>
      </c>
      <c r="J2223" s="37" t="s">
        <v>874</v>
      </c>
    </row>
    <row r="2224" spans="1:10" x14ac:dyDescent="0.3">
      <c r="A2224" s="94" t="str">
        <f t="shared" si="34"/>
        <v>September</v>
      </c>
      <c r="B2224" s="37" t="s">
        <v>3090</v>
      </c>
      <c r="C2224" s="63">
        <v>42253.743275462963</v>
      </c>
      <c r="D2224" s="37" t="s">
        <v>892</v>
      </c>
      <c r="E2224" s="37" t="s">
        <v>872</v>
      </c>
      <c r="F2224" s="37" t="s">
        <v>873</v>
      </c>
      <c r="G2224" s="64">
        <v>168</v>
      </c>
      <c r="H2224" s="37" t="s">
        <v>855</v>
      </c>
      <c r="I2224" s="65">
        <v>2.6457513110645907</v>
      </c>
      <c r="J2224" s="37" t="s">
        <v>897</v>
      </c>
    </row>
    <row r="2225" spans="1:10" x14ac:dyDescent="0.3">
      <c r="A2225" s="94" t="str">
        <f t="shared" si="34"/>
        <v>September</v>
      </c>
      <c r="B2225" s="37" t="s">
        <v>3091</v>
      </c>
      <c r="C2225" s="63">
        <v>42253.745289351849</v>
      </c>
      <c r="D2225" s="37" t="s">
        <v>876</v>
      </c>
      <c r="E2225" s="37" t="s">
        <v>853</v>
      </c>
      <c r="F2225" s="37" t="s">
        <v>881</v>
      </c>
      <c r="G2225" s="64">
        <v>33</v>
      </c>
      <c r="H2225" s="37" t="s">
        <v>855</v>
      </c>
      <c r="I2225" s="65">
        <v>3</v>
      </c>
      <c r="J2225" s="37" t="s">
        <v>869</v>
      </c>
    </row>
    <row r="2226" spans="1:10" x14ac:dyDescent="0.3">
      <c r="A2226" s="94" t="str">
        <f t="shared" si="34"/>
        <v>September</v>
      </c>
      <c r="B2226" s="37" t="s">
        <v>3092</v>
      </c>
      <c r="C2226" s="63">
        <v>42253.748495370368</v>
      </c>
      <c r="D2226" s="37" t="s">
        <v>858</v>
      </c>
      <c r="E2226" s="37" t="s">
        <v>859</v>
      </c>
      <c r="F2226" s="37" t="s">
        <v>864</v>
      </c>
      <c r="G2226" s="64">
        <v>123</v>
      </c>
      <c r="H2226" s="37" t="s">
        <v>855</v>
      </c>
      <c r="I2226" s="65">
        <v>2.2360679774997898</v>
      </c>
      <c r="J2226" s="37" t="s">
        <v>869</v>
      </c>
    </row>
    <row r="2227" spans="1:10" x14ac:dyDescent="0.3">
      <c r="A2227" s="94" t="str">
        <f t="shared" si="34"/>
        <v>September</v>
      </c>
      <c r="B2227" s="37" t="s">
        <v>3093</v>
      </c>
      <c r="C2227" s="63">
        <v>42253.752210648148</v>
      </c>
      <c r="D2227" s="37" t="s">
        <v>892</v>
      </c>
      <c r="E2227" s="37" t="s">
        <v>863</v>
      </c>
      <c r="F2227" s="37" t="s">
        <v>873</v>
      </c>
      <c r="G2227" s="64">
        <v>97</v>
      </c>
      <c r="H2227" s="37" t="s">
        <v>855</v>
      </c>
      <c r="I2227" s="65">
        <v>2.6457513110645907</v>
      </c>
      <c r="J2227" s="37" t="s">
        <v>869</v>
      </c>
    </row>
    <row r="2228" spans="1:10" x14ac:dyDescent="0.3">
      <c r="A2228" s="94" t="str">
        <f t="shared" si="34"/>
        <v>September</v>
      </c>
      <c r="B2228" s="37" t="s">
        <v>3094</v>
      </c>
      <c r="C2228" s="63">
        <v>42253.752800925926</v>
      </c>
      <c r="D2228" s="37" t="s">
        <v>892</v>
      </c>
      <c r="E2228" s="37" t="s">
        <v>866</v>
      </c>
      <c r="F2228" s="37" t="s">
        <v>860</v>
      </c>
      <c r="G2228" s="64">
        <v>39</v>
      </c>
      <c r="H2228" s="37" t="s">
        <v>855</v>
      </c>
      <c r="I2228" s="65">
        <v>5</v>
      </c>
      <c r="J2228" s="37" t="s">
        <v>861</v>
      </c>
    </row>
    <row r="2229" spans="1:10" x14ac:dyDescent="0.3">
      <c r="A2229" s="94" t="str">
        <f t="shared" si="34"/>
        <v>September</v>
      </c>
      <c r="B2229" s="37" t="s">
        <v>3095</v>
      </c>
      <c r="C2229" s="63">
        <v>42253.754525462966</v>
      </c>
      <c r="D2229" s="37" t="s">
        <v>892</v>
      </c>
      <c r="E2229" s="37" t="s">
        <v>868</v>
      </c>
      <c r="F2229" s="37" t="s">
        <v>864</v>
      </c>
      <c r="G2229" s="64">
        <v>46</v>
      </c>
      <c r="H2229" s="37" t="s">
        <v>855</v>
      </c>
      <c r="I2229" s="65">
        <v>3.872983346207417</v>
      </c>
      <c r="J2229" s="37" t="s">
        <v>885</v>
      </c>
    </row>
    <row r="2230" spans="1:10" x14ac:dyDescent="0.3">
      <c r="A2230" s="94" t="str">
        <f t="shared" si="34"/>
        <v>September</v>
      </c>
      <c r="B2230" s="37" t="s">
        <v>3096</v>
      </c>
      <c r="C2230" s="63">
        <v>42253.76190972222</v>
      </c>
      <c r="D2230" s="37" t="s">
        <v>871</v>
      </c>
      <c r="E2230" s="37" t="s">
        <v>872</v>
      </c>
      <c r="F2230" s="37" t="s">
        <v>879</v>
      </c>
      <c r="G2230" s="64">
        <v>222</v>
      </c>
      <c r="H2230" s="37" t="s">
        <v>855</v>
      </c>
      <c r="I2230" s="65">
        <v>1</v>
      </c>
      <c r="J2230" s="37" t="s">
        <v>885</v>
      </c>
    </row>
    <row r="2231" spans="1:10" x14ac:dyDescent="0.3">
      <c r="A2231" s="94" t="str">
        <f t="shared" si="34"/>
        <v>September</v>
      </c>
      <c r="B2231" s="37" t="s">
        <v>3097</v>
      </c>
      <c r="C2231" s="63">
        <v>42253.762025462966</v>
      </c>
      <c r="D2231" s="37" t="s">
        <v>876</v>
      </c>
      <c r="E2231" s="37" t="s">
        <v>853</v>
      </c>
      <c r="F2231" s="37" t="s">
        <v>854</v>
      </c>
      <c r="G2231" s="64">
        <v>70</v>
      </c>
      <c r="H2231" s="37" t="s">
        <v>855</v>
      </c>
      <c r="I2231" s="65">
        <v>4.5825756949558398</v>
      </c>
      <c r="J2231" s="37" t="s">
        <v>856</v>
      </c>
    </row>
    <row r="2232" spans="1:10" x14ac:dyDescent="0.3">
      <c r="A2232" s="94" t="str">
        <f t="shared" si="34"/>
        <v>September</v>
      </c>
      <c r="B2232" s="37" t="s">
        <v>3098</v>
      </c>
      <c r="C2232" s="63">
        <v>42253.757800925923</v>
      </c>
      <c r="D2232" s="37" t="s">
        <v>876</v>
      </c>
      <c r="E2232" s="37" t="s">
        <v>859</v>
      </c>
      <c r="F2232" s="37" t="s">
        <v>873</v>
      </c>
      <c r="G2232" s="64">
        <v>153</v>
      </c>
      <c r="H2232" s="37" t="s">
        <v>855</v>
      </c>
      <c r="I2232" s="65">
        <v>1.7320508075688772</v>
      </c>
      <c r="J2232" s="37" t="s">
        <v>861</v>
      </c>
    </row>
    <row r="2233" spans="1:10" x14ac:dyDescent="0.3">
      <c r="A2233" s="94" t="str">
        <f t="shared" si="34"/>
        <v>September</v>
      </c>
      <c r="B2233" s="37" t="s">
        <v>3099</v>
      </c>
      <c r="C2233" s="63">
        <v>42253.761030092595</v>
      </c>
      <c r="D2233" s="37" t="s">
        <v>858</v>
      </c>
      <c r="E2233" s="37" t="s">
        <v>863</v>
      </c>
      <c r="F2233" s="37" t="s">
        <v>881</v>
      </c>
      <c r="G2233" s="64">
        <v>42</v>
      </c>
      <c r="H2233" s="37" t="s">
        <v>855</v>
      </c>
      <c r="I2233" s="65">
        <v>4.5825756949558398</v>
      </c>
      <c r="J2233" s="37" t="s">
        <v>856</v>
      </c>
    </row>
    <row r="2234" spans="1:10" x14ac:dyDescent="0.3">
      <c r="A2234" s="94" t="str">
        <f t="shared" si="34"/>
        <v>September</v>
      </c>
      <c r="B2234" s="37" t="s">
        <v>3100</v>
      </c>
      <c r="C2234" s="63">
        <v>42253.761284722219</v>
      </c>
      <c r="D2234" s="37" t="s">
        <v>858</v>
      </c>
      <c r="E2234" s="37" t="s">
        <v>866</v>
      </c>
      <c r="F2234" s="37" t="s">
        <v>873</v>
      </c>
      <c r="G2234" s="64">
        <v>195</v>
      </c>
      <c r="H2234" s="37" t="s">
        <v>855</v>
      </c>
      <c r="I2234" s="65">
        <v>3.6055512754639891</v>
      </c>
      <c r="J2234" s="37" t="s">
        <v>856</v>
      </c>
    </row>
    <row r="2235" spans="1:10" x14ac:dyDescent="0.3">
      <c r="A2235" s="94" t="str">
        <f t="shared" si="34"/>
        <v>September</v>
      </c>
      <c r="B2235" s="37" t="s">
        <v>3101</v>
      </c>
      <c r="C2235" s="63">
        <v>42253.76425925926</v>
      </c>
      <c r="D2235" s="37" t="s">
        <v>852</v>
      </c>
      <c r="E2235" s="37" t="s">
        <v>868</v>
      </c>
      <c r="F2235" s="37" t="s">
        <v>873</v>
      </c>
      <c r="G2235" s="64">
        <v>97</v>
      </c>
      <c r="H2235" s="37" t="s">
        <v>855</v>
      </c>
      <c r="I2235" s="65">
        <v>5</v>
      </c>
      <c r="J2235" s="37" t="s">
        <v>861</v>
      </c>
    </row>
    <row r="2236" spans="1:10" x14ac:dyDescent="0.3">
      <c r="A2236" s="94" t="str">
        <f t="shared" si="34"/>
        <v>September</v>
      </c>
      <c r="B2236" s="37" t="s">
        <v>3102</v>
      </c>
      <c r="C2236" s="63">
        <v>42253.767997685187</v>
      </c>
      <c r="D2236" s="37" t="s">
        <v>858</v>
      </c>
      <c r="E2236" s="37" t="s">
        <v>872</v>
      </c>
      <c r="F2236" s="37" t="s">
        <v>879</v>
      </c>
      <c r="G2236" s="64">
        <v>205</v>
      </c>
      <c r="H2236" s="37" t="s">
        <v>855</v>
      </c>
      <c r="I2236" s="65">
        <v>3.872983346207417</v>
      </c>
      <c r="J2236" s="37" t="s">
        <v>856</v>
      </c>
    </row>
    <row r="2237" spans="1:10" x14ac:dyDescent="0.3">
      <c r="A2237" s="94" t="str">
        <f t="shared" si="34"/>
        <v>September</v>
      </c>
      <c r="B2237" s="37" t="s">
        <v>3103</v>
      </c>
      <c r="C2237" s="63">
        <v>42253.769942129627</v>
      </c>
      <c r="D2237" s="37" t="s">
        <v>871</v>
      </c>
      <c r="E2237" s="37" t="s">
        <v>853</v>
      </c>
      <c r="F2237" s="37" t="s">
        <v>854</v>
      </c>
      <c r="G2237" s="64">
        <v>30</v>
      </c>
      <c r="H2237" s="37" t="s">
        <v>855</v>
      </c>
      <c r="I2237" s="65">
        <v>4.5825756949558398</v>
      </c>
      <c r="J2237" s="37" t="s">
        <v>861</v>
      </c>
    </row>
    <row r="2238" spans="1:10" x14ac:dyDescent="0.3">
      <c r="A2238" s="94" t="str">
        <f t="shared" si="34"/>
        <v>September</v>
      </c>
      <c r="B2238" s="37" t="s">
        <v>3104</v>
      </c>
      <c r="C2238" s="63">
        <v>42253.772812499999</v>
      </c>
      <c r="D2238" s="37" t="s">
        <v>871</v>
      </c>
      <c r="E2238" s="37" t="s">
        <v>859</v>
      </c>
      <c r="F2238" s="37" t="s">
        <v>879</v>
      </c>
      <c r="G2238" s="64">
        <v>60</v>
      </c>
      <c r="H2238" s="37" t="s">
        <v>855</v>
      </c>
      <c r="I2238" s="65">
        <v>4.7958315233127191</v>
      </c>
      <c r="J2238" s="37" t="s">
        <v>897</v>
      </c>
    </row>
    <row r="2239" spans="1:10" x14ac:dyDescent="0.3">
      <c r="A2239" s="94" t="str">
        <f t="shared" si="34"/>
        <v>September</v>
      </c>
      <c r="B2239" s="37" t="s">
        <v>3105</v>
      </c>
      <c r="C2239" s="63">
        <v>42253.775381944448</v>
      </c>
      <c r="D2239" s="37" t="s">
        <v>876</v>
      </c>
      <c r="E2239" s="37" t="s">
        <v>863</v>
      </c>
      <c r="F2239" s="37" t="s">
        <v>860</v>
      </c>
      <c r="G2239" s="64">
        <v>131</v>
      </c>
      <c r="H2239" s="37" t="s">
        <v>895</v>
      </c>
      <c r="I2239" s="65">
        <v>1.7320508075688772</v>
      </c>
      <c r="J2239" s="37" t="s">
        <v>885</v>
      </c>
    </row>
    <row r="2240" spans="1:10" x14ac:dyDescent="0.3">
      <c r="A2240" s="94" t="str">
        <f t="shared" si="34"/>
        <v>September</v>
      </c>
      <c r="B2240" s="37" t="s">
        <v>3106</v>
      </c>
      <c r="C2240" s="63">
        <v>42253.776550925926</v>
      </c>
      <c r="D2240" s="37" t="s">
        <v>878</v>
      </c>
      <c r="E2240" s="37" t="s">
        <v>866</v>
      </c>
      <c r="F2240" s="37" t="s">
        <v>864</v>
      </c>
      <c r="G2240" s="64">
        <v>49</v>
      </c>
      <c r="H2240" s="37" t="s">
        <v>855</v>
      </c>
      <c r="I2240" s="65">
        <v>1</v>
      </c>
      <c r="J2240" s="37" t="s">
        <v>874</v>
      </c>
    </row>
    <row r="2241" spans="1:10" x14ac:dyDescent="0.3">
      <c r="A2241" s="94" t="str">
        <f t="shared" si="34"/>
        <v>September</v>
      </c>
      <c r="B2241" s="37" t="s">
        <v>3107</v>
      </c>
      <c r="C2241" s="63">
        <v>42253.77716435185</v>
      </c>
      <c r="D2241" s="37" t="s">
        <v>871</v>
      </c>
      <c r="E2241" s="37" t="s">
        <v>868</v>
      </c>
      <c r="F2241" s="37" t="s">
        <v>879</v>
      </c>
      <c r="G2241" s="64">
        <v>145</v>
      </c>
      <c r="H2241" s="37" t="s">
        <v>855</v>
      </c>
      <c r="I2241" s="65">
        <v>2.6457513110645907</v>
      </c>
      <c r="J2241" s="37" t="s">
        <v>861</v>
      </c>
    </row>
    <row r="2242" spans="1:10" x14ac:dyDescent="0.3">
      <c r="A2242" s="94" t="str">
        <f t="shared" si="34"/>
        <v>September</v>
      </c>
      <c r="B2242" s="37" t="s">
        <v>3108</v>
      </c>
      <c r="C2242" s="63">
        <v>42253.780057870368</v>
      </c>
      <c r="D2242" s="37" t="s">
        <v>858</v>
      </c>
      <c r="E2242" s="37" t="s">
        <v>872</v>
      </c>
      <c r="F2242" s="37" t="s">
        <v>879</v>
      </c>
      <c r="G2242" s="64">
        <v>100</v>
      </c>
      <c r="H2242" s="37" t="s">
        <v>855</v>
      </c>
      <c r="I2242" s="65">
        <v>1</v>
      </c>
      <c r="J2242" s="37" t="s">
        <v>861</v>
      </c>
    </row>
    <row r="2243" spans="1:10" x14ac:dyDescent="0.3">
      <c r="A2243" s="94" t="str">
        <f t="shared" si="34"/>
        <v>September</v>
      </c>
      <c r="B2243" s="37" t="s">
        <v>3109</v>
      </c>
      <c r="C2243" s="63">
        <v>42253.783506944441</v>
      </c>
      <c r="D2243" s="37" t="s">
        <v>871</v>
      </c>
      <c r="E2243" s="37" t="s">
        <v>853</v>
      </c>
      <c r="F2243" s="37" t="s">
        <v>864</v>
      </c>
      <c r="G2243" s="64">
        <v>41</v>
      </c>
      <c r="H2243" s="37" t="s">
        <v>855</v>
      </c>
      <c r="I2243" s="65">
        <v>3.6055512754639891</v>
      </c>
      <c r="J2243" s="37" t="s">
        <v>861</v>
      </c>
    </row>
    <row r="2244" spans="1:10" x14ac:dyDescent="0.3">
      <c r="A2244" s="94" t="str">
        <f t="shared" si="34"/>
        <v>September</v>
      </c>
      <c r="B2244" s="37" t="s">
        <v>3110</v>
      </c>
      <c r="C2244" s="63">
        <v>42253.78633101852</v>
      </c>
      <c r="D2244" s="37" t="s">
        <v>878</v>
      </c>
      <c r="E2244" s="37" t="s">
        <v>859</v>
      </c>
      <c r="F2244" s="37" t="s">
        <v>860</v>
      </c>
      <c r="G2244" s="64">
        <v>239</v>
      </c>
      <c r="H2244" s="37" t="s">
        <v>855</v>
      </c>
      <c r="I2244" s="65">
        <v>1.7320508075688772</v>
      </c>
      <c r="J2244" s="37" t="s">
        <v>874</v>
      </c>
    </row>
    <row r="2245" spans="1:10" x14ac:dyDescent="0.3">
      <c r="A2245" s="94" t="str">
        <f t="shared" si="34"/>
        <v>September</v>
      </c>
      <c r="B2245" s="37" t="s">
        <v>3111</v>
      </c>
      <c r="C2245" s="63">
        <v>42253.789826388886</v>
      </c>
      <c r="D2245" s="37" t="s">
        <v>892</v>
      </c>
      <c r="E2245" s="37" t="s">
        <v>863</v>
      </c>
      <c r="F2245" s="37" t="s">
        <v>864</v>
      </c>
      <c r="G2245" s="64">
        <v>167</v>
      </c>
      <c r="H2245" s="37" t="s">
        <v>855</v>
      </c>
      <c r="I2245" s="65">
        <v>3.6055512754639891</v>
      </c>
      <c r="J2245" s="37" t="s">
        <v>856</v>
      </c>
    </row>
    <row r="2246" spans="1:10" x14ac:dyDescent="0.3">
      <c r="A2246" s="94" t="str">
        <f t="shared" si="34"/>
        <v>September</v>
      </c>
      <c r="B2246" s="37" t="s">
        <v>3112</v>
      </c>
      <c r="C2246" s="63">
        <v>42253.792303240742</v>
      </c>
      <c r="D2246" s="37" t="s">
        <v>878</v>
      </c>
      <c r="E2246" s="37" t="s">
        <v>866</v>
      </c>
      <c r="F2246" s="37" t="s">
        <v>879</v>
      </c>
      <c r="G2246" s="64">
        <v>176</v>
      </c>
      <c r="H2246" s="37" t="s">
        <v>855</v>
      </c>
      <c r="I2246" s="65">
        <v>4.5825756949558398</v>
      </c>
      <c r="J2246" s="37" t="s">
        <v>874</v>
      </c>
    </row>
    <row r="2247" spans="1:10" x14ac:dyDescent="0.3">
      <c r="A2247" s="94" t="str">
        <f t="shared" si="34"/>
        <v>September</v>
      </c>
      <c r="B2247" s="37" t="s">
        <v>3113</v>
      </c>
      <c r="C2247" s="63">
        <v>42253.792743055557</v>
      </c>
      <c r="D2247" s="37" t="s">
        <v>878</v>
      </c>
      <c r="E2247" s="37" t="s">
        <v>868</v>
      </c>
      <c r="F2247" s="37" t="s">
        <v>881</v>
      </c>
      <c r="G2247" s="64">
        <v>204</v>
      </c>
      <c r="H2247" s="37" t="s">
        <v>855</v>
      </c>
      <c r="I2247" s="65">
        <v>2.6457513110645907</v>
      </c>
      <c r="J2247" s="37" t="s">
        <v>856</v>
      </c>
    </row>
    <row r="2248" spans="1:10" x14ac:dyDescent="0.3">
      <c r="A2248" s="94" t="str">
        <f t="shared" si="34"/>
        <v>September</v>
      </c>
      <c r="B2248" s="37" t="s">
        <v>3114</v>
      </c>
      <c r="C2248" s="63">
        <v>42253.793576388889</v>
      </c>
      <c r="D2248" s="37" t="s">
        <v>858</v>
      </c>
      <c r="E2248" s="37" t="s">
        <v>872</v>
      </c>
      <c r="F2248" s="37" t="s">
        <v>881</v>
      </c>
      <c r="G2248" s="64">
        <v>224</v>
      </c>
      <c r="H2248" s="37" t="s">
        <v>855</v>
      </c>
      <c r="I2248" s="65">
        <v>2.6457513110645907</v>
      </c>
      <c r="J2248" s="37" t="s">
        <v>861</v>
      </c>
    </row>
    <row r="2249" spans="1:10" x14ac:dyDescent="0.3">
      <c r="A2249" s="94" t="str">
        <f t="shared" si="34"/>
        <v>September</v>
      </c>
      <c r="B2249" s="37" t="s">
        <v>3115</v>
      </c>
      <c r="C2249" s="63">
        <v>42253.797453703701</v>
      </c>
      <c r="D2249" s="37" t="s">
        <v>871</v>
      </c>
      <c r="E2249" s="37" t="s">
        <v>853</v>
      </c>
      <c r="F2249" s="37" t="s">
        <v>864</v>
      </c>
      <c r="G2249" s="64">
        <v>143</v>
      </c>
      <c r="H2249" s="37" t="s">
        <v>855</v>
      </c>
      <c r="I2249" s="65">
        <v>4.5825756949558398</v>
      </c>
      <c r="J2249" s="37" t="s">
        <v>861</v>
      </c>
    </row>
    <row r="2250" spans="1:10" x14ac:dyDescent="0.3">
      <c r="A2250" s="94" t="str">
        <f t="shared" si="34"/>
        <v>September</v>
      </c>
      <c r="B2250" s="37" t="s">
        <v>3116</v>
      </c>
      <c r="C2250" s="63">
        <v>42253.801192129627</v>
      </c>
      <c r="D2250" s="37" t="s">
        <v>852</v>
      </c>
      <c r="E2250" s="37" t="s">
        <v>859</v>
      </c>
      <c r="F2250" s="37" t="s">
        <v>873</v>
      </c>
      <c r="G2250" s="64">
        <v>232</v>
      </c>
      <c r="H2250" s="37" t="s">
        <v>855</v>
      </c>
      <c r="I2250" s="65">
        <v>3.872983346207417</v>
      </c>
      <c r="J2250" s="37" t="s">
        <v>861</v>
      </c>
    </row>
    <row r="2251" spans="1:10" x14ac:dyDescent="0.3">
      <c r="A2251" s="94" t="str">
        <f t="shared" ref="A2251:A2314" si="35">TEXT(C2251,"mmmm")</f>
        <v>September</v>
      </c>
      <c r="B2251" s="37" t="s">
        <v>3117</v>
      </c>
      <c r="C2251" s="63">
        <v>42253.801493055558</v>
      </c>
      <c r="D2251" s="37" t="s">
        <v>892</v>
      </c>
      <c r="E2251" s="37" t="s">
        <v>863</v>
      </c>
      <c r="F2251" s="37" t="s">
        <v>879</v>
      </c>
      <c r="G2251" s="64">
        <v>205</v>
      </c>
      <c r="H2251" s="37" t="s">
        <v>855</v>
      </c>
      <c r="I2251" s="65">
        <v>4.1231056256176606</v>
      </c>
      <c r="J2251" s="37" t="s">
        <v>856</v>
      </c>
    </row>
    <row r="2252" spans="1:10" x14ac:dyDescent="0.3">
      <c r="A2252" s="94" t="str">
        <f t="shared" si="35"/>
        <v>September</v>
      </c>
      <c r="B2252" s="37" t="s">
        <v>3118</v>
      </c>
      <c r="C2252" s="63">
        <v>42253.803935185184</v>
      </c>
      <c r="D2252" s="37" t="s">
        <v>871</v>
      </c>
      <c r="E2252" s="37" t="s">
        <v>866</v>
      </c>
      <c r="F2252" s="37" t="s">
        <v>864</v>
      </c>
      <c r="G2252" s="64">
        <v>55</v>
      </c>
      <c r="H2252" s="37" t="s">
        <v>855</v>
      </c>
      <c r="I2252" s="65">
        <v>3.3166247903553998</v>
      </c>
      <c r="J2252" s="37" t="s">
        <v>885</v>
      </c>
    </row>
    <row r="2253" spans="1:10" x14ac:dyDescent="0.3">
      <c r="A2253" s="94" t="str">
        <f t="shared" si="35"/>
        <v>September</v>
      </c>
      <c r="B2253" s="37" t="s">
        <v>3119</v>
      </c>
      <c r="C2253" s="63">
        <v>42253.80740740741</v>
      </c>
      <c r="D2253" s="37" t="s">
        <v>876</v>
      </c>
      <c r="E2253" s="37" t="s">
        <v>868</v>
      </c>
      <c r="F2253" s="37" t="s">
        <v>873</v>
      </c>
      <c r="G2253" s="64">
        <v>171</v>
      </c>
      <c r="H2253" s="37" t="s">
        <v>855</v>
      </c>
      <c r="I2253" s="65">
        <v>5</v>
      </c>
      <c r="J2253" s="37" t="s">
        <v>885</v>
      </c>
    </row>
    <row r="2254" spans="1:10" x14ac:dyDescent="0.3">
      <c r="A2254" s="94" t="str">
        <f t="shared" si="35"/>
        <v>September</v>
      </c>
      <c r="B2254" s="37" t="s">
        <v>3120</v>
      </c>
      <c r="C2254" s="63">
        <v>42253.80809027778</v>
      </c>
      <c r="D2254" s="37" t="s">
        <v>876</v>
      </c>
      <c r="E2254" s="37" t="s">
        <v>872</v>
      </c>
      <c r="F2254" s="37" t="s">
        <v>860</v>
      </c>
      <c r="G2254" s="64">
        <v>102</v>
      </c>
      <c r="H2254" s="37" t="s">
        <v>855</v>
      </c>
      <c r="I2254" s="65">
        <v>4.5825756949558398</v>
      </c>
      <c r="J2254" s="37" t="s">
        <v>869</v>
      </c>
    </row>
    <row r="2255" spans="1:10" x14ac:dyDescent="0.3">
      <c r="A2255" s="94" t="str">
        <f t="shared" si="35"/>
        <v>September</v>
      </c>
      <c r="B2255" s="37" t="s">
        <v>3121</v>
      </c>
      <c r="C2255" s="63">
        <v>42253.810219907406</v>
      </c>
      <c r="D2255" s="37" t="s">
        <v>852</v>
      </c>
      <c r="E2255" s="37" t="s">
        <v>853</v>
      </c>
      <c r="F2255" s="37" t="s">
        <v>864</v>
      </c>
      <c r="G2255" s="64">
        <v>104</v>
      </c>
      <c r="H2255" s="37" t="s">
        <v>855</v>
      </c>
      <c r="I2255" s="65">
        <v>4.7958315233127191</v>
      </c>
      <c r="J2255" s="37" t="s">
        <v>869</v>
      </c>
    </row>
    <row r="2256" spans="1:10" x14ac:dyDescent="0.3">
      <c r="A2256" s="94" t="str">
        <f t="shared" si="35"/>
        <v>September</v>
      </c>
      <c r="B2256" s="37" t="s">
        <v>3122</v>
      </c>
      <c r="C2256" s="63">
        <v>42253.811747685184</v>
      </c>
      <c r="D2256" s="37" t="s">
        <v>878</v>
      </c>
      <c r="E2256" s="37" t="s">
        <v>859</v>
      </c>
      <c r="F2256" s="37" t="s">
        <v>864</v>
      </c>
      <c r="G2256" s="64">
        <v>79</v>
      </c>
      <c r="H2256" s="37" t="s">
        <v>855</v>
      </c>
      <c r="I2256" s="65">
        <v>4.358898943540674</v>
      </c>
      <c r="J2256" s="37" t="s">
        <v>861</v>
      </c>
    </row>
    <row r="2257" spans="1:10" x14ac:dyDescent="0.3">
      <c r="A2257" s="94" t="str">
        <f t="shared" si="35"/>
        <v>September</v>
      </c>
      <c r="B2257" s="37" t="s">
        <v>3123</v>
      </c>
      <c r="C2257" s="63">
        <v>42253.814143518517</v>
      </c>
      <c r="D2257" s="37" t="s">
        <v>852</v>
      </c>
      <c r="E2257" s="37" t="s">
        <v>863</v>
      </c>
      <c r="F2257" s="37" t="s">
        <v>860</v>
      </c>
      <c r="G2257" s="64">
        <v>102</v>
      </c>
      <c r="H2257" s="37" t="s">
        <v>855</v>
      </c>
      <c r="I2257" s="65">
        <v>3.3166247903553998</v>
      </c>
      <c r="J2257" s="37" t="s">
        <v>861</v>
      </c>
    </row>
    <row r="2258" spans="1:10" x14ac:dyDescent="0.3">
      <c r="A2258" s="94" t="str">
        <f t="shared" si="35"/>
        <v>September</v>
      </c>
      <c r="B2258" s="37" t="s">
        <v>3124</v>
      </c>
      <c r="C2258" s="63">
        <v>42253.81621527778</v>
      </c>
      <c r="D2258" s="37" t="s">
        <v>871</v>
      </c>
      <c r="E2258" s="37" t="s">
        <v>866</v>
      </c>
      <c r="F2258" s="37" t="s">
        <v>854</v>
      </c>
      <c r="G2258" s="64">
        <v>153</v>
      </c>
      <c r="H2258" s="37" t="s">
        <v>855</v>
      </c>
      <c r="I2258" s="65">
        <v>4.5825756949558398</v>
      </c>
      <c r="J2258" s="37" t="s">
        <v>885</v>
      </c>
    </row>
    <row r="2259" spans="1:10" x14ac:dyDescent="0.3">
      <c r="A2259" s="94" t="str">
        <f t="shared" si="35"/>
        <v>September</v>
      </c>
      <c r="B2259" s="37" t="s">
        <v>3125</v>
      </c>
      <c r="C2259" s="63">
        <v>42253.817696759259</v>
      </c>
      <c r="D2259" s="37" t="s">
        <v>878</v>
      </c>
      <c r="E2259" s="37" t="s">
        <v>868</v>
      </c>
      <c r="F2259" s="37" t="s">
        <v>864</v>
      </c>
      <c r="G2259" s="64">
        <v>109</v>
      </c>
      <c r="H2259" s="37" t="s">
        <v>855</v>
      </c>
      <c r="I2259" s="65">
        <v>4.5825756949558398</v>
      </c>
      <c r="J2259" s="37" t="s">
        <v>861</v>
      </c>
    </row>
    <row r="2260" spans="1:10" x14ac:dyDescent="0.3">
      <c r="A2260" s="94" t="str">
        <f t="shared" si="35"/>
        <v>September</v>
      </c>
      <c r="B2260" s="37" t="s">
        <v>3126</v>
      </c>
      <c r="C2260" s="63">
        <v>42253.821192129632</v>
      </c>
      <c r="D2260" s="37" t="s">
        <v>852</v>
      </c>
      <c r="E2260" s="37" t="s">
        <v>872</v>
      </c>
      <c r="F2260" s="37" t="s">
        <v>873</v>
      </c>
      <c r="G2260" s="64">
        <v>74</v>
      </c>
      <c r="H2260" s="37" t="s">
        <v>855</v>
      </c>
      <c r="I2260" s="65">
        <v>3.6055512754639891</v>
      </c>
      <c r="J2260" s="37" t="s">
        <v>869</v>
      </c>
    </row>
    <row r="2261" spans="1:10" x14ac:dyDescent="0.3">
      <c r="A2261" s="94" t="str">
        <f t="shared" si="35"/>
        <v>September</v>
      </c>
      <c r="B2261" s="37" t="s">
        <v>3127</v>
      </c>
      <c r="C2261" s="63">
        <v>42253.824629629627</v>
      </c>
      <c r="D2261" s="37" t="s">
        <v>871</v>
      </c>
      <c r="E2261" s="37" t="s">
        <v>853</v>
      </c>
      <c r="F2261" s="37" t="s">
        <v>864</v>
      </c>
      <c r="G2261" s="64">
        <v>152</v>
      </c>
      <c r="H2261" s="37" t="s">
        <v>855</v>
      </c>
      <c r="I2261" s="65">
        <v>1.7320508075688772</v>
      </c>
      <c r="J2261" s="37" t="s">
        <v>897</v>
      </c>
    </row>
    <row r="2262" spans="1:10" x14ac:dyDescent="0.3">
      <c r="A2262" s="94" t="str">
        <f t="shared" si="35"/>
        <v>September</v>
      </c>
      <c r="B2262" s="37" t="s">
        <v>3128</v>
      </c>
      <c r="C2262" s="63">
        <v>42253.827650462961</v>
      </c>
      <c r="D2262" s="37" t="s">
        <v>871</v>
      </c>
      <c r="E2262" s="37" t="s">
        <v>859</v>
      </c>
      <c r="F2262" s="37" t="s">
        <v>879</v>
      </c>
      <c r="G2262" s="64">
        <v>40</v>
      </c>
      <c r="H2262" s="37" t="s">
        <v>855</v>
      </c>
      <c r="I2262" s="65">
        <v>4.5825756949558398</v>
      </c>
      <c r="J2262" s="37" t="s">
        <v>874</v>
      </c>
    </row>
    <row r="2263" spans="1:10" x14ac:dyDescent="0.3">
      <c r="A2263" s="94" t="str">
        <f t="shared" si="35"/>
        <v>September</v>
      </c>
      <c r="B2263" s="37" t="s">
        <v>3129</v>
      </c>
      <c r="C2263" s="63">
        <v>42253.829861111109</v>
      </c>
      <c r="D2263" s="37" t="s">
        <v>892</v>
      </c>
      <c r="E2263" s="37" t="s">
        <v>863</v>
      </c>
      <c r="F2263" s="37" t="s">
        <v>881</v>
      </c>
      <c r="G2263" s="64">
        <v>81</v>
      </c>
      <c r="H2263" s="37" t="s">
        <v>855</v>
      </c>
      <c r="I2263" s="65">
        <v>3</v>
      </c>
      <c r="J2263" s="37" t="s">
        <v>874</v>
      </c>
    </row>
    <row r="2264" spans="1:10" x14ac:dyDescent="0.3">
      <c r="A2264" s="94" t="str">
        <f t="shared" si="35"/>
        <v>September</v>
      </c>
      <c r="B2264" s="37" t="s">
        <v>3130</v>
      </c>
      <c r="C2264" s="63">
        <v>42253.830185185187</v>
      </c>
      <c r="D2264" s="37" t="s">
        <v>878</v>
      </c>
      <c r="E2264" s="37" t="s">
        <v>866</v>
      </c>
      <c r="F2264" s="37" t="s">
        <v>873</v>
      </c>
      <c r="G2264" s="64">
        <v>121</v>
      </c>
      <c r="H2264" s="37" t="s">
        <v>855</v>
      </c>
      <c r="I2264" s="65">
        <v>4.5825756949558398</v>
      </c>
      <c r="J2264" s="37" t="s">
        <v>874</v>
      </c>
    </row>
    <row r="2265" spans="1:10" x14ac:dyDescent="0.3">
      <c r="A2265" s="94" t="str">
        <f t="shared" si="35"/>
        <v>September</v>
      </c>
      <c r="B2265" s="37" t="s">
        <v>3131</v>
      </c>
      <c r="C2265" s="63">
        <v>42253.831458333334</v>
      </c>
      <c r="D2265" s="37" t="s">
        <v>892</v>
      </c>
      <c r="E2265" s="37" t="s">
        <v>868</v>
      </c>
      <c r="F2265" s="37" t="s">
        <v>879</v>
      </c>
      <c r="G2265" s="64">
        <v>121</v>
      </c>
      <c r="H2265" s="37" t="s">
        <v>855</v>
      </c>
      <c r="I2265" s="65">
        <v>4.358898943540674</v>
      </c>
      <c r="J2265" s="37" t="s">
        <v>874</v>
      </c>
    </row>
    <row r="2266" spans="1:10" x14ac:dyDescent="0.3">
      <c r="A2266" s="94" t="str">
        <f t="shared" si="35"/>
        <v>September</v>
      </c>
      <c r="B2266" s="37" t="s">
        <v>3132</v>
      </c>
      <c r="C2266" s="63">
        <v>42253.83258101852</v>
      </c>
      <c r="D2266" s="37" t="s">
        <v>878</v>
      </c>
      <c r="E2266" s="37" t="s">
        <v>872</v>
      </c>
      <c r="F2266" s="37" t="s">
        <v>864</v>
      </c>
      <c r="G2266" s="64">
        <v>57</v>
      </c>
      <c r="H2266" s="37" t="s">
        <v>855</v>
      </c>
      <c r="I2266" s="65">
        <v>4.7958315233127191</v>
      </c>
      <c r="J2266" s="37" t="s">
        <v>897</v>
      </c>
    </row>
    <row r="2267" spans="1:10" x14ac:dyDescent="0.3">
      <c r="A2267" s="94" t="str">
        <f t="shared" si="35"/>
        <v>September</v>
      </c>
      <c r="B2267" s="37" t="s">
        <v>3133</v>
      </c>
      <c r="C2267" s="63">
        <v>42253.832615740743</v>
      </c>
      <c r="D2267" s="37" t="s">
        <v>871</v>
      </c>
      <c r="E2267" s="37" t="s">
        <v>853</v>
      </c>
      <c r="F2267" s="37" t="s">
        <v>864</v>
      </c>
      <c r="G2267" s="64">
        <v>122</v>
      </c>
      <c r="H2267" s="37" t="s">
        <v>855</v>
      </c>
      <c r="I2267" s="65">
        <v>4.358898943540674</v>
      </c>
      <c r="J2267" s="37" t="s">
        <v>897</v>
      </c>
    </row>
    <row r="2268" spans="1:10" x14ac:dyDescent="0.3">
      <c r="A2268" s="94" t="str">
        <f t="shared" si="35"/>
        <v>September</v>
      </c>
      <c r="B2268" s="37" t="s">
        <v>3134</v>
      </c>
      <c r="C2268" s="63">
        <v>42253.832650462966</v>
      </c>
      <c r="D2268" s="37" t="s">
        <v>892</v>
      </c>
      <c r="E2268" s="37" t="s">
        <v>859</v>
      </c>
      <c r="F2268" s="37" t="s">
        <v>864</v>
      </c>
      <c r="G2268" s="64">
        <v>45</v>
      </c>
      <c r="H2268" s="37" t="s">
        <v>855</v>
      </c>
      <c r="I2268" s="65">
        <v>2.2360679774997898</v>
      </c>
      <c r="J2268" s="37" t="s">
        <v>869</v>
      </c>
    </row>
    <row r="2269" spans="1:10" x14ac:dyDescent="0.3">
      <c r="A2269" s="94" t="str">
        <f t="shared" si="35"/>
        <v>September</v>
      </c>
      <c r="B2269" s="37" t="s">
        <v>3135</v>
      </c>
      <c r="C2269" s="63">
        <v>42253.835266203707</v>
      </c>
      <c r="D2269" s="37" t="s">
        <v>871</v>
      </c>
      <c r="E2269" s="37" t="s">
        <v>863</v>
      </c>
      <c r="F2269" s="37" t="s">
        <v>873</v>
      </c>
      <c r="G2269" s="64">
        <v>145</v>
      </c>
      <c r="H2269" s="37" t="s">
        <v>855</v>
      </c>
      <c r="I2269" s="65">
        <v>4.358898943540674</v>
      </c>
      <c r="J2269" s="37" t="s">
        <v>874</v>
      </c>
    </row>
    <row r="2270" spans="1:10" x14ac:dyDescent="0.3">
      <c r="A2270" s="94" t="str">
        <f t="shared" si="35"/>
        <v>September</v>
      </c>
      <c r="B2270" s="37" t="s">
        <v>3136</v>
      </c>
      <c r="C2270" s="63">
        <v>42253.838541666664</v>
      </c>
      <c r="D2270" s="37" t="s">
        <v>876</v>
      </c>
      <c r="E2270" s="37" t="s">
        <v>866</v>
      </c>
      <c r="F2270" s="37" t="s">
        <v>864</v>
      </c>
      <c r="G2270" s="64">
        <v>69</v>
      </c>
      <c r="H2270" s="37" t="s">
        <v>855</v>
      </c>
      <c r="I2270" s="65">
        <v>3.6055512754639891</v>
      </c>
      <c r="J2270" s="37" t="s">
        <v>885</v>
      </c>
    </row>
    <row r="2271" spans="1:10" x14ac:dyDescent="0.3">
      <c r="A2271" s="94" t="str">
        <f t="shared" si="35"/>
        <v>September</v>
      </c>
      <c r="B2271" s="37" t="s">
        <v>3137</v>
      </c>
      <c r="C2271" s="63">
        <v>42253.841157407405</v>
      </c>
      <c r="D2271" s="37" t="s">
        <v>852</v>
      </c>
      <c r="E2271" s="37" t="s">
        <v>868</v>
      </c>
      <c r="F2271" s="37" t="s">
        <v>864</v>
      </c>
      <c r="G2271" s="64">
        <v>68</v>
      </c>
      <c r="H2271" s="37" t="s">
        <v>855</v>
      </c>
      <c r="I2271" s="65">
        <v>4.1231056256176606</v>
      </c>
      <c r="J2271" s="37" t="s">
        <v>874</v>
      </c>
    </row>
    <row r="2272" spans="1:10" x14ac:dyDescent="0.3">
      <c r="A2272" s="94" t="str">
        <f t="shared" si="35"/>
        <v>September</v>
      </c>
      <c r="B2272" s="37" t="s">
        <v>3138</v>
      </c>
      <c r="C2272" s="63">
        <v>42253.843807870369</v>
      </c>
      <c r="D2272" s="37" t="s">
        <v>892</v>
      </c>
      <c r="E2272" s="37" t="s">
        <v>872</v>
      </c>
      <c r="F2272" s="37" t="s">
        <v>860</v>
      </c>
      <c r="G2272" s="64">
        <v>61</v>
      </c>
      <c r="H2272" s="37" t="s">
        <v>855</v>
      </c>
      <c r="I2272" s="65">
        <v>1</v>
      </c>
      <c r="J2272" s="37" t="s">
        <v>874</v>
      </c>
    </row>
    <row r="2273" spans="1:10" x14ac:dyDescent="0.3">
      <c r="A2273" s="94" t="str">
        <f t="shared" si="35"/>
        <v>September</v>
      </c>
      <c r="B2273" s="37" t="s">
        <v>3139</v>
      </c>
      <c r="C2273" s="63">
        <v>42253.847650462965</v>
      </c>
      <c r="D2273" s="37" t="s">
        <v>852</v>
      </c>
      <c r="E2273" s="37" t="s">
        <v>853</v>
      </c>
      <c r="F2273" s="37" t="s">
        <v>881</v>
      </c>
      <c r="G2273" s="64">
        <v>221</v>
      </c>
      <c r="H2273" s="37" t="s">
        <v>855</v>
      </c>
      <c r="I2273" s="65">
        <v>2.2360679774997898</v>
      </c>
      <c r="J2273" s="37" t="s">
        <v>861</v>
      </c>
    </row>
    <row r="2274" spans="1:10" x14ac:dyDescent="0.3">
      <c r="A2274" s="94" t="str">
        <f t="shared" si="35"/>
        <v>September</v>
      </c>
      <c r="B2274" s="37" t="s">
        <v>3140</v>
      </c>
      <c r="C2274" s="63">
        <v>42253.84946759259</v>
      </c>
      <c r="D2274" s="37" t="s">
        <v>871</v>
      </c>
      <c r="E2274" s="37" t="s">
        <v>859</v>
      </c>
      <c r="F2274" s="37" t="s">
        <v>860</v>
      </c>
      <c r="G2274" s="64">
        <v>212</v>
      </c>
      <c r="H2274" s="37" t="s">
        <v>855</v>
      </c>
      <c r="I2274" s="65">
        <v>1</v>
      </c>
      <c r="J2274" s="37" t="s">
        <v>861</v>
      </c>
    </row>
    <row r="2275" spans="1:10" x14ac:dyDescent="0.3">
      <c r="A2275" s="94" t="str">
        <f t="shared" si="35"/>
        <v>September</v>
      </c>
      <c r="B2275" s="37" t="s">
        <v>3141</v>
      </c>
      <c r="C2275" s="63">
        <v>42253.852037037039</v>
      </c>
      <c r="D2275" s="37" t="s">
        <v>858</v>
      </c>
      <c r="E2275" s="37" t="s">
        <v>863</v>
      </c>
      <c r="F2275" s="37" t="s">
        <v>881</v>
      </c>
      <c r="G2275" s="64">
        <v>136</v>
      </c>
      <c r="H2275" s="37" t="s">
        <v>895</v>
      </c>
      <c r="I2275" s="65">
        <v>2.6457513110645907</v>
      </c>
      <c r="J2275" s="37" t="s">
        <v>861</v>
      </c>
    </row>
    <row r="2276" spans="1:10" x14ac:dyDescent="0.3">
      <c r="A2276" s="94" t="str">
        <f t="shared" si="35"/>
        <v>September</v>
      </c>
      <c r="B2276" s="37" t="s">
        <v>3142</v>
      </c>
      <c r="C2276" s="63">
        <v>42253.85460648148</v>
      </c>
      <c r="D2276" s="37" t="s">
        <v>878</v>
      </c>
      <c r="E2276" s="37" t="s">
        <v>866</v>
      </c>
      <c r="F2276" s="37" t="s">
        <v>854</v>
      </c>
      <c r="G2276" s="64">
        <v>33</v>
      </c>
      <c r="H2276" s="37" t="s">
        <v>855</v>
      </c>
      <c r="I2276" s="65">
        <v>1.7320508075688772</v>
      </c>
      <c r="J2276" s="37" t="s">
        <v>869</v>
      </c>
    </row>
    <row r="2277" spans="1:10" x14ac:dyDescent="0.3">
      <c r="A2277" s="94" t="str">
        <f t="shared" si="35"/>
        <v>September</v>
      </c>
      <c r="B2277" s="37" t="s">
        <v>3143</v>
      </c>
      <c r="C2277" s="63">
        <v>42253.858159722222</v>
      </c>
      <c r="D2277" s="37" t="s">
        <v>876</v>
      </c>
      <c r="E2277" s="37" t="s">
        <v>868</v>
      </c>
      <c r="F2277" s="37" t="s">
        <v>881</v>
      </c>
      <c r="G2277" s="64">
        <v>182</v>
      </c>
      <c r="H2277" s="37" t="s">
        <v>855</v>
      </c>
      <c r="I2277" s="65">
        <v>2.6457513110645907</v>
      </c>
      <c r="J2277" s="37" t="s">
        <v>856</v>
      </c>
    </row>
    <row r="2278" spans="1:10" x14ac:dyDescent="0.3">
      <c r="A2278" s="94" t="str">
        <f t="shared" si="35"/>
        <v>September</v>
      </c>
      <c r="B2278" s="37" t="s">
        <v>3144</v>
      </c>
      <c r="C2278" s="63">
        <v>42253.860196759262</v>
      </c>
      <c r="D2278" s="37" t="s">
        <v>852</v>
      </c>
      <c r="E2278" s="37" t="s">
        <v>872</v>
      </c>
      <c r="F2278" s="37" t="s">
        <v>873</v>
      </c>
      <c r="G2278" s="64">
        <v>78</v>
      </c>
      <c r="H2278" s="37" t="s">
        <v>855</v>
      </c>
      <c r="I2278" s="65">
        <v>2.2360679774997898</v>
      </c>
      <c r="J2278" s="37" t="s">
        <v>897</v>
      </c>
    </row>
    <row r="2279" spans="1:10" x14ac:dyDescent="0.3">
      <c r="A2279" s="94" t="str">
        <f t="shared" si="35"/>
        <v>September</v>
      </c>
      <c r="B2279" s="37" t="s">
        <v>3145</v>
      </c>
      <c r="C2279" s="63">
        <v>42253.863483796296</v>
      </c>
      <c r="D2279" s="37" t="s">
        <v>892</v>
      </c>
      <c r="E2279" s="37" t="s">
        <v>853</v>
      </c>
      <c r="F2279" s="37" t="s">
        <v>860</v>
      </c>
      <c r="G2279" s="64">
        <v>69</v>
      </c>
      <c r="H2279" s="37" t="s">
        <v>855</v>
      </c>
      <c r="I2279" s="65">
        <v>1</v>
      </c>
      <c r="J2279" s="37" t="s">
        <v>885</v>
      </c>
    </row>
    <row r="2280" spans="1:10" x14ac:dyDescent="0.3">
      <c r="A2280" s="94" t="str">
        <f t="shared" si="35"/>
        <v>September</v>
      </c>
      <c r="B2280" s="37" t="s">
        <v>3146</v>
      </c>
      <c r="C2280" s="63">
        <v>42253.866319444445</v>
      </c>
      <c r="D2280" s="37" t="s">
        <v>892</v>
      </c>
      <c r="E2280" s="37" t="s">
        <v>859</v>
      </c>
      <c r="F2280" s="37" t="s">
        <v>860</v>
      </c>
      <c r="G2280" s="64">
        <v>67</v>
      </c>
      <c r="H2280" s="37" t="s">
        <v>855</v>
      </c>
      <c r="I2280" s="65">
        <v>4.358898943540674</v>
      </c>
      <c r="J2280" s="37" t="s">
        <v>861</v>
      </c>
    </row>
    <row r="2281" spans="1:10" x14ac:dyDescent="0.3">
      <c r="A2281" s="94" t="str">
        <f t="shared" si="35"/>
        <v>September</v>
      </c>
      <c r="B2281" s="37" t="s">
        <v>3147</v>
      </c>
      <c r="C2281" s="63">
        <v>42253.867210648146</v>
      </c>
      <c r="D2281" s="37" t="s">
        <v>876</v>
      </c>
      <c r="E2281" s="37" t="s">
        <v>863</v>
      </c>
      <c r="F2281" s="37" t="s">
        <v>860</v>
      </c>
      <c r="G2281" s="64">
        <v>223</v>
      </c>
      <c r="H2281" s="37" t="s">
        <v>855</v>
      </c>
      <c r="I2281" s="65">
        <v>1.7320508075688772</v>
      </c>
      <c r="J2281" s="37" t="s">
        <v>856</v>
      </c>
    </row>
    <row r="2282" spans="1:10" x14ac:dyDescent="0.3">
      <c r="A2282" s="94" t="str">
        <f t="shared" si="35"/>
        <v>September</v>
      </c>
      <c r="B2282" s="37" t="s">
        <v>3148</v>
      </c>
      <c r="C2282" s="63">
        <v>42253.869467592594</v>
      </c>
      <c r="D2282" s="37" t="s">
        <v>871</v>
      </c>
      <c r="E2282" s="37" t="s">
        <v>866</v>
      </c>
      <c r="F2282" s="37" t="s">
        <v>881</v>
      </c>
      <c r="G2282" s="64">
        <v>140</v>
      </c>
      <c r="H2282" s="37" t="s">
        <v>895</v>
      </c>
      <c r="I2282" s="65">
        <v>2.2360679774997898</v>
      </c>
      <c r="J2282" s="37" t="s">
        <v>861</v>
      </c>
    </row>
    <row r="2283" spans="1:10" x14ac:dyDescent="0.3">
      <c r="A2283" s="94" t="str">
        <f t="shared" si="35"/>
        <v>September</v>
      </c>
      <c r="B2283" s="37" t="s">
        <v>3149</v>
      </c>
      <c r="C2283" s="63">
        <v>42253.872303240743</v>
      </c>
      <c r="D2283" s="37" t="s">
        <v>852</v>
      </c>
      <c r="E2283" s="37" t="s">
        <v>868</v>
      </c>
      <c r="F2283" s="37" t="s">
        <v>864</v>
      </c>
      <c r="G2283" s="64">
        <v>207</v>
      </c>
      <c r="H2283" s="37" t="s">
        <v>855</v>
      </c>
      <c r="I2283" s="65">
        <v>5</v>
      </c>
      <c r="J2283" s="37" t="s">
        <v>856</v>
      </c>
    </row>
    <row r="2284" spans="1:10" x14ac:dyDescent="0.3">
      <c r="A2284" s="94" t="str">
        <f t="shared" si="35"/>
        <v>September</v>
      </c>
      <c r="B2284" s="37" t="s">
        <v>3150</v>
      </c>
      <c r="C2284" s="63">
        <v>42253.876215277778</v>
      </c>
      <c r="D2284" s="37" t="s">
        <v>871</v>
      </c>
      <c r="E2284" s="37" t="s">
        <v>872</v>
      </c>
      <c r="F2284" s="37" t="s">
        <v>881</v>
      </c>
      <c r="G2284" s="64">
        <v>133</v>
      </c>
      <c r="H2284" s="37" t="s">
        <v>855</v>
      </c>
      <c r="I2284" s="65">
        <v>3.6055512754639891</v>
      </c>
      <c r="J2284" s="37" t="s">
        <v>874</v>
      </c>
    </row>
    <row r="2285" spans="1:10" x14ac:dyDescent="0.3">
      <c r="A2285" s="94" t="str">
        <f t="shared" si="35"/>
        <v>September</v>
      </c>
      <c r="B2285" s="37" t="s">
        <v>3151</v>
      </c>
      <c r="C2285" s="63">
        <v>42253.877939814818</v>
      </c>
      <c r="D2285" s="37" t="s">
        <v>858</v>
      </c>
      <c r="E2285" s="37" t="s">
        <v>853</v>
      </c>
      <c r="F2285" s="37" t="s">
        <v>860</v>
      </c>
      <c r="G2285" s="64">
        <v>43</v>
      </c>
      <c r="H2285" s="37" t="s">
        <v>855</v>
      </c>
      <c r="I2285" s="65">
        <v>3</v>
      </c>
      <c r="J2285" s="37" t="s">
        <v>869</v>
      </c>
    </row>
    <row r="2286" spans="1:10" x14ac:dyDescent="0.3">
      <c r="A2286" s="94" t="str">
        <f t="shared" si="35"/>
        <v>September</v>
      </c>
      <c r="B2286" s="37" t="s">
        <v>3152</v>
      </c>
      <c r="C2286" s="63">
        <v>42253.880243055559</v>
      </c>
      <c r="D2286" s="37" t="s">
        <v>878</v>
      </c>
      <c r="E2286" s="37" t="s">
        <v>859</v>
      </c>
      <c r="F2286" s="37" t="s">
        <v>860</v>
      </c>
      <c r="G2286" s="64">
        <v>228</v>
      </c>
      <c r="H2286" s="37" t="s">
        <v>855</v>
      </c>
      <c r="I2286" s="65">
        <v>2.2360679774997898</v>
      </c>
      <c r="J2286" s="37" t="s">
        <v>885</v>
      </c>
    </row>
    <row r="2287" spans="1:10" x14ac:dyDescent="0.3">
      <c r="A2287" s="94" t="str">
        <f t="shared" si="35"/>
        <v>September</v>
      </c>
      <c r="B2287" s="37" t="s">
        <v>3153</v>
      </c>
      <c r="C2287" s="63">
        <v>42253.880543981482</v>
      </c>
      <c r="D2287" s="37" t="s">
        <v>876</v>
      </c>
      <c r="E2287" s="37" t="s">
        <v>863</v>
      </c>
      <c r="F2287" s="37" t="s">
        <v>881</v>
      </c>
      <c r="G2287" s="64">
        <v>216</v>
      </c>
      <c r="H2287" s="37" t="s">
        <v>895</v>
      </c>
      <c r="I2287" s="65">
        <v>4.7958315233127191</v>
      </c>
      <c r="J2287" s="37" t="s">
        <v>885</v>
      </c>
    </row>
    <row r="2288" spans="1:10" x14ac:dyDescent="0.3">
      <c r="A2288" s="94" t="str">
        <f t="shared" si="35"/>
        <v>September</v>
      </c>
      <c r="B2288" s="37" t="s">
        <v>3154</v>
      </c>
      <c r="C2288" s="63">
        <v>42253.883611111109</v>
      </c>
      <c r="D2288" s="37" t="s">
        <v>871</v>
      </c>
      <c r="E2288" s="37" t="s">
        <v>866</v>
      </c>
      <c r="F2288" s="37" t="s">
        <v>860</v>
      </c>
      <c r="G2288" s="64">
        <v>135</v>
      </c>
      <c r="H2288" s="37" t="s">
        <v>855</v>
      </c>
      <c r="I2288" s="65">
        <v>2.2360679774997898</v>
      </c>
      <c r="J2288" s="37" t="s">
        <v>856</v>
      </c>
    </row>
    <row r="2289" spans="1:10" x14ac:dyDescent="0.3">
      <c r="A2289" s="94" t="str">
        <f t="shared" si="35"/>
        <v>September</v>
      </c>
      <c r="B2289" s="37" t="s">
        <v>3155</v>
      </c>
      <c r="C2289" s="63">
        <v>42253.883958333332</v>
      </c>
      <c r="D2289" s="37" t="s">
        <v>878</v>
      </c>
      <c r="E2289" s="37" t="s">
        <v>868</v>
      </c>
      <c r="F2289" s="37" t="s">
        <v>854</v>
      </c>
      <c r="G2289" s="64">
        <v>169</v>
      </c>
      <c r="H2289" s="37" t="s">
        <v>855</v>
      </c>
      <c r="I2289" s="65">
        <v>3.872983346207417</v>
      </c>
      <c r="J2289" s="37" t="s">
        <v>869</v>
      </c>
    </row>
    <row r="2290" spans="1:10" x14ac:dyDescent="0.3">
      <c r="A2290" s="94" t="str">
        <f t="shared" si="35"/>
        <v>September</v>
      </c>
      <c r="B2290" s="37" t="s">
        <v>3156</v>
      </c>
      <c r="C2290" s="63">
        <v>42253.885787037034</v>
      </c>
      <c r="D2290" s="37" t="s">
        <v>878</v>
      </c>
      <c r="E2290" s="37" t="s">
        <v>872</v>
      </c>
      <c r="F2290" s="37" t="s">
        <v>854</v>
      </c>
      <c r="G2290" s="64">
        <v>93</v>
      </c>
      <c r="H2290" s="37" t="s">
        <v>855</v>
      </c>
      <c r="I2290" s="65">
        <v>3.3166247903553998</v>
      </c>
      <c r="J2290" s="37" t="s">
        <v>885</v>
      </c>
    </row>
    <row r="2291" spans="1:10" x14ac:dyDescent="0.3">
      <c r="A2291" s="94" t="str">
        <f t="shared" si="35"/>
        <v>September</v>
      </c>
      <c r="B2291" s="37" t="s">
        <v>3157</v>
      </c>
      <c r="C2291" s="63">
        <v>42253.886655092596</v>
      </c>
      <c r="D2291" s="37" t="s">
        <v>852</v>
      </c>
      <c r="E2291" s="37" t="s">
        <v>853</v>
      </c>
      <c r="F2291" s="37" t="s">
        <v>864</v>
      </c>
      <c r="G2291" s="64">
        <v>97</v>
      </c>
      <c r="H2291" s="37" t="s">
        <v>855</v>
      </c>
      <c r="I2291" s="65">
        <v>5</v>
      </c>
      <c r="J2291" s="37" t="s">
        <v>869</v>
      </c>
    </row>
    <row r="2292" spans="1:10" x14ac:dyDescent="0.3">
      <c r="A2292" s="94" t="str">
        <f t="shared" si="35"/>
        <v>September</v>
      </c>
      <c r="B2292" s="37" t="s">
        <v>3158</v>
      </c>
      <c r="C2292" s="63">
        <v>42253.889479166668</v>
      </c>
      <c r="D2292" s="37" t="s">
        <v>892</v>
      </c>
      <c r="E2292" s="37" t="s">
        <v>859</v>
      </c>
      <c r="F2292" s="37" t="s">
        <v>879</v>
      </c>
      <c r="G2292" s="64">
        <v>115</v>
      </c>
      <c r="H2292" s="37" t="s">
        <v>855</v>
      </c>
      <c r="I2292" s="65">
        <v>2.6457513110645907</v>
      </c>
      <c r="J2292" s="37" t="s">
        <v>869</v>
      </c>
    </row>
    <row r="2293" spans="1:10" x14ac:dyDescent="0.3">
      <c r="A2293" s="94" t="str">
        <f t="shared" si="35"/>
        <v>September</v>
      </c>
      <c r="B2293" s="37" t="s">
        <v>3159</v>
      </c>
      <c r="C2293" s="63">
        <v>42253.889965277776</v>
      </c>
      <c r="D2293" s="37" t="s">
        <v>871</v>
      </c>
      <c r="E2293" s="37" t="s">
        <v>863</v>
      </c>
      <c r="F2293" s="37" t="s">
        <v>864</v>
      </c>
      <c r="G2293" s="64">
        <v>111</v>
      </c>
      <c r="H2293" s="37" t="s">
        <v>855</v>
      </c>
      <c r="I2293" s="65">
        <v>3.6055512754639891</v>
      </c>
      <c r="J2293" s="37" t="s">
        <v>869</v>
      </c>
    </row>
    <row r="2294" spans="1:10" x14ac:dyDescent="0.3">
      <c r="A2294" s="94" t="str">
        <f t="shared" si="35"/>
        <v>September</v>
      </c>
      <c r="B2294" s="37" t="s">
        <v>3160</v>
      </c>
      <c r="C2294" s="63">
        <v>42253.893437500003</v>
      </c>
      <c r="D2294" s="37" t="s">
        <v>876</v>
      </c>
      <c r="E2294" s="37" t="s">
        <v>866</v>
      </c>
      <c r="F2294" s="37" t="s">
        <v>879</v>
      </c>
      <c r="G2294" s="64">
        <v>32</v>
      </c>
      <c r="H2294" s="37" t="s">
        <v>855</v>
      </c>
      <c r="I2294" s="65">
        <v>4.5825756949558398</v>
      </c>
      <c r="J2294" s="37" t="s">
        <v>856</v>
      </c>
    </row>
    <row r="2295" spans="1:10" x14ac:dyDescent="0.3">
      <c r="A2295" s="94" t="str">
        <f t="shared" si="35"/>
        <v>September</v>
      </c>
      <c r="B2295" s="37" t="s">
        <v>3161</v>
      </c>
      <c r="C2295" s="63">
        <v>42253.894259259258</v>
      </c>
      <c r="D2295" s="37" t="s">
        <v>852</v>
      </c>
      <c r="E2295" s="37" t="s">
        <v>868</v>
      </c>
      <c r="F2295" s="37" t="s">
        <v>864</v>
      </c>
      <c r="G2295" s="64">
        <v>117</v>
      </c>
      <c r="H2295" s="37" t="s">
        <v>855</v>
      </c>
      <c r="I2295" s="65">
        <v>4.5825756949558398</v>
      </c>
      <c r="J2295" s="37" t="s">
        <v>861</v>
      </c>
    </row>
    <row r="2296" spans="1:10" x14ac:dyDescent="0.3">
      <c r="A2296" s="94" t="str">
        <f t="shared" si="35"/>
        <v>September</v>
      </c>
      <c r="B2296" s="37" t="s">
        <v>3162</v>
      </c>
      <c r="C2296" s="63">
        <v>42253.897789351853</v>
      </c>
      <c r="D2296" s="37" t="s">
        <v>892</v>
      </c>
      <c r="E2296" s="37" t="s">
        <v>872</v>
      </c>
      <c r="F2296" s="37" t="s">
        <v>854</v>
      </c>
      <c r="G2296" s="64">
        <v>74</v>
      </c>
      <c r="H2296" s="37" t="s">
        <v>855</v>
      </c>
      <c r="I2296" s="65">
        <v>4.7958315233127191</v>
      </c>
      <c r="J2296" s="37" t="s">
        <v>897</v>
      </c>
    </row>
    <row r="2297" spans="1:10" x14ac:dyDescent="0.3">
      <c r="A2297" s="94" t="str">
        <f t="shared" si="35"/>
        <v>September</v>
      </c>
      <c r="B2297" s="37" t="s">
        <v>3163</v>
      </c>
      <c r="C2297" s="63">
        <v>42253.899270833332</v>
      </c>
      <c r="D2297" s="37" t="s">
        <v>858</v>
      </c>
      <c r="E2297" s="37" t="s">
        <v>853</v>
      </c>
      <c r="F2297" s="37" t="s">
        <v>854</v>
      </c>
      <c r="G2297" s="64">
        <v>120</v>
      </c>
      <c r="H2297" s="37" t="s">
        <v>855</v>
      </c>
      <c r="I2297" s="65">
        <v>4.1231056256176606</v>
      </c>
      <c r="J2297" s="37" t="s">
        <v>861</v>
      </c>
    </row>
    <row r="2298" spans="1:10" x14ac:dyDescent="0.3">
      <c r="A2298" s="94" t="str">
        <f t="shared" si="35"/>
        <v>September</v>
      </c>
      <c r="B2298" s="37" t="s">
        <v>3164</v>
      </c>
      <c r="C2298" s="63">
        <v>42253.902268518519</v>
      </c>
      <c r="D2298" s="37" t="s">
        <v>892</v>
      </c>
      <c r="E2298" s="37" t="s">
        <v>859</v>
      </c>
      <c r="F2298" s="37" t="s">
        <v>881</v>
      </c>
      <c r="G2298" s="64">
        <v>232</v>
      </c>
      <c r="H2298" s="37" t="s">
        <v>855</v>
      </c>
      <c r="I2298" s="65">
        <v>4.5825756949558398</v>
      </c>
      <c r="J2298" s="37" t="s">
        <v>885</v>
      </c>
    </row>
    <row r="2299" spans="1:10" x14ac:dyDescent="0.3">
      <c r="A2299" s="94" t="str">
        <f t="shared" si="35"/>
        <v>September</v>
      </c>
      <c r="B2299" s="37" t="s">
        <v>3165</v>
      </c>
      <c r="C2299" s="63">
        <v>42253.903344907405</v>
      </c>
      <c r="D2299" s="37" t="s">
        <v>858</v>
      </c>
      <c r="E2299" s="37" t="s">
        <v>863</v>
      </c>
      <c r="F2299" s="37" t="s">
        <v>879</v>
      </c>
      <c r="G2299" s="64">
        <v>111</v>
      </c>
      <c r="H2299" s="37" t="s">
        <v>855</v>
      </c>
      <c r="I2299" s="65">
        <v>3</v>
      </c>
      <c r="J2299" s="37" t="s">
        <v>874</v>
      </c>
    </row>
    <row r="2300" spans="1:10" x14ac:dyDescent="0.3">
      <c r="A2300" s="94" t="str">
        <f t="shared" si="35"/>
        <v>September</v>
      </c>
      <c r="B2300" s="37" t="s">
        <v>3166</v>
      </c>
      <c r="C2300" s="63">
        <v>42253.907210648147</v>
      </c>
      <c r="D2300" s="37" t="s">
        <v>871</v>
      </c>
      <c r="E2300" s="37" t="s">
        <v>866</v>
      </c>
      <c r="F2300" s="37" t="s">
        <v>854</v>
      </c>
      <c r="G2300" s="64">
        <v>69</v>
      </c>
      <c r="H2300" s="37" t="s">
        <v>855</v>
      </c>
      <c r="I2300" s="65">
        <v>1</v>
      </c>
      <c r="J2300" s="37" t="s">
        <v>874</v>
      </c>
    </row>
    <row r="2301" spans="1:10" x14ac:dyDescent="0.3">
      <c r="A2301" s="94" t="str">
        <f t="shared" si="35"/>
        <v>September</v>
      </c>
      <c r="B2301" s="37" t="s">
        <v>3167</v>
      </c>
      <c r="C2301" s="63">
        <v>42253.907789351855</v>
      </c>
      <c r="D2301" s="37" t="s">
        <v>892</v>
      </c>
      <c r="E2301" s="37" t="s">
        <v>868</v>
      </c>
      <c r="F2301" s="37" t="s">
        <v>881</v>
      </c>
      <c r="G2301" s="64">
        <v>143</v>
      </c>
      <c r="H2301" s="37" t="s">
        <v>855</v>
      </c>
      <c r="I2301" s="65">
        <v>4.5825756949558398</v>
      </c>
      <c r="J2301" s="37" t="s">
        <v>861</v>
      </c>
    </row>
    <row r="2302" spans="1:10" x14ac:dyDescent="0.3">
      <c r="A2302" s="94" t="str">
        <f t="shared" si="35"/>
        <v>September</v>
      </c>
      <c r="B2302" s="37" t="s">
        <v>3168</v>
      </c>
      <c r="C2302" s="63">
        <v>42253.91034722222</v>
      </c>
      <c r="D2302" s="37" t="s">
        <v>852</v>
      </c>
      <c r="E2302" s="37" t="s">
        <v>872</v>
      </c>
      <c r="F2302" s="37" t="s">
        <v>864</v>
      </c>
      <c r="G2302" s="64">
        <v>154</v>
      </c>
      <c r="H2302" s="37" t="s">
        <v>855</v>
      </c>
      <c r="I2302" s="65">
        <v>4.7958315233127191</v>
      </c>
      <c r="J2302" s="37" t="s">
        <v>874</v>
      </c>
    </row>
    <row r="2303" spans="1:10" x14ac:dyDescent="0.3">
      <c r="A2303" s="94" t="str">
        <f t="shared" si="35"/>
        <v>September</v>
      </c>
      <c r="B2303" s="37" t="s">
        <v>3169</v>
      </c>
      <c r="C2303" s="63">
        <v>42253.912523148145</v>
      </c>
      <c r="D2303" s="37" t="s">
        <v>852</v>
      </c>
      <c r="E2303" s="37" t="s">
        <v>853</v>
      </c>
      <c r="F2303" s="37" t="s">
        <v>860</v>
      </c>
      <c r="G2303" s="64">
        <v>127</v>
      </c>
      <c r="H2303" s="37" t="s">
        <v>855</v>
      </c>
      <c r="I2303" s="65">
        <v>4.1231056256176606</v>
      </c>
      <c r="J2303" s="37" t="s">
        <v>897</v>
      </c>
    </row>
    <row r="2304" spans="1:10" x14ac:dyDescent="0.3">
      <c r="A2304" s="94" t="str">
        <f t="shared" si="35"/>
        <v>September</v>
      </c>
      <c r="B2304" s="37" t="s">
        <v>3170</v>
      </c>
      <c r="C2304" s="63">
        <v>42253.915636574071</v>
      </c>
      <c r="D2304" s="37" t="s">
        <v>878</v>
      </c>
      <c r="E2304" s="37" t="s">
        <v>859</v>
      </c>
      <c r="F2304" s="37" t="s">
        <v>854</v>
      </c>
      <c r="G2304" s="64">
        <v>135</v>
      </c>
      <c r="H2304" s="37" t="s">
        <v>855</v>
      </c>
      <c r="I2304" s="65">
        <v>5</v>
      </c>
      <c r="J2304" s="37" t="s">
        <v>856</v>
      </c>
    </row>
    <row r="2305" spans="1:10" x14ac:dyDescent="0.3">
      <c r="A2305" s="94" t="str">
        <f t="shared" si="35"/>
        <v>September</v>
      </c>
      <c r="B2305" s="37" t="s">
        <v>3171</v>
      </c>
      <c r="C2305" s="63">
        <v>42253.917951388888</v>
      </c>
      <c r="D2305" s="37" t="s">
        <v>858</v>
      </c>
      <c r="E2305" s="37" t="s">
        <v>863</v>
      </c>
      <c r="F2305" s="37" t="s">
        <v>864</v>
      </c>
      <c r="G2305" s="64">
        <v>203</v>
      </c>
      <c r="H2305" s="37" t="s">
        <v>895</v>
      </c>
      <c r="I2305" s="65">
        <v>4.358898943540674</v>
      </c>
      <c r="J2305" s="37" t="s">
        <v>874</v>
      </c>
    </row>
    <row r="2306" spans="1:10" x14ac:dyDescent="0.3">
      <c r="A2306" s="94" t="str">
        <f t="shared" si="35"/>
        <v>September</v>
      </c>
      <c r="B2306" s="37" t="s">
        <v>3172</v>
      </c>
      <c r="C2306" s="63">
        <v>42254.335752314815</v>
      </c>
      <c r="D2306" s="37" t="s">
        <v>871</v>
      </c>
      <c r="E2306" s="37" t="s">
        <v>866</v>
      </c>
      <c r="F2306" s="37" t="s">
        <v>860</v>
      </c>
      <c r="G2306" s="64">
        <v>59</v>
      </c>
      <c r="H2306" s="37" t="s">
        <v>855</v>
      </c>
      <c r="I2306" s="65">
        <v>2.6457513110645907</v>
      </c>
      <c r="J2306" s="37" t="s">
        <v>885</v>
      </c>
    </row>
    <row r="2307" spans="1:10" x14ac:dyDescent="0.3">
      <c r="A2307" s="94" t="str">
        <f t="shared" si="35"/>
        <v>September</v>
      </c>
      <c r="B2307" s="37" t="s">
        <v>3173</v>
      </c>
      <c r="C2307" s="63">
        <v>42254.337418981479</v>
      </c>
      <c r="D2307" s="37" t="s">
        <v>878</v>
      </c>
      <c r="E2307" s="37" t="s">
        <v>868</v>
      </c>
      <c r="F2307" s="37" t="s">
        <v>881</v>
      </c>
      <c r="G2307" s="64">
        <v>150</v>
      </c>
      <c r="H2307" s="37" t="s">
        <v>855</v>
      </c>
      <c r="I2307" s="65">
        <v>2.6457513110645907</v>
      </c>
      <c r="J2307" s="37" t="s">
        <v>869</v>
      </c>
    </row>
    <row r="2308" spans="1:10" x14ac:dyDescent="0.3">
      <c r="A2308" s="94" t="str">
        <f t="shared" si="35"/>
        <v>September</v>
      </c>
      <c r="B2308" s="37" t="s">
        <v>3174</v>
      </c>
      <c r="C2308" s="63">
        <v>42254.338148148148</v>
      </c>
      <c r="D2308" s="37" t="s">
        <v>871</v>
      </c>
      <c r="E2308" s="37" t="s">
        <v>872</v>
      </c>
      <c r="F2308" s="37" t="s">
        <v>860</v>
      </c>
      <c r="G2308" s="64">
        <v>186</v>
      </c>
      <c r="H2308" s="37" t="s">
        <v>895</v>
      </c>
      <c r="I2308" s="65">
        <v>2.2360679774997898</v>
      </c>
      <c r="J2308" s="37" t="s">
        <v>885</v>
      </c>
    </row>
    <row r="2309" spans="1:10" x14ac:dyDescent="0.3">
      <c r="A2309" s="94" t="str">
        <f t="shared" si="35"/>
        <v>September</v>
      </c>
      <c r="B2309" s="37" t="s">
        <v>3175</v>
      </c>
      <c r="C2309" s="63">
        <v>42254.341284722221</v>
      </c>
      <c r="D2309" s="37" t="s">
        <v>892</v>
      </c>
      <c r="E2309" s="37" t="s">
        <v>853</v>
      </c>
      <c r="F2309" s="37" t="s">
        <v>881</v>
      </c>
      <c r="G2309" s="64">
        <v>58</v>
      </c>
      <c r="H2309" s="37" t="s">
        <v>855</v>
      </c>
      <c r="I2309" s="65">
        <v>4.358898943540674</v>
      </c>
      <c r="J2309" s="37" t="s">
        <v>856</v>
      </c>
    </row>
    <row r="2310" spans="1:10" x14ac:dyDescent="0.3">
      <c r="A2310" s="94" t="str">
        <f t="shared" si="35"/>
        <v>September</v>
      </c>
      <c r="B2310" s="37" t="s">
        <v>3176</v>
      </c>
      <c r="C2310" s="63">
        <v>42254.342870370368</v>
      </c>
      <c r="D2310" s="37" t="s">
        <v>858</v>
      </c>
      <c r="E2310" s="37" t="s">
        <v>859</v>
      </c>
      <c r="F2310" s="37" t="s">
        <v>873</v>
      </c>
      <c r="G2310" s="64">
        <v>128</v>
      </c>
      <c r="H2310" s="37" t="s">
        <v>855</v>
      </c>
      <c r="I2310" s="65">
        <v>3.6055512754639891</v>
      </c>
      <c r="J2310" s="37" t="s">
        <v>856</v>
      </c>
    </row>
    <row r="2311" spans="1:10" x14ac:dyDescent="0.3">
      <c r="A2311" s="94" t="str">
        <f t="shared" si="35"/>
        <v>September</v>
      </c>
      <c r="B2311" s="37" t="s">
        <v>3177</v>
      </c>
      <c r="C2311" s="63">
        <v>42254.342916666668</v>
      </c>
      <c r="D2311" s="37" t="s">
        <v>876</v>
      </c>
      <c r="E2311" s="37" t="s">
        <v>863</v>
      </c>
      <c r="F2311" s="37" t="s">
        <v>854</v>
      </c>
      <c r="G2311" s="64">
        <v>148</v>
      </c>
      <c r="H2311" s="37" t="s">
        <v>855</v>
      </c>
      <c r="I2311" s="65">
        <v>3.872983346207417</v>
      </c>
      <c r="J2311" s="37" t="s">
        <v>885</v>
      </c>
    </row>
    <row r="2312" spans="1:10" x14ac:dyDescent="0.3">
      <c r="A2312" s="94" t="str">
        <f t="shared" si="35"/>
        <v>September</v>
      </c>
      <c r="B2312" s="37" t="s">
        <v>3178</v>
      </c>
      <c r="C2312" s="63">
        <v>42254.345405092594</v>
      </c>
      <c r="D2312" s="37" t="s">
        <v>892</v>
      </c>
      <c r="E2312" s="37" t="s">
        <v>866</v>
      </c>
      <c r="F2312" s="37" t="s">
        <v>854</v>
      </c>
      <c r="G2312" s="64">
        <v>227</v>
      </c>
      <c r="H2312" s="37" t="s">
        <v>855</v>
      </c>
      <c r="I2312" s="65">
        <v>3.6055512754639891</v>
      </c>
      <c r="J2312" s="37" t="s">
        <v>861</v>
      </c>
    </row>
    <row r="2313" spans="1:10" x14ac:dyDescent="0.3">
      <c r="A2313" s="94" t="str">
        <f t="shared" si="35"/>
        <v>September</v>
      </c>
      <c r="B2313" s="37" t="s">
        <v>3179</v>
      </c>
      <c r="C2313" s="63">
        <v>42254.348240740743</v>
      </c>
      <c r="D2313" s="37" t="s">
        <v>876</v>
      </c>
      <c r="E2313" s="37" t="s">
        <v>868</v>
      </c>
      <c r="F2313" s="37" t="s">
        <v>879</v>
      </c>
      <c r="G2313" s="64">
        <v>156</v>
      </c>
      <c r="H2313" s="37" t="s">
        <v>855</v>
      </c>
      <c r="I2313" s="65">
        <v>4.358898943540674</v>
      </c>
      <c r="J2313" s="37" t="s">
        <v>861</v>
      </c>
    </row>
    <row r="2314" spans="1:10" x14ac:dyDescent="0.3">
      <c r="A2314" s="94" t="str">
        <f t="shared" si="35"/>
        <v>September</v>
      </c>
      <c r="B2314" s="37" t="s">
        <v>3180</v>
      </c>
      <c r="C2314" s="63">
        <v>42254.348807870374</v>
      </c>
      <c r="D2314" s="37" t="s">
        <v>858</v>
      </c>
      <c r="E2314" s="37" t="s">
        <v>872</v>
      </c>
      <c r="F2314" s="37" t="s">
        <v>873</v>
      </c>
      <c r="G2314" s="64">
        <v>152</v>
      </c>
      <c r="H2314" s="37" t="s">
        <v>855</v>
      </c>
      <c r="I2314" s="65">
        <v>4.7958315233127191</v>
      </c>
      <c r="J2314" s="37" t="s">
        <v>861</v>
      </c>
    </row>
    <row r="2315" spans="1:10" x14ac:dyDescent="0.3">
      <c r="A2315" s="94" t="str">
        <f t="shared" ref="A2315:A2378" si="36">TEXT(C2315,"mmmm")</f>
        <v>September</v>
      </c>
      <c r="B2315" s="37" t="s">
        <v>3181</v>
      </c>
      <c r="C2315" s="63">
        <v>42254.351458333331</v>
      </c>
      <c r="D2315" s="37" t="s">
        <v>858</v>
      </c>
      <c r="E2315" s="37" t="s">
        <v>853</v>
      </c>
      <c r="F2315" s="37" t="s">
        <v>879</v>
      </c>
      <c r="G2315" s="64">
        <v>179</v>
      </c>
      <c r="H2315" s="37" t="s">
        <v>855</v>
      </c>
      <c r="I2315" s="65">
        <v>2.6457513110645907</v>
      </c>
      <c r="J2315" s="37" t="s">
        <v>856</v>
      </c>
    </row>
    <row r="2316" spans="1:10" x14ac:dyDescent="0.3">
      <c r="A2316" s="94" t="str">
        <f t="shared" si="36"/>
        <v>September</v>
      </c>
      <c r="B2316" s="37" t="s">
        <v>3182</v>
      </c>
      <c r="C2316" s="63">
        <v>42254.352013888885</v>
      </c>
      <c r="D2316" s="37" t="s">
        <v>858</v>
      </c>
      <c r="E2316" s="37" t="s">
        <v>859</v>
      </c>
      <c r="F2316" s="37" t="s">
        <v>879</v>
      </c>
      <c r="G2316" s="64">
        <v>183</v>
      </c>
      <c r="H2316" s="37" t="s">
        <v>855</v>
      </c>
      <c r="I2316" s="65">
        <v>3</v>
      </c>
      <c r="J2316" s="37" t="s">
        <v>856</v>
      </c>
    </row>
    <row r="2317" spans="1:10" x14ac:dyDescent="0.3">
      <c r="A2317" s="94" t="str">
        <f t="shared" si="36"/>
        <v>September</v>
      </c>
      <c r="B2317" s="37" t="s">
        <v>3183</v>
      </c>
      <c r="C2317" s="63">
        <v>42254.355127314811</v>
      </c>
      <c r="D2317" s="37" t="s">
        <v>876</v>
      </c>
      <c r="E2317" s="37" t="s">
        <v>863</v>
      </c>
      <c r="F2317" s="37" t="s">
        <v>854</v>
      </c>
      <c r="G2317" s="64">
        <v>113</v>
      </c>
      <c r="H2317" s="37" t="s">
        <v>855</v>
      </c>
      <c r="I2317" s="65">
        <v>3</v>
      </c>
      <c r="J2317" s="37" t="s">
        <v>874</v>
      </c>
    </row>
    <row r="2318" spans="1:10" x14ac:dyDescent="0.3">
      <c r="A2318" s="94" t="str">
        <f t="shared" si="36"/>
        <v>September</v>
      </c>
      <c r="B2318" s="37" t="s">
        <v>3184</v>
      </c>
      <c r="C2318" s="63">
        <v>42254.359027777777</v>
      </c>
      <c r="D2318" s="37" t="s">
        <v>878</v>
      </c>
      <c r="E2318" s="37" t="s">
        <v>866</v>
      </c>
      <c r="F2318" s="37" t="s">
        <v>881</v>
      </c>
      <c r="G2318" s="64">
        <v>188</v>
      </c>
      <c r="H2318" s="37" t="s">
        <v>855</v>
      </c>
      <c r="I2318" s="65">
        <v>5</v>
      </c>
      <c r="J2318" s="37" t="s">
        <v>856</v>
      </c>
    </row>
    <row r="2319" spans="1:10" x14ac:dyDescent="0.3">
      <c r="A2319" s="94" t="str">
        <f t="shared" si="36"/>
        <v>September</v>
      </c>
      <c r="B2319" s="37" t="s">
        <v>3185</v>
      </c>
      <c r="C2319" s="63">
        <v>42254.359375</v>
      </c>
      <c r="D2319" s="37" t="s">
        <v>858</v>
      </c>
      <c r="E2319" s="37" t="s">
        <v>868</v>
      </c>
      <c r="F2319" s="37" t="s">
        <v>864</v>
      </c>
      <c r="G2319" s="64">
        <v>157</v>
      </c>
      <c r="H2319" s="37" t="s">
        <v>855</v>
      </c>
      <c r="I2319" s="65">
        <v>2.6457513110645907</v>
      </c>
      <c r="J2319" s="37" t="s">
        <v>861</v>
      </c>
    </row>
    <row r="2320" spans="1:10" x14ac:dyDescent="0.3">
      <c r="A2320" s="94" t="str">
        <f t="shared" si="36"/>
        <v>September</v>
      </c>
      <c r="B2320" s="37" t="s">
        <v>3186</v>
      </c>
      <c r="C2320" s="63">
        <v>42254.361898148149</v>
      </c>
      <c r="D2320" s="37" t="s">
        <v>878</v>
      </c>
      <c r="E2320" s="37" t="s">
        <v>872</v>
      </c>
      <c r="F2320" s="37" t="s">
        <v>873</v>
      </c>
      <c r="G2320" s="64">
        <v>123</v>
      </c>
      <c r="H2320" s="37" t="s">
        <v>855</v>
      </c>
      <c r="I2320" s="65">
        <v>1.7320508075688772</v>
      </c>
      <c r="J2320" s="37" t="s">
        <v>874</v>
      </c>
    </row>
    <row r="2321" spans="1:10" x14ac:dyDescent="0.3">
      <c r="A2321" s="94" t="str">
        <f t="shared" si="36"/>
        <v>September</v>
      </c>
      <c r="B2321" s="37" t="s">
        <v>3187</v>
      </c>
      <c r="C2321" s="63">
        <v>42254.36383101852</v>
      </c>
      <c r="D2321" s="37" t="s">
        <v>878</v>
      </c>
      <c r="E2321" s="37" t="s">
        <v>853</v>
      </c>
      <c r="F2321" s="37" t="s">
        <v>879</v>
      </c>
      <c r="G2321" s="64">
        <v>237</v>
      </c>
      <c r="H2321" s="37" t="s">
        <v>855</v>
      </c>
      <c r="I2321" s="65">
        <v>5</v>
      </c>
      <c r="J2321" s="37" t="s">
        <v>856</v>
      </c>
    </row>
    <row r="2322" spans="1:10" x14ac:dyDescent="0.3">
      <c r="A2322" s="94" t="str">
        <f t="shared" si="36"/>
        <v>September</v>
      </c>
      <c r="B2322" s="37" t="s">
        <v>3188</v>
      </c>
      <c r="C2322" s="63">
        <v>42254.366898148146</v>
      </c>
      <c r="D2322" s="37" t="s">
        <v>852</v>
      </c>
      <c r="E2322" s="37" t="s">
        <v>859</v>
      </c>
      <c r="F2322" s="37" t="s">
        <v>881</v>
      </c>
      <c r="G2322" s="64">
        <v>51</v>
      </c>
      <c r="H2322" s="37" t="s">
        <v>855</v>
      </c>
      <c r="I2322" s="65">
        <v>3.872983346207417</v>
      </c>
      <c r="J2322" s="37" t="s">
        <v>897</v>
      </c>
    </row>
    <row r="2323" spans="1:10" x14ac:dyDescent="0.3">
      <c r="A2323" s="94" t="str">
        <f t="shared" si="36"/>
        <v>September</v>
      </c>
      <c r="B2323" s="37" t="s">
        <v>3189</v>
      </c>
      <c r="C2323" s="63">
        <v>42254.368472222224</v>
      </c>
      <c r="D2323" s="37" t="s">
        <v>892</v>
      </c>
      <c r="E2323" s="37" t="s">
        <v>863</v>
      </c>
      <c r="F2323" s="37" t="s">
        <v>873</v>
      </c>
      <c r="G2323" s="64">
        <v>99</v>
      </c>
      <c r="H2323" s="37" t="s">
        <v>855</v>
      </c>
      <c r="I2323" s="65">
        <v>4.1231056256176606</v>
      </c>
      <c r="J2323" s="37" t="s">
        <v>869</v>
      </c>
    </row>
    <row r="2324" spans="1:10" x14ac:dyDescent="0.3">
      <c r="A2324" s="94" t="str">
        <f t="shared" si="36"/>
        <v>September</v>
      </c>
      <c r="B2324" s="37" t="s">
        <v>3190</v>
      </c>
      <c r="C2324" s="63">
        <v>42254.370486111111</v>
      </c>
      <c r="D2324" s="37" t="s">
        <v>871</v>
      </c>
      <c r="E2324" s="37" t="s">
        <v>866</v>
      </c>
      <c r="F2324" s="37" t="s">
        <v>879</v>
      </c>
      <c r="G2324" s="64">
        <v>56</v>
      </c>
      <c r="H2324" s="37" t="s">
        <v>855</v>
      </c>
      <c r="I2324" s="65">
        <v>3.872983346207417</v>
      </c>
      <c r="J2324" s="37" t="s">
        <v>874</v>
      </c>
    </row>
    <row r="2325" spans="1:10" x14ac:dyDescent="0.3">
      <c r="A2325" s="94" t="str">
        <f t="shared" si="36"/>
        <v>September</v>
      </c>
      <c r="B2325" s="37" t="s">
        <v>3191</v>
      </c>
      <c r="C2325" s="63">
        <v>42254.372881944444</v>
      </c>
      <c r="D2325" s="37" t="s">
        <v>892</v>
      </c>
      <c r="E2325" s="37" t="s">
        <v>868</v>
      </c>
      <c r="F2325" s="37" t="s">
        <v>873</v>
      </c>
      <c r="G2325" s="64">
        <v>43</v>
      </c>
      <c r="H2325" s="37" t="s">
        <v>855</v>
      </c>
      <c r="I2325" s="65">
        <v>3.872983346207417</v>
      </c>
      <c r="J2325" s="37" t="s">
        <v>856</v>
      </c>
    </row>
    <row r="2326" spans="1:10" x14ac:dyDescent="0.3">
      <c r="A2326" s="94" t="str">
        <f t="shared" si="36"/>
        <v>September</v>
      </c>
      <c r="B2326" s="37" t="s">
        <v>3192</v>
      </c>
      <c r="C2326" s="63">
        <v>42254.376296296294</v>
      </c>
      <c r="D2326" s="37" t="s">
        <v>871</v>
      </c>
      <c r="E2326" s="37" t="s">
        <v>872</v>
      </c>
      <c r="F2326" s="37" t="s">
        <v>879</v>
      </c>
      <c r="G2326" s="64">
        <v>118</v>
      </c>
      <c r="H2326" s="37" t="s">
        <v>855</v>
      </c>
      <c r="I2326" s="65">
        <v>4.7958315233127191</v>
      </c>
      <c r="J2326" s="37" t="s">
        <v>856</v>
      </c>
    </row>
    <row r="2327" spans="1:10" x14ac:dyDescent="0.3">
      <c r="A2327" s="94" t="str">
        <f t="shared" si="36"/>
        <v>September</v>
      </c>
      <c r="B2327" s="37" t="s">
        <v>3193</v>
      </c>
      <c r="C2327" s="63">
        <v>42254.379502314812</v>
      </c>
      <c r="D2327" s="37" t="s">
        <v>852</v>
      </c>
      <c r="E2327" s="37" t="s">
        <v>853</v>
      </c>
      <c r="F2327" s="37" t="s">
        <v>879</v>
      </c>
      <c r="G2327" s="64">
        <v>148</v>
      </c>
      <c r="H2327" s="37" t="s">
        <v>855</v>
      </c>
      <c r="I2327" s="65">
        <v>3.872983346207417</v>
      </c>
      <c r="J2327" s="37" t="s">
        <v>874</v>
      </c>
    </row>
    <row r="2328" spans="1:10" x14ac:dyDescent="0.3">
      <c r="A2328" s="94" t="str">
        <f t="shared" si="36"/>
        <v>September</v>
      </c>
      <c r="B2328" s="37" t="s">
        <v>3194</v>
      </c>
      <c r="C2328" s="63">
        <v>42254.380289351851</v>
      </c>
      <c r="D2328" s="37" t="s">
        <v>871</v>
      </c>
      <c r="E2328" s="37" t="s">
        <v>859</v>
      </c>
      <c r="F2328" s="37" t="s">
        <v>881</v>
      </c>
      <c r="G2328" s="64">
        <v>131</v>
      </c>
      <c r="H2328" s="37" t="s">
        <v>855</v>
      </c>
      <c r="I2328" s="65">
        <v>3.872983346207417</v>
      </c>
      <c r="J2328" s="37" t="s">
        <v>874</v>
      </c>
    </row>
    <row r="2329" spans="1:10" x14ac:dyDescent="0.3">
      <c r="A2329" s="94" t="str">
        <f t="shared" si="36"/>
        <v>September</v>
      </c>
      <c r="B2329" s="37" t="s">
        <v>3195</v>
      </c>
      <c r="C2329" s="63">
        <v>42254.387152777781</v>
      </c>
      <c r="D2329" s="37" t="s">
        <v>852</v>
      </c>
      <c r="E2329" s="37" t="s">
        <v>863</v>
      </c>
      <c r="F2329" s="37" t="s">
        <v>873</v>
      </c>
      <c r="G2329" s="64">
        <v>46</v>
      </c>
      <c r="H2329" s="37" t="s">
        <v>855</v>
      </c>
      <c r="I2329" s="65">
        <v>3.3166247903553998</v>
      </c>
      <c r="J2329" s="37" t="s">
        <v>874</v>
      </c>
    </row>
    <row r="2330" spans="1:10" x14ac:dyDescent="0.3">
      <c r="A2330" s="94" t="str">
        <f t="shared" si="36"/>
        <v>September</v>
      </c>
      <c r="B2330" s="37" t="s">
        <v>3196</v>
      </c>
      <c r="C2330" s="63">
        <v>42254.387175925927</v>
      </c>
      <c r="D2330" s="37" t="s">
        <v>892</v>
      </c>
      <c r="E2330" s="37" t="s">
        <v>866</v>
      </c>
      <c r="F2330" s="37" t="s">
        <v>864</v>
      </c>
      <c r="G2330" s="64">
        <v>31</v>
      </c>
      <c r="H2330" s="37" t="s">
        <v>855</v>
      </c>
      <c r="I2330" s="65">
        <v>4.5825756949558398</v>
      </c>
      <c r="J2330" s="37" t="s">
        <v>869</v>
      </c>
    </row>
    <row r="2331" spans="1:10" x14ac:dyDescent="0.3">
      <c r="A2331" s="94" t="str">
        <f t="shared" si="36"/>
        <v>September</v>
      </c>
      <c r="B2331" s="37" t="s">
        <v>3197</v>
      </c>
      <c r="C2331" s="63">
        <v>42254.385081018518</v>
      </c>
      <c r="D2331" s="37" t="s">
        <v>871</v>
      </c>
      <c r="E2331" s="37" t="s">
        <v>868</v>
      </c>
      <c r="F2331" s="37" t="s">
        <v>879</v>
      </c>
      <c r="G2331" s="64">
        <v>229</v>
      </c>
      <c r="H2331" s="37" t="s">
        <v>855</v>
      </c>
      <c r="I2331" s="65">
        <v>1.7320508075688772</v>
      </c>
      <c r="J2331" s="37" t="s">
        <v>856</v>
      </c>
    </row>
    <row r="2332" spans="1:10" x14ac:dyDescent="0.3">
      <c r="A2332" s="94" t="str">
        <f t="shared" si="36"/>
        <v>September</v>
      </c>
      <c r="B2332" s="37" t="s">
        <v>3198</v>
      </c>
      <c r="C2332" s="63">
        <v>42254.386655092596</v>
      </c>
      <c r="D2332" s="37" t="s">
        <v>878</v>
      </c>
      <c r="E2332" s="37" t="s">
        <v>872</v>
      </c>
      <c r="F2332" s="37" t="s">
        <v>881</v>
      </c>
      <c r="G2332" s="64">
        <v>64</v>
      </c>
      <c r="H2332" s="37" t="s">
        <v>855</v>
      </c>
      <c r="I2332" s="65">
        <v>4.5825756949558398</v>
      </c>
      <c r="J2332" s="37" t="s">
        <v>861</v>
      </c>
    </row>
    <row r="2333" spans="1:10" x14ac:dyDescent="0.3">
      <c r="A2333" s="94" t="str">
        <f t="shared" si="36"/>
        <v>September</v>
      </c>
      <c r="B2333" s="37" t="s">
        <v>3199</v>
      </c>
      <c r="C2333" s="63">
        <v>42254.38863425926</v>
      </c>
      <c r="D2333" s="37" t="s">
        <v>852</v>
      </c>
      <c r="E2333" s="37" t="s">
        <v>853</v>
      </c>
      <c r="F2333" s="37" t="s">
        <v>879</v>
      </c>
      <c r="G2333" s="64">
        <v>156</v>
      </c>
      <c r="H2333" s="37" t="s">
        <v>855</v>
      </c>
      <c r="I2333" s="65">
        <v>1.7320508075688772</v>
      </c>
      <c r="J2333" s="37" t="s">
        <v>861</v>
      </c>
    </row>
    <row r="2334" spans="1:10" x14ac:dyDescent="0.3">
      <c r="A2334" s="94" t="str">
        <f t="shared" si="36"/>
        <v>September</v>
      </c>
      <c r="B2334" s="37" t="s">
        <v>3200</v>
      </c>
      <c r="C2334" s="63">
        <v>42254.38989583333</v>
      </c>
      <c r="D2334" s="37" t="s">
        <v>876</v>
      </c>
      <c r="E2334" s="37" t="s">
        <v>859</v>
      </c>
      <c r="F2334" s="37" t="s">
        <v>864</v>
      </c>
      <c r="G2334" s="64">
        <v>98</v>
      </c>
      <c r="H2334" s="37" t="s">
        <v>855</v>
      </c>
      <c r="I2334" s="65">
        <v>2.2360679774997898</v>
      </c>
      <c r="J2334" s="37" t="s">
        <v>897</v>
      </c>
    </row>
    <row r="2335" spans="1:10" x14ac:dyDescent="0.3">
      <c r="A2335" s="94" t="str">
        <f t="shared" si="36"/>
        <v>September</v>
      </c>
      <c r="B2335" s="37" t="s">
        <v>3201</v>
      </c>
      <c r="C2335" s="63">
        <v>42254.393657407411</v>
      </c>
      <c r="D2335" s="37" t="s">
        <v>876</v>
      </c>
      <c r="E2335" s="37" t="s">
        <v>863</v>
      </c>
      <c r="F2335" s="37" t="s">
        <v>873</v>
      </c>
      <c r="G2335" s="64">
        <v>212</v>
      </c>
      <c r="H2335" s="37" t="s">
        <v>895</v>
      </c>
      <c r="I2335" s="65">
        <v>4.7958315233127191</v>
      </c>
      <c r="J2335" s="37" t="s">
        <v>885</v>
      </c>
    </row>
    <row r="2336" spans="1:10" x14ac:dyDescent="0.3">
      <c r="A2336" s="94" t="str">
        <f t="shared" si="36"/>
        <v>September</v>
      </c>
      <c r="B2336" s="37" t="s">
        <v>3202</v>
      </c>
      <c r="C2336" s="63">
        <v>42254.394907407404</v>
      </c>
      <c r="D2336" s="37" t="s">
        <v>871</v>
      </c>
      <c r="E2336" s="37" t="s">
        <v>866</v>
      </c>
      <c r="F2336" s="37" t="s">
        <v>879</v>
      </c>
      <c r="G2336" s="64">
        <v>49</v>
      </c>
      <c r="H2336" s="37" t="s">
        <v>855</v>
      </c>
      <c r="I2336" s="65">
        <v>1</v>
      </c>
      <c r="J2336" s="37" t="s">
        <v>885</v>
      </c>
    </row>
    <row r="2337" spans="1:10" x14ac:dyDescent="0.3">
      <c r="A2337" s="94" t="str">
        <f t="shared" si="36"/>
        <v>September</v>
      </c>
      <c r="B2337" s="37" t="s">
        <v>3203</v>
      </c>
      <c r="C2337" s="63">
        <v>42254.397523148145</v>
      </c>
      <c r="D2337" s="37" t="s">
        <v>852</v>
      </c>
      <c r="E2337" s="37" t="s">
        <v>868</v>
      </c>
      <c r="F2337" s="37" t="s">
        <v>860</v>
      </c>
      <c r="G2337" s="64">
        <v>139</v>
      </c>
      <c r="H2337" s="37" t="s">
        <v>855</v>
      </c>
      <c r="I2337" s="65">
        <v>3.6055512754639891</v>
      </c>
      <c r="J2337" s="37" t="s">
        <v>856</v>
      </c>
    </row>
    <row r="2338" spans="1:10" x14ac:dyDescent="0.3">
      <c r="A2338" s="94" t="str">
        <f t="shared" si="36"/>
        <v>September</v>
      </c>
      <c r="B2338" s="37" t="s">
        <v>3204</v>
      </c>
      <c r="C2338" s="63">
        <v>42254.398402777777</v>
      </c>
      <c r="D2338" s="37" t="s">
        <v>878</v>
      </c>
      <c r="E2338" s="37" t="s">
        <v>872</v>
      </c>
      <c r="F2338" s="37" t="s">
        <v>873</v>
      </c>
      <c r="G2338" s="64">
        <v>69</v>
      </c>
      <c r="H2338" s="37" t="s">
        <v>855</v>
      </c>
      <c r="I2338" s="65">
        <v>5</v>
      </c>
      <c r="J2338" s="37" t="s">
        <v>885</v>
      </c>
    </row>
    <row r="2339" spans="1:10" x14ac:dyDescent="0.3">
      <c r="A2339" s="94" t="str">
        <f t="shared" si="36"/>
        <v>September</v>
      </c>
      <c r="B2339" s="37" t="s">
        <v>3205</v>
      </c>
      <c r="C2339" s="63">
        <v>42254.401759259257</v>
      </c>
      <c r="D2339" s="37" t="s">
        <v>876</v>
      </c>
      <c r="E2339" s="37" t="s">
        <v>853</v>
      </c>
      <c r="F2339" s="37" t="s">
        <v>854</v>
      </c>
      <c r="G2339" s="64">
        <v>37</v>
      </c>
      <c r="H2339" s="37" t="s">
        <v>855</v>
      </c>
      <c r="I2339" s="65">
        <v>1.7320508075688772</v>
      </c>
      <c r="J2339" s="37" t="s">
        <v>885</v>
      </c>
    </row>
    <row r="2340" spans="1:10" x14ac:dyDescent="0.3">
      <c r="A2340" s="94" t="str">
        <f t="shared" si="36"/>
        <v>September</v>
      </c>
      <c r="B2340" s="37" t="s">
        <v>3206</v>
      </c>
      <c r="C2340" s="63">
        <v>42254.40216435185</v>
      </c>
      <c r="D2340" s="37" t="s">
        <v>858</v>
      </c>
      <c r="E2340" s="37" t="s">
        <v>859</v>
      </c>
      <c r="F2340" s="37" t="s">
        <v>860</v>
      </c>
      <c r="G2340" s="64">
        <v>236</v>
      </c>
      <c r="H2340" s="37" t="s">
        <v>855</v>
      </c>
      <c r="I2340" s="65">
        <v>1.7320508075688772</v>
      </c>
      <c r="J2340" s="37" t="s">
        <v>856</v>
      </c>
    </row>
    <row r="2341" spans="1:10" x14ac:dyDescent="0.3">
      <c r="A2341" s="94" t="str">
        <f t="shared" si="36"/>
        <v>September</v>
      </c>
      <c r="B2341" s="37" t="s">
        <v>3207</v>
      </c>
      <c r="C2341" s="63">
        <v>42254.403425925928</v>
      </c>
      <c r="D2341" s="37" t="s">
        <v>878</v>
      </c>
      <c r="E2341" s="37" t="s">
        <v>863</v>
      </c>
      <c r="F2341" s="37" t="s">
        <v>881</v>
      </c>
      <c r="G2341" s="64">
        <v>152</v>
      </c>
      <c r="H2341" s="37" t="s">
        <v>855</v>
      </c>
      <c r="I2341" s="65">
        <v>4.358898943540674</v>
      </c>
      <c r="J2341" s="37" t="s">
        <v>897</v>
      </c>
    </row>
    <row r="2342" spans="1:10" x14ac:dyDescent="0.3">
      <c r="A2342" s="94" t="str">
        <f t="shared" si="36"/>
        <v>September</v>
      </c>
      <c r="B2342" s="37" t="s">
        <v>3208</v>
      </c>
      <c r="C2342" s="63">
        <v>42254.406076388892</v>
      </c>
      <c r="D2342" s="37" t="s">
        <v>858</v>
      </c>
      <c r="E2342" s="37" t="s">
        <v>866</v>
      </c>
      <c r="F2342" s="37" t="s">
        <v>864</v>
      </c>
      <c r="G2342" s="64">
        <v>165</v>
      </c>
      <c r="H2342" s="37" t="s">
        <v>855</v>
      </c>
      <c r="I2342" s="65">
        <v>4.358898943540674</v>
      </c>
      <c r="J2342" s="37" t="s">
        <v>856</v>
      </c>
    </row>
    <row r="2343" spans="1:10" x14ac:dyDescent="0.3">
      <c r="A2343" s="94" t="str">
        <f t="shared" si="36"/>
        <v>September</v>
      </c>
      <c r="B2343" s="37" t="s">
        <v>3209</v>
      </c>
      <c r="C2343" s="63">
        <v>42254.406828703701</v>
      </c>
      <c r="D2343" s="37" t="s">
        <v>876</v>
      </c>
      <c r="E2343" s="37" t="s">
        <v>868</v>
      </c>
      <c r="F2343" s="37" t="s">
        <v>879</v>
      </c>
      <c r="G2343" s="64">
        <v>168</v>
      </c>
      <c r="H2343" s="37" t="s">
        <v>855</v>
      </c>
      <c r="I2343" s="65">
        <v>4.7958315233127191</v>
      </c>
      <c r="J2343" s="37" t="s">
        <v>861</v>
      </c>
    </row>
    <row r="2344" spans="1:10" x14ac:dyDescent="0.3">
      <c r="A2344" s="94" t="str">
        <f t="shared" si="36"/>
        <v>September</v>
      </c>
      <c r="B2344" s="37" t="s">
        <v>3210</v>
      </c>
      <c r="C2344" s="63">
        <v>42254.40828703704</v>
      </c>
      <c r="D2344" s="37" t="s">
        <v>871</v>
      </c>
      <c r="E2344" s="37" t="s">
        <v>872</v>
      </c>
      <c r="F2344" s="37" t="s">
        <v>864</v>
      </c>
      <c r="G2344" s="64">
        <v>165</v>
      </c>
      <c r="H2344" s="37" t="s">
        <v>855</v>
      </c>
      <c r="I2344" s="65">
        <v>2.2360679774997898</v>
      </c>
      <c r="J2344" s="37" t="s">
        <v>897</v>
      </c>
    </row>
    <row r="2345" spans="1:10" x14ac:dyDescent="0.3">
      <c r="A2345" s="94" t="str">
        <f t="shared" si="36"/>
        <v>September</v>
      </c>
      <c r="B2345" s="37" t="s">
        <v>3211</v>
      </c>
      <c r="C2345" s="63">
        <v>42254.411990740744</v>
      </c>
      <c r="D2345" s="37" t="s">
        <v>876</v>
      </c>
      <c r="E2345" s="37" t="s">
        <v>853</v>
      </c>
      <c r="F2345" s="37" t="s">
        <v>860</v>
      </c>
      <c r="G2345" s="64">
        <v>116</v>
      </c>
      <c r="H2345" s="37" t="s">
        <v>855</v>
      </c>
      <c r="I2345" s="65">
        <v>3.6055512754639891</v>
      </c>
      <c r="J2345" s="37" t="s">
        <v>885</v>
      </c>
    </row>
    <row r="2346" spans="1:10" x14ac:dyDescent="0.3">
      <c r="A2346" s="94" t="str">
        <f t="shared" si="36"/>
        <v>September</v>
      </c>
      <c r="B2346" s="37" t="s">
        <v>3212</v>
      </c>
      <c r="C2346" s="63">
        <v>42254.412870370368</v>
      </c>
      <c r="D2346" s="37" t="s">
        <v>858</v>
      </c>
      <c r="E2346" s="37" t="s">
        <v>859</v>
      </c>
      <c r="F2346" s="37" t="s">
        <v>860</v>
      </c>
      <c r="G2346" s="64">
        <v>124</v>
      </c>
      <c r="H2346" s="37" t="s">
        <v>895</v>
      </c>
      <c r="I2346" s="65">
        <v>3.3166247903553998</v>
      </c>
      <c r="J2346" s="37" t="s">
        <v>869</v>
      </c>
    </row>
    <row r="2347" spans="1:10" x14ac:dyDescent="0.3">
      <c r="A2347" s="94" t="str">
        <f t="shared" si="36"/>
        <v>September</v>
      </c>
      <c r="B2347" s="37" t="s">
        <v>3213</v>
      </c>
      <c r="C2347" s="63">
        <v>42254.414942129632</v>
      </c>
      <c r="D2347" s="37" t="s">
        <v>876</v>
      </c>
      <c r="E2347" s="37" t="s">
        <v>863</v>
      </c>
      <c r="F2347" s="37" t="s">
        <v>873</v>
      </c>
      <c r="G2347" s="64">
        <v>66</v>
      </c>
      <c r="H2347" s="37" t="s">
        <v>855</v>
      </c>
      <c r="I2347" s="65">
        <v>5</v>
      </c>
      <c r="J2347" s="37" t="s">
        <v>861</v>
      </c>
    </row>
    <row r="2348" spans="1:10" x14ac:dyDescent="0.3">
      <c r="A2348" s="94" t="str">
        <f t="shared" si="36"/>
        <v>September</v>
      </c>
      <c r="B2348" s="37" t="s">
        <v>3214</v>
      </c>
      <c r="C2348" s="63">
        <v>42254.416168981479</v>
      </c>
      <c r="D2348" s="37" t="s">
        <v>892</v>
      </c>
      <c r="E2348" s="37" t="s">
        <v>866</v>
      </c>
      <c r="F2348" s="37" t="s">
        <v>879</v>
      </c>
      <c r="G2348" s="64">
        <v>80</v>
      </c>
      <c r="H2348" s="37" t="s">
        <v>855</v>
      </c>
      <c r="I2348" s="65">
        <v>2.2360679774997898</v>
      </c>
      <c r="J2348" s="37" t="s">
        <v>861</v>
      </c>
    </row>
    <row r="2349" spans="1:10" x14ac:dyDescent="0.3">
      <c r="A2349" s="94" t="str">
        <f t="shared" si="36"/>
        <v>September</v>
      </c>
      <c r="B2349" s="37" t="s">
        <v>3215</v>
      </c>
      <c r="C2349" s="63">
        <v>42254.420162037037</v>
      </c>
      <c r="D2349" s="37" t="s">
        <v>852</v>
      </c>
      <c r="E2349" s="37" t="s">
        <v>868</v>
      </c>
      <c r="F2349" s="37" t="s">
        <v>854</v>
      </c>
      <c r="G2349" s="64">
        <v>51</v>
      </c>
      <c r="H2349" s="37" t="s">
        <v>855</v>
      </c>
      <c r="I2349" s="65">
        <v>3.872983346207417</v>
      </c>
      <c r="J2349" s="37" t="s">
        <v>897</v>
      </c>
    </row>
    <row r="2350" spans="1:10" x14ac:dyDescent="0.3">
      <c r="A2350" s="94" t="str">
        <f t="shared" si="36"/>
        <v>September</v>
      </c>
      <c r="B2350" s="37" t="s">
        <v>3216</v>
      </c>
      <c r="C2350" s="63">
        <v>42254.42114583333</v>
      </c>
      <c r="D2350" s="37" t="s">
        <v>852</v>
      </c>
      <c r="E2350" s="37" t="s">
        <v>872</v>
      </c>
      <c r="F2350" s="37" t="s">
        <v>881</v>
      </c>
      <c r="G2350" s="64">
        <v>89</v>
      </c>
      <c r="H2350" s="37" t="s">
        <v>855</v>
      </c>
      <c r="I2350" s="65">
        <v>4.358898943540674</v>
      </c>
      <c r="J2350" s="37" t="s">
        <v>861</v>
      </c>
    </row>
    <row r="2351" spans="1:10" x14ac:dyDescent="0.3">
      <c r="A2351" s="94" t="str">
        <f t="shared" si="36"/>
        <v>September</v>
      </c>
      <c r="B2351" s="37" t="s">
        <v>3217</v>
      </c>
      <c r="C2351" s="63">
        <v>42254.425000000003</v>
      </c>
      <c r="D2351" s="37" t="s">
        <v>892</v>
      </c>
      <c r="E2351" s="37" t="s">
        <v>853</v>
      </c>
      <c r="F2351" s="37" t="s">
        <v>864</v>
      </c>
      <c r="G2351" s="64">
        <v>34</v>
      </c>
      <c r="H2351" s="37" t="s">
        <v>855</v>
      </c>
      <c r="I2351" s="65">
        <v>2.6457513110645907</v>
      </c>
      <c r="J2351" s="37" t="s">
        <v>869</v>
      </c>
    </row>
    <row r="2352" spans="1:10" x14ac:dyDescent="0.3">
      <c r="A2352" s="94" t="str">
        <f t="shared" si="36"/>
        <v>September</v>
      </c>
      <c r="B2352" s="37" t="s">
        <v>3218</v>
      </c>
      <c r="C2352" s="63">
        <v>42254.427118055559</v>
      </c>
      <c r="D2352" s="37" t="s">
        <v>852</v>
      </c>
      <c r="E2352" s="37" t="s">
        <v>859</v>
      </c>
      <c r="F2352" s="37" t="s">
        <v>881</v>
      </c>
      <c r="G2352" s="64">
        <v>171</v>
      </c>
      <c r="H2352" s="37" t="s">
        <v>855</v>
      </c>
      <c r="I2352" s="65">
        <v>2.6457513110645907</v>
      </c>
      <c r="J2352" s="37" t="s">
        <v>897</v>
      </c>
    </row>
    <row r="2353" spans="1:10" x14ac:dyDescent="0.3">
      <c r="A2353" s="94" t="str">
        <f t="shared" si="36"/>
        <v>September</v>
      </c>
      <c r="B2353" s="37" t="s">
        <v>3219</v>
      </c>
      <c r="C2353" s="63">
        <v>42254.427430555559</v>
      </c>
      <c r="D2353" s="37" t="s">
        <v>876</v>
      </c>
      <c r="E2353" s="37" t="s">
        <v>863</v>
      </c>
      <c r="F2353" s="37" t="s">
        <v>879</v>
      </c>
      <c r="G2353" s="64">
        <v>123</v>
      </c>
      <c r="H2353" s="37" t="s">
        <v>855</v>
      </c>
      <c r="I2353" s="65">
        <v>5</v>
      </c>
      <c r="J2353" s="37" t="s">
        <v>897</v>
      </c>
    </row>
    <row r="2354" spans="1:10" x14ac:dyDescent="0.3">
      <c r="A2354" s="94" t="str">
        <f t="shared" si="36"/>
        <v>September</v>
      </c>
      <c r="B2354" s="37" t="s">
        <v>3220</v>
      </c>
      <c r="C2354" s="63">
        <v>42254.428993055553</v>
      </c>
      <c r="D2354" s="37" t="s">
        <v>876</v>
      </c>
      <c r="E2354" s="37" t="s">
        <v>866</v>
      </c>
      <c r="F2354" s="37" t="s">
        <v>873</v>
      </c>
      <c r="G2354" s="64">
        <v>126</v>
      </c>
      <c r="H2354" s="37" t="s">
        <v>855</v>
      </c>
      <c r="I2354" s="65">
        <v>4.5825756949558398</v>
      </c>
      <c r="J2354" s="37" t="s">
        <v>861</v>
      </c>
    </row>
    <row r="2355" spans="1:10" x14ac:dyDescent="0.3">
      <c r="A2355" s="94" t="str">
        <f t="shared" si="36"/>
        <v>September</v>
      </c>
      <c r="B2355" s="37" t="s">
        <v>3221</v>
      </c>
      <c r="C2355" s="63">
        <v>42254.429849537039</v>
      </c>
      <c r="D2355" s="37" t="s">
        <v>892</v>
      </c>
      <c r="E2355" s="37" t="s">
        <v>868</v>
      </c>
      <c r="F2355" s="37" t="s">
        <v>864</v>
      </c>
      <c r="G2355" s="64">
        <v>209</v>
      </c>
      <c r="H2355" s="37" t="s">
        <v>855</v>
      </c>
      <c r="I2355" s="65">
        <v>4.7958315233127191</v>
      </c>
      <c r="J2355" s="37" t="s">
        <v>869</v>
      </c>
    </row>
    <row r="2356" spans="1:10" x14ac:dyDescent="0.3">
      <c r="A2356" s="94" t="str">
        <f t="shared" si="36"/>
        <v>September</v>
      </c>
      <c r="B2356" s="37" t="s">
        <v>3222</v>
      </c>
      <c r="C2356" s="63">
        <v>42254.430451388886</v>
      </c>
      <c r="D2356" s="37" t="s">
        <v>852</v>
      </c>
      <c r="E2356" s="37" t="s">
        <v>872</v>
      </c>
      <c r="F2356" s="37" t="s">
        <v>879</v>
      </c>
      <c r="G2356" s="64">
        <v>32</v>
      </c>
      <c r="H2356" s="37" t="s">
        <v>855</v>
      </c>
      <c r="I2356" s="65">
        <v>2.2360679774997898</v>
      </c>
      <c r="J2356" s="37" t="s">
        <v>897</v>
      </c>
    </row>
    <row r="2357" spans="1:10" x14ac:dyDescent="0.3">
      <c r="A2357" s="94" t="str">
        <f t="shared" si="36"/>
        <v>September</v>
      </c>
      <c r="B2357" s="37" t="s">
        <v>3223</v>
      </c>
      <c r="C2357" s="63">
        <v>42254.43209490741</v>
      </c>
      <c r="D2357" s="37" t="s">
        <v>892</v>
      </c>
      <c r="E2357" s="37" t="s">
        <v>853</v>
      </c>
      <c r="F2357" s="37" t="s">
        <v>854</v>
      </c>
      <c r="G2357" s="64">
        <v>157</v>
      </c>
      <c r="H2357" s="37" t="s">
        <v>855</v>
      </c>
      <c r="I2357" s="65">
        <v>4.1231056256176606</v>
      </c>
      <c r="J2357" s="37" t="s">
        <v>856</v>
      </c>
    </row>
    <row r="2358" spans="1:10" x14ac:dyDescent="0.3">
      <c r="A2358" s="94" t="str">
        <f t="shared" si="36"/>
        <v>September</v>
      </c>
      <c r="B2358" s="37" t="s">
        <v>3224</v>
      </c>
      <c r="C2358" s="63">
        <v>42254.432534722226</v>
      </c>
      <c r="D2358" s="37" t="s">
        <v>876</v>
      </c>
      <c r="E2358" s="37" t="s">
        <v>859</v>
      </c>
      <c r="F2358" s="37" t="s">
        <v>860</v>
      </c>
      <c r="G2358" s="64">
        <v>64</v>
      </c>
      <c r="H2358" s="37" t="s">
        <v>855</v>
      </c>
      <c r="I2358" s="65">
        <v>3.872983346207417</v>
      </c>
      <c r="J2358" s="37" t="s">
        <v>856</v>
      </c>
    </row>
    <row r="2359" spans="1:10" x14ac:dyDescent="0.3">
      <c r="A2359" s="94" t="str">
        <f t="shared" si="36"/>
        <v>September</v>
      </c>
      <c r="B2359" s="37" t="s">
        <v>3225</v>
      </c>
      <c r="C2359" s="63">
        <v>42254.434594907405</v>
      </c>
      <c r="D2359" s="37" t="s">
        <v>852</v>
      </c>
      <c r="E2359" s="37" t="s">
        <v>863</v>
      </c>
      <c r="F2359" s="37" t="s">
        <v>860</v>
      </c>
      <c r="G2359" s="64">
        <v>174</v>
      </c>
      <c r="H2359" s="37" t="s">
        <v>855</v>
      </c>
      <c r="I2359" s="65">
        <v>3.6055512754639891</v>
      </c>
      <c r="J2359" s="37" t="s">
        <v>897</v>
      </c>
    </row>
    <row r="2360" spans="1:10" x14ac:dyDescent="0.3">
      <c r="A2360" s="94" t="str">
        <f t="shared" si="36"/>
        <v>September</v>
      </c>
      <c r="B2360" s="37" t="s">
        <v>3226</v>
      </c>
      <c r="C2360" s="63">
        <v>42254.437314814815</v>
      </c>
      <c r="D2360" s="37" t="s">
        <v>892</v>
      </c>
      <c r="E2360" s="37" t="s">
        <v>866</v>
      </c>
      <c r="F2360" s="37" t="s">
        <v>854</v>
      </c>
      <c r="G2360" s="64">
        <v>144</v>
      </c>
      <c r="H2360" s="37" t="s">
        <v>855</v>
      </c>
      <c r="I2360" s="65">
        <v>2.6457513110645907</v>
      </c>
      <c r="J2360" s="37" t="s">
        <v>885</v>
      </c>
    </row>
    <row r="2361" spans="1:10" x14ac:dyDescent="0.3">
      <c r="A2361" s="94" t="str">
        <f t="shared" si="36"/>
        <v>September</v>
      </c>
      <c r="B2361" s="37" t="s">
        <v>3227</v>
      </c>
      <c r="C2361" s="63">
        <v>42254.437326388892</v>
      </c>
      <c r="D2361" s="37" t="s">
        <v>892</v>
      </c>
      <c r="E2361" s="37" t="s">
        <v>868</v>
      </c>
      <c r="F2361" s="37" t="s">
        <v>860</v>
      </c>
      <c r="G2361" s="64">
        <v>226</v>
      </c>
      <c r="H2361" s="37" t="s">
        <v>855</v>
      </c>
      <c r="I2361" s="65">
        <v>3</v>
      </c>
      <c r="J2361" s="37" t="s">
        <v>856</v>
      </c>
    </row>
    <row r="2362" spans="1:10" x14ac:dyDescent="0.3">
      <c r="A2362" s="94" t="str">
        <f t="shared" si="36"/>
        <v>September</v>
      </c>
      <c r="B2362" s="37" t="s">
        <v>3228</v>
      </c>
      <c r="C2362" s="63">
        <v>42254.438287037039</v>
      </c>
      <c r="D2362" s="37" t="s">
        <v>892</v>
      </c>
      <c r="E2362" s="37" t="s">
        <v>872</v>
      </c>
      <c r="F2362" s="37" t="s">
        <v>879</v>
      </c>
      <c r="G2362" s="64">
        <v>66</v>
      </c>
      <c r="H2362" s="37" t="s">
        <v>855</v>
      </c>
      <c r="I2362" s="65">
        <v>4.5825756949558398</v>
      </c>
      <c r="J2362" s="37" t="s">
        <v>874</v>
      </c>
    </row>
    <row r="2363" spans="1:10" x14ac:dyDescent="0.3">
      <c r="A2363" s="94" t="str">
        <f t="shared" si="36"/>
        <v>September</v>
      </c>
      <c r="B2363" s="37" t="s">
        <v>3229</v>
      </c>
      <c r="C2363" s="63">
        <v>42254.439895833333</v>
      </c>
      <c r="D2363" s="37" t="s">
        <v>892</v>
      </c>
      <c r="E2363" s="37" t="s">
        <v>853</v>
      </c>
      <c r="F2363" s="37" t="s">
        <v>854</v>
      </c>
      <c r="G2363" s="64">
        <v>204</v>
      </c>
      <c r="H2363" s="37" t="s">
        <v>855</v>
      </c>
      <c r="I2363" s="65">
        <v>2.6457513110645907</v>
      </c>
      <c r="J2363" s="37" t="s">
        <v>897</v>
      </c>
    </row>
    <row r="2364" spans="1:10" x14ac:dyDescent="0.3">
      <c r="A2364" s="94" t="str">
        <f t="shared" si="36"/>
        <v>September</v>
      </c>
      <c r="B2364" s="37" t="s">
        <v>3230</v>
      </c>
      <c r="C2364" s="63">
        <v>42254.443460648145</v>
      </c>
      <c r="D2364" s="37" t="s">
        <v>876</v>
      </c>
      <c r="E2364" s="37" t="s">
        <v>859</v>
      </c>
      <c r="F2364" s="37" t="s">
        <v>854</v>
      </c>
      <c r="G2364" s="64">
        <v>108</v>
      </c>
      <c r="H2364" s="37" t="s">
        <v>855</v>
      </c>
      <c r="I2364" s="65">
        <v>3.6055512754639891</v>
      </c>
      <c r="J2364" s="37" t="s">
        <v>897</v>
      </c>
    </row>
    <row r="2365" spans="1:10" x14ac:dyDescent="0.3">
      <c r="A2365" s="94" t="str">
        <f t="shared" si="36"/>
        <v>September</v>
      </c>
      <c r="B2365" s="37" t="s">
        <v>3231</v>
      </c>
      <c r="C2365" s="63">
        <v>42254.446145833332</v>
      </c>
      <c r="D2365" s="37" t="s">
        <v>876</v>
      </c>
      <c r="E2365" s="37" t="s">
        <v>863</v>
      </c>
      <c r="F2365" s="37" t="s">
        <v>881</v>
      </c>
      <c r="G2365" s="64">
        <v>45</v>
      </c>
      <c r="H2365" s="37" t="s">
        <v>855</v>
      </c>
      <c r="I2365" s="65">
        <v>5</v>
      </c>
      <c r="J2365" s="37" t="s">
        <v>856</v>
      </c>
    </row>
    <row r="2366" spans="1:10" x14ac:dyDescent="0.3">
      <c r="A2366" s="94" t="str">
        <f t="shared" si="36"/>
        <v>September</v>
      </c>
      <c r="B2366" s="37" t="s">
        <v>3232</v>
      </c>
      <c r="C2366" s="63">
        <v>42254.449560185189</v>
      </c>
      <c r="D2366" s="37" t="s">
        <v>892</v>
      </c>
      <c r="E2366" s="37" t="s">
        <v>866</v>
      </c>
      <c r="F2366" s="37" t="s">
        <v>881</v>
      </c>
      <c r="G2366" s="64">
        <v>42</v>
      </c>
      <c r="H2366" s="37" t="s">
        <v>855</v>
      </c>
      <c r="I2366" s="65">
        <v>3.3166247903553998</v>
      </c>
      <c r="J2366" s="37" t="s">
        <v>897</v>
      </c>
    </row>
    <row r="2367" spans="1:10" x14ac:dyDescent="0.3">
      <c r="A2367" s="94" t="str">
        <f t="shared" si="36"/>
        <v>September</v>
      </c>
      <c r="B2367" s="37" t="s">
        <v>3233</v>
      </c>
      <c r="C2367" s="63">
        <v>42254.452951388892</v>
      </c>
      <c r="D2367" s="37" t="s">
        <v>852</v>
      </c>
      <c r="E2367" s="37" t="s">
        <v>868</v>
      </c>
      <c r="F2367" s="37" t="s">
        <v>864</v>
      </c>
      <c r="G2367" s="64">
        <v>204</v>
      </c>
      <c r="H2367" s="37" t="s">
        <v>855</v>
      </c>
      <c r="I2367" s="65">
        <v>4.1231056256176606</v>
      </c>
      <c r="J2367" s="37" t="s">
        <v>897</v>
      </c>
    </row>
    <row r="2368" spans="1:10" x14ac:dyDescent="0.3">
      <c r="A2368" s="94" t="str">
        <f t="shared" si="36"/>
        <v>September</v>
      </c>
      <c r="B2368" s="37" t="s">
        <v>3234</v>
      </c>
      <c r="C2368" s="63">
        <v>42254.455347222225</v>
      </c>
      <c r="D2368" s="37" t="s">
        <v>878</v>
      </c>
      <c r="E2368" s="37" t="s">
        <v>872</v>
      </c>
      <c r="F2368" s="37" t="s">
        <v>879</v>
      </c>
      <c r="G2368" s="64">
        <v>214</v>
      </c>
      <c r="H2368" s="37" t="s">
        <v>855</v>
      </c>
      <c r="I2368" s="65">
        <v>2.6457513110645907</v>
      </c>
      <c r="J2368" s="37" t="s">
        <v>874</v>
      </c>
    </row>
    <row r="2369" spans="1:10" x14ac:dyDescent="0.3">
      <c r="A2369" s="94" t="str">
        <f t="shared" si="36"/>
        <v>September</v>
      </c>
      <c r="B2369" s="37" t="s">
        <v>3235</v>
      </c>
      <c r="C2369" s="63">
        <v>42254.455428240741</v>
      </c>
      <c r="D2369" s="37" t="s">
        <v>892</v>
      </c>
      <c r="E2369" s="37" t="s">
        <v>853</v>
      </c>
      <c r="F2369" s="37" t="s">
        <v>881</v>
      </c>
      <c r="G2369" s="64">
        <v>125</v>
      </c>
      <c r="H2369" s="37" t="s">
        <v>855</v>
      </c>
      <c r="I2369" s="65">
        <v>1</v>
      </c>
      <c r="J2369" s="37" t="s">
        <v>874</v>
      </c>
    </row>
    <row r="2370" spans="1:10" x14ac:dyDescent="0.3">
      <c r="A2370" s="94" t="str">
        <f t="shared" si="36"/>
        <v>September</v>
      </c>
      <c r="B2370" s="37" t="s">
        <v>3236</v>
      </c>
      <c r="C2370" s="63">
        <v>42254.457708333335</v>
      </c>
      <c r="D2370" s="37" t="s">
        <v>852</v>
      </c>
      <c r="E2370" s="37" t="s">
        <v>859</v>
      </c>
      <c r="F2370" s="37" t="s">
        <v>864</v>
      </c>
      <c r="G2370" s="64">
        <v>110</v>
      </c>
      <c r="H2370" s="37" t="s">
        <v>895</v>
      </c>
      <c r="I2370" s="65">
        <v>4.5825756949558398</v>
      </c>
      <c r="J2370" s="37" t="s">
        <v>874</v>
      </c>
    </row>
    <row r="2371" spans="1:10" x14ac:dyDescent="0.3">
      <c r="A2371" s="94" t="str">
        <f t="shared" si="36"/>
        <v>September</v>
      </c>
      <c r="B2371" s="37" t="s">
        <v>3237</v>
      </c>
      <c r="C2371" s="63">
        <v>42254.458090277774</v>
      </c>
      <c r="D2371" s="37" t="s">
        <v>858</v>
      </c>
      <c r="E2371" s="37" t="s">
        <v>863</v>
      </c>
      <c r="F2371" s="37" t="s">
        <v>860</v>
      </c>
      <c r="G2371" s="64">
        <v>200</v>
      </c>
      <c r="H2371" s="37" t="s">
        <v>855</v>
      </c>
      <c r="I2371" s="65">
        <v>3</v>
      </c>
      <c r="J2371" s="37" t="s">
        <v>856</v>
      </c>
    </row>
    <row r="2372" spans="1:10" x14ac:dyDescent="0.3">
      <c r="A2372" s="94" t="str">
        <f t="shared" si="36"/>
        <v>September</v>
      </c>
      <c r="B2372" s="37" t="s">
        <v>3238</v>
      </c>
      <c r="C2372" s="63">
        <v>42254.458113425928</v>
      </c>
      <c r="D2372" s="37" t="s">
        <v>852</v>
      </c>
      <c r="E2372" s="37" t="s">
        <v>866</v>
      </c>
      <c r="F2372" s="37" t="s">
        <v>879</v>
      </c>
      <c r="G2372" s="64">
        <v>71</v>
      </c>
      <c r="H2372" s="37" t="s">
        <v>855</v>
      </c>
      <c r="I2372" s="65">
        <v>3</v>
      </c>
      <c r="J2372" s="37" t="s">
        <v>897</v>
      </c>
    </row>
    <row r="2373" spans="1:10" x14ac:dyDescent="0.3">
      <c r="A2373" s="94" t="str">
        <f t="shared" si="36"/>
        <v>September</v>
      </c>
      <c r="B2373" s="37" t="s">
        <v>3239</v>
      </c>
      <c r="C2373" s="63">
        <v>42254.462094907409</v>
      </c>
      <c r="D2373" s="37" t="s">
        <v>858</v>
      </c>
      <c r="E2373" s="37" t="s">
        <v>868</v>
      </c>
      <c r="F2373" s="37" t="s">
        <v>879</v>
      </c>
      <c r="G2373" s="64">
        <v>225</v>
      </c>
      <c r="H2373" s="37" t="s">
        <v>855</v>
      </c>
      <c r="I2373" s="65">
        <v>4.5825756949558398</v>
      </c>
      <c r="J2373" s="37" t="s">
        <v>897</v>
      </c>
    </row>
    <row r="2374" spans="1:10" x14ac:dyDescent="0.3">
      <c r="A2374" s="94" t="str">
        <f t="shared" si="36"/>
        <v>September</v>
      </c>
      <c r="B2374" s="37" t="s">
        <v>3240</v>
      </c>
      <c r="C2374" s="63">
        <v>42254.470185185186</v>
      </c>
      <c r="D2374" s="37" t="s">
        <v>892</v>
      </c>
      <c r="E2374" s="37" t="s">
        <v>872</v>
      </c>
      <c r="F2374" s="37" t="s">
        <v>879</v>
      </c>
      <c r="G2374" s="64">
        <v>79</v>
      </c>
      <c r="H2374" s="37" t="s">
        <v>855</v>
      </c>
      <c r="I2374" s="65">
        <v>4.5825756949558398</v>
      </c>
      <c r="J2374" s="37" t="s">
        <v>869</v>
      </c>
    </row>
    <row r="2375" spans="1:10" x14ac:dyDescent="0.3">
      <c r="A2375" s="94" t="str">
        <f t="shared" si="36"/>
        <v>September</v>
      </c>
      <c r="B2375" s="37" t="s">
        <v>3241</v>
      </c>
      <c r="C2375" s="63">
        <v>42254.467615740738</v>
      </c>
      <c r="D2375" s="37" t="s">
        <v>876</v>
      </c>
      <c r="E2375" s="37" t="s">
        <v>853</v>
      </c>
      <c r="F2375" s="37" t="s">
        <v>881</v>
      </c>
      <c r="G2375" s="64">
        <v>203</v>
      </c>
      <c r="H2375" s="37" t="s">
        <v>855</v>
      </c>
      <c r="I2375" s="65">
        <v>4.358898943540674</v>
      </c>
      <c r="J2375" s="37" t="s">
        <v>897</v>
      </c>
    </row>
    <row r="2376" spans="1:10" x14ac:dyDescent="0.3">
      <c r="A2376" s="94" t="str">
        <f t="shared" si="36"/>
        <v>September</v>
      </c>
      <c r="B2376" s="37" t="s">
        <v>3242</v>
      </c>
      <c r="C2376" s="63">
        <v>42254.471597222226</v>
      </c>
      <c r="D2376" s="37" t="s">
        <v>876</v>
      </c>
      <c r="E2376" s="37" t="s">
        <v>859</v>
      </c>
      <c r="F2376" s="37" t="s">
        <v>881</v>
      </c>
      <c r="G2376" s="64">
        <v>60</v>
      </c>
      <c r="H2376" s="37" t="s">
        <v>895</v>
      </c>
      <c r="I2376" s="65">
        <v>4.7958315233127191</v>
      </c>
      <c r="J2376" s="37" t="s">
        <v>897</v>
      </c>
    </row>
    <row r="2377" spans="1:10" x14ac:dyDescent="0.3">
      <c r="A2377" s="94" t="str">
        <f t="shared" si="36"/>
        <v>September</v>
      </c>
      <c r="B2377" s="37" t="s">
        <v>3243</v>
      </c>
      <c r="C2377" s="63">
        <v>42254.472500000003</v>
      </c>
      <c r="D2377" s="37" t="s">
        <v>871</v>
      </c>
      <c r="E2377" s="37" t="s">
        <v>863</v>
      </c>
      <c r="F2377" s="37" t="s">
        <v>873</v>
      </c>
      <c r="G2377" s="64">
        <v>124</v>
      </c>
      <c r="H2377" s="37" t="s">
        <v>855</v>
      </c>
      <c r="I2377" s="65">
        <v>2.6457513110645907</v>
      </c>
      <c r="J2377" s="37" t="s">
        <v>856</v>
      </c>
    </row>
    <row r="2378" spans="1:10" x14ac:dyDescent="0.3">
      <c r="A2378" s="94" t="str">
        <f t="shared" si="36"/>
        <v>September</v>
      </c>
      <c r="B2378" s="37" t="s">
        <v>3244</v>
      </c>
      <c r="C2378" s="63">
        <v>42254.473321759258</v>
      </c>
      <c r="D2378" s="37" t="s">
        <v>852</v>
      </c>
      <c r="E2378" s="37" t="s">
        <v>866</v>
      </c>
      <c r="F2378" s="37" t="s">
        <v>873</v>
      </c>
      <c r="G2378" s="64">
        <v>191</v>
      </c>
      <c r="H2378" s="37" t="s">
        <v>855</v>
      </c>
      <c r="I2378" s="65">
        <v>4.7958315233127191</v>
      </c>
      <c r="J2378" s="37" t="s">
        <v>897</v>
      </c>
    </row>
    <row r="2379" spans="1:10" x14ac:dyDescent="0.3">
      <c r="A2379" s="94" t="str">
        <f t="shared" ref="A2379:A2442" si="37">TEXT(C2379,"mmmm")</f>
        <v>September</v>
      </c>
      <c r="B2379" s="37" t="s">
        <v>3245</v>
      </c>
      <c r="C2379" s="63">
        <v>42254.473958333336</v>
      </c>
      <c r="D2379" s="37" t="s">
        <v>878</v>
      </c>
      <c r="E2379" s="37" t="s">
        <v>868</v>
      </c>
      <c r="F2379" s="37" t="s">
        <v>881</v>
      </c>
      <c r="G2379" s="64">
        <v>192</v>
      </c>
      <c r="H2379" s="37" t="s">
        <v>855</v>
      </c>
      <c r="I2379" s="65">
        <v>4.7958315233127191</v>
      </c>
      <c r="J2379" s="37" t="s">
        <v>874</v>
      </c>
    </row>
    <row r="2380" spans="1:10" x14ac:dyDescent="0.3">
      <c r="A2380" s="94" t="str">
        <f t="shared" si="37"/>
        <v>September</v>
      </c>
      <c r="B2380" s="37" t="s">
        <v>3246</v>
      </c>
      <c r="C2380" s="63">
        <v>42254.476782407408</v>
      </c>
      <c r="D2380" s="37" t="s">
        <v>878</v>
      </c>
      <c r="E2380" s="37" t="s">
        <v>872</v>
      </c>
      <c r="F2380" s="37" t="s">
        <v>881</v>
      </c>
      <c r="G2380" s="64">
        <v>64</v>
      </c>
      <c r="H2380" s="37" t="s">
        <v>855</v>
      </c>
      <c r="I2380" s="65">
        <v>1</v>
      </c>
      <c r="J2380" s="37" t="s">
        <v>856</v>
      </c>
    </row>
    <row r="2381" spans="1:10" x14ac:dyDescent="0.3">
      <c r="A2381" s="94" t="str">
        <f t="shared" si="37"/>
        <v>September</v>
      </c>
      <c r="B2381" s="37" t="s">
        <v>3247</v>
      </c>
      <c r="C2381" s="63">
        <v>42254.479560185187</v>
      </c>
      <c r="D2381" s="37" t="s">
        <v>892</v>
      </c>
      <c r="E2381" s="37" t="s">
        <v>853</v>
      </c>
      <c r="F2381" s="37" t="s">
        <v>854</v>
      </c>
      <c r="G2381" s="64">
        <v>78</v>
      </c>
      <c r="H2381" s="37" t="s">
        <v>855</v>
      </c>
      <c r="I2381" s="65">
        <v>4.358898943540674</v>
      </c>
      <c r="J2381" s="37" t="s">
        <v>897</v>
      </c>
    </row>
    <row r="2382" spans="1:10" x14ac:dyDescent="0.3">
      <c r="A2382" s="94" t="str">
        <f t="shared" si="37"/>
        <v>September</v>
      </c>
      <c r="B2382" s="37" t="s">
        <v>3248</v>
      </c>
      <c r="C2382" s="63">
        <v>42254.481111111112</v>
      </c>
      <c r="D2382" s="37" t="s">
        <v>852</v>
      </c>
      <c r="E2382" s="37" t="s">
        <v>859</v>
      </c>
      <c r="F2382" s="37" t="s">
        <v>873</v>
      </c>
      <c r="G2382" s="64">
        <v>161</v>
      </c>
      <c r="H2382" s="37" t="s">
        <v>855</v>
      </c>
      <c r="I2382" s="65">
        <v>3.3166247903553998</v>
      </c>
      <c r="J2382" s="37" t="s">
        <v>869</v>
      </c>
    </row>
    <row r="2383" spans="1:10" x14ac:dyDescent="0.3">
      <c r="A2383" s="94" t="str">
        <f t="shared" si="37"/>
        <v>September</v>
      </c>
      <c r="B2383" s="37" t="s">
        <v>3249</v>
      </c>
      <c r="C2383" s="63">
        <v>42254.482719907406</v>
      </c>
      <c r="D2383" s="37" t="s">
        <v>878</v>
      </c>
      <c r="E2383" s="37" t="s">
        <v>863</v>
      </c>
      <c r="F2383" s="37" t="s">
        <v>873</v>
      </c>
      <c r="G2383" s="64">
        <v>202</v>
      </c>
      <c r="H2383" s="37" t="s">
        <v>855</v>
      </c>
      <c r="I2383" s="65">
        <v>1</v>
      </c>
      <c r="J2383" s="37" t="s">
        <v>869</v>
      </c>
    </row>
    <row r="2384" spans="1:10" x14ac:dyDescent="0.3">
      <c r="A2384" s="94" t="str">
        <f t="shared" si="37"/>
        <v>September</v>
      </c>
      <c r="B2384" s="37" t="s">
        <v>3250</v>
      </c>
      <c r="C2384" s="63">
        <v>42254.485358796293</v>
      </c>
      <c r="D2384" s="37" t="s">
        <v>892</v>
      </c>
      <c r="E2384" s="37" t="s">
        <v>866</v>
      </c>
      <c r="F2384" s="37" t="s">
        <v>854</v>
      </c>
      <c r="G2384" s="64">
        <v>134</v>
      </c>
      <c r="H2384" s="37" t="s">
        <v>855</v>
      </c>
      <c r="I2384" s="65">
        <v>2.2360679774997898</v>
      </c>
      <c r="J2384" s="37" t="s">
        <v>897</v>
      </c>
    </row>
    <row r="2385" spans="1:10" x14ac:dyDescent="0.3">
      <c r="A2385" s="94" t="str">
        <f t="shared" si="37"/>
        <v>September</v>
      </c>
      <c r="B2385" s="37" t="s">
        <v>3251</v>
      </c>
      <c r="C2385" s="63">
        <v>42254.487569444442</v>
      </c>
      <c r="D2385" s="37" t="s">
        <v>858</v>
      </c>
      <c r="E2385" s="37" t="s">
        <v>868</v>
      </c>
      <c r="F2385" s="37" t="s">
        <v>873</v>
      </c>
      <c r="G2385" s="64">
        <v>97</v>
      </c>
      <c r="H2385" s="37" t="s">
        <v>855</v>
      </c>
      <c r="I2385" s="65">
        <v>1.7320508075688772</v>
      </c>
      <c r="J2385" s="37" t="s">
        <v>869</v>
      </c>
    </row>
    <row r="2386" spans="1:10" x14ac:dyDescent="0.3">
      <c r="A2386" s="94" t="str">
        <f t="shared" si="37"/>
        <v>September</v>
      </c>
      <c r="B2386" s="37" t="s">
        <v>3252</v>
      </c>
      <c r="C2386" s="63">
        <v>42254.491226851853</v>
      </c>
      <c r="D2386" s="37" t="s">
        <v>858</v>
      </c>
      <c r="E2386" s="37" t="s">
        <v>872</v>
      </c>
      <c r="F2386" s="37" t="s">
        <v>873</v>
      </c>
      <c r="G2386" s="64">
        <v>177</v>
      </c>
      <c r="H2386" s="37" t="s">
        <v>855</v>
      </c>
      <c r="I2386" s="65">
        <v>4.1231056256176606</v>
      </c>
      <c r="J2386" s="37" t="s">
        <v>861</v>
      </c>
    </row>
    <row r="2387" spans="1:10" x14ac:dyDescent="0.3">
      <c r="A2387" s="94" t="str">
        <f t="shared" si="37"/>
        <v>September</v>
      </c>
      <c r="B2387" s="37" t="s">
        <v>3253</v>
      </c>
      <c r="C2387" s="63">
        <v>42254.49145833333</v>
      </c>
      <c r="D2387" s="37" t="s">
        <v>871</v>
      </c>
      <c r="E2387" s="37" t="s">
        <v>853</v>
      </c>
      <c r="F2387" s="37" t="s">
        <v>854</v>
      </c>
      <c r="G2387" s="64">
        <v>152</v>
      </c>
      <c r="H2387" s="37" t="s">
        <v>855</v>
      </c>
      <c r="I2387" s="65">
        <v>4.7958315233127191</v>
      </c>
      <c r="J2387" s="37" t="s">
        <v>869</v>
      </c>
    </row>
    <row r="2388" spans="1:10" x14ac:dyDescent="0.3">
      <c r="A2388" s="94" t="str">
        <f t="shared" si="37"/>
        <v>September</v>
      </c>
      <c r="B2388" s="37" t="s">
        <v>3254</v>
      </c>
      <c r="C2388" s="63">
        <v>42254.491620370369</v>
      </c>
      <c r="D2388" s="37" t="s">
        <v>858</v>
      </c>
      <c r="E2388" s="37" t="s">
        <v>859</v>
      </c>
      <c r="F2388" s="37" t="s">
        <v>860</v>
      </c>
      <c r="G2388" s="64">
        <v>42</v>
      </c>
      <c r="H2388" s="37" t="s">
        <v>855</v>
      </c>
      <c r="I2388" s="65">
        <v>3.3166247903553998</v>
      </c>
      <c r="J2388" s="37" t="s">
        <v>869</v>
      </c>
    </row>
    <row r="2389" spans="1:10" x14ac:dyDescent="0.3">
      <c r="A2389" s="94" t="str">
        <f t="shared" si="37"/>
        <v>September</v>
      </c>
      <c r="B2389" s="37" t="s">
        <v>3255</v>
      </c>
      <c r="C2389" s="63">
        <v>42254.49423611111</v>
      </c>
      <c r="D2389" s="37" t="s">
        <v>878</v>
      </c>
      <c r="E2389" s="37" t="s">
        <v>863</v>
      </c>
      <c r="F2389" s="37" t="s">
        <v>879</v>
      </c>
      <c r="G2389" s="64">
        <v>111</v>
      </c>
      <c r="H2389" s="37" t="s">
        <v>855</v>
      </c>
      <c r="I2389" s="65">
        <v>1.7320508075688772</v>
      </c>
      <c r="J2389" s="37" t="s">
        <v>869</v>
      </c>
    </row>
    <row r="2390" spans="1:10" x14ac:dyDescent="0.3">
      <c r="A2390" s="94" t="str">
        <f t="shared" si="37"/>
        <v>September</v>
      </c>
      <c r="B2390" s="37" t="s">
        <v>3256</v>
      </c>
      <c r="C2390" s="63">
        <v>42254.495185185187</v>
      </c>
      <c r="D2390" s="37" t="s">
        <v>876</v>
      </c>
      <c r="E2390" s="37" t="s">
        <v>866</v>
      </c>
      <c r="F2390" s="37" t="s">
        <v>860</v>
      </c>
      <c r="G2390" s="64">
        <v>116</v>
      </c>
      <c r="H2390" s="37" t="s">
        <v>855</v>
      </c>
      <c r="I2390" s="65">
        <v>2.2360679774997898</v>
      </c>
      <c r="J2390" s="37" t="s">
        <v>885</v>
      </c>
    </row>
    <row r="2391" spans="1:10" x14ac:dyDescent="0.3">
      <c r="A2391" s="94" t="str">
        <f t="shared" si="37"/>
        <v>September</v>
      </c>
      <c r="B2391" s="37" t="s">
        <v>3257</v>
      </c>
      <c r="C2391" s="63">
        <v>42254.498263888891</v>
      </c>
      <c r="D2391" s="37" t="s">
        <v>852</v>
      </c>
      <c r="E2391" s="37" t="s">
        <v>868</v>
      </c>
      <c r="F2391" s="37" t="s">
        <v>860</v>
      </c>
      <c r="G2391" s="64">
        <v>116</v>
      </c>
      <c r="H2391" s="37" t="s">
        <v>855</v>
      </c>
      <c r="I2391" s="65">
        <v>3.872983346207417</v>
      </c>
      <c r="J2391" s="37" t="s">
        <v>861</v>
      </c>
    </row>
    <row r="2392" spans="1:10" x14ac:dyDescent="0.3">
      <c r="A2392" s="94" t="str">
        <f t="shared" si="37"/>
        <v>September</v>
      </c>
      <c r="B2392" s="37" t="s">
        <v>3258</v>
      </c>
      <c r="C2392" s="63">
        <v>42254.501435185186</v>
      </c>
      <c r="D2392" s="37" t="s">
        <v>876</v>
      </c>
      <c r="E2392" s="37" t="s">
        <v>872</v>
      </c>
      <c r="F2392" s="37" t="s">
        <v>873</v>
      </c>
      <c r="G2392" s="64">
        <v>101</v>
      </c>
      <c r="H2392" s="37" t="s">
        <v>855</v>
      </c>
      <c r="I2392" s="65">
        <v>4.5825756949558398</v>
      </c>
      <c r="J2392" s="37" t="s">
        <v>874</v>
      </c>
    </row>
    <row r="2393" spans="1:10" x14ac:dyDescent="0.3">
      <c r="A2393" s="94" t="str">
        <f t="shared" si="37"/>
        <v>September</v>
      </c>
      <c r="B2393" s="37" t="s">
        <v>3259</v>
      </c>
      <c r="C2393" s="63">
        <v>42254.503333333334</v>
      </c>
      <c r="D2393" s="37" t="s">
        <v>878</v>
      </c>
      <c r="E2393" s="37" t="s">
        <v>853</v>
      </c>
      <c r="F2393" s="37" t="s">
        <v>860</v>
      </c>
      <c r="G2393" s="64">
        <v>65</v>
      </c>
      <c r="H2393" s="37" t="s">
        <v>855</v>
      </c>
      <c r="I2393" s="65">
        <v>3.6055512754639891</v>
      </c>
      <c r="J2393" s="37" t="s">
        <v>874</v>
      </c>
    </row>
    <row r="2394" spans="1:10" x14ac:dyDescent="0.3">
      <c r="A2394" s="94" t="str">
        <f t="shared" si="37"/>
        <v>September</v>
      </c>
      <c r="B2394" s="37" t="s">
        <v>3260</v>
      </c>
      <c r="C2394" s="63">
        <v>42254.512175925927</v>
      </c>
      <c r="D2394" s="37" t="s">
        <v>878</v>
      </c>
      <c r="E2394" s="37" t="s">
        <v>859</v>
      </c>
      <c r="F2394" s="37" t="s">
        <v>864</v>
      </c>
      <c r="G2394" s="64">
        <v>150</v>
      </c>
      <c r="H2394" s="37" t="s">
        <v>895</v>
      </c>
      <c r="I2394" s="65">
        <v>4.7958315233127191</v>
      </c>
      <c r="J2394" s="37" t="s">
        <v>869</v>
      </c>
    </row>
    <row r="2395" spans="1:10" x14ac:dyDescent="0.3">
      <c r="A2395" s="94" t="str">
        <f t="shared" si="37"/>
        <v>September</v>
      </c>
      <c r="B2395" s="37" t="s">
        <v>3261</v>
      </c>
      <c r="C2395" s="63">
        <v>42254.508171296293</v>
      </c>
      <c r="D2395" s="37" t="s">
        <v>892</v>
      </c>
      <c r="E2395" s="37" t="s">
        <v>863</v>
      </c>
      <c r="F2395" s="37" t="s">
        <v>854</v>
      </c>
      <c r="G2395" s="64">
        <v>147</v>
      </c>
      <c r="H2395" s="37" t="s">
        <v>855</v>
      </c>
      <c r="I2395" s="65">
        <v>1</v>
      </c>
      <c r="J2395" s="37" t="s">
        <v>861</v>
      </c>
    </row>
    <row r="2396" spans="1:10" x14ac:dyDescent="0.3">
      <c r="A2396" s="94" t="str">
        <f t="shared" si="37"/>
        <v>September</v>
      </c>
      <c r="B2396" s="37" t="s">
        <v>3262</v>
      </c>
      <c r="C2396" s="63">
        <v>42254.508634259262</v>
      </c>
      <c r="D2396" s="37" t="s">
        <v>878</v>
      </c>
      <c r="E2396" s="37" t="s">
        <v>866</v>
      </c>
      <c r="F2396" s="37" t="s">
        <v>854</v>
      </c>
      <c r="G2396" s="64">
        <v>168</v>
      </c>
      <c r="H2396" s="37" t="s">
        <v>855</v>
      </c>
      <c r="I2396" s="65">
        <v>1.7320508075688772</v>
      </c>
      <c r="J2396" s="37" t="s">
        <v>869</v>
      </c>
    </row>
    <row r="2397" spans="1:10" x14ac:dyDescent="0.3">
      <c r="A2397" s="94" t="str">
        <f t="shared" si="37"/>
        <v>September</v>
      </c>
      <c r="B2397" s="37" t="s">
        <v>3263</v>
      </c>
      <c r="C2397" s="63">
        <v>42254.509502314817</v>
      </c>
      <c r="D2397" s="37" t="s">
        <v>878</v>
      </c>
      <c r="E2397" s="37" t="s">
        <v>868</v>
      </c>
      <c r="F2397" s="37" t="s">
        <v>854</v>
      </c>
      <c r="G2397" s="64">
        <v>37</v>
      </c>
      <c r="H2397" s="37" t="s">
        <v>855</v>
      </c>
      <c r="I2397" s="65">
        <v>3.6055512754639891</v>
      </c>
      <c r="J2397" s="37" t="s">
        <v>874</v>
      </c>
    </row>
    <row r="2398" spans="1:10" x14ac:dyDescent="0.3">
      <c r="A2398" s="94" t="str">
        <f t="shared" si="37"/>
        <v>September</v>
      </c>
      <c r="B2398" s="37" t="s">
        <v>3264</v>
      </c>
      <c r="C2398" s="63">
        <v>42254.511388888888</v>
      </c>
      <c r="D2398" s="37" t="s">
        <v>852</v>
      </c>
      <c r="E2398" s="37" t="s">
        <v>872</v>
      </c>
      <c r="F2398" s="37" t="s">
        <v>854</v>
      </c>
      <c r="G2398" s="64">
        <v>101</v>
      </c>
      <c r="H2398" s="37" t="s">
        <v>855</v>
      </c>
      <c r="I2398" s="65">
        <v>3</v>
      </c>
      <c r="J2398" s="37" t="s">
        <v>861</v>
      </c>
    </row>
    <row r="2399" spans="1:10" x14ac:dyDescent="0.3">
      <c r="A2399" s="94" t="str">
        <f t="shared" si="37"/>
        <v>September</v>
      </c>
      <c r="B2399" s="37" t="s">
        <v>3265</v>
      </c>
      <c r="C2399" s="63">
        <v>42254.513784722221</v>
      </c>
      <c r="D2399" s="37" t="s">
        <v>852</v>
      </c>
      <c r="E2399" s="37" t="s">
        <v>853</v>
      </c>
      <c r="F2399" s="37" t="s">
        <v>864</v>
      </c>
      <c r="G2399" s="64">
        <v>167</v>
      </c>
      <c r="H2399" s="37" t="s">
        <v>855</v>
      </c>
      <c r="I2399" s="65">
        <v>2.2360679774997898</v>
      </c>
      <c r="J2399" s="37" t="s">
        <v>874</v>
      </c>
    </row>
    <row r="2400" spans="1:10" x14ac:dyDescent="0.3">
      <c r="A2400" s="94" t="str">
        <f t="shared" si="37"/>
        <v>September</v>
      </c>
      <c r="B2400" s="37" t="s">
        <v>3266</v>
      </c>
      <c r="C2400" s="63">
        <v>42254.516608796293</v>
      </c>
      <c r="D2400" s="37" t="s">
        <v>858</v>
      </c>
      <c r="E2400" s="37" t="s">
        <v>859</v>
      </c>
      <c r="F2400" s="37" t="s">
        <v>860</v>
      </c>
      <c r="G2400" s="64">
        <v>97</v>
      </c>
      <c r="H2400" s="37" t="s">
        <v>855</v>
      </c>
      <c r="I2400" s="65">
        <v>1</v>
      </c>
      <c r="J2400" s="37" t="s">
        <v>874</v>
      </c>
    </row>
    <row r="2401" spans="1:10" x14ac:dyDescent="0.3">
      <c r="A2401" s="94" t="str">
        <f t="shared" si="37"/>
        <v>September</v>
      </c>
      <c r="B2401" s="37" t="s">
        <v>3267</v>
      </c>
      <c r="C2401" s="63">
        <v>42254.519317129627</v>
      </c>
      <c r="D2401" s="37" t="s">
        <v>892</v>
      </c>
      <c r="E2401" s="37" t="s">
        <v>863</v>
      </c>
      <c r="F2401" s="37" t="s">
        <v>864</v>
      </c>
      <c r="G2401" s="64">
        <v>106</v>
      </c>
      <c r="H2401" s="37" t="s">
        <v>855</v>
      </c>
      <c r="I2401" s="65">
        <v>3</v>
      </c>
      <c r="J2401" s="37" t="s">
        <v>897</v>
      </c>
    </row>
    <row r="2402" spans="1:10" x14ac:dyDescent="0.3">
      <c r="A2402" s="94" t="str">
        <f t="shared" si="37"/>
        <v>September</v>
      </c>
      <c r="B2402" s="37" t="s">
        <v>3268</v>
      </c>
      <c r="C2402" s="63">
        <v>42254.520289351851</v>
      </c>
      <c r="D2402" s="37" t="s">
        <v>876</v>
      </c>
      <c r="E2402" s="37" t="s">
        <v>866</v>
      </c>
      <c r="F2402" s="37" t="s">
        <v>873</v>
      </c>
      <c r="G2402" s="64">
        <v>151</v>
      </c>
      <c r="H2402" s="37" t="s">
        <v>855</v>
      </c>
      <c r="I2402" s="65">
        <v>3.3166247903553998</v>
      </c>
      <c r="J2402" s="37" t="s">
        <v>856</v>
      </c>
    </row>
    <row r="2403" spans="1:10" x14ac:dyDescent="0.3">
      <c r="A2403" s="94" t="str">
        <f t="shared" si="37"/>
        <v>September</v>
      </c>
      <c r="B2403" s="37" t="s">
        <v>3269</v>
      </c>
      <c r="C2403" s="63">
        <v>42254.521469907406</v>
      </c>
      <c r="D2403" s="37" t="s">
        <v>852</v>
      </c>
      <c r="E2403" s="37" t="s">
        <v>868</v>
      </c>
      <c r="F2403" s="37" t="s">
        <v>881</v>
      </c>
      <c r="G2403" s="64">
        <v>160</v>
      </c>
      <c r="H2403" s="37" t="s">
        <v>855</v>
      </c>
      <c r="I2403" s="65">
        <v>2.2360679774997898</v>
      </c>
      <c r="J2403" s="37" t="s">
        <v>856</v>
      </c>
    </row>
    <row r="2404" spans="1:10" x14ac:dyDescent="0.3">
      <c r="A2404" s="94" t="str">
        <f t="shared" si="37"/>
        <v>September</v>
      </c>
      <c r="B2404" s="37" t="s">
        <v>3270</v>
      </c>
      <c r="C2404" s="63">
        <v>42254.524675925924</v>
      </c>
      <c r="D2404" s="37" t="s">
        <v>876</v>
      </c>
      <c r="E2404" s="37" t="s">
        <v>872</v>
      </c>
      <c r="F2404" s="37" t="s">
        <v>864</v>
      </c>
      <c r="G2404" s="64">
        <v>102</v>
      </c>
      <c r="H2404" s="37" t="s">
        <v>855</v>
      </c>
      <c r="I2404" s="65">
        <v>4.7958315233127191</v>
      </c>
      <c r="J2404" s="37" t="s">
        <v>856</v>
      </c>
    </row>
    <row r="2405" spans="1:10" x14ac:dyDescent="0.3">
      <c r="A2405" s="94" t="str">
        <f t="shared" si="37"/>
        <v>September</v>
      </c>
      <c r="B2405" s="37" t="s">
        <v>3271</v>
      </c>
      <c r="C2405" s="63">
        <v>42254.527256944442</v>
      </c>
      <c r="D2405" s="37" t="s">
        <v>892</v>
      </c>
      <c r="E2405" s="37" t="s">
        <v>853</v>
      </c>
      <c r="F2405" s="37" t="s">
        <v>873</v>
      </c>
      <c r="G2405" s="64">
        <v>214</v>
      </c>
      <c r="H2405" s="37" t="s">
        <v>855</v>
      </c>
      <c r="I2405" s="65">
        <v>2.6457513110645907</v>
      </c>
      <c r="J2405" s="37" t="s">
        <v>897</v>
      </c>
    </row>
    <row r="2406" spans="1:10" x14ac:dyDescent="0.3">
      <c r="A2406" s="94" t="str">
        <f t="shared" si="37"/>
        <v>September</v>
      </c>
      <c r="B2406" s="37" t="s">
        <v>3272</v>
      </c>
      <c r="C2406" s="63">
        <v>42254.527395833335</v>
      </c>
      <c r="D2406" s="37" t="s">
        <v>876</v>
      </c>
      <c r="E2406" s="37" t="s">
        <v>859</v>
      </c>
      <c r="F2406" s="37" t="s">
        <v>879</v>
      </c>
      <c r="G2406" s="64">
        <v>88</v>
      </c>
      <c r="H2406" s="37" t="s">
        <v>895</v>
      </c>
      <c r="I2406" s="65">
        <v>3</v>
      </c>
      <c r="J2406" s="37" t="s">
        <v>885</v>
      </c>
    </row>
    <row r="2407" spans="1:10" x14ac:dyDescent="0.3">
      <c r="A2407" s="94" t="str">
        <f t="shared" si="37"/>
        <v>September</v>
      </c>
      <c r="B2407" s="37" t="s">
        <v>3273</v>
      </c>
      <c r="C2407" s="63">
        <v>42254.52752314815</v>
      </c>
      <c r="D2407" s="37" t="s">
        <v>876</v>
      </c>
      <c r="E2407" s="37" t="s">
        <v>863</v>
      </c>
      <c r="F2407" s="37" t="s">
        <v>879</v>
      </c>
      <c r="G2407" s="64">
        <v>136</v>
      </c>
      <c r="H2407" s="37" t="s">
        <v>855</v>
      </c>
      <c r="I2407" s="65">
        <v>3.6055512754639891</v>
      </c>
      <c r="J2407" s="37" t="s">
        <v>874</v>
      </c>
    </row>
    <row r="2408" spans="1:10" x14ac:dyDescent="0.3">
      <c r="A2408" s="94" t="str">
        <f t="shared" si="37"/>
        <v>September</v>
      </c>
      <c r="B2408" s="37" t="s">
        <v>3274</v>
      </c>
      <c r="C2408" s="63">
        <v>42254.527962962966</v>
      </c>
      <c r="D2408" s="37" t="s">
        <v>858</v>
      </c>
      <c r="E2408" s="37" t="s">
        <v>866</v>
      </c>
      <c r="F2408" s="37" t="s">
        <v>873</v>
      </c>
      <c r="G2408" s="64">
        <v>100</v>
      </c>
      <c r="H2408" s="37" t="s">
        <v>855</v>
      </c>
      <c r="I2408" s="65">
        <v>2.2360679774997898</v>
      </c>
      <c r="J2408" s="37" t="s">
        <v>869</v>
      </c>
    </row>
    <row r="2409" spans="1:10" x14ac:dyDescent="0.3">
      <c r="A2409" s="94" t="str">
        <f t="shared" si="37"/>
        <v>September</v>
      </c>
      <c r="B2409" s="37" t="s">
        <v>3275</v>
      </c>
      <c r="C2409" s="63">
        <v>42254.528692129628</v>
      </c>
      <c r="D2409" s="37" t="s">
        <v>858</v>
      </c>
      <c r="E2409" s="37" t="s">
        <v>868</v>
      </c>
      <c r="F2409" s="37" t="s">
        <v>873</v>
      </c>
      <c r="G2409" s="64">
        <v>183</v>
      </c>
      <c r="H2409" s="37" t="s">
        <v>855</v>
      </c>
      <c r="I2409" s="65">
        <v>3.3166247903553998</v>
      </c>
      <c r="J2409" s="37" t="s">
        <v>856</v>
      </c>
    </row>
    <row r="2410" spans="1:10" x14ac:dyDescent="0.3">
      <c r="A2410" s="94" t="str">
        <f t="shared" si="37"/>
        <v>September</v>
      </c>
      <c r="B2410" s="37" t="s">
        <v>3276</v>
      </c>
      <c r="C2410" s="63">
        <v>42254.530162037037</v>
      </c>
      <c r="D2410" s="37" t="s">
        <v>876</v>
      </c>
      <c r="E2410" s="37" t="s">
        <v>872</v>
      </c>
      <c r="F2410" s="37" t="s">
        <v>881</v>
      </c>
      <c r="G2410" s="64">
        <v>146</v>
      </c>
      <c r="H2410" s="37" t="s">
        <v>855</v>
      </c>
      <c r="I2410" s="65">
        <v>3</v>
      </c>
      <c r="J2410" s="37" t="s">
        <v>861</v>
      </c>
    </row>
    <row r="2411" spans="1:10" x14ac:dyDescent="0.3">
      <c r="A2411" s="94" t="str">
        <f t="shared" si="37"/>
        <v>September</v>
      </c>
      <c r="B2411" s="37" t="s">
        <v>3277</v>
      </c>
      <c r="C2411" s="63">
        <v>42254.533437500002</v>
      </c>
      <c r="D2411" s="37" t="s">
        <v>871</v>
      </c>
      <c r="E2411" s="37" t="s">
        <v>853</v>
      </c>
      <c r="F2411" s="37" t="s">
        <v>873</v>
      </c>
      <c r="G2411" s="64">
        <v>173</v>
      </c>
      <c r="H2411" s="37" t="s">
        <v>855</v>
      </c>
      <c r="I2411" s="65">
        <v>2.2360679774997898</v>
      </c>
      <c r="J2411" s="37" t="s">
        <v>856</v>
      </c>
    </row>
    <row r="2412" spans="1:10" x14ac:dyDescent="0.3">
      <c r="A2412" s="94" t="str">
        <f t="shared" si="37"/>
        <v>September</v>
      </c>
      <c r="B2412" s="37" t="s">
        <v>3278</v>
      </c>
      <c r="C2412" s="63">
        <v>42254.534861111111</v>
      </c>
      <c r="D2412" s="37" t="s">
        <v>876</v>
      </c>
      <c r="E2412" s="37" t="s">
        <v>859</v>
      </c>
      <c r="F2412" s="37" t="s">
        <v>854</v>
      </c>
      <c r="G2412" s="64">
        <v>127</v>
      </c>
      <c r="H2412" s="37" t="s">
        <v>855</v>
      </c>
      <c r="I2412" s="65">
        <v>4.358898943540674</v>
      </c>
      <c r="J2412" s="37" t="s">
        <v>885</v>
      </c>
    </row>
    <row r="2413" spans="1:10" x14ac:dyDescent="0.3">
      <c r="A2413" s="94" t="str">
        <f t="shared" si="37"/>
        <v>September</v>
      </c>
      <c r="B2413" s="37" t="s">
        <v>3279</v>
      </c>
      <c r="C2413" s="63">
        <v>42254.535960648151</v>
      </c>
      <c r="D2413" s="37" t="s">
        <v>892</v>
      </c>
      <c r="E2413" s="37" t="s">
        <v>863</v>
      </c>
      <c r="F2413" s="37" t="s">
        <v>854</v>
      </c>
      <c r="G2413" s="64">
        <v>84</v>
      </c>
      <c r="H2413" s="37" t="s">
        <v>855</v>
      </c>
      <c r="I2413" s="65">
        <v>5</v>
      </c>
      <c r="J2413" s="37" t="s">
        <v>861</v>
      </c>
    </row>
    <row r="2414" spans="1:10" x14ac:dyDescent="0.3">
      <c r="A2414" s="94" t="str">
        <f t="shared" si="37"/>
        <v>September</v>
      </c>
      <c r="B2414" s="37" t="s">
        <v>3280</v>
      </c>
      <c r="C2414" s="63">
        <v>42254.539502314816</v>
      </c>
      <c r="D2414" s="37" t="s">
        <v>892</v>
      </c>
      <c r="E2414" s="37" t="s">
        <v>866</v>
      </c>
      <c r="F2414" s="37" t="s">
        <v>879</v>
      </c>
      <c r="G2414" s="64">
        <v>210</v>
      </c>
      <c r="H2414" s="37" t="s">
        <v>895</v>
      </c>
      <c r="I2414" s="65">
        <v>4.7958315233127191</v>
      </c>
      <c r="J2414" s="37" t="s">
        <v>897</v>
      </c>
    </row>
    <row r="2415" spans="1:10" x14ac:dyDescent="0.3">
      <c r="A2415" s="94" t="str">
        <f t="shared" si="37"/>
        <v>September</v>
      </c>
      <c r="B2415" s="37" t="s">
        <v>3281</v>
      </c>
      <c r="C2415" s="63">
        <v>42254.541875000003</v>
      </c>
      <c r="D2415" s="37" t="s">
        <v>892</v>
      </c>
      <c r="E2415" s="37" t="s">
        <v>868</v>
      </c>
      <c r="F2415" s="37" t="s">
        <v>873</v>
      </c>
      <c r="G2415" s="64">
        <v>35</v>
      </c>
      <c r="H2415" s="37" t="s">
        <v>855</v>
      </c>
      <c r="I2415" s="65">
        <v>3</v>
      </c>
      <c r="J2415" s="37" t="s">
        <v>856</v>
      </c>
    </row>
    <row r="2416" spans="1:10" x14ac:dyDescent="0.3">
      <c r="A2416" s="94" t="str">
        <f t="shared" si="37"/>
        <v>September</v>
      </c>
      <c r="B2416" s="37" t="s">
        <v>3282</v>
      </c>
      <c r="C2416" s="63">
        <v>42254.544351851851</v>
      </c>
      <c r="D2416" s="37" t="s">
        <v>852</v>
      </c>
      <c r="E2416" s="37" t="s">
        <v>872</v>
      </c>
      <c r="F2416" s="37" t="s">
        <v>881</v>
      </c>
      <c r="G2416" s="64">
        <v>35</v>
      </c>
      <c r="H2416" s="37" t="s">
        <v>855</v>
      </c>
      <c r="I2416" s="65">
        <v>1.7320508075688772</v>
      </c>
      <c r="J2416" s="37" t="s">
        <v>869</v>
      </c>
    </row>
    <row r="2417" spans="1:10" x14ac:dyDescent="0.3">
      <c r="A2417" s="94" t="str">
        <f t="shared" si="37"/>
        <v>September</v>
      </c>
      <c r="B2417" s="37" t="s">
        <v>3283</v>
      </c>
      <c r="C2417" s="63">
        <v>42254.545486111114</v>
      </c>
      <c r="D2417" s="37" t="s">
        <v>871</v>
      </c>
      <c r="E2417" s="37" t="s">
        <v>853</v>
      </c>
      <c r="F2417" s="37" t="s">
        <v>881</v>
      </c>
      <c r="G2417" s="64">
        <v>194</v>
      </c>
      <c r="H2417" s="37" t="s">
        <v>855</v>
      </c>
      <c r="I2417" s="65">
        <v>3.6055512754639891</v>
      </c>
      <c r="J2417" s="37" t="s">
        <v>885</v>
      </c>
    </row>
    <row r="2418" spans="1:10" x14ac:dyDescent="0.3">
      <c r="A2418" s="94" t="str">
        <f t="shared" si="37"/>
        <v>September</v>
      </c>
      <c r="B2418" s="37" t="s">
        <v>3284</v>
      </c>
      <c r="C2418" s="63">
        <v>42254.54787037037</v>
      </c>
      <c r="D2418" s="37" t="s">
        <v>852</v>
      </c>
      <c r="E2418" s="37" t="s">
        <v>859</v>
      </c>
      <c r="F2418" s="37" t="s">
        <v>881</v>
      </c>
      <c r="G2418" s="64">
        <v>79</v>
      </c>
      <c r="H2418" s="37" t="s">
        <v>855</v>
      </c>
      <c r="I2418" s="65">
        <v>5</v>
      </c>
      <c r="J2418" s="37" t="s">
        <v>897</v>
      </c>
    </row>
    <row r="2419" spans="1:10" x14ac:dyDescent="0.3">
      <c r="A2419" s="94" t="str">
        <f t="shared" si="37"/>
        <v>September</v>
      </c>
      <c r="B2419" s="37" t="s">
        <v>3285</v>
      </c>
      <c r="C2419" s="63">
        <v>42254.551736111112</v>
      </c>
      <c r="D2419" s="37" t="s">
        <v>892</v>
      </c>
      <c r="E2419" s="37" t="s">
        <v>863</v>
      </c>
      <c r="F2419" s="37" t="s">
        <v>879</v>
      </c>
      <c r="G2419" s="64">
        <v>211</v>
      </c>
      <c r="H2419" s="37" t="s">
        <v>855</v>
      </c>
      <c r="I2419" s="65">
        <v>4.7958315233127191</v>
      </c>
      <c r="J2419" s="37" t="s">
        <v>885</v>
      </c>
    </row>
    <row r="2420" spans="1:10" x14ac:dyDescent="0.3">
      <c r="A2420" s="94" t="str">
        <f t="shared" si="37"/>
        <v>September</v>
      </c>
      <c r="B2420" s="37" t="s">
        <v>3286</v>
      </c>
      <c r="C2420" s="63">
        <v>42254.554525462961</v>
      </c>
      <c r="D2420" s="37" t="s">
        <v>878</v>
      </c>
      <c r="E2420" s="37" t="s">
        <v>866</v>
      </c>
      <c r="F2420" s="37" t="s">
        <v>864</v>
      </c>
      <c r="G2420" s="64">
        <v>78</v>
      </c>
      <c r="H2420" s="37" t="s">
        <v>855</v>
      </c>
      <c r="I2420" s="65">
        <v>3.3166247903553998</v>
      </c>
      <c r="J2420" s="37" t="s">
        <v>897</v>
      </c>
    </row>
    <row r="2421" spans="1:10" x14ac:dyDescent="0.3">
      <c r="A2421" s="94" t="str">
        <f t="shared" si="37"/>
        <v>September</v>
      </c>
      <c r="B2421" s="37" t="s">
        <v>3287</v>
      </c>
      <c r="C2421" s="63">
        <v>42254.55804398148</v>
      </c>
      <c r="D2421" s="37" t="s">
        <v>871</v>
      </c>
      <c r="E2421" s="37" t="s">
        <v>868</v>
      </c>
      <c r="F2421" s="37" t="s">
        <v>873</v>
      </c>
      <c r="G2421" s="64">
        <v>66</v>
      </c>
      <c r="H2421" s="37" t="s">
        <v>855</v>
      </c>
      <c r="I2421" s="65">
        <v>4.1231056256176606</v>
      </c>
      <c r="J2421" s="37" t="s">
        <v>874</v>
      </c>
    </row>
    <row r="2422" spans="1:10" x14ac:dyDescent="0.3">
      <c r="A2422" s="94" t="str">
        <f t="shared" si="37"/>
        <v>September</v>
      </c>
      <c r="B2422" s="37" t="s">
        <v>3288</v>
      </c>
      <c r="C2422" s="63">
        <v>42254.561863425923</v>
      </c>
      <c r="D2422" s="37" t="s">
        <v>852</v>
      </c>
      <c r="E2422" s="37" t="s">
        <v>872</v>
      </c>
      <c r="F2422" s="37" t="s">
        <v>879</v>
      </c>
      <c r="G2422" s="64">
        <v>51</v>
      </c>
      <c r="H2422" s="37" t="s">
        <v>855</v>
      </c>
      <c r="I2422" s="65">
        <v>1.7320508075688772</v>
      </c>
      <c r="J2422" s="37" t="s">
        <v>869</v>
      </c>
    </row>
    <row r="2423" spans="1:10" x14ac:dyDescent="0.3">
      <c r="A2423" s="94" t="str">
        <f t="shared" si="37"/>
        <v>September</v>
      </c>
      <c r="B2423" s="37" t="s">
        <v>3289</v>
      </c>
      <c r="C2423" s="63">
        <v>42254.565324074072</v>
      </c>
      <c r="D2423" s="37" t="s">
        <v>892</v>
      </c>
      <c r="E2423" s="37" t="s">
        <v>853</v>
      </c>
      <c r="F2423" s="37" t="s">
        <v>860</v>
      </c>
      <c r="G2423" s="64">
        <v>157</v>
      </c>
      <c r="H2423" s="37" t="s">
        <v>855</v>
      </c>
      <c r="I2423" s="65">
        <v>4.5825756949558398</v>
      </c>
      <c r="J2423" s="37" t="s">
        <v>874</v>
      </c>
    </row>
    <row r="2424" spans="1:10" x14ac:dyDescent="0.3">
      <c r="A2424" s="94" t="str">
        <f t="shared" si="37"/>
        <v>September</v>
      </c>
      <c r="B2424" s="37" t="s">
        <v>3290</v>
      </c>
      <c r="C2424" s="63">
        <v>42254.568680555552</v>
      </c>
      <c r="D2424" s="37" t="s">
        <v>892</v>
      </c>
      <c r="E2424" s="37" t="s">
        <v>859</v>
      </c>
      <c r="F2424" s="37" t="s">
        <v>854</v>
      </c>
      <c r="G2424" s="64">
        <v>76</v>
      </c>
      <c r="H2424" s="37" t="s">
        <v>855</v>
      </c>
      <c r="I2424" s="65">
        <v>1</v>
      </c>
      <c r="J2424" s="37" t="s">
        <v>874</v>
      </c>
    </row>
    <row r="2425" spans="1:10" x14ac:dyDescent="0.3">
      <c r="A2425" s="94" t="str">
        <f t="shared" si="37"/>
        <v>September</v>
      </c>
      <c r="B2425" s="37" t="s">
        <v>3291</v>
      </c>
      <c r="C2425" s="63">
        <v>42254.571666666663</v>
      </c>
      <c r="D2425" s="37" t="s">
        <v>878</v>
      </c>
      <c r="E2425" s="37" t="s">
        <v>863</v>
      </c>
      <c r="F2425" s="37" t="s">
        <v>873</v>
      </c>
      <c r="G2425" s="64">
        <v>138</v>
      </c>
      <c r="H2425" s="37" t="s">
        <v>855</v>
      </c>
      <c r="I2425" s="65">
        <v>1</v>
      </c>
      <c r="J2425" s="37" t="s">
        <v>874</v>
      </c>
    </row>
    <row r="2426" spans="1:10" x14ac:dyDescent="0.3">
      <c r="A2426" s="94" t="str">
        <f t="shared" si="37"/>
        <v>September</v>
      </c>
      <c r="B2426" s="37" t="s">
        <v>3292</v>
      </c>
      <c r="C2426" s="63">
        <v>42254.572662037041</v>
      </c>
      <c r="D2426" s="37" t="s">
        <v>878</v>
      </c>
      <c r="E2426" s="37" t="s">
        <v>866</v>
      </c>
      <c r="F2426" s="37" t="s">
        <v>881</v>
      </c>
      <c r="G2426" s="64">
        <v>80</v>
      </c>
      <c r="H2426" s="37" t="s">
        <v>855</v>
      </c>
      <c r="I2426" s="65">
        <v>4.5825756949558398</v>
      </c>
      <c r="J2426" s="37" t="s">
        <v>885</v>
      </c>
    </row>
    <row r="2427" spans="1:10" x14ac:dyDescent="0.3">
      <c r="A2427" s="94" t="str">
        <f t="shared" si="37"/>
        <v>September</v>
      </c>
      <c r="B2427" s="37" t="s">
        <v>3293</v>
      </c>
      <c r="C2427" s="63">
        <v>42254.574166666665</v>
      </c>
      <c r="D2427" s="37" t="s">
        <v>878</v>
      </c>
      <c r="E2427" s="37" t="s">
        <v>868</v>
      </c>
      <c r="F2427" s="37" t="s">
        <v>864</v>
      </c>
      <c r="G2427" s="64">
        <v>119</v>
      </c>
      <c r="H2427" s="37" t="s">
        <v>855</v>
      </c>
      <c r="I2427" s="65">
        <v>3.872983346207417</v>
      </c>
      <c r="J2427" s="37" t="s">
        <v>885</v>
      </c>
    </row>
    <row r="2428" spans="1:10" x14ac:dyDescent="0.3">
      <c r="A2428" s="94" t="str">
        <f t="shared" si="37"/>
        <v>September</v>
      </c>
      <c r="B2428" s="37" t="s">
        <v>3294</v>
      </c>
      <c r="C2428" s="63">
        <v>42254.575937499998</v>
      </c>
      <c r="D2428" s="37" t="s">
        <v>878</v>
      </c>
      <c r="E2428" s="37" t="s">
        <v>872</v>
      </c>
      <c r="F2428" s="37" t="s">
        <v>873</v>
      </c>
      <c r="G2428" s="64">
        <v>225</v>
      </c>
      <c r="H2428" s="37" t="s">
        <v>855</v>
      </c>
      <c r="I2428" s="65">
        <v>4.7958315233127191</v>
      </c>
      <c r="J2428" s="37" t="s">
        <v>856</v>
      </c>
    </row>
    <row r="2429" spans="1:10" x14ac:dyDescent="0.3">
      <c r="A2429" s="94" t="str">
        <f t="shared" si="37"/>
        <v>September</v>
      </c>
      <c r="B2429" s="37" t="s">
        <v>3295</v>
      </c>
      <c r="C2429" s="63">
        <v>42254.576944444445</v>
      </c>
      <c r="D2429" s="37" t="s">
        <v>852</v>
      </c>
      <c r="E2429" s="37" t="s">
        <v>853</v>
      </c>
      <c r="F2429" s="37" t="s">
        <v>881</v>
      </c>
      <c r="G2429" s="64">
        <v>109</v>
      </c>
      <c r="H2429" s="37" t="s">
        <v>855</v>
      </c>
      <c r="I2429" s="65">
        <v>2.6457513110645907</v>
      </c>
      <c r="J2429" s="37" t="s">
        <v>869</v>
      </c>
    </row>
    <row r="2430" spans="1:10" x14ac:dyDescent="0.3">
      <c r="A2430" s="94" t="str">
        <f t="shared" si="37"/>
        <v>September</v>
      </c>
      <c r="B2430" s="37" t="s">
        <v>3296</v>
      </c>
      <c r="C2430" s="63">
        <v>42254.580763888887</v>
      </c>
      <c r="D2430" s="37" t="s">
        <v>876</v>
      </c>
      <c r="E2430" s="37" t="s">
        <v>859</v>
      </c>
      <c r="F2430" s="37" t="s">
        <v>873</v>
      </c>
      <c r="G2430" s="64">
        <v>226</v>
      </c>
      <c r="H2430" s="37" t="s">
        <v>855</v>
      </c>
      <c r="I2430" s="65">
        <v>3</v>
      </c>
      <c r="J2430" s="37" t="s">
        <v>869</v>
      </c>
    </row>
    <row r="2431" spans="1:10" x14ac:dyDescent="0.3">
      <c r="A2431" s="94" t="str">
        <f t="shared" si="37"/>
        <v>September</v>
      </c>
      <c r="B2431" s="37" t="s">
        <v>3297</v>
      </c>
      <c r="C2431" s="63">
        <v>42254.58216435185</v>
      </c>
      <c r="D2431" s="37" t="s">
        <v>876</v>
      </c>
      <c r="E2431" s="37" t="s">
        <v>863</v>
      </c>
      <c r="F2431" s="37" t="s">
        <v>873</v>
      </c>
      <c r="G2431" s="64">
        <v>147</v>
      </c>
      <c r="H2431" s="37" t="s">
        <v>855</v>
      </c>
      <c r="I2431" s="65">
        <v>2.6457513110645907</v>
      </c>
      <c r="J2431" s="37" t="s">
        <v>885</v>
      </c>
    </row>
    <row r="2432" spans="1:10" x14ac:dyDescent="0.3">
      <c r="A2432" s="94" t="str">
        <f t="shared" si="37"/>
        <v>September</v>
      </c>
      <c r="B2432" s="37" t="s">
        <v>3298</v>
      </c>
      <c r="C2432" s="63">
        <v>42254.585462962961</v>
      </c>
      <c r="D2432" s="37" t="s">
        <v>878</v>
      </c>
      <c r="E2432" s="37" t="s">
        <v>866</v>
      </c>
      <c r="F2432" s="37" t="s">
        <v>860</v>
      </c>
      <c r="G2432" s="64">
        <v>62</v>
      </c>
      <c r="H2432" s="37" t="s">
        <v>895</v>
      </c>
      <c r="I2432" s="65">
        <v>4.7958315233127191</v>
      </c>
      <c r="J2432" s="37" t="s">
        <v>885</v>
      </c>
    </row>
    <row r="2433" spans="1:10" x14ac:dyDescent="0.3">
      <c r="A2433" s="94" t="str">
        <f t="shared" si="37"/>
        <v>September</v>
      </c>
      <c r="B2433" s="37" t="s">
        <v>3299</v>
      </c>
      <c r="C2433" s="63">
        <v>42254.586064814815</v>
      </c>
      <c r="D2433" s="37" t="s">
        <v>858</v>
      </c>
      <c r="E2433" s="37" t="s">
        <v>868</v>
      </c>
      <c r="F2433" s="37" t="s">
        <v>881</v>
      </c>
      <c r="G2433" s="64">
        <v>89</v>
      </c>
      <c r="H2433" s="37" t="s">
        <v>855</v>
      </c>
      <c r="I2433" s="65">
        <v>3.6055512754639891</v>
      </c>
      <c r="J2433" s="37" t="s">
        <v>861</v>
      </c>
    </row>
    <row r="2434" spans="1:10" x14ac:dyDescent="0.3">
      <c r="A2434" s="94" t="str">
        <f t="shared" si="37"/>
        <v>September</v>
      </c>
      <c r="B2434" s="37" t="s">
        <v>3300</v>
      </c>
      <c r="C2434" s="63">
        <v>42254.587025462963</v>
      </c>
      <c r="D2434" s="37" t="s">
        <v>892</v>
      </c>
      <c r="E2434" s="37" t="s">
        <v>872</v>
      </c>
      <c r="F2434" s="37" t="s">
        <v>864</v>
      </c>
      <c r="G2434" s="64">
        <v>141</v>
      </c>
      <c r="H2434" s="37" t="s">
        <v>855</v>
      </c>
      <c r="I2434" s="65">
        <v>2.2360679774997898</v>
      </c>
      <c r="J2434" s="37" t="s">
        <v>869</v>
      </c>
    </row>
    <row r="2435" spans="1:10" x14ac:dyDescent="0.3">
      <c r="A2435" s="94" t="str">
        <f t="shared" si="37"/>
        <v>September</v>
      </c>
      <c r="B2435" s="37" t="s">
        <v>3301</v>
      </c>
      <c r="C2435" s="63">
        <v>42254.589571759258</v>
      </c>
      <c r="D2435" s="37" t="s">
        <v>871</v>
      </c>
      <c r="E2435" s="37" t="s">
        <v>853</v>
      </c>
      <c r="F2435" s="37" t="s">
        <v>879</v>
      </c>
      <c r="G2435" s="64">
        <v>62</v>
      </c>
      <c r="H2435" s="37" t="s">
        <v>855</v>
      </c>
      <c r="I2435" s="65">
        <v>1</v>
      </c>
      <c r="J2435" s="37" t="s">
        <v>897</v>
      </c>
    </row>
    <row r="2436" spans="1:10" x14ac:dyDescent="0.3">
      <c r="A2436" s="94" t="str">
        <f t="shared" si="37"/>
        <v>September</v>
      </c>
      <c r="B2436" s="37" t="s">
        <v>3302</v>
      </c>
      <c r="C2436" s="63">
        <v>42254.592187499999</v>
      </c>
      <c r="D2436" s="37" t="s">
        <v>892</v>
      </c>
      <c r="E2436" s="37" t="s">
        <v>859</v>
      </c>
      <c r="F2436" s="37" t="s">
        <v>879</v>
      </c>
      <c r="G2436" s="64">
        <v>171</v>
      </c>
      <c r="H2436" s="37" t="s">
        <v>855</v>
      </c>
      <c r="I2436" s="65">
        <v>1</v>
      </c>
      <c r="J2436" s="37" t="s">
        <v>897</v>
      </c>
    </row>
    <row r="2437" spans="1:10" x14ac:dyDescent="0.3">
      <c r="A2437" s="94" t="str">
        <f t="shared" si="37"/>
        <v>September</v>
      </c>
      <c r="B2437" s="37" t="s">
        <v>3303</v>
      </c>
      <c r="C2437" s="63">
        <v>42254.594780092593</v>
      </c>
      <c r="D2437" s="37" t="s">
        <v>852</v>
      </c>
      <c r="E2437" s="37" t="s">
        <v>863</v>
      </c>
      <c r="F2437" s="37" t="s">
        <v>873</v>
      </c>
      <c r="G2437" s="64">
        <v>52</v>
      </c>
      <c r="H2437" s="37" t="s">
        <v>855</v>
      </c>
      <c r="I2437" s="65">
        <v>2.2360679774997898</v>
      </c>
      <c r="J2437" s="37" t="s">
        <v>861</v>
      </c>
    </row>
    <row r="2438" spans="1:10" x14ac:dyDescent="0.3">
      <c r="A2438" s="94" t="str">
        <f t="shared" si="37"/>
        <v>September</v>
      </c>
      <c r="B2438" s="37" t="s">
        <v>3304</v>
      </c>
      <c r="C2438" s="63">
        <v>42254.595625000002</v>
      </c>
      <c r="D2438" s="37" t="s">
        <v>878</v>
      </c>
      <c r="E2438" s="37" t="s">
        <v>866</v>
      </c>
      <c r="F2438" s="37" t="s">
        <v>879</v>
      </c>
      <c r="G2438" s="64">
        <v>205</v>
      </c>
      <c r="H2438" s="37" t="s">
        <v>855</v>
      </c>
      <c r="I2438" s="65">
        <v>3.6055512754639891</v>
      </c>
      <c r="J2438" s="37" t="s">
        <v>856</v>
      </c>
    </row>
    <row r="2439" spans="1:10" x14ac:dyDescent="0.3">
      <c r="A2439" s="94" t="str">
        <f t="shared" si="37"/>
        <v>September</v>
      </c>
      <c r="B2439" s="37" t="s">
        <v>3305</v>
      </c>
      <c r="C2439" s="63">
        <v>42254.595763888887</v>
      </c>
      <c r="D2439" s="37" t="s">
        <v>892</v>
      </c>
      <c r="E2439" s="37" t="s">
        <v>868</v>
      </c>
      <c r="F2439" s="37" t="s">
        <v>879</v>
      </c>
      <c r="G2439" s="64">
        <v>65</v>
      </c>
      <c r="H2439" s="37" t="s">
        <v>895</v>
      </c>
      <c r="I2439" s="65">
        <v>2.6457513110645907</v>
      </c>
      <c r="J2439" s="37" t="s">
        <v>885</v>
      </c>
    </row>
    <row r="2440" spans="1:10" x14ac:dyDescent="0.3">
      <c r="A2440" s="94" t="str">
        <f t="shared" si="37"/>
        <v>September</v>
      </c>
      <c r="B2440" s="37" t="s">
        <v>3306</v>
      </c>
      <c r="C2440" s="63">
        <v>42254.595960648148</v>
      </c>
      <c r="D2440" s="37" t="s">
        <v>871</v>
      </c>
      <c r="E2440" s="37" t="s">
        <v>872</v>
      </c>
      <c r="F2440" s="37" t="s">
        <v>873</v>
      </c>
      <c r="G2440" s="64">
        <v>39</v>
      </c>
      <c r="H2440" s="37" t="s">
        <v>855</v>
      </c>
      <c r="I2440" s="65">
        <v>3.3166247903553998</v>
      </c>
      <c r="J2440" s="37" t="s">
        <v>861</v>
      </c>
    </row>
    <row r="2441" spans="1:10" x14ac:dyDescent="0.3">
      <c r="A2441" s="94" t="str">
        <f t="shared" si="37"/>
        <v>September</v>
      </c>
      <c r="B2441" s="37" t="s">
        <v>3307</v>
      </c>
      <c r="C2441" s="63">
        <v>42254.598171296297</v>
      </c>
      <c r="D2441" s="37" t="s">
        <v>852</v>
      </c>
      <c r="E2441" s="37" t="s">
        <v>853</v>
      </c>
      <c r="F2441" s="37" t="s">
        <v>873</v>
      </c>
      <c r="G2441" s="64">
        <v>107</v>
      </c>
      <c r="H2441" s="37" t="s">
        <v>855</v>
      </c>
      <c r="I2441" s="65">
        <v>3.3166247903553998</v>
      </c>
      <c r="J2441" s="37" t="s">
        <v>897</v>
      </c>
    </row>
    <row r="2442" spans="1:10" x14ac:dyDescent="0.3">
      <c r="A2442" s="94" t="str">
        <f t="shared" si="37"/>
        <v>September</v>
      </c>
      <c r="B2442" s="37" t="s">
        <v>3308</v>
      </c>
      <c r="C2442" s="63">
        <v>42254.599872685183</v>
      </c>
      <c r="D2442" s="37" t="s">
        <v>878</v>
      </c>
      <c r="E2442" s="37" t="s">
        <v>859</v>
      </c>
      <c r="F2442" s="37" t="s">
        <v>873</v>
      </c>
      <c r="G2442" s="64">
        <v>64</v>
      </c>
      <c r="H2442" s="37" t="s">
        <v>855</v>
      </c>
      <c r="I2442" s="65">
        <v>3.3166247903553998</v>
      </c>
      <c r="J2442" s="37" t="s">
        <v>874</v>
      </c>
    </row>
    <row r="2443" spans="1:10" x14ac:dyDescent="0.3">
      <c r="A2443" s="94" t="str">
        <f t="shared" ref="A2443:A2506" si="38">TEXT(C2443,"mmmm")</f>
        <v>September</v>
      </c>
      <c r="B2443" s="37" t="s">
        <v>3309</v>
      </c>
      <c r="C2443" s="63">
        <v>42254.603206018517</v>
      </c>
      <c r="D2443" s="37" t="s">
        <v>892</v>
      </c>
      <c r="E2443" s="37" t="s">
        <v>863</v>
      </c>
      <c r="F2443" s="37" t="s">
        <v>879</v>
      </c>
      <c r="G2443" s="64">
        <v>101</v>
      </c>
      <c r="H2443" s="37" t="s">
        <v>855</v>
      </c>
      <c r="I2443" s="65">
        <v>1.7320508075688772</v>
      </c>
      <c r="J2443" s="37" t="s">
        <v>885</v>
      </c>
    </row>
    <row r="2444" spans="1:10" x14ac:dyDescent="0.3">
      <c r="A2444" s="94" t="str">
        <f t="shared" si="38"/>
        <v>September</v>
      </c>
      <c r="B2444" s="37" t="s">
        <v>3310</v>
      </c>
      <c r="C2444" s="63">
        <v>42254.603807870371</v>
      </c>
      <c r="D2444" s="37" t="s">
        <v>852</v>
      </c>
      <c r="E2444" s="37" t="s">
        <v>866</v>
      </c>
      <c r="F2444" s="37" t="s">
        <v>881</v>
      </c>
      <c r="G2444" s="64">
        <v>203</v>
      </c>
      <c r="H2444" s="37" t="s">
        <v>855</v>
      </c>
      <c r="I2444" s="65">
        <v>4.5825756949558398</v>
      </c>
      <c r="J2444" s="37" t="s">
        <v>861</v>
      </c>
    </row>
    <row r="2445" spans="1:10" x14ac:dyDescent="0.3">
      <c r="A2445" s="94" t="str">
        <f t="shared" si="38"/>
        <v>September</v>
      </c>
      <c r="B2445" s="37" t="s">
        <v>3311</v>
      </c>
      <c r="C2445" s="63">
        <v>42254.605914351851</v>
      </c>
      <c r="D2445" s="37" t="s">
        <v>892</v>
      </c>
      <c r="E2445" s="37" t="s">
        <v>868</v>
      </c>
      <c r="F2445" s="37" t="s">
        <v>860</v>
      </c>
      <c r="G2445" s="64">
        <v>203</v>
      </c>
      <c r="H2445" s="37" t="s">
        <v>855</v>
      </c>
      <c r="I2445" s="65">
        <v>3.872983346207417</v>
      </c>
      <c r="J2445" s="37" t="s">
        <v>861</v>
      </c>
    </row>
    <row r="2446" spans="1:10" x14ac:dyDescent="0.3">
      <c r="A2446" s="94" t="str">
        <f t="shared" si="38"/>
        <v>September</v>
      </c>
      <c r="B2446" s="37" t="s">
        <v>3312</v>
      </c>
      <c r="C2446" s="63">
        <v>42254.608958333331</v>
      </c>
      <c r="D2446" s="37" t="s">
        <v>878</v>
      </c>
      <c r="E2446" s="37" t="s">
        <v>872</v>
      </c>
      <c r="F2446" s="37" t="s">
        <v>881</v>
      </c>
      <c r="G2446" s="64">
        <v>87</v>
      </c>
      <c r="H2446" s="37" t="s">
        <v>855</v>
      </c>
      <c r="I2446" s="65">
        <v>5</v>
      </c>
      <c r="J2446" s="37" t="s">
        <v>874</v>
      </c>
    </row>
    <row r="2447" spans="1:10" x14ac:dyDescent="0.3">
      <c r="A2447" s="94" t="str">
        <f t="shared" si="38"/>
        <v>September</v>
      </c>
      <c r="B2447" s="37" t="s">
        <v>3313</v>
      </c>
      <c r="C2447" s="63">
        <v>42254.612500000003</v>
      </c>
      <c r="D2447" s="37" t="s">
        <v>858</v>
      </c>
      <c r="E2447" s="37" t="s">
        <v>853</v>
      </c>
      <c r="F2447" s="37" t="s">
        <v>873</v>
      </c>
      <c r="G2447" s="64">
        <v>57</v>
      </c>
      <c r="H2447" s="37" t="s">
        <v>855</v>
      </c>
      <c r="I2447" s="65">
        <v>5</v>
      </c>
      <c r="J2447" s="37" t="s">
        <v>897</v>
      </c>
    </row>
    <row r="2448" spans="1:10" x14ac:dyDescent="0.3">
      <c r="A2448" s="94" t="str">
        <f t="shared" si="38"/>
        <v>September</v>
      </c>
      <c r="B2448" s="37" t="s">
        <v>3314</v>
      </c>
      <c r="C2448" s="63">
        <v>42254.614085648151</v>
      </c>
      <c r="D2448" s="37" t="s">
        <v>871</v>
      </c>
      <c r="E2448" s="37" t="s">
        <v>859</v>
      </c>
      <c r="F2448" s="37" t="s">
        <v>864</v>
      </c>
      <c r="G2448" s="64">
        <v>189</v>
      </c>
      <c r="H2448" s="37" t="s">
        <v>855</v>
      </c>
      <c r="I2448" s="65">
        <v>4.7958315233127191</v>
      </c>
      <c r="J2448" s="37" t="s">
        <v>885</v>
      </c>
    </row>
    <row r="2449" spans="1:10" x14ac:dyDescent="0.3">
      <c r="A2449" s="94" t="str">
        <f t="shared" si="38"/>
        <v>September</v>
      </c>
      <c r="B2449" s="37" t="s">
        <v>3315</v>
      </c>
      <c r="C2449" s="63">
        <v>42254.617418981485</v>
      </c>
      <c r="D2449" s="37" t="s">
        <v>871</v>
      </c>
      <c r="E2449" s="37" t="s">
        <v>863</v>
      </c>
      <c r="F2449" s="37" t="s">
        <v>860</v>
      </c>
      <c r="G2449" s="64">
        <v>144</v>
      </c>
      <c r="H2449" s="37" t="s">
        <v>855</v>
      </c>
      <c r="I2449" s="65">
        <v>3</v>
      </c>
      <c r="J2449" s="37" t="s">
        <v>885</v>
      </c>
    </row>
    <row r="2450" spans="1:10" x14ac:dyDescent="0.3">
      <c r="A2450" s="94" t="str">
        <f t="shared" si="38"/>
        <v>September</v>
      </c>
      <c r="B2450" s="37" t="s">
        <v>3316</v>
      </c>
      <c r="C2450" s="63">
        <v>42254.62059027778</v>
      </c>
      <c r="D2450" s="37" t="s">
        <v>892</v>
      </c>
      <c r="E2450" s="37" t="s">
        <v>866</v>
      </c>
      <c r="F2450" s="37" t="s">
        <v>881</v>
      </c>
      <c r="G2450" s="64">
        <v>127</v>
      </c>
      <c r="H2450" s="37" t="s">
        <v>855</v>
      </c>
      <c r="I2450" s="65">
        <v>1</v>
      </c>
      <c r="J2450" s="37" t="s">
        <v>874</v>
      </c>
    </row>
    <row r="2451" spans="1:10" x14ac:dyDescent="0.3">
      <c r="A2451" s="94" t="str">
        <f t="shared" si="38"/>
        <v>September</v>
      </c>
      <c r="B2451" s="37" t="s">
        <v>3317</v>
      </c>
      <c r="C2451" s="63">
        <v>42254.622476851851</v>
      </c>
      <c r="D2451" s="37" t="s">
        <v>858</v>
      </c>
      <c r="E2451" s="37" t="s">
        <v>868</v>
      </c>
      <c r="F2451" s="37" t="s">
        <v>854</v>
      </c>
      <c r="G2451" s="64">
        <v>120</v>
      </c>
      <c r="H2451" s="37" t="s">
        <v>855</v>
      </c>
      <c r="I2451" s="65">
        <v>3.872983346207417</v>
      </c>
      <c r="J2451" s="37" t="s">
        <v>874</v>
      </c>
    </row>
    <row r="2452" spans="1:10" x14ac:dyDescent="0.3">
      <c r="A2452" s="94" t="str">
        <f t="shared" si="38"/>
        <v>September</v>
      </c>
      <c r="B2452" s="37" t="s">
        <v>3318</v>
      </c>
      <c r="C2452" s="63">
        <v>42254.622928240744</v>
      </c>
      <c r="D2452" s="37" t="s">
        <v>892</v>
      </c>
      <c r="E2452" s="37" t="s">
        <v>872</v>
      </c>
      <c r="F2452" s="37" t="s">
        <v>864</v>
      </c>
      <c r="G2452" s="64">
        <v>34</v>
      </c>
      <c r="H2452" s="37" t="s">
        <v>895</v>
      </c>
      <c r="I2452" s="65">
        <v>4.5825756949558398</v>
      </c>
      <c r="J2452" s="37" t="s">
        <v>885</v>
      </c>
    </row>
    <row r="2453" spans="1:10" x14ac:dyDescent="0.3">
      <c r="A2453" s="94" t="str">
        <f t="shared" si="38"/>
        <v>September</v>
      </c>
      <c r="B2453" s="37" t="s">
        <v>3319</v>
      </c>
      <c r="C2453" s="63">
        <v>42254.626157407409</v>
      </c>
      <c r="D2453" s="37" t="s">
        <v>871</v>
      </c>
      <c r="E2453" s="37" t="s">
        <v>853</v>
      </c>
      <c r="F2453" s="37" t="s">
        <v>864</v>
      </c>
      <c r="G2453" s="64">
        <v>146</v>
      </c>
      <c r="H2453" s="37" t="s">
        <v>855</v>
      </c>
      <c r="I2453" s="65">
        <v>2.6457513110645907</v>
      </c>
      <c r="J2453" s="37" t="s">
        <v>897</v>
      </c>
    </row>
    <row r="2454" spans="1:10" x14ac:dyDescent="0.3">
      <c r="A2454" s="94" t="str">
        <f t="shared" si="38"/>
        <v>September</v>
      </c>
      <c r="B2454" s="37" t="s">
        <v>3320</v>
      </c>
      <c r="C2454" s="63">
        <v>42254.627905092595</v>
      </c>
      <c r="D2454" s="37" t="s">
        <v>892</v>
      </c>
      <c r="E2454" s="37" t="s">
        <v>859</v>
      </c>
      <c r="F2454" s="37" t="s">
        <v>854</v>
      </c>
      <c r="G2454" s="64">
        <v>194</v>
      </c>
      <c r="H2454" s="37" t="s">
        <v>855</v>
      </c>
      <c r="I2454" s="65">
        <v>4.5825756949558398</v>
      </c>
      <c r="J2454" s="37" t="s">
        <v>856</v>
      </c>
    </row>
    <row r="2455" spans="1:10" x14ac:dyDescent="0.3">
      <c r="A2455" s="94" t="str">
        <f t="shared" si="38"/>
        <v>September</v>
      </c>
      <c r="B2455" s="37" t="s">
        <v>3321</v>
      </c>
      <c r="C2455" s="63">
        <v>42254.630462962959</v>
      </c>
      <c r="D2455" s="37" t="s">
        <v>852</v>
      </c>
      <c r="E2455" s="37" t="s">
        <v>863</v>
      </c>
      <c r="F2455" s="37" t="s">
        <v>879</v>
      </c>
      <c r="G2455" s="64">
        <v>76</v>
      </c>
      <c r="H2455" s="37" t="s">
        <v>855</v>
      </c>
      <c r="I2455" s="65">
        <v>3.6055512754639891</v>
      </c>
      <c r="J2455" s="37" t="s">
        <v>869</v>
      </c>
    </row>
    <row r="2456" spans="1:10" x14ac:dyDescent="0.3">
      <c r="A2456" s="94" t="str">
        <f t="shared" si="38"/>
        <v>September</v>
      </c>
      <c r="B2456" s="37" t="s">
        <v>3322</v>
      </c>
      <c r="C2456" s="63">
        <v>42254.633888888886</v>
      </c>
      <c r="D2456" s="37" t="s">
        <v>892</v>
      </c>
      <c r="E2456" s="37" t="s">
        <v>866</v>
      </c>
      <c r="F2456" s="37" t="s">
        <v>879</v>
      </c>
      <c r="G2456" s="64">
        <v>113</v>
      </c>
      <c r="H2456" s="37" t="s">
        <v>855</v>
      </c>
      <c r="I2456" s="65">
        <v>1.7320508075688772</v>
      </c>
      <c r="J2456" s="37" t="s">
        <v>874</v>
      </c>
    </row>
    <row r="2457" spans="1:10" x14ac:dyDescent="0.3">
      <c r="A2457" s="94" t="str">
        <f t="shared" si="38"/>
        <v>September</v>
      </c>
      <c r="B2457" s="37" t="s">
        <v>3323</v>
      </c>
      <c r="C2457" s="63">
        <v>42254.634421296294</v>
      </c>
      <c r="D2457" s="37" t="s">
        <v>876</v>
      </c>
      <c r="E2457" s="37" t="s">
        <v>868</v>
      </c>
      <c r="F2457" s="37" t="s">
        <v>854</v>
      </c>
      <c r="G2457" s="64">
        <v>176</v>
      </c>
      <c r="H2457" s="37" t="s">
        <v>855</v>
      </c>
      <c r="I2457" s="65">
        <v>3.3166247903553998</v>
      </c>
      <c r="J2457" s="37" t="s">
        <v>874</v>
      </c>
    </row>
    <row r="2458" spans="1:10" x14ac:dyDescent="0.3">
      <c r="A2458" s="94" t="str">
        <f t="shared" si="38"/>
        <v>September</v>
      </c>
      <c r="B2458" s="37" t="s">
        <v>3324</v>
      </c>
      <c r="C2458" s="63">
        <v>42254.63690972222</v>
      </c>
      <c r="D2458" s="37" t="s">
        <v>858</v>
      </c>
      <c r="E2458" s="37" t="s">
        <v>872</v>
      </c>
      <c r="F2458" s="37" t="s">
        <v>873</v>
      </c>
      <c r="G2458" s="64">
        <v>35</v>
      </c>
      <c r="H2458" s="37" t="s">
        <v>855</v>
      </c>
      <c r="I2458" s="65">
        <v>5</v>
      </c>
      <c r="J2458" s="37" t="s">
        <v>856</v>
      </c>
    </row>
    <row r="2459" spans="1:10" x14ac:dyDescent="0.3">
      <c r="A2459" s="94" t="str">
        <f t="shared" si="38"/>
        <v>September</v>
      </c>
      <c r="B2459" s="37" t="s">
        <v>3325</v>
      </c>
      <c r="C2459" s="63">
        <v>42254.639293981483</v>
      </c>
      <c r="D2459" s="37" t="s">
        <v>852</v>
      </c>
      <c r="E2459" s="37" t="s">
        <v>853</v>
      </c>
      <c r="F2459" s="37" t="s">
        <v>864</v>
      </c>
      <c r="G2459" s="64">
        <v>84</v>
      </c>
      <c r="H2459" s="37" t="s">
        <v>855</v>
      </c>
      <c r="I2459" s="65">
        <v>1.7320508075688772</v>
      </c>
      <c r="J2459" s="37" t="s">
        <v>874</v>
      </c>
    </row>
    <row r="2460" spans="1:10" x14ac:dyDescent="0.3">
      <c r="A2460" s="94" t="str">
        <f t="shared" si="38"/>
        <v>September</v>
      </c>
      <c r="B2460" s="37" t="s">
        <v>3326</v>
      </c>
      <c r="C2460" s="63">
        <v>42254.641585648147</v>
      </c>
      <c r="D2460" s="37" t="s">
        <v>871</v>
      </c>
      <c r="E2460" s="37" t="s">
        <v>859</v>
      </c>
      <c r="F2460" s="37" t="s">
        <v>881</v>
      </c>
      <c r="G2460" s="64">
        <v>232</v>
      </c>
      <c r="H2460" s="37" t="s">
        <v>855</v>
      </c>
      <c r="I2460" s="65">
        <v>4.7958315233127191</v>
      </c>
      <c r="J2460" s="37" t="s">
        <v>861</v>
      </c>
    </row>
    <row r="2461" spans="1:10" x14ac:dyDescent="0.3">
      <c r="A2461" s="94" t="str">
        <f t="shared" si="38"/>
        <v>September</v>
      </c>
      <c r="B2461" s="37" t="s">
        <v>3327</v>
      </c>
      <c r="C2461" s="63">
        <v>42254.644317129627</v>
      </c>
      <c r="D2461" s="37" t="s">
        <v>892</v>
      </c>
      <c r="E2461" s="37" t="s">
        <v>863</v>
      </c>
      <c r="F2461" s="37" t="s">
        <v>854</v>
      </c>
      <c r="G2461" s="64">
        <v>101</v>
      </c>
      <c r="H2461" s="37" t="s">
        <v>855</v>
      </c>
      <c r="I2461" s="65">
        <v>4.7958315233127191</v>
      </c>
      <c r="J2461" s="37" t="s">
        <v>869</v>
      </c>
    </row>
    <row r="2462" spans="1:10" x14ac:dyDescent="0.3">
      <c r="A2462" s="94" t="str">
        <f t="shared" si="38"/>
        <v>September</v>
      </c>
      <c r="B2462" s="37" t="s">
        <v>3328</v>
      </c>
      <c r="C2462" s="63">
        <v>42254.647268518522</v>
      </c>
      <c r="D2462" s="37" t="s">
        <v>876</v>
      </c>
      <c r="E2462" s="37" t="s">
        <v>866</v>
      </c>
      <c r="F2462" s="37" t="s">
        <v>881</v>
      </c>
      <c r="G2462" s="64">
        <v>39</v>
      </c>
      <c r="H2462" s="37" t="s">
        <v>855</v>
      </c>
      <c r="I2462" s="65">
        <v>2.2360679774997898</v>
      </c>
      <c r="J2462" s="37" t="s">
        <v>869</v>
      </c>
    </row>
    <row r="2463" spans="1:10" x14ac:dyDescent="0.3">
      <c r="A2463" s="94" t="str">
        <f t="shared" si="38"/>
        <v>September</v>
      </c>
      <c r="B2463" s="37" t="s">
        <v>3329</v>
      </c>
      <c r="C2463" s="63">
        <v>42254.648576388892</v>
      </c>
      <c r="D2463" s="37" t="s">
        <v>871</v>
      </c>
      <c r="E2463" s="37" t="s">
        <v>868</v>
      </c>
      <c r="F2463" s="37" t="s">
        <v>854</v>
      </c>
      <c r="G2463" s="64">
        <v>93</v>
      </c>
      <c r="H2463" s="37" t="s">
        <v>855</v>
      </c>
      <c r="I2463" s="65">
        <v>2.6457513110645907</v>
      </c>
      <c r="J2463" s="37" t="s">
        <v>869</v>
      </c>
    </row>
    <row r="2464" spans="1:10" x14ac:dyDescent="0.3">
      <c r="A2464" s="94" t="str">
        <f t="shared" si="38"/>
        <v>September</v>
      </c>
      <c r="B2464" s="37" t="s">
        <v>3330</v>
      </c>
      <c r="C2464" s="63">
        <v>42254.649189814816</v>
      </c>
      <c r="D2464" s="37" t="s">
        <v>878</v>
      </c>
      <c r="E2464" s="37" t="s">
        <v>872</v>
      </c>
      <c r="F2464" s="37" t="s">
        <v>879</v>
      </c>
      <c r="G2464" s="64">
        <v>161</v>
      </c>
      <c r="H2464" s="37" t="s">
        <v>855</v>
      </c>
      <c r="I2464" s="65">
        <v>1</v>
      </c>
      <c r="J2464" s="37" t="s">
        <v>856</v>
      </c>
    </row>
    <row r="2465" spans="1:10" x14ac:dyDescent="0.3">
      <c r="A2465" s="94" t="str">
        <f t="shared" si="38"/>
        <v>September</v>
      </c>
      <c r="B2465" s="37" t="s">
        <v>3331</v>
      </c>
      <c r="C2465" s="63">
        <v>42254.650729166664</v>
      </c>
      <c r="D2465" s="37" t="s">
        <v>852</v>
      </c>
      <c r="E2465" s="37" t="s">
        <v>853</v>
      </c>
      <c r="F2465" s="37" t="s">
        <v>860</v>
      </c>
      <c r="G2465" s="64">
        <v>181</v>
      </c>
      <c r="H2465" s="37" t="s">
        <v>855</v>
      </c>
      <c r="I2465" s="65">
        <v>3.6055512754639891</v>
      </c>
      <c r="J2465" s="37" t="s">
        <v>885</v>
      </c>
    </row>
    <row r="2466" spans="1:10" x14ac:dyDescent="0.3">
      <c r="A2466" s="94" t="str">
        <f t="shared" si="38"/>
        <v>September</v>
      </c>
      <c r="B2466" s="37" t="s">
        <v>3332</v>
      </c>
      <c r="C2466" s="63">
        <v>42254.653356481482</v>
      </c>
      <c r="D2466" s="37" t="s">
        <v>871</v>
      </c>
      <c r="E2466" s="37" t="s">
        <v>859</v>
      </c>
      <c r="F2466" s="37" t="s">
        <v>864</v>
      </c>
      <c r="G2466" s="64">
        <v>224</v>
      </c>
      <c r="H2466" s="37" t="s">
        <v>855</v>
      </c>
      <c r="I2466" s="65">
        <v>2.6457513110645907</v>
      </c>
      <c r="J2466" s="37" t="s">
        <v>861</v>
      </c>
    </row>
    <row r="2467" spans="1:10" x14ac:dyDescent="0.3">
      <c r="A2467" s="94" t="str">
        <f t="shared" si="38"/>
        <v>September</v>
      </c>
      <c r="B2467" s="37" t="s">
        <v>3333</v>
      </c>
      <c r="C2467" s="63">
        <v>42254.654664351852</v>
      </c>
      <c r="D2467" s="37" t="s">
        <v>878</v>
      </c>
      <c r="E2467" s="37" t="s">
        <v>863</v>
      </c>
      <c r="F2467" s="37" t="s">
        <v>854</v>
      </c>
      <c r="G2467" s="64">
        <v>226</v>
      </c>
      <c r="H2467" s="37" t="s">
        <v>895</v>
      </c>
      <c r="I2467" s="65">
        <v>4.7958315233127191</v>
      </c>
      <c r="J2467" s="37" t="s">
        <v>897</v>
      </c>
    </row>
    <row r="2468" spans="1:10" x14ac:dyDescent="0.3">
      <c r="A2468" s="94" t="str">
        <f t="shared" si="38"/>
        <v>September</v>
      </c>
      <c r="B2468" s="37" t="s">
        <v>3334</v>
      </c>
      <c r="C2468" s="63">
        <v>42254.65488425926</v>
      </c>
      <c r="D2468" s="37" t="s">
        <v>871</v>
      </c>
      <c r="E2468" s="37" t="s">
        <v>866</v>
      </c>
      <c r="F2468" s="37" t="s">
        <v>860</v>
      </c>
      <c r="G2468" s="64">
        <v>195</v>
      </c>
      <c r="H2468" s="37" t="s">
        <v>855</v>
      </c>
      <c r="I2468" s="65">
        <v>2.6457513110645907</v>
      </c>
      <c r="J2468" s="37" t="s">
        <v>874</v>
      </c>
    </row>
    <row r="2469" spans="1:10" x14ac:dyDescent="0.3">
      <c r="A2469" s="94" t="str">
        <f t="shared" si="38"/>
        <v>September</v>
      </c>
      <c r="B2469" s="37" t="s">
        <v>3335</v>
      </c>
      <c r="C2469" s="63">
        <v>42254.657569444447</v>
      </c>
      <c r="D2469" s="37" t="s">
        <v>878</v>
      </c>
      <c r="E2469" s="37" t="s">
        <v>868</v>
      </c>
      <c r="F2469" s="37" t="s">
        <v>860</v>
      </c>
      <c r="G2469" s="64">
        <v>203</v>
      </c>
      <c r="H2469" s="37" t="s">
        <v>855</v>
      </c>
      <c r="I2469" s="65">
        <v>2.2360679774997898</v>
      </c>
      <c r="J2469" s="37" t="s">
        <v>861</v>
      </c>
    </row>
    <row r="2470" spans="1:10" x14ac:dyDescent="0.3">
      <c r="A2470" s="94" t="str">
        <f t="shared" si="38"/>
        <v>September</v>
      </c>
      <c r="B2470" s="37" t="s">
        <v>3336</v>
      </c>
      <c r="C2470" s="63">
        <v>42254.660196759258</v>
      </c>
      <c r="D2470" s="37" t="s">
        <v>871</v>
      </c>
      <c r="E2470" s="37" t="s">
        <v>872</v>
      </c>
      <c r="F2470" s="37" t="s">
        <v>864</v>
      </c>
      <c r="G2470" s="64">
        <v>161</v>
      </c>
      <c r="H2470" s="37" t="s">
        <v>855</v>
      </c>
      <c r="I2470" s="65">
        <v>2.6457513110645907</v>
      </c>
      <c r="J2470" s="37" t="s">
        <v>869</v>
      </c>
    </row>
    <row r="2471" spans="1:10" x14ac:dyDescent="0.3">
      <c r="A2471" s="94" t="str">
        <f t="shared" si="38"/>
        <v>September</v>
      </c>
      <c r="B2471" s="37" t="s">
        <v>3337</v>
      </c>
      <c r="C2471" s="63">
        <v>42254.663784722223</v>
      </c>
      <c r="D2471" s="37" t="s">
        <v>858</v>
      </c>
      <c r="E2471" s="37" t="s">
        <v>853</v>
      </c>
      <c r="F2471" s="37" t="s">
        <v>860</v>
      </c>
      <c r="G2471" s="64">
        <v>56</v>
      </c>
      <c r="H2471" s="37" t="s">
        <v>855</v>
      </c>
      <c r="I2471" s="65">
        <v>3.872983346207417</v>
      </c>
      <c r="J2471" s="37" t="s">
        <v>869</v>
      </c>
    </row>
    <row r="2472" spans="1:10" x14ac:dyDescent="0.3">
      <c r="A2472" s="94" t="str">
        <f t="shared" si="38"/>
        <v>September</v>
      </c>
      <c r="B2472" s="37" t="s">
        <v>3338</v>
      </c>
      <c r="C2472" s="63">
        <v>42254.66710648148</v>
      </c>
      <c r="D2472" s="37" t="s">
        <v>892</v>
      </c>
      <c r="E2472" s="37" t="s">
        <v>859</v>
      </c>
      <c r="F2472" s="37" t="s">
        <v>873</v>
      </c>
      <c r="G2472" s="64">
        <v>135</v>
      </c>
      <c r="H2472" s="37" t="s">
        <v>855</v>
      </c>
      <c r="I2472" s="65">
        <v>3.3166247903553998</v>
      </c>
      <c r="J2472" s="37" t="s">
        <v>874</v>
      </c>
    </row>
    <row r="2473" spans="1:10" x14ac:dyDescent="0.3">
      <c r="A2473" s="94" t="str">
        <f t="shared" si="38"/>
        <v>September</v>
      </c>
      <c r="B2473" s="37" t="s">
        <v>3339</v>
      </c>
      <c r="C2473" s="63">
        <v>42254.669664351852</v>
      </c>
      <c r="D2473" s="37" t="s">
        <v>871</v>
      </c>
      <c r="E2473" s="37" t="s">
        <v>863</v>
      </c>
      <c r="F2473" s="37" t="s">
        <v>864</v>
      </c>
      <c r="G2473" s="64">
        <v>232</v>
      </c>
      <c r="H2473" s="37" t="s">
        <v>855</v>
      </c>
      <c r="I2473" s="65">
        <v>3.3166247903553998</v>
      </c>
      <c r="J2473" s="37" t="s">
        <v>874</v>
      </c>
    </row>
    <row r="2474" spans="1:10" x14ac:dyDescent="0.3">
      <c r="A2474" s="94" t="str">
        <f t="shared" si="38"/>
        <v>September</v>
      </c>
      <c r="B2474" s="37" t="s">
        <v>3340</v>
      </c>
      <c r="C2474" s="63">
        <v>42254.66982638889</v>
      </c>
      <c r="D2474" s="37" t="s">
        <v>852</v>
      </c>
      <c r="E2474" s="37" t="s">
        <v>866</v>
      </c>
      <c r="F2474" s="37" t="s">
        <v>864</v>
      </c>
      <c r="G2474" s="64">
        <v>60</v>
      </c>
      <c r="H2474" s="37" t="s">
        <v>855</v>
      </c>
      <c r="I2474" s="65">
        <v>4.358898943540674</v>
      </c>
      <c r="J2474" s="37" t="s">
        <v>856</v>
      </c>
    </row>
    <row r="2475" spans="1:10" x14ac:dyDescent="0.3">
      <c r="A2475" s="94" t="str">
        <f t="shared" si="38"/>
        <v>September</v>
      </c>
      <c r="B2475" s="37" t="s">
        <v>3341</v>
      </c>
      <c r="C2475" s="63">
        <v>42254.670995370368</v>
      </c>
      <c r="D2475" s="37" t="s">
        <v>892</v>
      </c>
      <c r="E2475" s="37" t="s">
        <v>868</v>
      </c>
      <c r="F2475" s="37" t="s">
        <v>873</v>
      </c>
      <c r="G2475" s="64">
        <v>49</v>
      </c>
      <c r="H2475" s="37" t="s">
        <v>855</v>
      </c>
      <c r="I2475" s="65">
        <v>2.2360679774997898</v>
      </c>
      <c r="J2475" s="37" t="s">
        <v>861</v>
      </c>
    </row>
    <row r="2476" spans="1:10" x14ac:dyDescent="0.3">
      <c r="A2476" s="94" t="str">
        <f t="shared" si="38"/>
        <v>September</v>
      </c>
      <c r="B2476" s="37" t="s">
        <v>3342</v>
      </c>
      <c r="C2476" s="63">
        <v>42254.678877314815</v>
      </c>
      <c r="D2476" s="37" t="s">
        <v>876</v>
      </c>
      <c r="E2476" s="37" t="s">
        <v>872</v>
      </c>
      <c r="F2476" s="37" t="s">
        <v>854</v>
      </c>
      <c r="G2476" s="64">
        <v>41</v>
      </c>
      <c r="H2476" s="37" t="s">
        <v>855</v>
      </c>
      <c r="I2476" s="65">
        <v>3.3166247903553998</v>
      </c>
      <c r="J2476" s="37" t="s">
        <v>861</v>
      </c>
    </row>
    <row r="2477" spans="1:10" x14ac:dyDescent="0.3">
      <c r="A2477" s="94" t="str">
        <f t="shared" si="38"/>
        <v>September</v>
      </c>
      <c r="B2477" s="37" t="s">
        <v>3343</v>
      </c>
      <c r="C2477" s="63">
        <v>42254.679097222222</v>
      </c>
      <c r="D2477" s="37" t="s">
        <v>892</v>
      </c>
      <c r="E2477" s="37" t="s">
        <v>853</v>
      </c>
      <c r="F2477" s="37" t="s">
        <v>854</v>
      </c>
      <c r="G2477" s="64">
        <v>110</v>
      </c>
      <c r="H2477" s="37" t="s">
        <v>855</v>
      </c>
      <c r="I2477" s="65">
        <v>3.872983346207417</v>
      </c>
      <c r="J2477" s="37" t="s">
        <v>874</v>
      </c>
    </row>
    <row r="2478" spans="1:10" x14ac:dyDescent="0.3">
      <c r="A2478" s="94" t="str">
        <f t="shared" si="38"/>
        <v>September</v>
      </c>
      <c r="B2478" s="37" t="s">
        <v>3344</v>
      </c>
      <c r="C2478" s="63">
        <v>42254.674687500003</v>
      </c>
      <c r="D2478" s="37" t="s">
        <v>892</v>
      </c>
      <c r="E2478" s="37" t="s">
        <v>859</v>
      </c>
      <c r="F2478" s="37" t="s">
        <v>860</v>
      </c>
      <c r="G2478" s="64">
        <v>149</v>
      </c>
      <c r="H2478" s="37" t="s">
        <v>855</v>
      </c>
      <c r="I2478" s="65">
        <v>4.358898943540674</v>
      </c>
      <c r="J2478" s="37" t="s">
        <v>861</v>
      </c>
    </row>
    <row r="2479" spans="1:10" x14ac:dyDescent="0.3">
      <c r="A2479" s="94" t="str">
        <f t="shared" si="38"/>
        <v>September</v>
      </c>
      <c r="B2479" s="37" t="s">
        <v>3345</v>
      </c>
      <c r="C2479" s="63">
        <v>42254.676655092589</v>
      </c>
      <c r="D2479" s="37" t="s">
        <v>876</v>
      </c>
      <c r="E2479" s="37" t="s">
        <v>863</v>
      </c>
      <c r="F2479" s="37" t="s">
        <v>873</v>
      </c>
      <c r="G2479" s="64">
        <v>173</v>
      </c>
      <c r="H2479" s="37" t="s">
        <v>855</v>
      </c>
      <c r="I2479" s="65">
        <v>3.3166247903553998</v>
      </c>
      <c r="J2479" s="37" t="s">
        <v>897</v>
      </c>
    </row>
    <row r="2480" spans="1:10" x14ac:dyDescent="0.3">
      <c r="A2480" s="94" t="str">
        <f t="shared" si="38"/>
        <v>September</v>
      </c>
      <c r="B2480" s="37" t="s">
        <v>3346</v>
      </c>
      <c r="C2480" s="63">
        <v>42254.678726851853</v>
      </c>
      <c r="D2480" s="37" t="s">
        <v>871</v>
      </c>
      <c r="E2480" s="37" t="s">
        <v>866</v>
      </c>
      <c r="F2480" s="37" t="s">
        <v>873</v>
      </c>
      <c r="G2480" s="64">
        <v>55</v>
      </c>
      <c r="H2480" s="37" t="s">
        <v>855</v>
      </c>
      <c r="I2480" s="65">
        <v>1</v>
      </c>
      <c r="J2480" s="37" t="s">
        <v>861</v>
      </c>
    </row>
    <row r="2481" spans="1:10" x14ac:dyDescent="0.3">
      <c r="A2481" s="94" t="str">
        <f t="shared" si="38"/>
        <v>September</v>
      </c>
      <c r="B2481" s="37" t="s">
        <v>3347</v>
      </c>
      <c r="C2481" s="63">
        <v>42254.682280092595</v>
      </c>
      <c r="D2481" s="37" t="s">
        <v>858</v>
      </c>
      <c r="E2481" s="37" t="s">
        <v>868</v>
      </c>
      <c r="F2481" s="37" t="s">
        <v>881</v>
      </c>
      <c r="G2481" s="64">
        <v>111</v>
      </c>
      <c r="H2481" s="37" t="s">
        <v>855</v>
      </c>
      <c r="I2481" s="65">
        <v>4.358898943540674</v>
      </c>
      <c r="J2481" s="37" t="s">
        <v>874</v>
      </c>
    </row>
    <row r="2482" spans="1:10" x14ac:dyDescent="0.3">
      <c r="A2482" s="94" t="str">
        <f t="shared" si="38"/>
        <v>September</v>
      </c>
      <c r="B2482" s="37" t="s">
        <v>3348</v>
      </c>
      <c r="C2482" s="63">
        <v>42254.682997685188</v>
      </c>
      <c r="D2482" s="37" t="s">
        <v>852</v>
      </c>
      <c r="E2482" s="37" t="s">
        <v>872</v>
      </c>
      <c r="F2482" s="37" t="s">
        <v>860</v>
      </c>
      <c r="G2482" s="64">
        <v>121</v>
      </c>
      <c r="H2482" s="37" t="s">
        <v>855</v>
      </c>
      <c r="I2482" s="65">
        <v>3.6055512754639891</v>
      </c>
      <c r="J2482" s="37" t="s">
        <v>874</v>
      </c>
    </row>
    <row r="2483" spans="1:10" x14ac:dyDescent="0.3">
      <c r="A2483" s="94" t="str">
        <f t="shared" si="38"/>
        <v>September</v>
      </c>
      <c r="B2483" s="37" t="s">
        <v>3349</v>
      </c>
      <c r="C2483" s="63">
        <v>42254.684166666666</v>
      </c>
      <c r="D2483" s="37" t="s">
        <v>878</v>
      </c>
      <c r="E2483" s="37" t="s">
        <v>853</v>
      </c>
      <c r="F2483" s="37" t="s">
        <v>864</v>
      </c>
      <c r="G2483" s="64">
        <v>56</v>
      </c>
      <c r="H2483" s="37" t="s">
        <v>855</v>
      </c>
      <c r="I2483" s="65">
        <v>3.3166247903553998</v>
      </c>
      <c r="J2483" s="37" t="s">
        <v>897</v>
      </c>
    </row>
    <row r="2484" spans="1:10" x14ac:dyDescent="0.3">
      <c r="A2484" s="94" t="str">
        <f t="shared" si="38"/>
        <v>September</v>
      </c>
      <c r="B2484" s="37" t="s">
        <v>3350</v>
      </c>
      <c r="C2484" s="63">
        <v>42254.686273148145</v>
      </c>
      <c r="D2484" s="37" t="s">
        <v>878</v>
      </c>
      <c r="E2484" s="37" t="s">
        <v>859</v>
      </c>
      <c r="F2484" s="37" t="s">
        <v>879</v>
      </c>
      <c r="G2484" s="64">
        <v>183</v>
      </c>
      <c r="H2484" s="37" t="s">
        <v>855</v>
      </c>
      <c r="I2484" s="65">
        <v>3.6055512754639891</v>
      </c>
      <c r="J2484" s="37" t="s">
        <v>897</v>
      </c>
    </row>
    <row r="2485" spans="1:10" x14ac:dyDescent="0.3">
      <c r="A2485" s="94" t="str">
        <f t="shared" si="38"/>
        <v>September</v>
      </c>
      <c r="B2485" s="37" t="s">
        <v>3351</v>
      </c>
      <c r="C2485" s="63">
        <v>42254.686805555553</v>
      </c>
      <c r="D2485" s="37" t="s">
        <v>858</v>
      </c>
      <c r="E2485" s="37" t="s">
        <v>863</v>
      </c>
      <c r="F2485" s="37" t="s">
        <v>860</v>
      </c>
      <c r="G2485" s="64">
        <v>218</v>
      </c>
      <c r="H2485" s="37" t="s">
        <v>855</v>
      </c>
      <c r="I2485" s="65">
        <v>3.3166247903553998</v>
      </c>
      <c r="J2485" s="37" t="s">
        <v>885</v>
      </c>
    </row>
    <row r="2486" spans="1:10" x14ac:dyDescent="0.3">
      <c r="A2486" s="94" t="str">
        <f t="shared" si="38"/>
        <v>September</v>
      </c>
      <c r="B2486" s="37" t="s">
        <v>3352</v>
      </c>
      <c r="C2486" s="63">
        <v>42254.689201388886</v>
      </c>
      <c r="D2486" s="37" t="s">
        <v>871</v>
      </c>
      <c r="E2486" s="37" t="s">
        <v>866</v>
      </c>
      <c r="F2486" s="37" t="s">
        <v>860</v>
      </c>
      <c r="G2486" s="64">
        <v>163</v>
      </c>
      <c r="H2486" s="37" t="s">
        <v>855</v>
      </c>
      <c r="I2486" s="65">
        <v>4.358898943540674</v>
      </c>
      <c r="J2486" s="37" t="s">
        <v>861</v>
      </c>
    </row>
    <row r="2487" spans="1:10" x14ac:dyDescent="0.3">
      <c r="A2487" s="94" t="str">
        <f t="shared" si="38"/>
        <v>September</v>
      </c>
      <c r="B2487" s="37" t="s">
        <v>3353</v>
      </c>
      <c r="C2487" s="63">
        <v>42254.691481481481</v>
      </c>
      <c r="D2487" s="37" t="s">
        <v>871</v>
      </c>
      <c r="E2487" s="37" t="s">
        <v>868</v>
      </c>
      <c r="F2487" s="37" t="s">
        <v>873</v>
      </c>
      <c r="G2487" s="64">
        <v>47</v>
      </c>
      <c r="H2487" s="37" t="s">
        <v>855</v>
      </c>
      <c r="I2487" s="65">
        <v>1.7320508075688772</v>
      </c>
      <c r="J2487" s="37" t="s">
        <v>897</v>
      </c>
    </row>
    <row r="2488" spans="1:10" x14ac:dyDescent="0.3">
      <c r="A2488" s="94" t="str">
        <f t="shared" si="38"/>
        <v>September</v>
      </c>
      <c r="B2488" s="37" t="s">
        <v>3354</v>
      </c>
      <c r="C2488" s="63">
        <v>42254.692662037036</v>
      </c>
      <c r="D2488" s="37" t="s">
        <v>876</v>
      </c>
      <c r="E2488" s="37" t="s">
        <v>872</v>
      </c>
      <c r="F2488" s="37" t="s">
        <v>860</v>
      </c>
      <c r="G2488" s="64">
        <v>45</v>
      </c>
      <c r="H2488" s="37" t="s">
        <v>855</v>
      </c>
      <c r="I2488" s="65">
        <v>5</v>
      </c>
      <c r="J2488" s="37" t="s">
        <v>856</v>
      </c>
    </row>
    <row r="2489" spans="1:10" x14ac:dyDescent="0.3">
      <c r="A2489" s="94" t="str">
        <f t="shared" si="38"/>
        <v>September</v>
      </c>
      <c r="B2489" s="37" t="s">
        <v>3355</v>
      </c>
      <c r="C2489" s="63">
        <v>42254.693935185183</v>
      </c>
      <c r="D2489" s="37" t="s">
        <v>871</v>
      </c>
      <c r="E2489" s="37" t="s">
        <v>853</v>
      </c>
      <c r="F2489" s="37" t="s">
        <v>860</v>
      </c>
      <c r="G2489" s="64">
        <v>77</v>
      </c>
      <c r="H2489" s="37" t="s">
        <v>855</v>
      </c>
      <c r="I2489" s="65">
        <v>2.2360679774997898</v>
      </c>
      <c r="J2489" s="37" t="s">
        <v>897</v>
      </c>
    </row>
    <row r="2490" spans="1:10" x14ac:dyDescent="0.3">
      <c r="A2490" s="94" t="str">
        <f t="shared" si="38"/>
        <v>September</v>
      </c>
      <c r="B2490" s="37" t="s">
        <v>3356</v>
      </c>
      <c r="C2490" s="63">
        <v>42254.696620370371</v>
      </c>
      <c r="D2490" s="37" t="s">
        <v>878</v>
      </c>
      <c r="E2490" s="37" t="s">
        <v>859</v>
      </c>
      <c r="F2490" s="37" t="s">
        <v>864</v>
      </c>
      <c r="G2490" s="64">
        <v>215</v>
      </c>
      <c r="H2490" s="37" t="s">
        <v>855</v>
      </c>
      <c r="I2490" s="65">
        <v>3.6055512754639891</v>
      </c>
      <c r="J2490" s="37" t="s">
        <v>861</v>
      </c>
    </row>
    <row r="2491" spans="1:10" x14ac:dyDescent="0.3">
      <c r="A2491" s="94" t="str">
        <f t="shared" si="38"/>
        <v>September</v>
      </c>
      <c r="B2491" s="37" t="s">
        <v>3357</v>
      </c>
      <c r="C2491" s="63">
        <v>42254.698020833333</v>
      </c>
      <c r="D2491" s="37" t="s">
        <v>892</v>
      </c>
      <c r="E2491" s="37" t="s">
        <v>863</v>
      </c>
      <c r="F2491" s="37" t="s">
        <v>873</v>
      </c>
      <c r="G2491" s="64">
        <v>184</v>
      </c>
      <c r="H2491" s="37" t="s">
        <v>855</v>
      </c>
      <c r="I2491" s="65">
        <v>4.7958315233127191</v>
      </c>
      <c r="J2491" s="37" t="s">
        <v>897</v>
      </c>
    </row>
    <row r="2492" spans="1:10" x14ac:dyDescent="0.3">
      <c r="A2492" s="94" t="str">
        <f t="shared" si="38"/>
        <v>September</v>
      </c>
      <c r="B2492" s="37" t="s">
        <v>3358</v>
      </c>
      <c r="C2492" s="63">
        <v>42254.701192129629</v>
      </c>
      <c r="D2492" s="37" t="s">
        <v>852</v>
      </c>
      <c r="E2492" s="37" t="s">
        <v>866</v>
      </c>
      <c r="F2492" s="37" t="s">
        <v>860</v>
      </c>
      <c r="G2492" s="64">
        <v>61</v>
      </c>
      <c r="H2492" s="37" t="s">
        <v>855</v>
      </c>
      <c r="I2492" s="65">
        <v>2.2360679774997898</v>
      </c>
      <c r="J2492" s="37" t="s">
        <v>885</v>
      </c>
    </row>
    <row r="2493" spans="1:10" x14ac:dyDescent="0.3">
      <c r="A2493" s="94" t="str">
        <f t="shared" si="38"/>
        <v>September</v>
      </c>
      <c r="B2493" s="37" t="s">
        <v>3359</v>
      </c>
      <c r="C2493" s="63">
        <v>42254.702002314814</v>
      </c>
      <c r="D2493" s="37" t="s">
        <v>858</v>
      </c>
      <c r="E2493" s="37" t="s">
        <v>868</v>
      </c>
      <c r="F2493" s="37" t="s">
        <v>879</v>
      </c>
      <c r="G2493" s="64">
        <v>216</v>
      </c>
      <c r="H2493" s="37" t="s">
        <v>855</v>
      </c>
      <c r="I2493" s="65">
        <v>2.6457513110645907</v>
      </c>
      <c r="J2493" s="37" t="s">
        <v>869</v>
      </c>
    </row>
    <row r="2494" spans="1:10" x14ac:dyDescent="0.3">
      <c r="A2494" s="94" t="str">
        <f t="shared" si="38"/>
        <v>September</v>
      </c>
      <c r="B2494" s="37" t="s">
        <v>3360</v>
      </c>
      <c r="C2494" s="63">
        <v>42254.704895833333</v>
      </c>
      <c r="D2494" s="37" t="s">
        <v>876</v>
      </c>
      <c r="E2494" s="37" t="s">
        <v>872</v>
      </c>
      <c r="F2494" s="37" t="s">
        <v>873</v>
      </c>
      <c r="G2494" s="64">
        <v>198</v>
      </c>
      <c r="H2494" s="37" t="s">
        <v>855</v>
      </c>
      <c r="I2494" s="65">
        <v>1.7320508075688772</v>
      </c>
      <c r="J2494" s="37" t="s">
        <v>897</v>
      </c>
    </row>
    <row r="2495" spans="1:10" x14ac:dyDescent="0.3">
      <c r="A2495" s="94" t="str">
        <f t="shared" si="38"/>
        <v>September</v>
      </c>
      <c r="B2495" s="37" t="s">
        <v>3361</v>
      </c>
      <c r="C2495" s="63">
        <v>42254.70579861111</v>
      </c>
      <c r="D2495" s="37" t="s">
        <v>892</v>
      </c>
      <c r="E2495" s="37" t="s">
        <v>853</v>
      </c>
      <c r="F2495" s="37" t="s">
        <v>864</v>
      </c>
      <c r="G2495" s="64">
        <v>46</v>
      </c>
      <c r="H2495" s="37" t="s">
        <v>855</v>
      </c>
      <c r="I2495" s="65">
        <v>4.7958315233127191</v>
      </c>
      <c r="J2495" s="37" t="s">
        <v>885</v>
      </c>
    </row>
    <row r="2496" spans="1:10" x14ac:dyDescent="0.3">
      <c r="A2496" s="94" t="str">
        <f t="shared" si="38"/>
        <v>September</v>
      </c>
      <c r="B2496" s="37" t="s">
        <v>3362</v>
      </c>
      <c r="C2496" s="63">
        <v>42254.707361111112</v>
      </c>
      <c r="D2496" s="37" t="s">
        <v>852</v>
      </c>
      <c r="E2496" s="37" t="s">
        <v>859</v>
      </c>
      <c r="F2496" s="37" t="s">
        <v>864</v>
      </c>
      <c r="G2496" s="64">
        <v>89</v>
      </c>
      <c r="H2496" s="37" t="s">
        <v>855</v>
      </c>
      <c r="I2496" s="65">
        <v>3.6055512754639891</v>
      </c>
      <c r="J2496" s="37" t="s">
        <v>885</v>
      </c>
    </row>
    <row r="2497" spans="1:10" x14ac:dyDescent="0.3">
      <c r="A2497" s="94" t="str">
        <f t="shared" si="38"/>
        <v>September</v>
      </c>
      <c r="B2497" s="37" t="s">
        <v>3363</v>
      </c>
      <c r="C2497" s="63">
        <v>42254.711006944446</v>
      </c>
      <c r="D2497" s="37" t="s">
        <v>892</v>
      </c>
      <c r="E2497" s="37" t="s">
        <v>863</v>
      </c>
      <c r="F2497" s="37" t="s">
        <v>860</v>
      </c>
      <c r="G2497" s="64">
        <v>68</v>
      </c>
      <c r="H2497" s="37" t="s">
        <v>855</v>
      </c>
      <c r="I2497" s="65">
        <v>4.7958315233127191</v>
      </c>
      <c r="J2497" s="37" t="s">
        <v>897</v>
      </c>
    </row>
    <row r="2498" spans="1:10" x14ac:dyDescent="0.3">
      <c r="A2498" s="94" t="str">
        <f t="shared" si="38"/>
        <v>September</v>
      </c>
      <c r="B2498" s="37" t="s">
        <v>3364</v>
      </c>
      <c r="C2498" s="63">
        <v>42254.712708333333</v>
      </c>
      <c r="D2498" s="37" t="s">
        <v>871</v>
      </c>
      <c r="E2498" s="37" t="s">
        <v>866</v>
      </c>
      <c r="F2498" s="37" t="s">
        <v>881</v>
      </c>
      <c r="G2498" s="64">
        <v>108</v>
      </c>
      <c r="H2498" s="37" t="s">
        <v>855</v>
      </c>
      <c r="I2498" s="65">
        <v>4.358898943540674</v>
      </c>
      <c r="J2498" s="37" t="s">
        <v>856</v>
      </c>
    </row>
    <row r="2499" spans="1:10" x14ac:dyDescent="0.3">
      <c r="A2499" s="94" t="str">
        <f t="shared" si="38"/>
        <v>September</v>
      </c>
      <c r="B2499" s="37" t="s">
        <v>3365</v>
      </c>
      <c r="C2499" s="63">
        <v>42254.720300925925</v>
      </c>
      <c r="D2499" s="37" t="s">
        <v>871</v>
      </c>
      <c r="E2499" s="37" t="s">
        <v>868</v>
      </c>
      <c r="F2499" s="37" t="s">
        <v>854</v>
      </c>
      <c r="G2499" s="64">
        <v>178</v>
      </c>
      <c r="H2499" s="37" t="s">
        <v>895</v>
      </c>
      <c r="I2499" s="65">
        <v>5</v>
      </c>
      <c r="J2499" s="37" t="s">
        <v>897</v>
      </c>
    </row>
    <row r="2500" spans="1:10" x14ac:dyDescent="0.3">
      <c r="A2500" s="94" t="str">
        <f t="shared" si="38"/>
        <v>September</v>
      </c>
      <c r="B2500" s="37" t="s">
        <v>3366</v>
      </c>
      <c r="C2500" s="63">
        <v>42254.715983796297</v>
      </c>
      <c r="D2500" s="37" t="s">
        <v>892</v>
      </c>
      <c r="E2500" s="37" t="s">
        <v>872</v>
      </c>
      <c r="F2500" s="37" t="s">
        <v>864</v>
      </c>
      <c r="G2500" s="64">
        <v>192</v>
      </c>
      <c r="H2500" s="37" t="s">
        <v>855</v>
      </c>
      <c r="I2500" s="65">
        <v>4.7958315233127191</v>
      </c>
      <c r="J2500" s="37" t="s">
        <v>885</v>
      </c>
    </row>
    <row r="2501" spans="1:10" x14ac:dyDescent="0.3">
      <c r="A2501" s="94" t="str">
        <f t="shared" si="38"/>
        <v>September</v>
      </c>
      <c r="B2501" s="37" t="s">
        <v>3367</v>
      </c>
      <c r="C2501" s="63">
        <v>42254.716898148145</v>
      </c>
      <c r="D2501" s="37" t="s">
        <v>878</v>
      </c>
      <c r="E2501" s="37" t="s">
        <v>853</v>
      </c>
      <c r="F2501" s="37" t="s">
        <v>854</v>
      </c>
      <c r="G2501" s="64">
        <v>148</v>
      </c>
      <c r="H2501" s="37" t="s">
        <v>855</v>
      </c>
      <c r="I2501" s="65">
        <v>1.7320508075688772</v>
      </c>
      <c r="J2501" s="37" t="s">
        <v>897</v>
      </c>
    </row>
    <row r="2502" spans="1:10" x14ac:dyDescent="0.3">
      <c r="A2502" s="94" t="str">
        <f t="shared" si="38"/>
        <v>September</v>
      </c>
      <c r="B2502" s="37" t="s">
        <v>3368</v>
      </c>
      <c r="C2502" s="63">
        <v>42254.718182870369</v>
      </c>
      <c r="D2502" s="37" t="s">
        <v>892</v>
      </c>
      <c r="E2502" s="37" t="s">
        <v>859</v>
      </c>
      <c r="F2502" s="37" t="s">
        <v>860</v>
      </c>
      <c r="G2502" s="64">
        <v>141</v>
      </c>
      <c r="H2502" s="37" t="s">
        <v>855</v>
      </c>
      <c r="I2502" s="65">
        <v>3</v>
      </c>
      <c r="J2502" s="37" t="s">
        <v>874</v>
      </c>
    </row>
    <row r="2503" spans="1:10" x14ac:dyDescent="0.3">
      <c r="A2503" s="94" t="str">
        <f t="shared" si="38"/>
        <v>September</v>
      </c>
      <c r="B2503" s="37" t="s">
        <v>3369</v>
      </c>
      <c r="C2503" s="63">
        <v>42254.721597222226</v>
      </c>
      <c r="D2503" s="37" t="s">
        <v>852</v>
      </c>
      <c r="E2503" s="37" t="s">
        <v>863</v>
      </c>
      <c r="F2503" s="37" t="s">
        <v>860</v>
      </c>
      <c r="G2503" s="64">
        <v>61</v>
      </c>
      <c r="H2503" s="37" t="s">
        <v>855</v>
      </c>
      <c r="I2503" s="65">
        <v>3.3166247903553998</v>
      </c>
      <c r="J2503" s="37" t="s">
        <v>897</v>
      </c>
    </row>
    <row r="2504" spans="1:10" x14ac:dyDescent="0.3">
      <c r="A2504" s="94" t="str">
        <f t="shared" si="38"/>
        <v>September</v>
      </c>
      <c r="B2504" s="37" t="s">
        <v>3370</v>
      </c>
      <c r="C2504" s="63">
        <v>42254.72247685185</v>
      </c>
      <c r="D2504" s="37" t="s">
        <v>852</v>
      </c>
      <c r="E2504" s="37" t="s">
        <v>866</v>
      </c>
      <c r="F2504" s="37" t="s">
        <v>879</v>
      </c>
      <c r="G2504" s="64">
        <v>31</v>
      </c>
      <c r="H2504" s="37" t="s">
        <v>855</v>
      </c>
      <c r="I2504" s="65">
        <v>4.358898943540674</v>
      </c>
      <c r="J2504" s="37" t="s">
        <v>874</v>
      </c>
    </row>
    <row r="2505" spans="1:10" x14ac:dyDescent="0.3">
      <c r="A2505" s="94" t="str">
        <f t="shared" si="38"/>
        <v>September</v>
      </c>
      <c r="B2505" s="37" t="s">
        <v>3371</v>
      </c>
      <c r="C2505" s="63">
        <v>42254.725949074076</v>
      </c>
      <c r="D2505" s="37" t="s">
        <v>871</v>
      </c>
      <c r="E2505" s="37" t="s">
        <v>868</v>
      </c>
      <c r="F2505" s="37" t="s">
        <v>881</v>
      </c>
      <c r="G2505" s="64">
        <v>132</v>
      </c>
      <c r="H2505" s="37" t="s">
        <v>855</v>
      </c>
      <c r="I2505" s="65">
        <v>4.1231056256176606</v>
      </c>
      <c r="J2505" s="37" t="s">
        <v>856</v>
      </c>
    </row>
    <row r="2506" spans="1:10" x14ac:dyDescent="0.3">
      <c r="A2506" s="94" t="str">
        <f t="shared" si="38"/>
        <v>September</v>
      </c>
      <c r="B2506" s="37" t="s">
        <v>3372</v>
      </c>
      <c r="C2506" s="63">
        <v>42254.728576388887</v>
      </c>
      <c r="D2506" s="37" t="s">
        <v>878</v>
      </c>
      <c r="E2506" s="37" t="s">
        <v>872</v>
      </c>
      <c r="F2506" s="37" t="s">
        <v>881</v>
      </c>
      <c r="G2506" s="64">
        <v>232</v>
      </c>
      <c r="H2506" s="37" t="s">
        <v>855</v>
      </c>
      <c r="I2506" s="65">
        <v>1</v>
      </c>
      <c r="J2506" s="37" t="s">
        <v>874</v>
      </c>
    </row>
    <row r="2507" spans="1:10" x14ac:dyDescent="0.3">
      <c r="A2507" s="94" t="str">
        <f t="shared" ref="A2507:A2570" si="39">TEXT(C2507,"mmmm")</f>
        <v>September</v>
      </c>
      <c r="B2507" s="37" t="s">
        <v>3373</v>
      </c>
      <c r="C2507" s="63">
        <v>42254.73027777778</v>
      </c>
      <c r="D2507" s="37" t="s">
        <v>852</v>
      </c>
      <c r="E2507" s="37" t="s">
        <v>853</v>
      </c>
      <c r="F2507" s="37" t="s">
        <v>873</v>
      </c>
      <c r="G2507" s="64">
        <v>160</v>
      </c>
      <c r="H2507" s="37" t="s">
        <v>855</v>
      </c>
      <c r="I2507" s="65">
        <v>4.1231056256176606</v>
      </c>
      <c r="J2507" s="37" t="s">
        <v>897</v>
      </c>
    </row>
    <row r="2508" spans="1:10" x14ac:dyDescent="0.3">
      <c r="A2508" s="94" t="str">
        <f t="shared" si="39"/>
        <v>September</v>
      </c>
      <c r="B2508" s="37" t="s">
        <v>3374</v>
      </c>
      <c r="C2508" s="63">
        <v>42254.733634259261</v>
      </c>
      <c r="D2508" s="37" t="s">
        <v>878</v>
      </c>
      <c r="E2508" s="37" t="s">
        <v>859</v>
      </c>
      <c r="F2508" s="37" t="s">
        <v>854</v>
      </c>
      <c r="G2508" s="64">
        <v>167</v>
      </c>
      <c r="H2508" s="37" t="s">
        <v>855</v>
      </c>
      <c r="I2508" s="65">
        <v>5</v>
      </c>
      <c r="J2508" s="37" t="s">
        <v>861</v>
      </c>
    </row>
    <row r="2509" spans="1:10" x14ac:dyDescent="0.3">
      <c r="A2509" s="94" t="str">
        <f t="shared" si="39"/>
        <v>September</v>
      </c>
      <c r="B2509" s="37" t="s">
        <v>3375</v>
      </c>
      <c r="C2509" s="63">
        <v>42254.735243055555</v>
      </c>
      <c r="D2509" s="37" t="s">
        <v>858</v>
      </c>
      <c r="E2509" s="37" t="s">
        <v>863</v>
      </c>
      <c r="F2509" s="37" t="s">
        <v>860</v>
      </c>
      <c r="G2509" s="64">
        <v>108</v>
      </c>
      <c r="H2509" s="37" t="s">
        <v>855</v>
      </c>
      <c r="I2509" s="65">
        <v>4.7958315233127191</v>
      </c>
      <c r="J2509" s="37" t="s">
        <v>856</v>
      </c>
    </row>
    <row r="2510" spans="1:10" x14ac:dyDescent="0.3">
      <c r="A2510" s="94" t="str">
        <f t="shared" si="39"/>
        <v>September</v>
      </c>
      <c r="B2510" s="37" t="s">
        <v>3376</v>
      </c>
      <c r="C2510" s="63">
        <v>42254.73537037037</v>
      </c>
      <c r="D2510" s="37" t="s">
        <v>852</v>
      </c>
      <c r="E2510" s="37" t="s">
        <v>866</v>
      </c>
      <c r="F2510" s="37" t="s">
        <v>854</v>
      </c>
      <c r="G2510" s="64">
        <v>145</v>
      </c>
      <c r="H2510" s="37" t="s">
        <v>855</v>
      </c>
      <c r="I2510" s="65">
        <v>3.6055512754639891</v>
      </c>
      <c r="J2510" s="37" t="s">
        <v>856</v>
      </c>
    </row>
    <row r="2511" spans="1:10" x14ac:dyDescent="0.3">
      <c r="A2511" s="94" t="str">
        <f t="shared" si="39"/>
        <v>September</v>
      </c>
      <c r="B2511" s="37" t="s">
        <v>3377</v>
      </c>
      <c r="C2511" s="63">
        <v>42254.737129629626</v>
      </c>
      <c r="D2511" s="37" t="s">
        <v>892</v>
      </c>
      <c r="E2511" s="37" t="s">
        <v>868</v>
      </c>
      <c r="F2511" s="37" t="s">
        <v>873</v>
      </c>
      <c r="G2511" s="64">
        <v>224</v>
      </c>
      <c r="H2511" s="37" t="s">
        <v>855</v>
      </c>
      <c r="I2511" s="65">
        <v>3.6055512754639891</v>
      </c>
      <c r="J2511" s="37" t="s">
        <v>885</v>
      </c>
    </row>
    <row r="2512" spans="1:10" x14ac:dyDescent="0.3">
      <c r="A2512" s="94" t="str">
        <f t="shared" si="39"/>
        <v>September</v>
      </c>
      <c r="B2512" s="37" t="s">
        <v>3378</v>
      </c>
      <c r="C2512" s="63">
        <v>42254.737812500003</v>
      </c>
      <c r="D2512" s="37" t="s">
        <v>892</v>
      </c>
      <c r="E2512" s="37" t="s">
        <v>872</v>
      </c>
      <c r="F2512" s="37" t="s">
        <v>860</v>
      </c>
      <c r="G2512" s="64">
        <v>68</v>
      </c>
      <c r="H2512" s="37" t="s">
        <v>855</v>
      </c>
      <c r="I2512" s="65">
        <v>1.7320508075688772</v>
      </c>
      <c r="J2512" s="37" t="s">
        <v>869</v>
      </c>
    </row>
    <row r="2513" spans="1:10" x14ac:dyDescent="0.3">
      <c r="A2513" s="94" t="str">
        <f t="shared" si="39"/>
        <v>September</v>
      </c>
      <c r="B2513" s="37" t="s">
        <v>3379</v>
      </c>
      <c r="C2513" s="63">
        <v>42254.738171296296</v>
      </c>
      <c r="D2513" s="37" t="s">
        <v>852</v>
      </c>
      <c r="E2513" s="37" t="s">
        <v>853</v>
      </c>
      <c r="F2513" s="37" t="s">
        <v>881</v>
      </c>
      <c r="G2513" s="64">
        <v>179</v>
      </c>
      <c r="H2513" s="37" t="s">
        <v>855</v>
      </c>
      <c r="I2513" s="65">
        <v>4.5825756949558398</v>
      </c>
      <c r="J2513" s="37" t="s">
        <v>874</v>
      </c>
    </row>
    <row r="2514" spans="1:10" x14ac:dyDescent="0.3">
      <c r="A2514" s="94" t="str">
        <f t="shared" si="39"/>
        <v>September</v>
      </c>
      <c r="B2514" s="37" t="s">
        <v>3380</v>
      </c>
      <c r="C2514" s="63">
        <v>42254.7419212963</v>
      </c>
      <c r="D2514" s="37" t="s">
        <v>892</v>
      </c>
      <c r="E2514" s="37" t="s">
        <v>859</v>
      </c>
      <c r="F2514" s="37" t="s">
        <v>881</v>
      </c>
      <c r="G2514" s="64">
        <v>48</v>
      </c>
      <c r="H2514" s="37" t="s">
        <v>855</v>
      </c>
      <c r="I2514" s="65">
        <v>3.872983346207417</v>
      </c>
      <c r="J2514" s="37" t="s">
        <v>885</v>
      </c>
    </row>
    <row r="2515" spans="1:10" x14ac:dyDescent="0.3">
      <c r="A2515" s="94" t="str">
        <f t="shared" si="39"/>
        <v>September</v>
      </c>
      <c r="B2515" s="37" t="s">
        <v>3381</v>
      </c>
      <c r="C2515" s="63">
        <v>42254.742881944447</v>
      </c>
      <c r="D2515" s="37" t="s">
        <v>878</v>
      </c>
      <c r="E2515" s="37" t="s">
        <v>863</v>
      </c>
      <c r="F2515" s="37" t="s">
        <v>854</v>
      </c>
      <c r="G2515" s="64">
        <v>98</v>
      </c>
      <c r="H2515" s="37" t="s">
        <v>855</v>
      </c>
      <c r="I2515" s="65">
        <v>3.872983346207417</v>
      </c>
      <c r="J2515" s="37" t="s">
        <v>874</v>
      </c>
    </row>
    <row r="2516" spans="1:10" x14ac:dyDescent="0.3">
      <c r="A2516" s="94" t="str">
        <f t="shared" si="39"/>
        <v>September</v>
      </c>
      <c r="B2516" s="37" t="s">
        <v>3382</v>
      </c>
      <c r="C2516" s="63">
        <v>42254.746458333335</v>
      </c>
      <c r="D2516" s="37" t="s">
        <v>871</v>
      </c>
      <c r="E2516" s="37" t="s">
        <v>866</v>
      </c>
      <c r="F2516" s="37" t="s">
        <v>873</v>
      </c>
      <c r="G2516" s="64">
        <v>51</v>
      </c>
      <c r="H2516" s="37" t="s">
        <v>855</v>
      </c>
      <c r="I2516" s="65">
        <v>3.872983346207417</v>
      </c>
      <c r="J2516" s="37" t="s">
        <v>856</v>
      </c>
    </row>
    <row r="2517" spans="1:10" x14ac:dyDescent="0.3">
      <c r="A2517" s="94" t="str">
        <f t="shared" si="39"/>
        <v>September</v>
      </c>
      <c r="B2517" s="37" t="s">
        <v>3383</v>
      </c>
      <c r="C2517" s="63">
        <v>42254.7497337963</v>
      </c>
      <c r="D2517" s="37" t="s">
        <v>892</v>
      </c>
      <c r="E2517" s="37" t="s">
        <v>868</v>
      </c>
      <c r="F2517" s="37" t="s">
        <v>879</v>
      </c>
      <c r="G2517" s="64">
        <v>125</v>
      </c>
      <c r="H2517" s="37" t="s">
        <v>855</v>
      </c>
      <c r="I2517" s="65">
        <v>5</v>
      </c>
      <c r="J2517" s="37" t="s">
        <v>874</v>
      </c>
    </row>
    <row r="2518" spans="1:10" x14ac:dyDescent="0.3">
      <c r="A2518" s="94" t="str">
        <f t="shared" si="39"/>
        <v>September</v>
      </c>
      <c r="B2518" s="37" t="s">
        <v>3384</v>
      </c>
      <c r="C2518" s="63">
        <v>42254.752430555556</v>
      </c>
      <c r="D2518" s="37" t="s">
        <v>858</v>
      </c>
      <c r="E2518" s="37" t="s">
        <v>872</v>
      </c>
      <c r="F2518" s="37" t="s">
        <v>881</v>
      </c>
      <c r="G2518" s="64">
        <v>184</v>
      </c>
      <c r="H2518" s="37" t="s">
        <v>855</v>
      </c>
      <c r="I2518" s="65">
        <v>4.358898943540674</v>
      </c>
      <c r="J2518" s="37" t="s">
        <v>885</v>
      </c>
    </row>
    <row r="2519" spans="1:10" x14ac:dyDescent="0.3">
      <c r="A2519" s="94" t="str">
        <f t="shared" si="39"/>
        <v>September</v>
      </c>
      <c r="B2519" s="37" t="s">
        <v>3385</v>
      </c>
      <c r="C2519" s="63">
        <v>42254.752615740741</v>
      </c>
      <c r="D2519" s="37" t="s">
        <v>871</v>
      </c>
      <c r="E2519" s="37" t="s">
        <v>853</v>
      </c>
      <c r="F2519" s="37" t="s">
        <v>864</v>
      </c>
      <c r="G2519" s="64">
        <v>75</v>
      </c>
      <c r="H2519" s="37" t="s">
        <v>855</v>
      </c>
      <c r="I2519" s="65">
        <v>3.3166247903553998</v>
      </c>
      <c r="J2519" s="37" t="s">
        <v>856</v>
      </c>
    </row>
    <row r="2520" spans="1:10" x14ac:dyDescent="0.3">
      <c r="A2520" s="94" t="str">
        <f t="shared" si="39"/>
        <v>September</v>
      </c>
      <c r="B2520" s="37" t="s">
        <v>3386</v>
      </c>
      <c r="C2520" s="63">
        <v>42254.756018518521</v>
      </c>
      <c r="D2520" s="37" t="s">
        <v>878</v>
      </c>
      <c r="E2520" s="37" t="s">
        <v>859</v>
      </c>
      <c r="F2520" s="37" t="s">
        <v>860</v>
      </c>
      <c r="G2520" s="64">
        <v>206</v>
      </c>
      <c r="H2520" s="37" t="s">
        <v>855</v>
      </c>
      <c r="I2520" s="65">
        <v>4.1231056256176606</v>
      </c>
      <c r="J2520" s="37" t="s">
        <v>856</v>
      </c>
    </row>
    <row r="2521" spans="1:10" x14ac:dyDescent="0.3">
      <c r="A2521" s="94" t="str">
        <f t="shared" si="39"/>
        <v>September</v>
      </c>
      <c r="B2521" s="37" t="s">
        <v>3387</v>
      </c>
      <c r="C2521" s="63">
        <v>42254.762152777781</v>
      </c>
      <c r="D2521" s="37" t="s">
        <v>858</v>
      </c>
      <c r="E2521" s="37" t="s">
        <v>863</v>
      </c>
      <c r="F2521" s="37" t="s">
        <v>864</v>
      </c>
      <c r="G2521" s="64">
        <v>139</v>
      </c>
      <c r="H2521" s="37" t="s">
        <v>855</v>
      </c>
      <c r="I2521" s="65">
        <v>1.7320508075688772</v>
      </c>
      <c r="J2521" s="37" t="s">
        <v>869</v>
      </c>
    </row>
    <row r="2522" spans="1:10" x14ac:dyDescent="0.3">
      <c r="A2522" s="94" t="str">
        <f t="shared" si="39"/>
        <v>September</v>
      </c>
      <c r="B2522" s="37" t="s">
        <v>3388</v>
      </c>
      <c r="C2522" s="63">
        <v>42254.762256944443</v>
      </c>
      <c r="D2522" s="37" t="s">
        <v>878</v>
      </c>
      <c r="E2522" s="37" t="s">
        <v>866</v>
      </c>
      <c r="F2522" s="37" t="s">
        <v>879</v>
      </c>
      <c r="G2522" s="64">
        <v>124</v>
      </c>
      <c r="H2522" s="37" t="s">
        <v>855</v>
      </c>
      <c r="I2522" s="65">
        <v>3.3166247903553998</v>
      </c>
      <c r="J2522" s="37" t="s">
        <v>874</v>
      </c>
    </row>
    <row r="2523" spans="1:10" x14ac:dyDescent="0.3">
      <c r="A2523" s="94" t="str">
        <f t="shared" si="39"/>
        <v>September</v>
      </c>
      <c r="B2523" s="37" t="s">
        <v>3389</v>
      </c>
      <c r="C2523" s="63">
        <v>42254.762465277781</v>
      </c>
      <c r="D2523" s="37" t="s">
        <v>892</v>
      </c>
      <c r="E2523" s="37" t="s">
        <v>868</v>
      </c>
      <c r="F2523" s="37" t="s">
        <v>879</v>
      </c>
      <c r="G2523" s="64">
        <v>190</v>
      </c>
      <c r="H2523" s="37" t="s">
        <v>855</v>
      </c>
      <c r="I2523" s="65">
        <v>5</v>
      </c>
      <c r="J2523" s="37" t="s">
        <v>897</v>
      </c>
    </row>
    <row r="2524" spans="1:10" x14ac:dyDescent="0.3">
      <c r="A2524" s="94" t="str">
        <f t="shared" si="39"/>
        <v>September</v>
      </c>
      <c r="B2524" s="37" t="s">
        <v>3390</v>
      </c>
      <c r="C2524" s="63">
        <v>42254.758206018516</v>
      </c>
      <c r="D2524" s="37" t="s">
        <v>852</v>
      </c>
      <c r="E2524" s="37" t="s">
        <v>872</v>
      </c>
      <c r="F2524" s="37" t="s">
        <v>881</v>
      </c>
      <c r="G2524" s="64">
        <v>114</v>
      </c>
      <c r="H2524" s="37" t="s">
        <v>855</v>
      </c>
      <c r="I2524" s="65">
        <v>4.5825756949558398</v>
      </c>
      <c r="J2524" s="37" t="s">
        <v>869</v>
      </c>
    </row>
    <row r="2525" spans="1:10" x14ac:dyDescent="0.3">
      <c r="A2525" s="94" t="str">
        <f t="shared" si="39"/>
        <v>September</v>
      </c>
      <c r="B2525" s="37" t="s">
        <v>3391</v>
      </c>
      <c r="C2525" s="63">
        <v>42254.758611111109</v>
      </c>
      <c r="D2525" s="37" t="s">
        <v>878</v>
      </c>
      <c r="E2525" s="37" t="s">
        <v>853</v>
      </c>
      <c r="F2525" s="37" t="s">
        <v>860</v>
      </c>
      <c r="G2525" s="64">
        <v>147</v>
      </c>
      <c r="H2525" s="37" t="s">
        <v>855</v>
      </c>
      <c r="I2525" s="65">
        <v>4.358898943540674</v>
      </c>
      <c r="J2525" s="37" t="s">
        <v>897</v>
      </c>
    </row>
    <row r="2526" spans="1:10" x14ac:dyDescent="0.3">
      <c r="A2526" s="94" t="str">
        <f t="shared" si="39"/>
        <v>September</v>
      </c>
      <c r="B2526" s="37" t="s">
        <v>3392</v>
      </c>
      <c r="C2526" s="63">
        <v>42254.759282407409</v>
      </c>
      <c r="D2526" s="37" t="s">
        <v>858</v>
      </c>
      <c r="E2526" s="37" t="s">
        <v>859</v>
      </c>
      <c r="F2526" s="37" t="s">
        <v>860</v>
      </c>
      <c r="G2526" s="64">
        <v>222</v>
      </c>
      <c r="H2526" s="37" t="s">
        <v>855</v>
      </c>
      <c r="I2526" s="65">
        <v>4.358898943540674</v>
      </c>
      <c r="J2526" s="37" t="s">
        <v>874</v>
      </c>
    </row>
    <row r="2527" spans="1:10" x14ac:dyDescent="0.3">
      <c r="A2527" s="94" t="str">
        <f t="shared" si="39"/>
        <v>September</v>
      </c>
      <c r="B2527" s="37" t="s">
        <v>3393</v>
      </c>
      <c r="C2527" s="63">
        <v>42254.759918981479</v>
      </c>
      <c r="D2527" s="37" t="s">
        <v>871</v>
      </c>
      <c r="E2527" s="37" t="s">
        <v>863</v>
      </c>
      <c r="F2527" s="37" t="s">
        <v>854</v>
      </c>
      <c r="G2527" s="64">
        <v>95</v>
      </c>
      <c r="H2527" s="37" t="s">
        <v>855</v>
      </c>
      <c r="I2527" s="65">
        <v>5</v>
      </c>
      <c r="J2527" s="37" t="s">
        <v>897</v>
      </c>
    </row>
    <row r="2528" spans="1:10" x14ac:dyDescent="0.3">
      <c r="A2528" s="94" t="str">
        <f t="shared" si="39"/>
        <v>September</v>
      </c>
      <c r="B2528" s="37" t="s">
        <v>3394</v>
      </c>
      <c r="C2528" s="63">
        <v>42254.763854166667</v>
      </c>
      <c r="D2528" s="37" t="s">
        <v>876</v>
      </c>
      <c r="E2528" s="37" t="s">
        <v>866</v>
      </c>
      <c r="F2528" s="37" t="s">
        <v>879</v>
      </c>
      <c r="G2528" s="64">
        <v>66</v>
      </c>
      <c r="H2528" s="37" t="s">
        <v>855</v>
      </c>
      <c r="I2528" s="65">
        <v>4.5825756949558398</v>
      </c>
      <c r="J2528" s="37" t="s">
        <v>874</v>
      </c>
    </row>
    <row r="2529" spans="1:10" x14ac:dyDescent="0.3">
      <c r="A2529" s="94" t="str">
        <f t="shared" si="39"/>
        <v>September</v>
      </c>
      <c r="B2529" s="37" t="s">
        <v>3395</v>
      </c>
      <c r="C2529" s="63">
        <v>42254.765451388892</v>
      </c>
      <c r="D2529" s="37" t="s">
        <v>878</v>
      </c>
      <c r="E2529" s="37" t="s">
        <v>868</v>
      </c>
      <c r="F2529" s="37" t="s">
        <v>864</v>
      </c>
      <c r="G2529" s="64">
        <v>156</v>
      </c>
      <c r="H2529" s="37" t="s">
        <v>855</v>
      </c>
      <c r="I2529" s="65">
        <v>5</v>
      </c>
      <c r="J2529" s="37" t="s">
        <v>874</v>
      </c>
    </row>
    <row r="2530" spans="1:10" x14ac:dyDescent="0.3">
      <c r="A2530" s="94" t="str">
        <f t="shared" si="39"/>
        <v>September</v>
      </c>
      <c r="B2530" s="37" t="s">
        <v>3396</v>
      </c>
      <c r="C2530" s="63">
        <v>42254.766342592593</v>
      </c>
      <c r="D2530" s="37" t="s">
        <v>876</v>
      </c>
      <c r="E2530" s="37" t="s">
        <v>872</v>
      </c>
      <c r="F2530" s="37" t="s">
        <v>881</v>
      </c>
      <c r="G2530" s="64">
        <v>186</v>
      </c>
      <c r="H2530" s="37" t="s">
        <v>855</v>
      </c>
      <c r="I2530" s="65">
        <v>3</v>
      </c>
      <c r="J2530" s="37" t="s">
        <v>856</v>
      </c>
    </row>
    <row r="2531" spans="1:10" x14ac:dyDescent="0.3">
      <c r="A2531" s="94" t="str">
        <f t="shared" si="39"/>
        <v>September</v>
      </c>
      <c r="B2531" s="37" t="s">
        <v>3397</v>
      </c>
      <c r="C2531" s="63">
        <v>42254.76734953704</v>
      </c>
      <c r="D2531" s="37" t="s">
        <v>876</v>
      </c>
      <c r="E2531" s="37" t="s">
        <v>853</v>
      </c>
      <c r="F2531" s="37" t="s">
        <v>860</v>
      </c>
      <c r="G2531" s="64">
        <v>144</v>
      </c>
      <c r="H2531" s="37" t="s">
        <v>895</v>
      </c>
      <c r="I2531" s="65">
        <v>3.6055512754639891</v>
      </c>
      <c r="J2531" s="37" t="s">
        <v>861</v>
      </c>
    </row>
    <row r="2532" spans="1:10" x14ac:dyDescent="0.3">
      <c r="A2532" s="94" t="str">
        <f t="shared" si="39"/>
        <v>September</v>
      </c>
      <c r="B2532" s="37" t="s">
        <v>3398</v>
      </c>
      <c r="C2532" s="63">
        <v>42254.770532407405</v>
      </c>
      <c r="D2532" s="37" t="s">
        <v>892</v>
      </c>
      <c r="E2532" s="37" t="s">
        <v>859</v>
      </c>
      <c r="F2532" s="37" t="s">
        <v>860</v>
      </c>
      <c r="G2532" s="64">
        <v>96</v>
      </c>
      <c r="H2532" s="37" t="s">
        <v>855</v>
      </c>
      <c r="I2532" s="65">
        <v>1.7320508075688772</v>
      </c>
      <c r="J2532" s="37" t="s">
        <v>856</v>
      </c>
    </row>
    <row r="2533" spans="1:10" x14ac:dyDescent="0.3">
      <c r="A2533" s="94" t="str">
        <f t="shared" si="39"/>
        <v>September</v>
      </c>
      <c r="B2533" s="37" t="s">
        <v>3399</v>
      </c>
      <c r="C2533" s="63">
        <v>42254.771423611113</v>
      </c>
      <c r="D2533" s="37" t="s">
        <v>878</v>
      </c>
      <c r="E2533" s="37" t="s">
        <v>863</v>
      </c>
      <c r="F2533" s="37" t="s">
        <v>860</v>
      </c>
      <c r="G2533" s="64">
        <v>143</v>
      </c>
      <c r="H2533" s="37" t="s">
        <v>855</v>
      </c>
      <c r="I2533" s="65">
        <v>1.7320508075688772</v>
      </c>
      <c r="J2533" s="37" t="s">
        <v>856</v>
      </c>
    </row>
    <row r="2534" spans="1:10" x14ac:dyDescent="0.3">
      <c r="A2534" s="94" t="str">
        <f t="shared" si="39"/>
        <v>September</v>
      </c>
      <c r="B2534" s="37" t="s">
        <v>3400</v>
      </c>
      <c r="C2534" s="63">
        <v>42254.773981481485</v>
      </c>
      <c r="D2534" s="37" t="s">
        <v>892</v>
      </c>
      <c r="E2534" s="37" t="s">
        <v>866</v>
      </c>
      <c r="F2534" s="37" t="s">
        <v>881</v>
      </c>
      <c r="G2534" s="64">
        <v>193</v>
      </c>
      <c r="H2534" s="37" t="s">
        <v>855</v>
      </c>
      <c r="I2534" s="65">
        <v>4.5825756949558398</v>
      </c>
      <c r="J2534" s="37" t="s">
        <v>856</v>
      </c>
    </row>
    <row r="2535" spans="1:10" x14ac:dyDescent="0.3">
      <c r="A2535" s="94" t="str">
        <f t="shared" si="39"/>
        <v>September</v>
      </c>
      <c r="B2535" s="37" t="s">
        <v>3401</v>
      </c>
      <c r="C2535" s="63">
        <v>42254.777962962966</v>
      </c>
      <c r="D2535" s="37" t="s">
        <v>858</v>
      </c>
      <c r="E2535" s="37" t="s">
        <v>868</v>
      </c>
      <c r="F2535" s="37" t="s">
        <v>879</v>
      </c>
      <c r="G2535" s="64">
        <v>225</v>
      </c>
      <c r="H2535" s="37" t="s">
        <v>855</v>
      </c>
      <c r="I2535" s="65">
        <v>4.7958315233127191</v>
      </c>
      <c r="J2535" s="37" t="s">
        <v>869</v>
      </c>
    </row>
    <row r="2536" spans="1:10" x14ac:dyDescent="0.3">
      <c r="A2536" s="94" t="str">
        <f t="shared" si="39"/>
        <v>September</v>
      </c>
      <c r="B2536" s="37" t="s">
        <v>3402</v>
      </c>
      <c r="C2536" s="63">
        <v>42254.778645833336</v>
      </c>
      <c r="D2536" s="37" t="s">
        <v>852</v>
      </c>
      <c r="E2536" s="37" t="s">
        <v>872</v>
      </c>
      <c r="F2536" s="37" t="s">
        <v>873</v>
      </c>
      <c r="G2536" s="64">
        <v>57</v>
      </c>
      <c r="H2536" s="37" t="s">
        <v>855</v>
      </c>
      <c r="I2536" s="65">
        <v>1</v>
      </c>
      <c r="J2536" s="37" t="s">
        <v>856</v>
      </c>
    </row>
    <row r="2537" spans="1:10" x14ac:dyDescent="0.3">
      <c r="A2537" s="94" t="str">
        <f t="shared" si="39"/>
        <v>September</v>
      </c>
      <c r="B2537" s="37" t="s">
        <v>3403</v>
      </c>
      <c r="C2537" s="63">
        <v>42254.779988425929</v>
      </c>
      <c r="D2537" s="37" t="s">
        <v>852</v>
      </c>
      <c r="E2537" s="37" t="s">
        <v>853</v>
      </c>
      <c r="F2537" s="37" t="s">
        <v>860</v>
      </c>
      <c r="G2537" s="64">
        <v>79</v>
      </c>
      <c r="H2537" s="37" t="s">
        <v>855</v>
      </c>
      <c r="I2537" s="65">
        <v>2.2360679774997898</v>
      </c>
      <c r="J2537" s="37" t="s">
        <v>885</v>
      </c>
    </row>
    <row r="2538" spans="1:10" x14ac:dyDescent="0.3">
      <c r="A2538" s="94" t="str">
        <f t="shared" si="39"/>
        <v>September</v>
      </c>
      <c r="B2538" s="37" t="s">
        <v>3404</v>
      </c>
      <c r="C2538" s="63">
        <v>42254.783541666664</v>
      </c>
      <c r="D2538" s="37" t="s">
        <v>876</v>
      </c>
      <c r="E2538" s="37" t="s">
        <v>859</v>
      </c>
      <c r="F2538" s="37" t="s">
        <v>881</v>
      </c>
      <c r="G2538" s="64">
        <v>36</v>
      </c>
      <c r="H2538" s="37" t="s">
        <v>855</v>
      </c>
      <c r="I2538" s="65">
        <v>3.6055512754639891</v>
      </c>
      <c r="J2538" s="37" t="s">
        <v>856</v>
      </c>
    </row>
    <row r="2539" spans="1:10" x14ac:dyDescent="0.3">
      <c r="A2539" s="94" t="str">
        <f t="shared" si="39"/>
        <v>September</v>
      </c>
      <c r="B2539" s="37" t="s">
        <v>3405</v>
      </c>
      <c r="C2539" s="63">
        <v>42254.786990740744</v>
      </c>
      <c r="D2539" s="37" t="s">
        <v>858</v>
      </c>
      <c r="E2539" s="37" t="s">
        <v>863</v>
      </c>
      <c r="F2539" s="37" t="s">
        <v>860</v>
      </c>
      <c r="G2539" s="64">
        <v>39</v>
      </c>
      <c r="H2539" s="37" t="s">
        <v>855</v>
      </c>
      <c r="I2539" s="65">
        <v>2.2360679774997898</v>
      </c>
      <c r="J2539" s="37" t="s">
        <v>869</v>
      </c>
    </row>
    <row r="2540" spans="1:10" x14ac:dyDescent="0.3">
      <c r="A2540" s="94" t="str">
        <f t="shared" si="39"/>
        <v>September</v>
      </c>
      <c r="B2540" s="37" t="s">
        <v>3406</v>
      </c>
      <c r="C2540" s="63">
        <v>42254.789560185185</v>
      </c>
      <c r="D2540" s="37" t="s">
        <v>876</v>
      </c>
      <c r="E2540" s="37" t="s">
        <v>866</v>
      </c>
      <c r="F2540" s="37" t="s">
        <v>879</v>
      </c>
      <c r="G2540" s="64">
        <v>83</v>
      </c>
      <c r="H2540" s="37" t="s">
        <v>855</v>
      </c>
      <c r="I2540" s="65">
        <v>2.6457513110645907</v>
      </c>
      <c r="J2540" s="37" t="s">
        <v>861</v>
      </c>
    </row>
    <row r="2541" spans="1:10" x14ac:dyDescent="0.3">
      <c r="A2541" s="94" t="str">
        <f t="shared" si="39"/>
        <v>September</v>
      </c>
      <c r="B2541" s="37" t="s">
        <v>3407</v>
      </c>
      <c r="C2541" s="63">
        <v>42254.791030092594</v>
      </c>
      <c r="D2541" s="37" t="s">
        <v>876</v>
      </c>
      <c r="E2541" s="37" t="s">
        <v>868</v>
      </c>
      <c r="F2541" s="37" t="s">
        <v>873</v>
      </c>
      <c r="G2541" s="64">
        <v>86</v>
      </c>
      <c r="H2541" s="37" t="s">
        <v>855</v>
      </c>
      <c r="I2541" s="65">
        <v>4.7958315233127191</v>
      </c>
      <c r="J2541" s="37" t="s">
        <v>869</v>
      </c>
    </row>
    <row r="2542" spans="1:10" x14ac:dyDescent="0.3">
      <c r="A2542" s="94" t="str">
        <f t="shared" si="39"/>
        <v>September</v>
      </c>
      <c r="B2542" s="37" t="s">
        <v>3408</v>
      </c>
      <c r="C2542" s="63">
        <v>42254.794270833336</v>
      </c>
      <c r="D2542" s="37" t="s">
        <v>876</v>
      </c>
      <c r="E2542" s="37" t="s">
        <v>872</v>
      </c>
      <c r="F2542" s="37" t="s">
        <v>854</v>
      </c>
      <c r="G2542" s="64">
        <v>109</v>
      </c>
      <c r="H2542" s="37" t="s">
        <v>855</v>
      </c>
      <c r="I2542" s="65">
        <v>4.5825756949558398</v>
      </c>
      <c r="J2542" s="37" t="s">
        <v>874</v>
      </c>
    </row>
    <row r="2543" spans="1:10" x14ac:dyDescent="0.3">
      <c r="A2543" s="94" t="str">
        <f t="shared" si="39"/>
        <v>September</v>
      </c>
      <c r="B2543" s="37" t="s">
        <v>3409</v>
      </c>
      <c r="C2543" s="63">
        <v>42254.797569444447</v>
      </c>
      <c r="D2543" s="37" t="s">
        <v>878</v>
      </c>
      <c r="E2543" s="37" t="s">
        <v>853</v>
      </c>
      <c r="F2543" s="37" t="s">
        <v>881</v>
      </c>
      <c r="G2543" s="64">
        <v>65</v>
      </c>
      <c r="H2543" s="37" t="s">
        <v>855</v>
      </c>
      <c r="I2543" s="65">
        <v>4.7958315233127191</v>
      </c>
      <c r="J2543" s="37" t="s">
        <v>856</v>
      </c>
    </row>
    <row r="2544" spans="1:10" x14ac:dyDescent="0.3">
      <c r="A2544" s="94" t="str">
        <f t="shared" si="39"/>
        <v>September</v>
      </c>
      <c r="B2544" s="37" t="s">
        <v>3410</v>
      </c>
      <c r="C2544" s="63">
        <v>42254.800405092596</v>
      </c>
      <c r="D2544" s="37" t="s">
        <v>876</v>
      </c>
      <c r="E2544" s="37" t="s">
        <v>859</v>
      </c>
      <c r="F2544" s="37" t="s">
        <v>860</v>
      </c>
      <c r="G2544" s="64">
        <v>114</v>
      </c>
      <c r="H2544" s="37" t="s">
        <v>855</v>
      </c>
      <c r="I2544" s="65">
        <v>5</v>
      </c>
      <c r="J2544" s="37" t="s">
        <v>869</v>
      </c>
    </row>
    <row r="2545" spans="1:10" x14ac:dyDescent="0.3">
      <c r="A2545" s="94" t="str">
        <f t="shared" si="39"/>
        <v>September</v>
      </c>
      <c r="B2545" s="37" t="s">
        <v>3411</v>
      </c>
      <c r="C2545" s="63">
        <v>42254.802465277775</v>
      </c>
      <c r="D2545" s="37" t="s">
        <v>876</v>
      </c>
      <c r="E2545" s="37" t="s">
        <v>863</v>
      </c>
      <c r="F2545" s="37" t="s">
        <v>879</v>
      </c>
      <c r="G2545" s="64">
        <v>235</v>
      </c>
      <c r="H2545" s="37" t="s">
        <v>855</v>
      </c>
      <c r="I2545" s="65">
        <v>4.358898943540674</v>
      </c>
      <c r="J2545" s="37" t="s">
        <v>869</v>
      </c>
    </row>
    <row r="2546" spans="1:10" x14ac:dyDescent="0.3">
      <c r="A2546" s="94" t="str">
        <f t="shared" si="39"/>
        <v>September</v>
      </c>
      <c r="B2546" s="37" t="s">
        <v>3412</v>
      </c>
      <c r="C2546" s="63">
        <v>42254.803090277775</v>
      </c>
      <c r="D2546" s="37" t="s">
        <v>878</v>
      </c>
      <c r="E2546" s="37" t="s">
        <v>866</v>
      </c>
      <c r="F2546" s="37" t="s">
        <v>879</v>
      </c>
      <c r="G2546" s="64">
        <v>189</v>
      </c>
      <c r="H2546" s="37" t="s">
        <v>895</v>
      </c>
      <c r="I2546" s="65">
        <v>2.6457513110645907</v>
      </c>
      <c r="J2546" s="37" t="s">
        <v>897</v>
      </c>
    </row>
    <row r="2547" spans="1:10" x14ac:dyDescent="0.3">
      <c r="A2547" s="94" t="str">
        <f t="shared" si="39"/>
        <v>September</v>
      </c>
      <c r="B2547" s="37" t="s">
        <v>3413</v>
      </c>
      <c r="C2547" s="63">
        <v>42254.805694444447</v>
      </c>
      <c r="D2547" s="37" t="s">
        <v>858</v>
      </c>
      <c r="E2547" s="37" t="s">
        <v>868</v>
      </c>
      <c r="F2547" s="37" t="s">
        <v>879</v>
      </c>
      <c r="G2547" s="64">
        <v>140</v>
      </c>
      <c r="H2547" s="37" t="s">
        <v>855</v>
      </c>
      <c r="I2547" s="65">
        <v>4.7958315233127191</v>
      </c>
      <c r="J2547" s="37" t="s">
        <v>856</v>
      </c>
    </row>
    <row r="2548" spans="1:10" x14ac:dyDescent="0.3">
      <c r="A2548" s="94" t="str">
        <f t="shared" si="39"/>
        <v>September</v>
      </c>
      <c r="B2548" s="37" t="s">
        <v>3414</v>
      </c>
      <c r="C2548" s="63">
        <v>42254.808263888888</v>
      </c>
      <c r="D2548" s="37" t="s">
        <v>892</v>
      </c>
      <c r="E2548" s="37" t="s">
        <v>872</v>
      </c>
      <c r="F2548" s="37" t="s">
        <v>854</v>
      </c>
      <c r="G2548" s="64">
        <v>80</v>
      </c>
      <c r="H2548" s="37" t="s">
        <v>855</v>
      </c>
      <c r="I2548" s="65">
        <v>2.2360679774997898</v>
      </c>
      <c r="J2548" s="37" t="s">
        <v>885</v>
      </c>
    </row>
    <row r="2549" spans="1:10" x14ac:dyDescent="0.3">
      <c r="A2549" s="94" t="str">
        <f t="shared" si="39"/>
        <v>September</v>
      </c>
      <c r="B2549" s="37" t="s">
        <v>3415</v>
      </c>
      <c r="C2549" s="63">
        <v>42254.810266203705</v>
      </c>
      <c r="D2549" s="37" t="s">
        <v>858</v>
      </c>
      <c r="E2549" s="37" t="s">
        <v>853</v>
      </c>
      <c r="F2549" s="37" t="s">
        <v>860</v>
      </c>
      <c r="G2549" s="64">
        <v>225</v>
      </c>
      <c r="H2549" s="37" t="s">
        <v>855</v>
      </c>
      <c r="I2549" s="65">
        <v>4.1231056256176606</v>
      </c>
      <c r="J2549" s="37" t="s">
        <v>869</v>
      </c>
    </row>
    <row r="2550" spans="1:10" x14ac:dyDescent="0.3">
      <c r="A2550" s="94" t="str">
        <f t="shared" si="39"/>
        <v>September</v>
      </c>
      <c r="B2550" s="37" t="s">
        <v>3416</v>
      </c>
      <c r="C2550" s="63">
        <v>42254.813078703701</v>
      </c>
      <c r="D2550" s="37" t="s">
        <v>876</v>
      </c>
      <c r="E2550" s="37" t="s">
        <v>859</v>
      </c>
      <c r="F2550" s="37" t="s">
        <v>879</v>
      </c>
      <c r="G2550" s="64">
        <v>98</v>
      </c>
      <c r="H2550" s="37" t="s">
        <v>855</v>
      </c>
      <c r="I2550" s="65">
        <v>4.1231056256176606</v>
      </c>
      <c r="J2550" s="37" t="s">
        <v>861</v>
      </c>
    </row>
    <row r="2551" spans="1:10" x14ac:dyDescent="0.3">
      <c r="A2551" s="94" t="str">
        <f t="shared" si="39"/>
        <v>September</v>
      </c>
      <c r="B2551" s="37" t="s">
        <v>3417</v>
      </c>
      <c r="C2551" s="63">
        <v>42254.816412037035</v>
      </c>
      <c r="D2551" s="37" t="s">
        <v>876</v>
      </c>
      <c r="E2551" s="37" t="s">
        <v>863</v>
      </c>
      <c r="F2551" s="37" t="s">
        <v>854</v>
      </c>
      <c r="G2551" s="64">
        <v>147</v>
      </c>
      <c r="H2551" s="37" t="s">
        <v>855</v>
      </c>
      <c r="I2551" s="65">
        <v>3.872983346207417</v>
      </c>
      <c r="J2551" s="37" t="s">
        <v>897</v>
      </c>
    </row>
    <row r="2552" spans="1:10" x14ac:dyDescent="0.3">
      <c r="A2552" s="94" t="str">
        <f t="shared" si="39"/>
        <v>September</v>
      </c>
      <c r="B2552" s="37" t="s">
        <v>3418</v>
      </c>
      <c r="C2552" s="63">
        <v>42254.820115740738</v>
      </c>
      <c r="D2552" s="37" t="s">
        <v>876</v>
      </c>
      <c r="E2552" s="37" t="s">
        <v>866</v>
      </c>
      <c r="F2552" s="37" t="s">
        <v>854</v>
      </c>
      <c r="G2552" s="64">
        <v>196</v>
      </c>
      <c r="H2552" s="37" t="s">
        <v>855</v>
      </c>
      <c r="I2552" s="65">
        <v>4.7958315233127191</v>
      </c>
      <c r="J2552" s="37" t="s">
        <v>874</v>
      </c>
    </row>
    <row r="2553" spans="1:10" x14ac:dyDescent="0.3">
      <c r="A2553" s="94" t="str">
        <f t="shared" si="39"/>
        <v>September</v>
      </c>
      <c r="B2553" s="37" t="s">
        <v>3419</v>
      </c>
      <c r="C2553" s="63">
        <v>42254.823206018518</v>
      </c>
      <c r="D2553" s="37" t="s">
        <v>876</v>
      </c>
      <c r="E2553" s="37" t="s">
        <v>868</v>
      </c>
      <c r="F2553" s="37" t="s">
        <v>873</v>
      </c>
      <c r="G2553" s="64">
        <v>94</v>
      </c>
      <c r="H2553" s="37" t="s">
        <v>855</v>
      </c>
      <c r="I2553" s="65">
        <v>4.7958315233127191</v>
      </c>
      <c r="J2553" s="37" t="s">
        <v>874</v>
      </c>
    </row>
    <row r="2554" spans="1:10" x14ac:dyDescent="0.3">
      <c r="A2554" s="94" t="str">
        <f t="shared" si="39"/>
        <v>September</v>
      </c>
      <c r="B2554" s="37" t="s">
        <v>3420</v>
      </c>
      <c r="C2554" s="63">
        <v>42254.827060185184</v>
      </c>
      <c r="D2554" s="37" t="s">
        <v>892</v>
      </c>
      <c r="E2554" s="37" t="s">
        <v>872</v>
      </c>
      <c r="F2554" s="37" t="s">
        <v>864</v>
      </c>
      <c r="G2554" s="64">
        <v>74</v>
      </c>
      <c r="H2554" s="37" t="s">
        <v>855</v>
      </c>
      <c r="I2554" s="65">
        <v>3.3166247903553998</v>
      </c>
      <c r="J2554" s="37" t="s">
        <v>861</v>
      </c>
    </row>
    <row r="2555" spans="1:10" x14ac:dyDescent="0.3">
      <c r="A2555" s="94" t="str">
        <f t="shared" si="39"/>
        <v>September</v>
      </c>
      <c r="B2555" s="37" t="s">
        <v>3421</v>
      </c>
      <c r="C2555" s="63">
        <v>42254.829085648147</v>
      </c>
      <c r="D2555" s="37" t="s">
        <v>852</v>
      </c>
      <c r="E2555" s="37" t="s">
        <v>853</v>
      </c>
      <c r="F2555" s="37" t="s">
        <v>860</v>
      </c>
      <c r="G2555" s="64">
        <v>78</v>
      </c>
      <c r="H2555" s="37" t="s">
        <v>855</v>
      </c>
      <c r="I2555" s="65">
        <v>3.872983346207417</v>
      </c>
      <c r="J2555" s="37" t="s">
        <v>861</v>
      </c>
    </row>
    <row r="2556" spans="1:10" x14ac:dyDescent="0.3">
      <c r="A2556" s="94" t="str">
        <f t="shared" si="39"/>
        <v>September</v>
      </c>
      <c r="B2556" s="37" t="s">
        <v>3422</v>
      </c>
      <c r="C2556" s="63">
        <v>42254.831597222219</v>
      </c>
      <c r="D2556" s="37" t="s">
        <v>852</v>
      </c>
      <c r="E2556" s="37" t="s">
        <v>859</v>
      </c>
      <c r="F2556" s="37" t="s">
        <v>881</v>
      </c>
      <c r="G2556" s="64">
        <v>112</v>
      </c>
      <c r="H2556" s="37" t="s">
        <v>855</v>
      </c>
      <c r="I2556" s="65">
        <v>3.6055512754639891</v>
      </c>
      <c r="J2556" s="37" t="s">
        <v>897</v>
      </c>
    </row>
    <row r="2557" spans="1:10" x14ac:dyDescent="0.3">
      <c r="A2557" s="94" t="str">
        <f t="shared" si="39"/>
        <v>September</v>
      </c>
      <c r="B2557" s="37" t="s">
        <v>3423</v>
      </c>
      <c r="C2557" s="63">
        <v>42254.83222222222</v>
      </c>
      <c r="D2557" s="37" t="s">
        <v>892</v>
      </c>
      <c r="E2557" s="37" t="s">
        <v>863</v>
      </c>
      <c r="F2557" s="37" t="s">
        <v>860</v>
      </c>
      <c r="G2557" s="64">
        <v>173</v>
      </c>
      <c r="H2557" s="37" t="s">
        <v>855</v>
      </c>
      <c r="I2557" s="65">
        <v>3</v>
      </c>
      <c r="J2557" s="37" t="s">
        <v>861</v>
      </c>
    </row>
    <row r="2558" spans="1:10" x14ac:dyDescent="0.3">
      <c r="A2558" s="94" t="str">
        <f t="shared" si="39"/>
        <v>September</v>
      </c>
      <c r="B2558" s="37" t="s">
        <v>3424</v>
      </c>
      <c r="C2558" s="63">
        <v>42254.834918981483</v>
      </c>
      <c r="D2558" s="37" t="s">
        <v>876</v>
      </c>
      <c r="E2558" s="37" t="s">
        <v>866</v>
      </c>
      <c r="F2558" s="37" t="s">
        <v>873</v>
      </c>
      <c r="G2558" s="64">
        <v>79</v>
      </c>
      <c r="H2558" s="37" t="s">
        <v>855</v>
      </c>
      <c r="I2558" s="65">
        <v>4.7958315233127191</v>
      </c>
      <c r="J2558" s="37" t="s">
        <v>874</v>
      </c>
    </row>
    <row r="2559" spans="1:10" x14ac:dyDescent="0.3">
      <c r="A2559" s="94" t="str">
        <f t="shared" si="39"/>
        <v>September</v>
      </c>
      <c r="B2559" s="37" t="s">
        <v>3425</v>
      </c>
      <c r="C2559" s="63">
        <v>42254.836585648147</v>
      </c>
      <c r="D2559" s="37" t="s">
        <v>892</v>
      </c>
      <c r="E2559" s="37" t="s">
        <v>868</v>
      </c>
      <c r="F2559" s="37" t="s">
        <v>854</v>
      </c>
      <c r="G2559" s="64">
        <v>212</v>
      </c>
      <c r="H2559" s="37" t="s">
        <v>855</v>
      </c>
      <c r="I2559" s="65">
        <v>5</v>
      </c>
      <c r="J2559" s="37" t="s">
        <v>856</v>
      </c>
    </row>
    <row r="2560" spans="1:10" x14ac:dyDescent="0.3">
      <c r="A2560" s="94" t="str">
        <f t="shared" si="39"/>
        <v>September</v>
      </c>
      <c r="B2560" s="37" t="s">
        <v>3426</v>
      </c>
      <c r="C2560" s="63">
        <v>42254.845694444448</v>
      </c>
      <c r="D2560" s="37" t="s">
        <v>871</v>
      </c>
      <c r="E2560" s="37" t="s">
        <v>872</v>
      </c>
      <c r="F2560" s="37" t="s">
        <v>864</v>
      </c>
      <c r="G2560" s="64">
        <v>125</v>
      </c>
      <c r="H2560" s="37" t="s">
        <v>855</v>
      </c>
      <c r="I2560" s="65">
        <v>2.2360679774997898</v>
      </c>
      <c r="J2560" s="37" t="s">
        <v>897</v>
      </c>
    </row>
    <row r="2561" spans="1:10" x14ac:dyDescent="0.3">
      <c r="A2561" s="94" t="str">
        <f t="shared" si="39"/>
        <v>September</v>
      </c>
      <c r="B2561" s="37" t="s">
        <v>3427</v>
      </c>
      <c r="C2561" s="63">
        <v>42254.845185185186</v>
      </c>
      <c r="D2561" s="37" t="s">
        <v>876</v>
      </c>
      <c r="E2561" s="37" t="s">
        <v>853</v>
      </c>
      <c r="F2561" s="37" t="s">
        <v>860</v>
      </c>
      <c r="G2561" s="64">
        <v>160</v>
      </c>
      <c r="H2561" s="37" t="s">
        <v>855</v>
      </c>
      <c r="I2561" s="65">
        <v>5</v>
      </c>
      <c r="J2561" s="37" t="s">
        <v>874</v>
      </c>
    </row>
    <row r="2562" spans="1:10" x14ac:dyDescent="0.3">
      <c r="A2562" s="94" t="str">
        <f t="shared" si="39"/>
        <v>September</v>
      </c>
      <c r="B2562" s="37" t="s">
        <v>3428</v>
      </c>
      <c r="C2562" s="63">
        <v>42254.845381944448</v>
      </c>
      <c r="D2562" s="37" t="s">
        <v>858</v>
      </c>
      <c r="E2562" s="37" t="s">
        <v>859</v>
      </c>
      <c r="F2562" s="37" t="s">
        <v>881</v>
      </c>
      <c r="G2562" s="64">
        <v>92</v>
      </c>
      <c r="H2562" s="37" t="s">
        <v>855</v>
      </c>
      <c r="I2562" s="65">
        <v>2.6457513110645907</v>
      </c>
      <c r="J2562" s="37" t="s">
        <v>874</v>
      </c>
    </row>
    <row r="2563" spans="1:10" x14ac:dyDescent="0.3">
      <c r="A2563" s="94" t="str">
        <f t="shared" si="39"/>
        <v>September</v>
      </c>
      <c r="B2563" s="37" t="s">
        <v>3429</v>
      </c>
      <c r="C2563" s="63">
        <v>42254.841863425929</v>
      </c>
      <c r="D2563" s="37" t="s">
        <v>876</v>
      </c>
      <c r="E2563" s="37" t="s">
        <v>863</v>
      </c>
      <c r="F2563" s="37" t="s">
        <v>860</v>
      </c>
      <c r="G2563" s="64">
        <v>144</v>
      </c>
      <c r="H2563" s="37" t="s">
        <v>855</v>
      </c>
      <c r="I2563" s="65">
        <v>3</v>
      </c>
      <c r="J2563" s="37" t="s">
        <v>856</v>
      </c>
    </row>
    <row r="2564" spans="1:10" x14ac:dyDescent="0.3">
      <c r="A2564" s="94" t="str">
        <f t="shared" si="39"/>
        <v>September</v>
      </c>
      <c r="B2564" s="37" t="s">
        <v>3430</v>
      </c>
      <c r="C2564" s="63">
        <v>42254.845625000002</v>
      </c>
      <c r="D2564" s="37" t="s">
        <v>892</v>
      </c>
      <c r="E2564" s="37" t="s">
        <v>866</v>
      </c>
      <c r="F2564" s="37" t="s">
        <v>864</v>
      </c>
      <c r="G2564" s="64">
        <v>136</v>
      </c>
      <c r="H2564" s="37" t="s">
        <v>855</v>
      </c>
      <c r="I2564" s="65">
        <v>4.1231056256176606</v>
      </c>
      <c r="J2564" s="37" t="s">
        <v>856</v>
      </c>
    </row>
    <row r="2565" spans="1:10" x14ac:dyDescent="0.3">
      <c r="A2565" s="94" t="str">
        <f t="shared" si="39"/>
        <v>September</v>
      </c>
      <c r="B2565" s="37" t="s">
        <v>3431</v>
      </c>
      <c r="C2565" s="63">
        <v>42254.848321759258</v>
      </c>
      <c r="D2565" s="37" t="s">
        <v>858</v>
      </c>
      <c r="E2565" s="37" t="s">
        <v>868</v>
      </c>
      <c r="F2565" s="37" t="s">
        <v>881</v>
      </c>
      <c r="G2565" s="64">
        <v>45</v>
      </c>
      <c r="H2565" s="37" t="s">
        <v>855</v>
      </c>
      <c r="I2565" s="65">
        <v>3.3166247903553998</v>
      </c>
      <c r="J2565" s="37" t="s">
        <v>861</v>
      </c>
    </row>
    <row r="2566" spans="1:10" x14ac:dyDescent="0.3">
      <c r="A2566" s="94" t="str">
        <f t="shared" si="39"/>
        <v>September</v>
      </c>
      <c r="B2566" s="37" t="s">
        <v>3432</v>
      </c>
      <c r="C2566" s="63">
        <v>42254.849618055552</v>
      </c>
      <c r="D2566" s="37" t="s">
        <v>858</v>
      </c>
      <c r="E2566" s="37" t="s">
        <v>872</v>
      </c>
      <c r="F2566" s="37" t="s">
        <v>854</v>
      </c>
      <c r="G2566" s="64">
        <v>127</v>
      </c>
      <c r="H2566" s="37" t="s">
        <v>855</v>
      </c>
      <c r="I2566" s="65">
        <v>2.6457513110645907</v>
      </c>
      <c r="J2566" s="37" t="s">
        <v>897</v>
      </c>
    </row>
    <row r="2567" spans="1:10" x14ac:dyDescent="0.3">
      <c r="A2567" s="94" t="str">
        <f t="shared" si="39"/>
        <v>September</v>
      </c>
      <c r="B2567" s="37" t="s">
        <v>3433</v>
      </c>
      <c r="C2567" s="63">
        <v>42254.853182870371</v>
      </c>
      <c r="D2567" s="37" t="s">
        <v>876</v>
      </c>
      <c r="E2567" s="37" t="s">
        <v>853</v>
      </c>
      <c r="F2567" s="37" t="s">
        <v>873</v>
      </c>
      <c r="G2567" s="64">
        <v>100</v>
      </c>
      <c r="H2567" s="37" t="s">
        <v>855</v>
      </c>
      <c r="I2567" s="65">
        <v>3.872983346207417</v>
      </c>
      <c r="J2567" s="37" t="s">
        <v>861</v>
      </c>
    </row>
    <row r="2568" spans="1:10" x14ac:dyDescent="0.3">
      <c r="A2568" s="94" t="str">
        <f t="shared" si="39"/>
        <v>September</v>
      </c>
      <c r="B2568" s="37" t="s">
        <v>3434</v>
      </c>
      <c r="C2568" s="63">
        <v>42254.856354166666</v>
      </c>
      <c r="D2568" s="37" t="s">
        <v>876</v>
      </c>
      <c r="E2568" s="37" t="s">
        <v>859</v>
      </c>
      <c r="F2568" s="37" t="s">
        <v>873</v>
      </c>
      <c r="G2568" s="64">
        <v>163</v>
      </c>
      <c r="H2568" s="37" t="s">
        <v>855</v>
      </c>
      <c r="I2568" s="65">
        <v>2.2360679774997898</v>
      </c>
      <c r="J2568" s="37" t="s">
        <v>885</v>
      </c>
    </row>
    <row r="2569" spans="1:10" x14ac:dyDescent="0.3">
      <c r="A2569" s="94" t="str">
        <f t="shared" si="39"/>
        <v>September</v>
      </c>
      <c r="B2569" s="37" t="s">
        <v>3435</v>
      </c>
      <c r="C2569" s="63">
        <v>42254.860300925924</v>
      </c>
      <c r="D2569" s="37" t="s">
        <v>871</v>
      </c>
      <c r="E2569" s="37" t="s">
        <v>863</v>
      </c>
      <c r="F2569" s="37" t="s">
        <v>879</v>
      </c>
      <c r="G2569" s="64">
        <v>97</v>
      </c>
      <c r="H2569" s="37" t="s">
        <v>855</v>
      </c>
      <c r="I2569" s="65">
        <v>4.7958315233127191</v>
      </c>
      <c r="J2569" s="37" t="s">
        <v>856</v>
      </c>
    </row>
    <row r="2570" spans="1:10" x14ac:dyDescent="0.3">
      <c r="A2570" s="94" t="str">
        <f t="shared" si="39"/>
        <v>September</v>
      </c>
      <c r="B2570" s="37" t="s">
        <v>3436</v>
      </c>
      <c r="C2570" s="63">
        <v>42254.86178240741</v>
      </c>
      <c r="D2570" s="37" t="s">
        <v>852</v>
      </c>
      <c r="E2570" s="37" t="s">
        <v>866</v>
      </c>
      <c r="F2570" s="37" t="s">
        <v>881</v>
      </c>
      <c r="G2570" s="64">
        <v>212</v>
      </c>
      <c r="H2570" s="37" t="s">
        <v>855</v>
      </c>
      <c r="I2570" s="65">
        <v>4.5825756949558398</v>
      </c>
      <c r="J2570" s="37" t="s">
        <v>885</v>
      </c>
    </row>
    <row r="2571" spans="1:10" x14ac:dyDescent="0.3">
      <c r="A2571" s="94" t="str">
        <f t="shared" ref="A2571:A2634" si="40">TEXT(C2571,"mmmm")</f>
        <v>September</v>
      </c>
      <c r="B2571" s="37" t="s">
        <v>3437</v>
      </c>
      <c r="C2571" s="63">
        <v>42254.862800925926</v>
      </c>
      <c r="D2571" s="37" t="s">
        <v>878</v>
      </c>
      <c r="E2571" s="37" t="s">
        <v>868</v>
      </c>
      <c r="F2571" s="37" t="s">
        <v>860</v>
      </c>
      <c r="G2571" s="64">
        <v>167</v>
      </c>
      <c r="H2571" s="37" t="s">
        <v>855</v>
      </c>
      <c r="I2571" s="65">
        <v>5</v>
      </c>
      <c r="J2571" s="37" t="s">
        <v>874</v>
      </c>
    </row>
    <row r="2572" spans="1:10" x14ac:dyDescent="0.3">
      <c r="A2572" s="94" t="str">
        <f t="shared" si="40"/>
        <v>September</v>
      </c>
      <c r="B2572" s="37" t="s">
        <v>3438</v>
      </c>
      <c r="C2572" s="63">
        <v>42254.863553240742</v>
      </c>
      <c r="D2572" s="37" t="s">
        <v>892</v>
      </c>
      <c r="E2572" s="37" t="s">
        <v>872</v>
      </c>
      <c r="F2572" s="37" t="s">
        <v>854</v>
      </c>
      <c r="G2572" s="64">
        <v>130</v>
      </c>
      <c r="H2572" s="37" t="s">
        <v>855</v>
      </c>
      <c r="I2572" s="65">
        <v>3.872983346207417</v>
      </c>
      <c r="J2572" s="37" t="s">
        <v>869</v>
      </c>
    </row>
    <row r="2573" spans="1:10" x14ac:dyDescent="0.3">
      <c r="A2573" s="94" t="str">
        <f t="shared" si="40"/>
        <v>September</v>
      </c>
      <c r="B2573" s="37" t="s">
        <v>3439</v>
      </c>
      <c r="C2573" s="63">
        <v>42254.867546296293</v>
      </c>
      <c r="D2573" s="37" t="s">
        <v>878</v>
      </c>
      <c r="E2573" s="37" t="s">
        <v>853</v>
      </c>
      <c r="F2573" s="37" t="s">
        <v>879</v>
      </c>
      <c r="G2573" s="64">
        <v>93</v>
      </c>
      <c r="H2573" s="37" t="s">
        <v>855</v>
      </c>
      <c r="I2573" s="65">
        <v>2.2360679774997898</v>
      </c>
      <c r="J2573" s="37" t="s">
        <v>869</v>
      </c>
    </row>
    <row r="2574" spans="1:10" x14ac:dyDescent="0.3">
      <c r="A2574" s="94" t="str">
        <f t="shared" si="40"/>
        <v>September</v>
      </c>
      <c r="B2574" s="37" t="s">
        <v>3440</v>
      </c>
      <c r="C2574" s="63">
        <v>42254.87091435185</v>
      </c>
      <c r="D2574" s="37" t="s">
        <v>876</v>
      </c>
      <c r="E2574" s="37" t="s">
        <v>859</v>
      </c>
      <c r="F2574" s="37" t="s">
        <v>864</v>
      </c>
      <c r="G2574" s="64">
        <v>36</v>
      </c>
      <c r="H2574" s="37" t="s">
        <v>855</v>
      </c>
      <c r="I2574" s="65">
        <v>2.2360679774997898</v>
      </c>
      <c r="J2574" s="37" t="s">
        <v>869</v>
      </c>
    </row>
    <row r="2575" spans="1:10" x14ac:dyDescent="0.3">
      <c r="A2575" s="94" t="str">
        <f t="shared" si="40"/>
        <v>September</v>
      </c>
      <c r="B2575" s="37" t="s">
        <v>3441</v>
      </c>
      <c r="C2575" s="63">
        <v>42254.873310185183</v>
      </c>
      <c r="D2575" s="37" t="s">
        <v>876</v>
      </c>
      <c r="E2575" s="37" t="s">
        <v>863</v>
      </c>
      <c r="F2575" s="37" t="s">
        <v>873</v>
      </c>
      <c r="G2575" s="64">
        <v>130</v>
      </c>
      <c r="H2575" s="37" t="s">
        <v>855</v>
      </c>
      <c r="I2575" s="65">
        <v>3.3166247903553998</v>
      </c>
      <c r="J2575" s="37" t="s">
        <v>869</v>
      </c>
    </row>
    <row r="2576" spans="1:10" x14ac:dyDescent="0.3">
      <c r="A2576" s="94" t="str">
        <f t="shared" si="40"/>
        <v>September</v>
      </c>
      <c r="B2576" s="37" t="s">
        <v>3442</v>
      </c>
      <c r="C2576" s="63">
        <v>42254.875069444446</v>
      </c>
      <c r="D2576" s="37" t="s">
        <v>852</v>
      </c>
      <c r="E2576" s="37" t="s">
        <v>866</v>
      </c>
      <c r="F2576" s="37" t="s">
        <v>860</v>
      </c>
      <c r="G2576" s="64">
        <v>88</v>
      </c>
      <c r="H2576" s="37" t="s">
        <v>855</v>
      </c>
      <c r="I2576" s="65">
        <v>3.872983346207417</v>
      </c>
      <c r="J2576" s="37" t="s">
        <v>856</v>
      </c>
    </row>
    <row r="2577" spans="1:10" x14ac:dyDescent="0.3">
      <c r="A2577" s="94" t="str">
        <f t="shared" si="40"/>
        <v>September</v>
      </c>
      <c r="B2577" s="37" t="s">
        <v>3443</v>
      </c>
      <c r="C2577" s="63">
        <v>42254.875486111108</v>
      </c>
      <c r="D2577" s="37" t="s">
        <v>892</v>
      </c>
      <c r="E2577" s="37" t="s">
        <v>868</v>
      </c>
      <c r="F2577" s="37" t="s">
        <v>864</v>
      </c>
      <c r="G2577" s="64">
        <v>99</v>
      </c>
      <c r="H2577" s="37" t="s">
        <v>855</v>
      </c>
      <c r="I2577" s="65">
        <v>1</v>
      </c>
      <c r="J2577" s="37" t="s">
        <v>869</v>
      </c>
    </row>
    <row r="2578" spans="1:10" x14ac:dyDescent="0.3">
      <c r="A2578" s="94" t="str">
        <f t="shared" si="40"/>
        <v>September</v>
      </c>
      <c r="B2578" s="37" t="s">
        <v>3444</v>
      </c>
      <c r="C2578" s="63">
        <v>42254.877581018518</v>
      </c>
      <c r="D2578" s="37" t="s">
        <v>878</v>
      </c>
      <c r="E2578" s="37" t="s">
        <v>872</v>
      </c>
      <c r="F2578" s="37" t="s">
        <v>873</v>
      </c>
      <c r="G2578" s="64">
        <v>45</v>
      </c>
      <c r="H2578" s="37" t="s">
        <v>855</v>
      </c>
      <c r="I2578" s="65">
        <v>4.358898943540674</v>
      </c>
      <c r="J2578" s="37" t="s">
        <v>861</v>
      </c>
    </row>
    <row r="2579" spans="1:10" x14ac:dyDescent="0.3">
      <c r="A2579" s="94" t="str">
        <f t="shared" si="40"/>
        <v>September</v>
      </c>
      <c r="B2579" s="37" t="s">
        <v>3445</v>
      </c>
      <c r="C2579" s="63">
        <v>42254.880057870374</v>
      </c>
      <c r="D2579" s="37" t="s">
        <v>858</v>
      </c>
      <c r="E2579" s="37" t="s">
        <v>853</v>
      </c>
      <c r="F2579" s="37" t="s">
        <v>854</v>
      </c>
      <c r="G2579" s="64">
        <v>103</v>
      </c>
      <c r="H2579" s="37" t="s">
        <v>855</v>
      </c>
      <c r="I2579" s="65">
        <v>3.6055512754639891</v>
      </c>
      <c r="J2579" s="37" t="s">
        <v>885</v>
      </c>
    </row>
    <row r="2580" spans="1:10" x14ac:dyDescent="0.3">
      <c r="A2580" s="94" t="str">
        <f t="shared" si="40"/>
        <v>September</v>
      </c>
      <c r="B2580" s="37" t="s">
        <v>3446</v>
      </c>
      <c r="C2580" s="63">
        <v>42254.883750000001</v>
      </c>
      <c r="D2580" s="37" t="s">
        <v>858</v>
      </c>
      <c r="E2580" s="37" t="s">
        <v>859</v>
      </c>
      <c r="F2580" s="37" t="s">
        <v>864</v>
      </c>
      <c r="G2580" s="64">
        <v>144</v>
      </c>
      <c r="H2580" s="37" t="s">
        <v>855</v>
      </c>
      <c r="I2580" s="65">
        <v>3</v>
      </c>
      <c r="J2580" s="37" t="s">
        <v>869</v>
      </c>
    </row>
    <row r="2581" spans="1:10" x14ac:dyDescent="0.3">
      <c r="A2581" s="94" t="str">
        <f t="shared" si="40"/>
        <v>September</v>
      </c>
      <c r="B2581" s="37" t="s">
        <v>3447</v>
      </c>
      <c r="C2581" s="63">
        <v>42254.884965277779</v>
      </c>
      <c r="D2581" s="37" t="s">
        <v>878</v>
      </c>
      <c r="E2581" s="37" t="s">
        <v>863</v>
      </c>
      <c r="F2581" s="37" t="s">
        <v>860</v>
      </c>
      <c r="G2581" s="64">
        <v>129</v>
      </c>
      <c r="H2581" s="37" t="s">
        <v>855</v>
      </c>
      <c r="I2581" s="65">
        <v>2.6457513110645907</v>
      </c>
      <c r="J2581" s="37" t="s">
        <v>885</v>
      </c>
    </row>
    <row r="2582" spans="1:10" x14ac:dyDescent="0.3">
      <c r="A2582" s="94" t="str">
        <f t="shared" si="40"/>
        <v>September</v>
      </c>
      <c r="B2582" s="37" t="s">
        <v>3448</v>
      </c>
      <c r="C2582" s="63">
        <v>42254.887407407405</v>
      </c>
      <c r="D2582" s="37" t="s">
        <v>876</v>
      </c>
      <c r="E2582" s="37" t="s">
        <v>866</v>
      </c>
      <c r="F2582" s="37" t="s">
        <v>864</v>
      </c>
      <c r="G2582" s="64">
        <v>166</v>
      </c>
      <c r="H2582" s="37" t="s">
        <v>855</v>
      </c>
      <c r="I2582" s="65">
        <v>4.7958315233127191</v>
      </c>
      <c r="J2582" s="37" t="s">
        <v>874</v>
      </c>
    </row>
    <row r="2583" spans="1:10" x14ac:dyDescent="0.3">
      <c r="A2583" s="94" t="str">
        <f t="shared" si="40"/>
        <v>September</v>
      </c>
      <c r="B2583" s="37" t="s">
        <v>3449</v>
      </c>
      <c r="C2583" s="63">
        <v>42254.888495370367</v>
      </c>
      <c r="D2583" s="37" t="s">
        <v>852</v>
      </c>
      <c r="E2583" s="37" t="s">
        <v>868</v>
      </c>
      <c r="F2583" s="37" t="s">
        <v>879</v>
      </c>
      <c r="G2583" s="64">
        <v>114</v>
      </c>
      <c r="H2583" s="37" t="s">
        <v>895</v>
      </c>
      <c r="I2583" s="65">
        <v>2.6457513110645907</v>
      </c>
      <c r="J2583" s="37" t="s">
        <v>856</v>
      </c>
    </row>
    <row r="2584" spans="1:10" x14ac:dyDescent="0.3">
      <c r="A2584" s="94" t="str">
        <f t="shared" si="40"/>
        <v>September</v>
      </c>
      <c r="B2584" s="37" t="s">
        <v>3450</v>
      </c>
      <c r="C2584" s="63">
        <v>42254.890925925924</v>
      </c>
      <c r="D2584" s="37" t="s">
        <v>852</v>
      </c>
      <c r="E2584" s="37" t="s">
        <v>872</v>
      </c>
      <c r="F2584" s="37" t="s">
        <v>881</v>
      </c>
      <c r="G2584" s="64">
        <v>168</v>
      </c>
      <c r="H2584" s="37" t="s">
        <v>855</v>
      </c>
      <c r="I2584" s="65">
        <v>4.1231056256176606</v>
      </c>
      <c r="J2584" s="37" t="s">
        <v>861</v>
      </c>
    </row>
    <row r="2585" spans="1:10" x14ac:dyDescent="0.3">
      <c r="A2585" s="94" t="str">
        <f t="shared" si="40"/>
        <v>September</v>
      </c>
      <c r="B2585" s="37" t="s">
        <v>3451</v>
      </c>
      <c r="C2585" s="63">
        <v>42254.89303240741</v>
      </c>
      <c r="D2585" s="37" t="s">
        <v>852</v>
      </c>
      <c r="E2585" s="37" t="s">
        <v>853</v>
      </c>
      <c r="F2585" s="37" t="s">
        <v>854</v>
      </c>
      <c r="G2585" s="64">
        <v>180</v>
      </c>
      <c r="H2585" s="37" t="s">
        <v>855</v>
      </c>
      <c r="I2585" s="65">
        <v>4.5825756949558398</v>
      </c>
      <c r="J2585" s="37" t="s">
        <v>869</v>
      </c>
    </row>
    <row r="2586" spans="1:10" x14ac:dyDescent="0.3">
      <c r="A2586" s="94" t="str">
        <f t="shared" si="40"/>
        <v>September</v>
      </c>
      <c r="B2586" s="37" t="s">
        <v>3452</v>
      </c>
      <c r="C2586" s="63">
        <v>42254.893657407411</v>
      </c>
      <c r="D2586" s="37" t="s">
        <v>876</v>
      </c>
      <c r="E2586" s="37" t="s">
        <v>859</v>
      </c>
      <c r="F2586" s="37" t="s">
        <v>873</v>
      </c>
      <c r="G2586" s="64">
        <v>34</v>
      </c>
      <c r="H2586" s="37" t="s">
        <v>855</v>
      </c>
      <c r="I2586" s="65">
        <v>1</v>
      </c>
      <c r="J2586" s="37" t="s">
        <v>869</v>
      </c>
    </row>
    <row r="2587" spans="1:10" x14ac:dyDescent="0.3">
      <c r="A2587" s="94" t="str">
        <f t="shared" si="40"/>
        <v>September</v>
      </c>
      <c r="B2587" s="37" t="s">
        <v>3453</v>
      </c>
      <c r="C2587" s="63">
        <v>42254.896539351852</v>
      </c>
      <c r="D2587" s="37" t="s">
        <v>858</v>
      </c>
      <c r="E2587" s="37" t="s">
        <v>863</v>
      </c>
      <c r="F2587" s="37" t="s">
        <v>879</v>
      </c>
      <c r="G2587" s="64">
        <v>216</v>
      </c>
      <c r="H2587" s="37" t="s">
        <v>855</v>
      </c>
      <c r="I2587" s="65">
        <v>3.872983346207417</v>
      </c>
      <c r="J2587" s="37" t="s">
        <v>856</v>
      </c>
    </row>
    <row r="2588" spans="1:10" x14ac:dyDescent="0.3">
      <c r="A2588" s="94" t="str">
        <f t="shared" si="40"/>
        <v>September</v>
      </c>
      <c r="B2588" s="37" t="s">
        <v>3454</v>
      </c>
      <c r="C2588" s="63">
        <v>42254.898402777777</v>
      </c>
      <c r="D2588" s="37" t="s">
        <v>871</v>
      </c>
      <c r="E2588" s="37" t="s">
        <v>866</v>
      </c>
      <c r="F2588" s="37" t="s">
        <v>873</v>
      </c>
      <c r="G2588" s="64">
        <v>72</v>
      </c>
      <c r="H2588" s="37" t="s">
        <v>855</v>
      </c>
      <c r="I2588" s="65">
        <v>1.7320508075688772</v>
      </c>
      <c r="J2588" s="37" t="s">
        <v>874</v>
      </c>
    </row>
    <row r="2589" spans="1:10" x14ac:dyDescent="0.3">
      <c r="A2589" s="94" t="str">
        <f t="shared" si="40"/>
        <v>September</v>
      </c>
      <c r="B2589" s="37" t="s">
        <v>3455</v>
      </c>
      <c r="C2589" s="63">
        <v>42254.899791666663</v>
      </c>
      <c r="D2589" s="37" t="s">
        <v>876</v>
      </c>
      <c r="E2589" s="37" t="s">
        <v>868</v>
      </c>
      <c r="F2589" s="37" t="s">
        <v>854</v>
      </c>
      <c r="G2589" s="64">
        <v>126</v>
      </c>
      <c r="H2589" s="37" t="s">
        <v>855</v>
      </c>
      <c r="I2589" s="65">
        <v>3</v>
      </c>
      <c r="J2589" s="37" t="s">
        <v>856</v>
      </c>
    </row>
    <row r="2590" spans="1:10" x14ac:dyDescent="0.3">
      <c r="A2590" s="94" t="str">
        <f t="shared" si="40"/>
        <v>September</v>
      </c>
      <c r="B2590" s="37" t="s">
        <v>3456</v>
      </c>
      <c r="C2590" s="63">
        <v>42254.903229166666</v>
      </c>
      <c r="D2590" s="37" t="s">
        <v>871</v>
      </c>
      <c r="E2590" s="37" t="s">
        <v>872</v>
      </c>
      <c r="F2590" s="37" t="s">
        <v>854</v>
      </c>
      <c r="G2590" s="64">
        <v>42</v>
      </c>
      <c r="H2590" s="37" t="s">
        <v>855</v>
      </c>
      <c r="I2590" s="65">
        <v>3.872983346207417</v>
      </c>
      <c r="J2590" s="37" t="s">
        <v>869</v>
      </c>
    </row>
    <row r="2591" spans="1:10" x14ac:dyDescent="0.3">
      <c r="A2591" s="94" t="str">
        <f t="shared" si="40"/>
        <v>September</v>
      </c>
      <c r="B2591" s="37" t="s">
        <v>3457</v>
      </c>
      <c r="C2591" s="63">
        <v>42254.903645833336</v>
      </c>
      <c r="D2591" s="37" t="s">
        <v>876</v>
      </c>
      <c r="E2591" s="37" t="s">
        <v>853</v>
      </c>
      <c r="F2591" s="37" t="s">
        <v>873</v>
      </c>
      <c r="G2591" s="64">
        <v>111</v>
      </c>
      <c r="H2591" s="37" t="s">
        <v>855</v>
      </c>
      <c r="I2591" s="65">
        <v>1</v>
      </c>
      <c r="J2591" s="37" t="s">
        <v>861</v>
      </c>
    </row>
    <row r="2592" spans="1:10" x14ac:dyDescent="0.3">
      <c r="A2592" s="94" t="str">
        <f t="shared" si="40"/>
        <v>September</v>
      </c>
      <c r="B2592" s="37" t="s">
        <v>3458</v>
      </c>
      <c r="C2592" s="63">
        <v>42254.9059375</v>
      </c>
      <c r="D2592" s="37" t="s">
        <v>892</v>
      </c>
      <c r="E2592" s="37" t="s">
        <v>859</v>
      </c>
      <c r="F2592" s="37" t="s">
        <v>879</v>
      </c>
      <c r="G2592" s="64">
        <v>34</v>
      </c>
      <c r="H2592" s="37" t="s">
        <v>855</v>
      </c>
      <c r="I2592" s="65">
        <v>3.6055512754639891</v>
      </c>
      <c r="J2592" s="37" t="s">
        <v>885</v>
      </c>
    </row>
    <row r="2593" spans="1:10" x14ac:dyDescent="0.3">
      <c r="A2593" s="94" t="str">
        <f t="shared" si="40"/>
        <v>September</v>
      </c>
      <c r="B2593" s="37" t="s">
        <v>3459</v>
      </c>
      <c r="C2593" s="63">
        <v>42254.908865740741</v>
      </c>
      <c r="D2593" s="37" t="s">
        <v>852</v>
      </c>
      <c r="E2593" s="37" t="s">
        <v>863</v>
      </c>
      <c r="F2593" s="37" t="s">
        <v>879</v>
      </c>
      <c r="G2593" s="64">
        <v>51</v>
      </c>
      <c r="H2593" s="37" t="s">
        <v>855</v>
      </c>
      <c r="I2593" s="65">
        <v>4.358898943540674</v>
      </c>
      <c r="J2593" s="37" t="s">
        <v>885</v>
      </c>
    </row>
    <row r="2594" spans="1:10" x14ac:dyDescent="0.3">
      <c r="A2594" s="94" t="str">
        <f t="shared" si="40"/>
        <v>September</v>
      </c>
      <c r="B2594" s="37" t="s">
        <v>3460</v>
      </c>
      <c r="C2594" s="63">
        <v>42254.91133101852</v>
      </c>
      <c r="D2594" s="37" t="s">
        <v>878</v>
      </c>
      <c r="E2594" s="37" t="s">
        <v>866</v>
      </c>
      <c r="F2594" s="37" t="s">
        <v>881</v>
      </c>
      <c r="G2594" s="64">
        <v>167</v>
      </c>
      <c r="H2594" s="37" t="s">
        <v>855</v>
      </c>
      <c r="I2594" s="65">
        <v>1</v>
      </c>
      <c r="J2594" s="37" t="s">
        <v>897</v>
      </c>
    </row>
    <row r="2595" spans="1:10" x14ac:dyDescent="0.3">
      <c r="A2595" s="94" t="str">
        <f t="shared" si="40"/>
        <v>September</v>
      </c>
      <c r="B2595" s="37" t="s">
        <v>3461</v>
      </c>
      <c r="C2595" s="63">
        <v>42254.912048611113</v>
      </c>
      <c r="D2595" s="37" t="s">
        <v>871</v>
      </c>
      <c r="E2595" s="37" t="s">
        <v>868</v>
      </c>
      <c r="F2595" s="37" t="s">
        <v>854</v>
      </c>
      <c r="G2595" s="64">
        <v>124</v>
      </c>
      <c r="H2595" s="37" t="s">
        <v>855</v>
      </c>
      <c r="I2595" s="65">
        <v>2.2360679774997898</v>
      </c>
      <c r="J2595" s="37" t="s">
        <v>897</v>
      </c>
    </row>
    <row r="2596" spans="1:10" x14ac:dyDescent="0.3">
      <c r="A2596" s="94" t="str">
        <f t="shared" si="40"/>
        <v>September</v>
      </c>
      <c r="B2596" s="37" t="s">
        <v>3462</v>
      </c>
      <c r="C2596" s="63">
        <v>42254.912800925929</v>
      </c>
      <c r="D2596" s="37" t="s">
        <v>878</v>
      </c>
      <c r="E2596" s="37" t="s">
        <v>872</v>
      </c>
      <c r="F2596" s="37" t="s">
        <v>860</v>
      </c>
      <c r="G2596" s="64">
        <v>163</v>
      </c>
      <c r="H2596" s="37" t="s">
        <v>855</v>
      </c>
      <c r="I2596" s="65">
        <v>2.6457513110645907</v>
      </c>
      <c r="J2596" s="37" t="s">
        <v>856</v>
      </c>
    </row>
    <row r="2597" spans="1:10" x14ac:dyDescent="0.3">
      <c r="A2597" s="94" t="str">
        <f t="shared" si="40"/>
        <v>September</v>
      </c>
      <c r="B2597" s="37" t="s">
        <v>3463</v>
      </c>
      <c r="C2597" s="63">
        <v>42254.915868055556</v>
      </c>
      <c r="D2597" s="37" t="s">
        <v>892</v>
      </c>
      <c r="E2597" s="37" t="s">
        <v>853</v>
      </c>
      <c r="F2597" s="37" t="s">
        <v>864</v>
      </c>
      <c r="G2597" s="64">
        <v>97</v>
      </c>
      <c r="H2597" s="37" t="s">
        <v>855</v>
      </c>
      <c r="I2597" s="65">
        <v>4.1231056256176606</v>
      </c>
      <c r="J2597" s="37" t="s">
        <v>869</v>
      </c>
    </row>
    <row r="2598" spans="1:10" x14ac:dyDescent="0.3">
      <c r="A2598" s="94" t="str">
        <f t="shared" si="40"/>
        <v>September</v>
      </c>
      <c r="B2598" s="37" t="s">
        <v>3464</v>
      </c>
      <c r="C2598" s="63">
        <v>42254.919386574074</v>
      </c>
      <c r="D2598" s="37" t="s">
        <v>878</v>
      </c>
      <c r="E2598" s="37" t="s">
        <v>859</v>
      </c>
      <c r="F2598" s="37" t="s">
        <v>879</v>
      </c>
      <c r="G2598" s="64">
        <v>108</v>
      </c>
      <c r="H2598" s="37" t="s">
        <v>855</v>
      </c>
      <c r="I2598" s="65">
        <v>4.358898943540674</v>
      </c>
      <c r="J2598" s="37" t="s">
        <v>856</v>
      </c>
    </row>
    <row r="2599" spans="1:10" x14ac:dyDescent="0.3">
      <c r="A2599" s="94" t="str">
        <f t="shared" si="40"/>
        <v>September</v>
      </c>
      <c r="B2599" s="37" t="s">
        <v>3465</v>
      </c>
      <c r="C2599" s="63">
        <v>42255.336261574077</v>
      </c>
      <c r="D2599" s="37" t="s">
        <v>892</v>
      </c>
      <c r="E2599" s="37" t="s">
        <v>863</v>
      </c>
      <c r="F2599" s="37" t="s">
        <v>860</v>
      </c>
      <c r="G2599" s="64">
        <v>77</v>
      </c>
      <c r="H2599" s="37" t="s">
        <v>855</v>
      </c>
      <c r="I2599" s="65">
        <v>1.7320508075688772</v>
      </c>
      <c r="J2599" s="37" t="s">
        <v>869</v>
      </c>
    </row>
    <row r="2600" spans="1:10" x14ac:dyDescent="0.3">
      <c r="A2600" s="94" t="str">
        <f t="shared" si="40"/>
        <v>September</v>
      </c>
      <c r="B2600" s="37" t="s">
        <v>3466</v>
      </c>
      <c r="C2600" s="63">
        <v>42255.33934027778</v>
      </c>
      <c r="D2600" s="37" t="s">
        <v>876</v>
      </c>
      <c r="E2600" s="37" t="s">
        <v>866</v>
      </c>
      <c r="F2600" s="37" t="s">
        <v>864</v>
      </c>
      <c r="G2600" s="64">
        <v>135</v>
      </c>
      <c r="H2600" s="37" t="s">
        <v>895</v>
      </c>
      <c r="I2600" s="65">
        <v>2.6457513110645907</v>
      </c>
      <c r="J2600" s="37" t="s">
        <v>869</v>
      </c>
    </row>
    <row r="2601" spans="1:10" x14ac:dyDescent="0.3">
      <c r="A2601" s="94" t="str">
        <f t="shared" si="40"/>
        <v>September</v>
      </c>
      <c r="B2601" s="37" t="s">
        <v>3467</v>
      </c>
      <c r="C2601" s="63">
        <v>42255.342002314814</v>
      </c>
      <c r="D2601" s="37" t="s">
        <v>878</v>
      </c>
      <c r="E2601" s="37" t="s">
        <v>868</v>
      </c>
      <c r="F2601" s="37" t="s">
        <v>879</v>
      </c>
      <c r="G2601" s="64">
        <v>50</v>
      </c>
      <c r="H2601" s="37" t="s">
        <v>855</v>
      </c>
      <c r="I2601" s="65">
        <v>2.6457513110645907</v>
      </c>
      <c r="J2601" s="37" t="s">
        <v>885</v>
      </c>
    </row>
    <row r="2602" spans="1:10" x14ac:dyDescent="0.3">
      <c r="A2602" s="94" t="str">
        <f t="shared" si="40"/>
        <v>September</v>
      </c>
      <c r="B2602" s="37" t="s">
        <v>3468</v>
      </c>
      <c r="C2602" s="63">
        <v>42255.34578703704</v>
      </c>
      <c r="D2602" s="37" t="s">
        <v>852</v>
      </c>
      <c r="E2602" s="37" t="s">
        <v>872</v>
      </c>
      <c r="F2602" s="37" t="s">
        <v>879</v>
      </c>
      <c r="G2602" s="64">
        <v>149</v>
      </c>
      <c r="H2602" s="37" t="s">
        <v>855</v>
      </c>
      <c r="I2602" s="65">
        <v>4.1231056256176606</v>
      </c>
      <c r="J2602" s="37" t="s">
        <v>897</v>
      </c>
    </row>
    <row r="2603" spans="1:10" x14ac:dyDescent="0.3">
      <c r="A2603" s="94" t="str">
        <f t="shared" si="40"/>
        <v>September</v>
      </c>
      <c r="B2603" s="37" t="s">
        <v>3469</v>
      </c>
      <c r="C2603" s="63">
        <v>42255.346180555556</v>
      </c>
      <c r="D2603" s="37" t="s">
        <v>858</v>
      </c>
      <c r="E2603" s="37" t="s">
        <v>853</v>
      </c>
      <c r="F2603" s="37" t="s">
        <v>873</v>
      </c>
      <c r="G2603" s="64">
        <v>154</v>
      </c>
      <c r="H2603" s="37" t="s">
        <v>855</v>
      </c>
      <c r="I2603" s="65">
        <v>4.358898943540674</v>
      </c>
      <c r="J2603" s="37" t="s">
        <v>897</v>
      </c>
    </row>
    <row r="2604" spans="1:10" x14ac:dyDescent="0.3">
      <c r="A2604" s="94" t="str">
        <f t="shared" si="40"/>
        <v>September</v>
      </c>
      <c r="B2604" s="37" t="s">
        <v>3470</v>
      </c>
      <c r="C2604" s="63">
        <v>42255.346539351849</v>
      </c>
      <c r="D2604" s="37" t="s">
        <v>858</v>
      </c>
      <c r="E2604" s="37" t="s">
        <v>859</v>
      </c>
      <c r="F2604" s="37" t="s">
        <v>864</v>
      </c>
      <c r="G2604" s="64">
        <v>146</v>
      </c>
      <c r="H2604" s="37" t="s">
        <v>855</v>
      </c>
      <c r="I2604" s="65">
        <v>5</v>
      </c>
      <c r="J2604" s="37" t="s">
        <v>874</v>
      </c>
    </row>
    <row r="2605" spans="1:10" x14ac:dyDescent="0.3">
      <c r="A2605" s="94" t="str">
        <f t="shared" si="40"/>
        <v>September</v>
      </c>
      <c r="B2605" s="37" t="s">
        <v>3471</v>
      </c>
      <c r="C2605" s="63">
        <v>42255.34847222222</v>
      </c>
      <c r="D2605" s="37" t="s">
        <v>876</v>
      </c>
      <c r="E2605" s="37" t="s">
        <v>863</v>
      </c>
      <c r="F2605" s="37" t="s">
        <v>873</v>
      </c>
      <c r="G2605" s="64">
        <v>172</v>
      </c>
      <c r="H2605" s="37" t="s">
        <v>855</v>
      </c>
      <c r="I2605" s="65">
        <v>4.358898943540674</v>
      </c>
      <c r="J2605" s="37" t="s">
        <v>897</v>
      </c>
    </row>
    <row r="2606" spans="1:10" x14ac:dyDescent="0.3">
      <c r="A2606" s="94" t="str">
        <f t="shared" si="40"/>
        <v>September</v>
      </c>
      <c r="B2606" s="37" t="s">
        <v>3472</v>
      </c>
      <c r="C2606" s="63">
        <v>42255.349560185183</v>
      </c>
      <c r="D2606" s="37" t="s">
        <v>876</v>
      </c>
      <c r="E2606" s="37" t="s">
        <v>866</v>
      </c>
      <c r="F2606" s="37" t="s">
        <v>879</v>
      </c>
      <c r="G2606" s="64">
        <v>56</v>
      </c>
      <c r="H2606" s="37" t="s">
        <v>855</v>
      </c>
      <c r="I2606" s="65">
        <v>3.3166247903553998</v>
      </c>
      <c r="J2606" s="37" t="s">
        <v>874</v>
      </c>
    </row>
    <row r="2607" spans="1:10" x14ac:dyDescent="0.3">
      <c r="A2607" s="94" t="str">
        <f t="shared" si="40"/>
        <v>September</v>
      </c>
      <c r="B2607" s="37" t="s">
        <v>3473</v>
      </c>
      <c r="C2607" s="63">
        <v>42255.353379629632</v>
      </c>
      <c r="D2607" s="37" t="s">
        <v>892</v>
      </c>
      <c r="E2607" s="37" t="s">
        <v>868</v>
      </c>
      <c r="F2607" s="37" t="s">
        <v>854</v>
      </c>
      <c r="G2607" s="64">
        <v>54</v>
      </c>
      <c r="H2607" s="37" t="s">
        <v>855</v>
      </c>
      <c r="I2607" s="65">
        <v>2.2360679774997898</v>
      </c>
      <c r="J2607" s="37" t="s">
        <v>861</v>
      </c>
    </row>
    <row r="2608" spans="1:10" x14ac:dyDescent="0.3">
      <c r="A2608" s="94" t="str">
        <f t="shared" si="40"/>
        <v>September</v>
      </c>
      <c r="B2608" s="37" t="s">
        <v>3474</v>
      </c>
      <c r="C2608" s="63">
        <v>42255.353425925925</v>
      </c>
      <c r="D2608" s="37" t="s">
        <v>858</v>
      </c>
      <c r="E2608" s="37" t="s">
        <v>872</v>
      </c>
      <c r="F2608" s="37" t="s">
        <v>860</v>
      </c>
      <c r="G2608" s="64">
        <v>95</v>
      </c>
      <c r="H2608" s="37" t="s">
        <v>855</v>
      </c>
      <c r="I2608" s="65">
        <v>5</v>
      </c>
      <c r="J2608" s="37" t="s">
        <v>885</v>
      </c>
    </row>
    <row r="2609" spans="1:10" x14ac:dyDescent="0.3">
      <c r="A2609" s="94" t="str">
        <f t="shared" si="40"/>
        <v>September</v>
      </c>
      <c r="B2609" s="37" t="s">
        <v>3475</v>
      </c>
      <c r="C2609" s="63">
        <v>42255.35392361111</v>
      </c>
      <c r="D2609" s="37" t="s">
        <v>876</v>
      </c>
      <c r="E2609" s="37" t="s">
        <v>853</v>
      </c>
      <c r="F2609" s="37" t="s">
        <v>881</v>
      </c>
      <c r="G2609" s="64">
        <v>142</v>
      </c>
      <c r="H2609" s="37" t="s">
        <v>855</v>
      </c>
      <c r="I2609" s="65">
        <v>3</v>
      </c>
      <c r="J2609" s="37" t="s">
        <v>861</v>
      </c>
    </row>
    <row r="2610" spans="1:10" x14ac:dyDescent="0.3">
      <c r="A2610" s="94" t="str">
        <f t="shared" si="40"/>
        <v>September</v>
      </c>
      <c r="B2610" s="37" t="s">
        <v>3476</v>
      </c>
      <c r="C2610" s="63">
        <v>42255.357268518521</v>
      </c>
      <c r="D2610" s="37" t="s">
        <v>892</v>
      </c>
      <c r="E2610" s="37" t="s">
        <v>859</v>
      </c>
      <c r="F2610" s="37" t="s">
        <v>854</v>
      </c>
      <c r="G2610" s="64">
        <v>205</v>
      </c>
      <c r="H2610" s="37" t="s">
        <v>855</v>
      </c>
      <c r="I2610" s="65">
        <v>2.6457513110645907</v>
      </c>
      <c r="J2610" s="37" t="s">
        <v>861</v>
      </c>
    </row>
    <row r="2611" spans="1:10" x14ac:dyDescent="0.3">
      <c r="A2611" s="94" t="str">
        <f t="shared" si="40"/>
        <v>September</v>
      </c>
      <c r="B2611" s="37" t="s">
        <v>3477</v>
      </c>
      <c r="C2611" s="63">
        <v>42255.359826388885</v>
      </c>
      <c r="D2611" s="37" t="s">
        <v>892</v>
      </c>
      <c r="E2611" s="37" t="s">
        <v>863</v>
      </c>
      <c r="F2611" s="37" t="s">
        <v>860</v>
      </c>
      <c r="G2611" s="64">
        <v>171</v>
      </c>
      <c r="H2611" s="37" t="s">
        <v>855</v>
      </c>
      <c r="I2611" s="65">
        <v>4.1231056256176606</v>
      </c>
      <c r="J2611" s="37" t="s">
        <v>897</v>
      </c>
    </row>
    <row r="2612" spans="1:10" x14ac:dyDescent="0.3">
      <c r="A2612" s="94" t="str">
        <f t="shared" si="40"/>
        <v>September</v>
      </c>
      <c r="B2612" s="37" t="s">
        <v>3478</v>
      </c>
      <c r="C2612" s="63">
        <v>42255.360613425924</v>
      </c>
      <c r="D2612" s="37" t="s">
        <v>876</v>
      </c>
      <c r="E2612" s="37" t="s">
        <v>866</v>
      </c>
      <c r="F2612" s="37" t="s">
        <v>864</v>
      </c>
      <c r="G2612" s="64">
        <v>54</v>
      </c>
      <c r="H2612" s="37" t="s">
        <v>855</v>
      </c>
      <c r="I2612" s="65">
        <v>3.6055512754639891</v>
      </c>
      <c r="J2612" s="37" t="s">
        <v>869</v>
      </c>
    </row>
    <row r="2613" spans="1:10" x14ac:dyDescent="0.3">
      <c r="A2613" s="94" t="str">
        <f t="shared" si="40"/>
        <v>September</v>
      </c>
      <c r="B2613" s="37" t="s">
        <v>3479</v>
      </c>
      <c r="C2613" s="63">
        <v>42255.364340277774</v>
      </c>
      <c r="D2613" s="37" t="s">
        <v>892</v>
      </c>
      <c r="E2613" s="37" t="s">
        <v>868</v>
      </c>
      <c r="F2613" s="37" t="s">
        <v>864</v>
      </c>
      <c r="G2613" s="64">
        <v>195</v>
      </c>
      <c r="H2613" s="37" t="s">
        <v>855</v>
      </c>
      <c r="I2613" s="65">
        <v>3.3166247903553998</v>
      </c>
      <c r="J2613" s="37" t="s">
        <v>885</v>
      </c>
    </row>
    <row r="2614" spans="1:10" x14ac:dyDescent="0.3">
      <c r="A2614" s="94" t="str">
        <f t="shared" si="40"/>
        <v>September</v>
      </c>
      <c r="B2614" s="37" t="s">
        <v>3480</v>
      </c>
      <c r="C2614" s="63">
        <v>42255.365833333337</v>
      </c>
      <c r="D2614" s="37" t="s">
        <v>858</v>
      </c>
      <c r="E2614" s="37" t="s">
        <v>872</v>
      </c>
      <c r="F2614" s="37" t="s">
        <v>879</v>
      </c>
      <c r="G2614" s="64">
        <v>61</v>
      </c>
      <c r="H2614" s="37" t="s">
        <v>855</v>
      </c>
      <c r="I2614" s="65">
        <v>5</v>
      </c>
      <c r="J2614" s="37" t="s">
        <v>861</v>
      </c>
    </row>
    <row r="2615" spans="1:10" x14ac:dyDescent="0.3">
      <c r="A2615" s="94" t="str">
        <f t="shared" si="40"/>
        <v>September</v>
      </c>
      <c r="B2615" s="37" t="s">
        <v>3481</v>
      </c>
      <c r="C2615" s="63">
        <v>42255.367581018516</v>
      </c>
      <c r="D2615" s="37" t="s">
        <v>878</v>
      </c>
      <c r="E2615" s="37" t="s">
        <v>853</v>
      </c>
      <c r="F2615" s="37" t="s">
        <v>860</v>
      </c>
      <c r="G2615" s="64">
        <v>187</v>
      </c>
      <c r="H2615" s="37" t="s">
        <v>855</v>
      </c>
      <c r="I2615" s="65">
        <v>1</v>
      </c>
      <c r="J2615" s="37" t="s">
        <v>897</v>
      </c>
    </row>
    <row r="2616" spans="1:10" x14ac:dyDescent="0.3">
      <c r="A2616" s="94" t="str">
        <f t="shared" si="40"/>
        <v>September</v>
      </c>
      <c r="B2616" s="37" t="s">
        <v>3482</v>
      </c>
      <c r="C2616" s="63">
        <v>42255.369108796294</v>
      </c>
      <c r="D2616" s="37" t="s">
        <v>871</v>
      </c>
      <c r="E2616" s="37" t="s">
        <v>859</v>
      </c>
      <c r="F2616" s="37" t="s">
        <v>879</v>
      </c>
      <c r="G2616" s="64">
        <v>239</v>
      </c>
      <c r="H2616" s="37" t="s">
        <v>855</v>
      </c>
      <c r="I2616" s="65">
        <v>3.6055512754639891</v>
      </c>
      <c r="J2616" s="37" t="s">
        <v>885</v>
      </c>
    </row>
    <row r="2617" spans="1:10" x14ac:dyDescent="0.3">
      <c r="A2617" s="94" t="str">
        <f t="shared" si="40"/>
        <v>September</v>
      </c>
      <c r="B2617" s="37" t="s">
        <v>3483</v>
      </c>
      <c r="C2617" s="63">
        <v>42255.369421296295</v>
      </c>
      <c r="D2617" s="37" t="s">
        <v>858</v>
      </c>
      <c r="E2617" s="37" t="s">
        <v>863</v>
      </c>
      <c r="F2617" s="37" t="s">
        <v>860</v>
      </c>
      <c r="G2617" s="64">
        <v>157</v>
      </c>
      <c r="H2617" s="37" t="s">
        <v>855</v>
      </c>
      <c r="I2617" s="65">
        <v>2.6457513110645907</v>
      </c>
      <c r="J2617" s="37" t="s">
        <v>874</v>
      </c>
    </row>
    <row r="2618" spans="1:10" x14ac:dyDescent="0.3">
      <c r="A2618" s="94" t="str">
        <f t="shared" si="40"/>
        <v>September</v>
      </c>
      <c r="B2618" s="37" t="s">
        <v>3484</v>
      </c>
      <c r="C2618" s="63">
        <v>42255.371388888889</v>
      </c>
      <c r="D2618" s="37" t="s">
        <v>892</v>
      </c>
      <c r="E2618" s="37" t="s">
        <v>866</v>
      </c>
      <c r="F2618" s="37" t="s">
        <v>873</v>
      </c>
      <c r="G2618" s="64">
        <v>236</v>
      </c>
      <c r="H2618" s="37" t="s">
        <v>855</v>
      </c>
      <c r="I2618" s="65">
        <v>4.1231056256176606</v>
      </c>
      <c r="J2618" s="37" t="s">
        <v>869</v>
      </c>
    </row>
    <row r="2619" spans="1:10" x14ac:dyDescent="0.3">
      <c r="A2619" s="94" t="str">
        <f t="shared" si="40"/>
        <v>September</v>
      </c>
      <c r="B2619" s="37" t="s">
        <v>3485</v>
      </c>
      <c r="C2619" s="63">
        <v>42255.374594907407</v>
      </c>
      <c r="D2619" s="37" t="s">
        <v>871</v>
      </c>
      <c r="E2619" s="37" t="s">
        <v>868</v>
      </c>
      <c r="F2619" s="37" t="s">
        <v>864</v>
      </c>
      <c r="G2619" s="64">
        <v>111</v>
      </c>
      <c r="H2619" s="37" t="s">
        <v>855</v>
      </c>
      <c r="I2619" s="65">
        <v>2.2360679774997898</v>
      </c>
      <c r="J2619" s="37" t="s">
        <v>874</v>
      </c>
    </row>
    <row r="2620" spans="1:10" x14ac:dyDescent="0.3">
      <c r="A2620" s="94" t="str">
        <f t="shared" si="40"/>
        <v>September</v>
      </c>
      <c r="B2620" s="37" t="s">
        <v>3486</v>
      </c>
      <c r="C2620" s="63">
        <v>42255.378668981481</v>
      </c>
      <c r="D2620" s="37" t="s">
        <v>871</v>
      </c>
      <c r="E2620" s="37" t="s">
        <v>872</v>
      </c>
      <c r="F2620" s="37" t="s">
        <v>879</v>
      </c>
      <c r="G2620" s="64">
        <v>225</v>
      </c>
      <c r="H2620" s="37" t="s">
        <v>855</v>
      </c>
      <c r="I2620" s="65">
        <v>4.358898943540674</v>
      </c>
      <c r="J2620" s="37" t="s">
        <v>874</v>
      </c>
    </row>
    <row r="2621" spans="1:10" x14ac:dyDescent="0.3">
      <c r="A2621" s="94" t="str">
        <f t="shared" si="40"/>
        <v>September</v>
      </c>
      <c r="B2621" s="37" t="s">
        <v>3487</v>
      </c>
      <c r="C2621" s="63">
        <v>42255.386990740742</v>
      </c>
      <c r="D2621" s="37" t="s">
        <v>892</v>
      </c>
      <c r="E2621" s="37" t="s">
        <v>853</v>
      </c>
      <c r="F2621" s="37" t="s">
        <v>873</v>
      </c>
      <c r="G2621" s="64">
        <v>127</v>
      </c>
      <c r="H2621" s="37" t="s">
        <v>855</v>
      </c>
      <c r="I2621" s="65">
        <v>4.7958315233127191</v>
      </c>
      <c r="J2621" s="37" t="s">
        <v>856</v>
      </c>
    </row>
    <row r="2622" spans="1:10" x14ac:dyDescent="0.3">
      <c r="A2622" s="94" t="str">
        <f t="shared" si="40"/>
        <v>September</v>
      </c>
      <c r="B2622" s="37" t="s">
        <v>3488</v>
      </c>
      <c r="C2622" s="63">
        <v>42255.384386574071</v>
      </c>
      <c r="D2622" s="37" t="s">
        <v>871</v>
      </c>
      <c r="E2622" s="37" t="s">
        <v>859</v>
      </c>
      <c r="F2622" s="37" t="s">
        <v>864</v>
      </c>
      <c r="G2622" s="64">
        <v>223</v>
      </c>
      <c r="H2622" s="37" t="s">
        <v>855</v>
      </c>
      <c r="I2622" s="65">
        <v>4.1231056256176606</v>
      </c>
      <c r="J2622" s="37" t="s">
        <v>861</v>
      </c>
    </row>
    <row r="2623" spans="1:10" x14ac:dyDescent="0.3">
      <c r="A2623" s="94" t="str">
        <f t="shared" si="40"/>
        <v>September</v>
      </c>
      <c r="B2623" s="37" t="s">
        <v>3489</v>
      </c>
      <c r="C2623" s="63">
        <v>42255.38449074074</v>
      </c>
      <c r="D2623" s="37" t="s">
        <v>876</v>
      </c>
      <c r="E2623" s="37" t="s">
        <v>863</v>
      </c>
      <c r="F2623" s="37" t="s">
        <v>860</v>
      </c>
      <c r="G2623" s="64">
        <v>161</v>
      </c>
      <c r="H2623" s="37" t="s">
        <v>855</v>
      </c>
      <c r="I2623" s="65">
        <v>1</v>
      </c>
      <c r="J2623" s="37" t="s">
        <v>861</v>
      </c>
    </row>
    <row r="2624" spans="1:10" x14ac:dyDescent="0.3">
      <c r="A2624" s="94" t="str">
        <f t="shared" si="40"/>
        <v>September</v>
      </c>
      <c r="B2624" s="37" t="s">
        <v>3490</v>
      </c>
      <c r="C2624" s="63">
        <v>42255.388368055559</v>
      </c>
      <c r="D2624" s="37" t="s">
        <v>878</v>
      </c>
      <c r="E2624" s="37" t="s">
        <v>866</v>
      </c>
      <c r="F2624" s="37" t="s">
        <v>873</v>
      </c>
      <c r="G2624" s="64">
        <v>208</v>
      </c>
      <c r="H2624" s="37" t="s">
        <v>855</v>
      </c>
      <c r="I2624" s="65">
        <v>1</v>
      </c>
      <c r="J2624" s="37" t="s">
        <v>869</v>
      </c>
    </row>
    <row r="2625" spans="1:10" x14ac:dyDescent="0.3">
      <c r="A2625" s="94" t="str">
        <f t="shared" si="40"/>
        <v>September</v>
      </c>
      <c r="B2625" s="37" t="s">
        <v>3491</v>
      </c>
      <c r="C2625" s="63">
        <v>42255.389178240737</v>
      </c>
      <c r="D2625" s="37" t="s">
        <v>878</v>
      </c>
      <c r="E2625" s="37" t="s">
        <v>868</v>
      </c>
      <c r="F2625" s="37" t="s">
        <v>873</v>
      </c>
      <c r="G2625" s="64">
        <v>78</v>
      </c>
      <c r="H2625" s="37" t="s">
        <v>855</v>
      </c>
      <c r="I2625" s="65">
        <v>4.358898943540674</v>
      </c>
      <c r="J2625" s="37" t="s">
        <v>897</v>
      </c>
    </row>
    <row r="2626" spans="1:10" x14ac:dyDescent="0.3">
      <c r="A2626" s="94" t="str">
        <f t="shared" si="40"/>
        <v>September</v>
      </c>
      <c r="B2626" s="37" t="s">
        <v>3492</v>
      </c>
      <c r="C2626" s="63">
        <v>42255.390960648147</v>
      </c>
      <c r="D2626" s="37" t="s">
        <v>858</v>
      </c>
      <c r="E2626" s="37" t="s">
        <v>872</v>
      </c>
      <c r="F2626" s="37" t="s">
        <v>854</v>
      </c>
      <c r="G2626" s="64">
        <v>109</v>
      </c>
      <c r="H2626" s="37" t="s">
        <v>855</v>
      </c>
      <c r="I2626" s="65">
        <v>5</v>
      </c>
      <c r="J2626" s="37" t="s">
        <v>856</v>
      </c>
    </row>
    <row r="2627" spans="1:10" x14ac:dyDescent="0.3">
      <c r="A2627" s="94" t="str">
        <f t="shared" si="40"/>
        <v>September</v>
      </c>
      <c r="B2627" s="37" t="s">
        <v>3493</v>
      </c>
      <c r="C2627" s="63">
        <v>42255.393275462964</v>
      </c>
      <c r="D2627" s="37" t="s">
        <v>878</v>
      </c>
      <c r="E2627" s="37" t="s">
        <v>853</v>
      </c>
      <c r="F2627" s="37" t="s">
        <v>879</v>
      </c>
      <c r="G2627" s="64">
        <v>86</v>
      </c>
      <c r="H2627" s="37" t="s">
        <v>855</v>
      </c>
      <c r="I2627" s="65">
        <v>4.7958315233127191</v>
      </c>
      <c r="J2627" s="37" t="s">
        <v>856</v>
      </c>
    </row>
    <row r="2628" spans="1:10" x14ac:dyDescent="0.3">
      <c r="A2628" s="94" t="str">
        <f t="shared" si="40"/>
        <v>September</v>
      </c>
      <c r="B2628" s="37" t="s">
        <v>3494</v>
      </c>
      <c r="C2628" s="63">
        <v>42255.397037037037</v>
      </c>
      <c r="D2628" s="37" t="s">
        <v>871</v>
      </c>
      <c r="E2628" s="37" t="s">
        <v>859</v>
      </c>
      <c r="F2628" s="37" t="s">
        <v>864</v>
      </c>
      <c r="G2628" s="64">
        <v>143</v>
      </c>
      <c r="H2628" s="37" t="s">
        <v>855</v>
      </c>
      <c r="I2628" s="65">
        <v>3</v>
      </c>
      <c r="J2628" s="37" t="s">
        <v>897</v>
      </c>
    </row>
    <row r="2629" spans="1:10" x14ac:dyDescent="0.3">
      <c r="A2629" s="94" t="str">
        <f t="shared" si="40"/>
        <v>September</v>
      </c>
      <c r="B2629" s="37" t="s">
        <v>3495</v>
      </c>
      <c r="C2629" s="63">
        <v>42255.397835648146</v>
      </c>
      <c r="D2629" s="37" t="s">
        <v>858</v>
      </c>
      <c r="E2629" s="37" t="s">
        <v>863</v>
      </c>
      <c r="F2629" s="37" t="s">
        <v>879</v>
      </c>
      <c r="G2629" s="64">
        <v>110</v>
      </c>
      <c r="H2629" s="37" t="s">
        <v>855</v>
      </c>
      <c r="I2629" s="65">
        <v>2.2360679774997898</v>
      </c>
      <c r="J2629" s="37" t="s">
        <v>861</v>
      </c>
    </row>
    <row r="2630" spans="1:10" x14ac:dyDescent="0.3">
      <c r="A2630" s="94" t="str">
        <f t="shared" si="40"/>
        <v>September</v>
      </c>
      <c r="B2630" s="37" t="s">
        <v>3496</v>
      </c>
      <c r="C2630" s="63">
        <v>42255.400740740741</v>
      </c>
      <c r="D2630" s="37" t="s">
        <v>871</v>
      </c>
      <c r="E2630" s="37" t="s">
        <v>866</v>
      </c>
      <c r="F2630" s="37" t="s">
        <v>864</v>
      </c>
      <c r="G2630" s="64">
        <v>118</v>
      </c>
      <c r="H2630" s="37" t="s">
        <v>855</v>
      </c>
      <c r="I2630" s="65">
        <v>2.2360679774997898</v>
      </c>
      <c r="J2630" s="37" t="s">
        <v>861</v>
      </c>
    </row>
    <row r="2631" spans="1:10" x14ac:dyDescent="0.3">
      <c r="A2631" s="94" t="str">
        <f t="shared" si="40"/>
        <v>September</v>
      </c>
      <c r="B2631" s="37" t="s">
        <v>3497</v>
      </c>
      <c r="C2631" s="63">
        <v>42255.40357638889</v>
      </c>
      <c r="D2631" s="37" t="s">
        <v>892</v>
      </c>
      <c r="E2631" s="37" t="s">
        <v>868</v>
      </c>
      <c r="F2631" s="37" t="s">
        <v>864</v>
      </c>
      <c r="G2631" s="64">
        <v>221</v>
      </c>
      <c r="H2631" s="37" t="s">
        <v>855</v>
      </c>
      <c r="I2631" s="65">
        <v>3</v>
      </c>
      <c r="J2631" s="37" t="s">
        <v>856</v>
      </c>
    </row>
    <row r="2632" spans="1:10" x14ac:dyDescent="0.3">
      <c r="A2632" s="94" t="str">
        <f t="shared" si="40"/>
        <v>September</v>
      </c>
      <c r="B2632" s="37" t="s">
        <v>3498</v>
      </c>
      <c r="C2632" s="63">
        <v>42255.407083333332</v>
      </c>
      <c r="D2632" s="37" t="s">
        <v>876</v>
      </c>
      <c r="E2632" s="37" t="s">
        <v>872</v>
      </c>
      <c r="F2632" s="37" t="s">
        <v>881</v>
      </c>
      <c r="G2632" s="64">
        <v>42</v>
      </c>
      <c r="H2632" s="37" t="s">
        <v>855</v>
      </c>
      <c r="I2632" s="65">
        <v>3.3166247903553998</v>
      </c>
      <c r="J2632" s="37" t="s">
        <v>869</v>
      </c>
    </row>
    <row r="2633" spans="1:10" x14ac:dyDescent="0.3">
      <c r="A2633" s="94" t="str">
        <f t="shared" si="40"/>
        <v>September</v>
      </c>
      <c r="B2633" s="37" t="s">
        <v>3499</v>
      </c>
      <c r="C2633" s="63">
        <v>42255.407488425924</v>
      </c>
      <c r="D2633" s="37" t="s">
        <v>876</v>
      </c>
      <c r="E2633" s="37" t="s">
        <v>853</v>
      </c>
      <c r="F2633" s="37" t="s">
        <v>881</v>
      </c>
      <c r="G2633" s="64">
        <v>214</v>
      </c>
      <c r="H2633" s="37" t="s">
        <v>855</v>
      </c>
      <c r="I2633" s="65">
        <v>3.3166247903553998</v>
      </c>
      <c r="J2633" s="37" t="s">
        <v>861</v>
      </c>
    </row>
    <row r="2634" spans="1:10" x14ac:dyDescent="0.3">
      <c r="A2634" s="94" t="str">
        <f t="shared" si="40"/>
        <v>September</v>
      </c>
      <c r="B2634" s="37" t="s">
        <v>3500</v>
      </c>
      <c r="C2634" s="63">
        <v>42255.408530092594</v>
      </c>
      <c r="D2634" s="37" t="s">
        <v>871</v>
      </c>
      <c r="E2634" s="37" t="s">
        <v>859</v>
      </c>
      <c r="F2634" s="37" t="s">
        <v>854</v>
      </c>
      <c r="G2634" s="64">
        <v>234</v>
      </c>
      <c r="H2634" s="37" t="s">
        <v>855</v>
      </c>
      <c r="I2634" s="65">
        <v>3.872983346207417</v>
      </c>
      <c r="J2634" s="37" t="s">
        <v>869</v>
      </c>
    </row>
    <row r="2635" spans="1:10" x14ac:dyDescent="0.3">
      <c r="A2635" s="94" t="str">
        <f t="shared" ref="A2635:A2698" si="41">TEXT(C2635,"mmmm")</f>
        <v>September</v>
      </c>
      <c r="B2635" s="37" t="s">
        <v>3501</v>
      </c>
      <c r="C2635" s="63">
        <v>42255.409467592595</v>
      </c>
      <c r="D2635" s="37" t="s">
        <v>858</v>
      </c>
      <c r="E2635" s="37" t="s">
        <v>863</v>
      </c>
      <c r="F2635" s="37" t="s">
        <v>860</v>
      </c>
      <c r="G2635" s="64">
        <v>59</v>
      </c>
      <c r="H2635" s="37" t="s">
        <v>855</v>
      </c>
      <c r="I2635" s="65">
        <v>3.872983346207417</v>
      </c>
      <c r="J2635" s="37" t="s">
        <v>856</v>
      </c>
    </row>
    <row r="2636" spans="1:10" x14ac:dyDescent="0.3">
      <c r="A2636" s="94" t="str">
        <f t="shared" si="41"/>
        <v>September</v>
      </c>
      <c r="B2636" s="37" t="s">
        <v>3502</v>
      </c>
      <c r="C2636" s="63">
        <v>42255.409768518519</v>
      </c>
      <c r="D2636" s="37" t="s">
        <v>892</v>
      </c>
      <c r="E2636" s="37" t="s">
        <v>866</v>
      </c>
      <c r="F2636" s="37" t="s">
        <v>854</v>
      </c>
      <c r="G2636" s="64">
        <v>122</v>
      </c>
      <c r="H2636" s="37" t="s">
        <v>855</v>
      </c>
      <c r="I2636" s="65">
        <v>2.6457513110645907</v>
      </c>
      <c r="J2636" s="37" t="s">
        <v>874</v>
      </c>
    </row>
    <row r="2637" spans="1:10" x14ac:dyDescent="0.3">
      <c r="A2637" s="94" t="str">
        <f t="shared" si="41"/>
        <v>September</v>
      </c>
      <c r="B2637" s="37" t="s">
        <v>3503</v>
      </c>
      <c r="C2637" s="63">
        <v>42255.41028935185</v>
      </c>
      <c r="D2637" s="37" t="s">
        <v>871</v>
      </c>
      <c r="E2637" s="37" t="s">
        <v>868</v>
      </c>
      <c r="F2637" s="37" t="s">
        <v>881</v>
      </c>
      <c r="G2637" s="64">
        <v>106</v>
      </c>
      <c r="H2637" s="37" t="s">
        <v>895</v>
      </c>
      <c r="I2637" s="65">
        <v>3.872983346207417</v>
      </c>
      <c r="J2637" s="37" t="s">
        <v>856</v>
      </c>
    </row>
    <row r="2638" spans="1:10" x14ac:dyDescent="0.3">
      <c r="A2638" s="94" t="str">
        <f t="shared" si="41"/>
        <v>September</v>
      </c>
      <c r="B2638" s="37" t="s">
        <v>3504</v>
      </c>
      <c r="C2638" s="63">
        <v>42255.411828703705</v>
      </c>
      <c r="D2638" s="37" t="s">
        <v>878</v>
      </c>
      <c r="E2638" s="37" t="s">
        <v>872</v>
      </c>
      <c r="F2638" s="37" t="s">
        <v>879</v>
      </c>
      <c r="G2638" s="64">
        <v>159</v>
      </c>
      <c r="H2638" s="37" t="s">
        <v>855</v>
      </c>
      <c r="I2638" s="65">
        <v>2.6457513110645907</v>
      </c>
      <c r="J2638" s="37" t="s">
        <v>861</v>
      </c>
    </row>
    <row r="2639" spans="1:10" x14ac:dyDescent="0.3">
      <c r="A2639" s="94" t="str">
        <f t="shared" si="41"/>
        <v>September</v>
      </c>
      <c r="B2639" s="37" t="s">
        <v>3505</v>
      </c>
      <c r="C2639" s="63">
        <v>42255.412349537037</v>
      </c>
      <c r="D2639" s="37" t="s">
        <v>852</v>
      </c>
      <c r="E2639" s="37" t="s">
        <v>853</v>
      </c>
      <c r="F2639" s="37" t="s">
        <v>879</v>
      </c>
      <c r="G2639" s="64">
        <v>74</v>
      </c>
      <c r="H2639" s="37" t="s">
        <v>855</v>
      </c>
      <c r="I2639" s="65">
        <v>3</v>
      </c>
      <c r="J2639" s="37" t="s">
        <v>856</v>
      </c>
    </row>
    <row r="2640" spans="1:10" x14ac:dyDescent="0.3">
      <c r="A2640" s="94" t="str">
        <f t="shared" si="41"/>
        <v>September</v>
      </c>
      <c r="B2640" s="37" t="s">
        <v>3506</v>
      </c>
      <c r="C2640" s="63">
        <v>42255.413877314815</v>
      </c>
      <c r="D2640" s="37" t="s">
        <v>871</v>
      </c>
      <c r="E2640" s="37" t="s">
        <v>859</v>
      </c>
      <c r="F2640" s="37" t="s">
        <v>881</v>
      </c>
      <c r="G2640" s="64">
        <v>86</v>
      </c>
      <c r="H2640" s="37" t="s">
        <v>855</v>
      </c>
      <c r="I2640" s="65">
        <v>2.6457513110645907</v>
      </c>
      <c r="J2640" s="37" t="s">
        <v>856</v>
      </c>
    </row>
    <row r="2641" spans="1:10" x14ac:dyDescent="0.3">
      <c r="A2641" s="94" t="str">
        <f t="shared" si="41"/>
        <v>September</v>
      </c>
      <c r="B2641" s="37" t="s">
        <v>3507</v>
      </c>
      <c r="C2641" s="63">
        <v>42255.416238425925</v>
      </c>
      <c r="D2641" s="37" t="s">
        <v>858</v>
      </c>
      <c r="E2641" s="37" t="s">
        <v>863</v>
      </c>
      <c r="F2641" s="37" t="s">
        <v>854</v>
      </c>
      <c r="G2641" s="64">
        <v>123</v>
      </c>
      <c r="H2641" s="37" t="s">
        <v>855</v>
      </c>
      <c r="I2641" s="65">
        <v>4.358898943540674</v>
      </c>
      <c r="J2641" s="37" t="s">
        <v>874</v>
      </c>
    </row>
    <row r="2642" spans="1:10" x14ac:dyDescent="0.3">
      <c r="A2642" s="94" t="str">
        <f t="shared" si="41"/>
        <v>September</v>
      </c>
      <c r="B2642" s="37" t="s">
        <v>3508</v>
      </c>
      <c r="C2642" s="63">
        <v>42255.417997685188</v>
      </c>
      <c r="D2642" s="37" t="s">
        <v>876</v>
      </c>
      <c r="E2642" s="37" t="s">
        <v>866</v>
      </c>
      <c r="F2642" s="37" t="s">
        <v>881</v>
      </c>
      <c r="G2642" s="64">
        <v>66</v>
      </c>
      <c r="H2642" s="37" t="s">
        <v>855</v>
      </c>
      <c r="I2642" s="65">
        <v>3.872983346207417</v>
      </c>
      <c r="J2642" s="37" t="s">
        <v>869</v>
      </c>
    </row>
    <row r="2643" spans="1:10" x14ac:dyDescent="0.3">
      <c r="A2643" s="94" t="str">
        <f t="shared" si="41"/>
        <v>September</v>
      </c>
      <c r="B2643" s="37" t="s">
        <v>3509</v>
      </c>
      <c r="C2643" s="63">
        <v>42255.420497685183</v>
      </c>
      <c r="D2643" s="37" t="s">
        <v>858</v>
      </c>
      <c r="E2643" s="37" t="s">
        <v>868</v>
      </c>
      <c r="F2643" s="37" t="s">
        <v>879</v>
      </c>
      <c r="G2643" s="64">
        <v>54</v>
      </c>
      <c r="H2643" s="37" t="s">
        <v>855</v>
      </c>
      <c r="I2643" s="65">
        <v>3</v>
      </c>
      <c r="J2643" s="37" t="s">
        <v>861</v>
      </c>
    </row>
    <row r="2644" spans="1:10" x14ac:dyDescent="0.3">
      <c r="A2644" s="94" t="str">
        <f t="shared" si="41"/>
        <v>September</v>
      </c>
      <c r="B2644" s="37" t="s">
        <v>3510</v>
      </c>
      <c r="C2644" s="63">
        <v>42255.422025462962</v>
      </c>
      <c r="D2644" s="37" t="s">
        <v>892</v>
      </c>
      <c r="E2644" s="37" t="s">
        <v>872</v>
      </c>
      <c r="F2644" s="37" t="s">
        <v>860</v>
      </c>
      <c r="G2644" s="64">
        <v>33</v>
      </c>
      <c r="H2644" s="37" t="s">
        <v>855</v>
      </c>
      <c r="I2644" s="65">
        <v>4.5825756949558398</v>
      </c>
      <c r="J2644" s="37" t="s">
        <v>856</v>
      </c>
    </row>
    <row r="2645" spans="1:10" x14ac:dyDescent="0.3">
      <c r="A2645" s="94" t="str">
        <f t="shared" si="41"/>
        <v>September</v>
      </c>
      <c r="B2645" s="37" t="s">
        <v>3511</v>
      </c>
      <c r="C2645" s="63">
        <v>42255.429062499999</v>
      </c>
      <c r="D2645" s="37" t="s">
        <v>892</v>
      </c>
      <c r="E2645" s="37" t="s">
        <v>853</v>
      </c>
      <c r="F2645" s="37" t="s">
        <v>854</v>
      </c>
      <c r="G2645" s="64">
        <v>128</v>
      </c>
      <c r="H2645" s="37" t="s">
        <v>855</v>
      </c>
      <c r="I2645" s="65">
        <v>5</v>
      </c>
      <c r="J2645" s="37" t="s">
        <v>897</v>
      </c>
    </row>
    <row r="2646" spans="1:10" x14ac:dyDescent="0.3">
      <c r="A2646" s="94" t="str">
        <f t="shared" si="41"/>
        <v>September</v>
      </c>
      <c r="B2646" s="37" t="s">
        <v>3512</v>
      </c>
      <c r="C2646" s="63">
        <v>42255.424837962964</v>
      </c>
      <c r="D2646" s="37" t="s">
        <v>871</v>
      </c>
      <c r="E2646" s="37" t="s">
        <v>859</v>
      </c>
      <c r="F2646" s="37" t="s">
        <v>864</v>
      </c>
      <c r="G2646" s="64">
        <v>70</v>
      </c>
      <c r="H2646" s="37" t="s">
        <v>855</v>
      </c>
      <c r="I2646" s="65">
        <v>5</v>
      </c>
      <c r="J2646" s="37" t="s">
        <v>885</v>
      </c>
    </row>
    <row r="2647" spans="1:10" x14ac:dyDescent="0.3">
      <c r="A2647" s="94" t="str">
        <f t="shared" si="41"/>
        <v>September</v>
      </c>
      <c r="B2647" s="37" t="s">
        <v>3513</v>
      </c>
      <c r="C2647" s="63">
        <v>42255.427858796298</v>
      </c>
      <c r="D2647" s="37" t="s">
        <v>878</v>
      </c>
      <c r="E2647" s="37" t="s">
        <v>863</v>
      </c>
      <c r="F2647" s="37" t="s">
        <v>854</v>
      </c>
      <c r="G2647" s="64">
        <v>238</v>
      </c>
      <c r="H2647" s="37" t="s">
        <v>855</v>
      </c>
      <c r="I2647" s="65">
        <v>5</v>
      </c>
      <c r="J2647" s="37" t="s">
        <v>897</v>
      </c>
    </row>
    <row r="2648" spans="1:10" x14ac:dyDescent="0.3">
      <c r="A2648" s="94" t="str">
        <f t="shared" si="41"/>
        <v>September</v>
      </c>
      <c r="B2648" s="37" t="s">
        <v>3514</v>
      </c>
      <c r="C2648" s="63">
        <v>42255.431655092594</v>
      </c>
      <c r="D2648" s="37" t="s">
        <v>852</v>
      </c>
      <c r="E2648" s="37" t="s">
        <v>866</v>
      </c>
      <c r="F2648" s="37" t="s">
        <v>881</v>
      </c>
      <c r="G2648" s="64">
        <v>32</v>
      </c>
      <c r="H2648" s="37" t="s">
        <v>855</v>
      </c>
      <c r="I2648" s="65">
        <v>1</v>
      </c>
      <c r="J2648" s="37" t="s">
        <v>897</v>
      </c>
    </row>
    <row r="2649" spans="1:10" x14ac:dyDescent="0.3">
      <c r="A2649" s="94" t="str">
        <f t="shared" si="41"/>
        <v>September</v>
      </c>
      <c r="B2649" s="37" t="s">
        <v>3515</v>
      </c>
      <c r="C2649" s="63">
        <v>42255.432743055557</v>
      </c>
      <c r="D2649" s="37" t="s">
        <v>878</v>
      </c>
      <c r="E2649" s="37" t="s">
        <v>868</v>
      </c>
      <c r="F2649" s="37" t="s">
        <v>879</v>
      </c>
      <c r="G2649" s="64">
        <v>177</v>
      </c>
      <c r="H2649" s="37" t="s">
        <v>895</v>
      </c>
      <c r="I2649" s="65">
        <v>2.6457513110645907</v>
      </c>
      <c r="J2649" s="37" t="s">
        <v>874</v>
      </c>
    </row>
    <row r="2650" spans="1:10" x14ac:dyDescent="0.3">
      <c r="A2650" s="94" t="str">
        <f t="shared" si="41"/>
        <v>September</v>
      </c>
      <c r="B2650" s="37" t="s">
        <v>3516</v>
      </c>
      <c r="C2650" s="63">
        <v>42255.433530092596</v>
      </c>
      <c r="D2650" s="37" t="s">
        <v>871</v>
      </c>
      <c r="E2650" s="37" t="s">
        <v>872</v>
      </c>
      <c r="F2650" s="37" t="s">
        <v>860</v>
      </c>
      <c r="G2650" s="64">
        <v>234</v>
      </c>
      <c r="H2650" s="37" t="s">
        <v>855</v>
      </c>
      <c r="I2650" s="65">
        <v>4.7958315233127191</v>
      </c>
      <c r="J2650" s="37" t="s">
        <v>856</v>
      </c>
    </row>
    <row r="2651" spans="1:10" x14ac:dyDescent="0.3">
      <c r="A2651" s="94" t="str">
        <f t="shared" si="41"/>
        <v>September</v>
      </c>
      <c r="B2651" s="37" t="s">
        <v>3517</v>
      </c>
      <c r="C2651" s="63">
        <v>42255.433692129627</v>
      </c>
      <c r="D2651" s="37" t="s">
        <v>858</v>
      </c>
      <c r="E2651" s="37" t="s">
        <v>853</v>
      </c>
      <c r="F2651" s="37" t="s">
        <v>879</v>
      </c>
      <c r="G2651" s="64">
        <v>201</v>
      </c>
      <c r="H2651" s="37" t="s">
        <v>855</v>
      </c>
      <c r="I2651" s="65">
        <v>5</v>
      </c>
      <c r="J2651" s="37" t="s">
        <v>869</v>
      </c>
    </row>
    <row r="2652" spans="1:10" x14ac:dyDescent="0.3">
      <c r="A2652" s="94" t="str">
        <f t="shared" si="41"/>
        <v>September</v>
      </c>
      <c r="B2652" s="37" t="s">
        <v>3518</v>
      </c>
      <c r="C2652" s="63">
        <v>42255.434930555559</v>
      </c>
      <c r="D2652" s="37" t="s">
        <v>871</v>
      </c>
      <c r="E2652" s="37" t="s">
        <v>859</v>
      </c>
      <c r="F2652" s="37" t="s">
        <v>860</v>
      </c>
      <c r="G2652" s="64">
        <v>69</v>
      </c>
      <c r="H2652" s="37" t="s">
        <v>855</v>
      </c>
      <c r="I2652" s="65">
        <v>1.7320508075688772</v>
      </c>
      <c r="J2652" s="37" t="s">
        <v>861</v>
      </c>
    </row>
    <row r="2653" spans="1:10" x14ac:dyDescent="0.3">
      <c r="A2653" s="94" t="str">
        <f t="shared" si="41"/>
        <v>September</v>
      </c>
      <c r="B2653" s="37" t="s">
        <v>3519</v>
      </c>
      <c r="C2653" s="63">
        <v>42255.435567129629</v>
      </c>
      <c r="D2653" s="37" t="s">
        <v>852</v>
      </c>
      <c r="E2653" s="37" t="s">
        <v>863</v>
      </c>
      <c r="F2653" s="37" t="s">
        <v>860</v>
      </c>
      <c r="G2653" s="64">
        <v>121</v>
      </c>
      <c r="H2653" s="37" t="s">
        <v>855</v>
      </c>
      <c r="I2653" s="65">
        <v>3.6055512754639891</v>
      </c>
      <c r="J2653" s="37" t="s">
        <v>885</v>
      </c>
    </row>
    <row r="2654" spans="1:10" x14ac:dyDescent="0.3">
      <c r="A2654" s="94" t="str">
        <f t="shared" si="41"/>
        <v>September</v>
      </c>
      <c r="B2654" s="37" t="s">
        <v>3520</v>
      </c>
      <c r="C2654" s="63">
        <v>42255.437245370369</v>
      </c>
      <c r="D2654" s="37" t="s">
        <v>878</v>
      </c>
      <c r="E2654" s="37" t="s">
        <v>866</v>
      </c>
      <c r="F2654" s="37" t="s">
        <v>860</v>
      </c>
      <c r="G2654" s="64">
        <v>166</v>
      </c>
      <c r="H2654" s="37" t="s">
        <v>855</v>
      </c>
      <c r="I2654" s="65">
        <v>3.6055512754639891</v>
      </c>
      <c r="J2654" s="37" t="s">
        <v>897</v>
      </c>
    </row>
    <row r="2655" spans="1:10" x14ac:dyDescent="0.3">
      <c r="A2655" s="94" t="str">
        <f t="shared" si="41"/>
        <v>September</v>
      </c>
      <c r="B2655" s="37" t="s">
        <v>3521</v>
      </c>
      <c r="C2655" s="63">
        <v>42255.437280092592</v>
      </c>
      <c r="D2655" s="37" t="s">
        <v>878</v>
      </c>
      <c r="E2655" s="37" t="s">
        <v>868</v>
      </c>
      <c r="F2655" s="37" t="s">
        <v>879</v>
      </c>
      <c r="G2655" s="64">
        <v>206</v>
      </c>
      <c r="H2655" s="37" t="s">
        <v>855</v>
      </c>
      <c r="I2655" s="65">
        <v>2.2360679774997898</v>
      </c>
      <c r="J2655" s="37" t="s">
        <v>861</v>
      </c>
    </row>
    <row r="2656" spans="1:10" x14ac:dyDescent="0.3">
      <c r="A2656" s="94" t="str">
        <f t="shared" si="41"/>
        <v>September</v>
      </c>
      <c r="B2656" s="37" t="s">
        <v>3522</v>
      </c>
      <c r="C2656" s="63">
        <v>42255.438402777778</v>
      </c>
      <c r="D2656" s="37" t="s">
        <v>892</v>
      </c>
      <c r="E2656" s="37" t="s">
        <v>872</v>
      </c>
      <c r="F2656" s="37" t="s">
        <v>873</v>
      </c>
      <c r="G2656" s="64">
        <v>136</v>
      </c>
      <c r="H2656" s="37" t="s">
        <v>855</v>
      </c>
      <c r="I2656" s="65">
        <v>2.2360679774997898</v>
      </c>
      <c r="J2656" s="37" t="s">
        <v>856</v>
      </c>
    </row>
    <row r="2657" spans="1:10" x14ac:dyDescent="0.3">
      <c r="A2657" s="94" t="str">
        <f t="shared" si="41"/>
        <v>September</v>
      </c>
      <c r="B2657" s="37" t="s">
        <v>3523</v>
      </c>
      <c r="C2657" s="63">
        <v>42255.442129629628</v>
      </c>
      <c r="D2657" s="37" t="s">
        <v>876</v>
      </c>
      <c r="E2657" s="37" t="s">
        <v>853</v>
      </c>
      <c r="F2657" s="37" t="s">
        <v>881</v>
      </c>
      <c r="G2657" s="64">
        <v>76</v>
      </c>
      <c r="H2657" s="37" t="s">
        <v>895</v>
      </c>
      <c r="I2657" s="65">
        <v>3.6055512754639891</v>
      </c>
      <c r="J2657" s="37" t="s">
        <v>869</v>
      </c>
    </row>
    <row r="2658" spans="1:10" x14ac:dyDescent="0.3">
      <c r="A2658" s="94" t="str">
        <f t="shared" si="41"/>
        <v>September</v>
      </c>
      <c r="B2658" s="37" t="s">
        <v>3524</v>
      </c>
      <c r="C2658" s="63">
        <v>42255.445902777778</v>
      </c>
      <c r="D2658" s="37" t="s">
        <v>858</v>
      </c>
      <c r="E2658" s="37" t="s">
        <v>859</v>
      </c>
      <c r="F2658" s="37" t="s">
        <v>873</v>
      </c>
      <c r="G2658" s="64">
        <v>83</v>
      </c>
      <c r="H2658" s="37" t="s">
        <v>855</v>
      </c>
      <c r="I2658" s="65">
        <v>3.872983346207417</v>
      </c>
      <c r="J2658" s="37" t="s">
        <v>874</v>
      </c>
    </row>
    <row r="2659" spans="1:10" x14ac:dyDescent="0.3">
      <c r="A2659" s="94" t="str">
        <f t="shared" si="41"/>
        <v>September</v>
      </c>
      <c r="B2659" s="37" t="s">
        <v>3525</v>
      </c>
      <c r="C2659" s="63">
        <v>42255.44866898148</v>
      </c>
      <c r="D2659" s="37" t="s">
        <v>858</v>
      </c>
      <c r="E2659" s="37" t="s">
        <v>863</v>
      </c>
      <c r="F2659" s="37" t="s">
        <v>860</v>
      </c>
      <c r="G2659" s="64">
        <v>81</v>
      </c>
      <c r="H2659" s="37" t="s">
        <v>855</v>
      </c>
      <c r="I2659" s="65">
        <v>3</v>
      </c>
      <c r="J2659" s="37" t="s">
        <v>861</v>
      </c>
    </row>
    <row r="2660" spans="1:10" x14ac:dyDescent="0.3">
      <c r="A2660" s="94" t="str">
        <f t="shared" si="41"/>
        <v>September</v>
      </c>
      <c r="B2660" s="37" t="s">
        <v>3526</v>
      </c>
      <c r="C2660" s="63">
        <v>42255.450509259259</v>
      </c>
      <c r="D2660" s="37" t="s">
        <v>876</v>
      </c>
      <c r="E2660" s="37" t="s">
        <v>866</v>
      </c>
      <c r="F2660" s="37" t="s">
        <v>864</v>
      </c>
      <c r="G2660" s="64">
        <v>33</v>
      </c>
      <c r="H2660" s="37" t="s">
        <v>855</v>
      </c>
      <c r="I2660" s="65">
        <v>1.7320508075688772</v>
      </c>
      <c r="J2660" s="37" t="s">
        <v>897</v>
      </c>
    </row>
    <row r="2661" spans="1:10" x14ac:dyDescent="0.3">
      <c r="A2661" s="94" t="str">
        <f t="shared" si="41"/>
        <v>September</v>
      </c>
      <c r="B2661" s="37" t="s">
        <v>3527</v>
      </c>
      <c r="C2661" s="63">
        <v>42255.450636574074</v>
      </c>
      <c r="D2661" s="37" t="s">
        <v>871</v>
      </c>
      <c r="E2661" s="37" t="s">
        <v>868</v>
      </c>
      <c r="F2661" s="37" t="s">
        <v>860</v>
      </c>
      <c r="G2661" s="64">
        <v>94</v>
      </c>
      <c r="H2661" s="37" t="s">
        <v>855</v>
      </c>
      <c r="I2661" s="65">
        <v>1</v>
      </c>
      <c r="J2661" s="37" t="s">
        <v>897</v>
      </c>
    </row>
    <row r="2662" spans="1:10" x14ac:dyDescent="0.3">
      <c r="A2662" s="94" t="str">
        <f t="shared" si="41"/>
        <v>September</v>
      </c>
      <c r="B2662" s="37" t="s">
        <v>3528</v>
      </c>
      <c r="C2662" s="63">
        <v>42255.454270833332</v>
      </c>
      <c r="D2662" s="37" t="s">
        <v>878</v>
      </c>
      <c r="E2662" s="37" t="s">
        <v>872</v>
      </c>
      <c r="F2662" s="37" t="s">
        <v>854</v>
      </c>
      <c r="G2662" s="64">
        <v>215</v>
      </c>
      <c r="H2662" s="37" t="s">
        <v>855</v>
      </c>
      <c r="I2662" s="65">
        <v>3.6055512754639891</v>
      </c>
      <c r="J2662" s="37" t="s">
        <v>897</v>
      </c>
    </row>
    <row r="2663" spans="1:10" x14ac:dyDescent="0.3">
      <c r="A2663" s="94" t="str">
        <f t="shared" si="41"/>
        <v>September</v>
      </c>
      <c r="B2663" s="37" t="s">
        <v>3529</v>
      </c>
      <c r="C2663" s="63">
        <v>42255.45722222222</v>
      </c>
      <c r="D2663" s="37" t="s">
        <v>892</v>
      </c>
      <c r="E2663" s="37" t="s">
        <v>853</v>
      </c>
      <c r="F2663" s="37" t="s">
        <v>854</v>
      </c>
      <c r="G2663" s="64">
        <v>192</v>
      </c>
      <c r="H2663" s="37" t="s">
        <v>855</v>
      </c>
      <c r="I2663" s="65">
        <v>5</v>
      </c>
      <c r="J2663" s="37" t="s">
        <v>897</v>
      </c>
    </row>
    <row r="2664" spans="1:10" x14ac:dyDescent="0.3">
      <c r="A2664" s="94" t="str">
        <f t="shared" si="41"/>
        <v>September</v>
      </c>
      <c r="B2664" s="37" t="s">
        <v>3530</v>
      </c>
      <c r="C2664" s="63">
        <v>42255.458553240744</v>
      </c>
      <c r="D2664" s="37" t="s">
        <v>871</v>
      </c>
      <c r="E2664" s="37" t="s">
        <v>859</v>
      </c>
      <c r="F2664" s="37" t="s">
        <v>879</v>
      </c>
      <c r="G2664" s="64">
        <v>151</v>
      </c>
      <c r="H2664" s="37" t="s">
        <v>855</v>
      </c>
      <c r="I2664" s="65">
        <v>4.7958315233127191</v>
      </c>
      <c r="J2664" s="37" t="s">
        <v>874</v>
      </c>
    </row>
    <row r="2665" spans="1:10" x14ac:dyDescent="0.3">
      <c r="A2665" s="94" t="str">
        <f t="shared" si="41"/>
        <v>September</v>
      </c>
      <c r="B2665" s="37" t="s">
        <v>3531</v>
      </c>
      <c r="C2665" s="63">
        <v>42255.458981481483</v>
      </c>
      <c r="D2665" s="37" t="s">
        <v>852</v>
      </c>
      <c r="E2665" s="37" t="s">
        <v>863</v>
      </c>
      <c r="F2665" s="37" t="s">
        <v>854</v>
      </c>
      <c r="G2665" s="64">
        <v>39</v>
      </c>
      <c r="H2665" s="37" t="s">
        <v>855</v>
      </c>
      <c r="I2665" s="65">
        <v>3.6055512754639891</v>
      </c>
      <c r="J2665" s="37" t="s">
        <v>869</v>
      </c>
    </row>
    <row r="2666" spans="1:10" x14ac:dyDescent="0.3">
      <c r="A2666" s="94" t="str">
        <f t="shared" si="41"/>
        <v>September</v>
      </c>
      <c r="B2666" s="37" t="s">
        <v>3532</v>
      </c>
      <c r="C2666" s="63">
        <v>42255.462199074071</v>
      </c>
      <c r="D2666" s="37" t="s">
        <v>878</v>
      </c>
      <c r="E2666" s="37" t="s">
        <v>866</v>
      </c>
      <c r="F2666" s="37" t="s">
        <v>864</v>
      </c>
      <c r="G2666" s="64">
        <v>116</v>
      </c>
      <c r="H2666" s="37" t="s">
        <v>855</v>
      </c>
      <c r="I2666" s="65">
        <v>3.3166247903553998</v>
      </c>
      <c r="J2666" s="37" t="s">
        <v>874</v>
      </c>
    </row>
    <row r="2667" spans="1:10" x14ac:dyDescent="0.3">
      <c r="A2667" s="94" t="str">
        <f t="shared" si="41"/>
        <v>September</v>
      </c>
      <c r="B2667" s="37" t="s">
        <v>3533</v>
      </c>
      <c r="C2667" s="63">
        <v>42255.470462962963</v>
      </c>
      <c r="D2667" s="37" t="s">
        <v>876</v>
      </c>
      <c r="E2667" s="37" t="s">
        <v>868</v>
      </c>
      <c r="F2667" s="37" t="s">
        <v>864</v>
      </c>
      <c r="G2667" s="64">
        <v>43</v>
      </c>
      <c r="H2667" s="37" t="s">
        <v>895</v>
      </c>
      <c r="I2667" s="65">
        <v>1</v>
      </c>
      <c r="J2667" s="37" t="s">
        <v>856</v>
      </c>
    </row>
    <row r="2668" spans="1:10" x14ac:dyDescent="0.3">
      <c r="A2668" s="94" t="str">
        <f t="shared" si="41"/>
        <v>September</v>
      </c>
      <c r="B2668" s="37" t="s">
        <v>3534</v>
      </c>
      <c r="C2668" s="63">
        <v>42255.470636574071</v>
      </c>
      <c r="D2668" s="37" t="s">
        <v>876</v>
      </c>
      <c r="E2668" s="37" t="s">
        <v>872</v>
      </c>
      <c r="F2668" s="37" t="s">
        <v>879</v>
      </c>
      <c r="G2668" s="64">
        <v>104</v>
      </c>
      <c r="H2668" s="37" t="s">
        <v>855</v>
      </c>
      <c r="I2668" s="65">
        <v>2.6457513110645907</v>
      </c>
      <c r="J2668" s="37" t="s">
        <v>897</v>
      </c>
    </row>
    <row r="2669" spans="1:10" x14ac:dyDescent="0.3">
      <c r="A2669" s="94" t="str">
        <f t="shared" si="41"/>
        <v>September</v>
      </c>
      <c r="B2669" s="37" t="s">
        <v>3535</v>
      </c>
      <c r="C2669" s="63">
        <v>42255.468356481484</v>
      </c>
      <c r="D2669" s="37" t="s">
        <v>852</v>
      </c>
      <c r="E2669" s="37" t="s">
        <v>853</v>
      </c>
      <c r="F2669" s="37" t="s">
        <v>873</v>
      </c>
      <c r="G2669" s="64">
        <v>52</v>
      </c>
      <c r="H2669" s="37" t="s">
        <v>855</v>
      </c>
      <c r="I2669" s="65">
        <v>3.3166247903553998</v>
      </c>
      <c r="J2669" s="37" t="s">
        <v>861</v>
      </c>
    </row>
    <row r="2670" spans="1:10" x14ac:dyDescent="0.3">
      <c r="A2670" s="94" t="str">
        <f t="shared" si="41"/>
        <v>September</v>
      </c>
      <c r="B2670" s="37" t="s">
        <v>3536</v>
      </c>
      <c r="C2670" s="63">
        <v>42255.471967592595</v>
      </c>
      <c r="D2670" s="37" t="s">
        <v>878</v>
      </c>
      <c r="E2670" s="37" t="s">
        <v>859</v>
      </c>
      <c r="F2670" s="37" t="s">
        <v>864</v>
      </c>
      <c r="G2670" s="64">
        <v>127</v>
      </c>
      <c r="H2670" s="37" t="s">
        <v>855</v>
      </c>
      <c r="I2670" s="65">
        <v>4.1231056256176606</v>
      </c>
      <c r="J2670" s="37" t="s">
        <v>861</v>
      </c>
    </row>
    <row r="2671" spans="1:10" x14ac:dyDescent="0.3">
      <c r="A2671" s="94" t="str">
        <f t="shared" si="41"/>
        <v>September</v>
      </c>
      <c r="B2671" s="37" t="s">
        <v>3537</v>
      </c>
      <c r="C2671" s="63">
        <v>42255.472187500003</v>
      </c>
      <c r="D2671" s="37" t="s">
        <v>876</v>
      </c>
      <c r="E2671" s="37" t="s">
        <v>863</v>
      </c>
      <c r="F2671" s="37" t="s">
        <v>860</v>
      </c>
      <c r="G2671" s="64">
        <v>80</v>
      </c>
      <c r="H2671" s="37" t="s">
        <v>855</v>
      </c>
      <c r="I2671" s="65">
        <v>1</v>
      </c>
      <c r="J2671" s="37" t="s">
        <v>885</v>
      </c>
    </row>
    <row r="2672" spans="1:10" x14ac:dyDescent="0.3">
      <c r="A2672" s="94" t="str">
        <f t="shared" si="41"/>
        <v>September</v>
      </c>
      <c r="B2672" s="37" t="s">
        <v>3538</v>
      </c>
      <c r="C2672" s="63">
        <v>42255.474085648151</v>
      </c>
      <c r="D2672" s="37" t="s">
        <v>876</v>
      </c>
      <c r="E2672" s="37" t="s">
        <v>866</v>
      </c>
      <c r="F2672" s="37" t="s">
        <v>864</v>
      </c>
      <c r="G2672" s="64">
        <v>184</v>
      </c>
      <c r="H2672" s="37" t="s">
        <v>855</v>
      </c>
      <c r="I2672" s="65">
        <v>4.7958315233127191</v>
      </c>
      <c r="J2672" s="37" t="s">
        <v>869</v>
      </c>
    </row>
    <row r="2673" spans="1:10" x14ac:dyDescent="0.3">
      <c r="A2673" s="94" t="str">
        <f t="shared" si="41"/>
        <v>September</v>
      </c>
      <c r="B2673" s="37" t="s">
        <v>3539</v>
      </c>
      <c r="C2673" s="63">
        <v>42255.476678240739</v>
      </c>
      <c r="D2673" s="37" t="s">
        <v>871</v>
      </c>
      <c r="E2673" s="37" t="s">
        <v>868</v>
      </c>
      <c r="F2673" s="37" t="s">
        <v>873</v>
      </c>
      <c r="G2673" s="64">
        <v>64</v>
      </c>
      <c r="H2673" s="37" t="s">
        <v>855</v>
      </c>
      <c r="I2673" s="65">
        <v>3.3166247903553998</v>
      </c>
      <c r="J2673" s="37" t="s">
        <v>874</v>
      </c>
    </row>
    <row r="2674" spans="1:10" x14ac:dyDescent="0.3">
      <c r="A2674" s="94" t="str">
        <f t="shared" si="41"/>
        <v>September</v>
      </c>
      <c r="B2674" s="37" t="s">
        <v>3540</v>
      </c>
      <c r="C2674" s="63">
        <v>42255.479745370372</v>
      </c>
      <c r="D2674" s="37" t="s">
        <v>858</v>
      </c>
      <c r="E2674" s="37" t="s">
        <v>872</v>
      </c>
      <c r="F2674" s="37" t="s">
        <v>881</v>
      </c>
      <c r="G2674" s="64">
        <v>236</v>
      </c>
      <c r="H2674" s="37" t="s">
        <v>855</v>
      </c>
      <c r="I2674" s="65">
        <v>1</v>
      </c>
      <c r="J2674" s="37" t="s">
        <v>885</v>
      </c>
    </row>
    <row r="2675" spans="1:10" x14ac:dyDescent="0.3">
      <c r="A2675" s="94" t="str">
        <f t="shared" si="41"/>
        <v>September</v>
      </c>
      <c r="B2675" s="37" t="s">
        <v>3541</v>
      </c>
      <c r="C2675" s="63">
        <v>42255.480462962965</v>
      </c>
      <c r="D2675" s="37" t="s">
        <v>852</v>
      </c>
      <c r="E2675" s="37" t="s">
        <v>853</v>
      </c>
      <c r="F2675" s="37" t="s">
        <v>879</v>
      </c>
      <c r="G2675" s="64">
        <v>150</v>
      </c>
      <c r="H2675" s="37" t="s">
        <v>855</v>
      </c>
      <c r="I2675" s="65">
        <v>4.7958315233127191</v>
      </c>
      <c r="J2675" s="37" t="s">
        <v>874</v>
      </c>
    </row>
    <row r="2676" spans="1:10" x14ac:dyDescent="0.3">
      <c r="A2676" s="94" t="str">
        <f t="shared" si="41"/>
        <v>September</v>
      </c>
      <c r="B2676" s="37" t="s">
        <v>3542</v>
      </c>
      <c r="C2676" s="63">
        <v>42255.482638888891</v>
      </c>
      <c r="D2676" s="37" t="s">
        <v>892</v>
      </c>
      <c r="E2676" s="37" t="s">
        <v>859</v>
      </c>
      <c r="F2676" s="37" t="s">
        <v>860</v>
      </c>
      <c r="G2676" s="64">
        <v>229</v>
      </c>
      <c r="H2676" s="37" t="s">
        <v>855</v>
      </c>
      <c r="I2676" s="65">
        <v>4.358898943540674</v>
      </c>
      <c r="J2676" s="37" t="s">
        <v>897</v>
      </c>
    </row>
    <row r="2677" spans="1:10" x14ac:dyDescent="0.3">
      <c r="A2677" s="94" t="str">
        <f t="shared" si="41"/>
        <v>September</v>
      </c>
      <c r="B2677" s="37" t="s">
        <v>3543</v>
      </c>
      <c r="C2677" s="63">
        <v>42255.485462962963</v>
      </c>
      <c r="D2677" s="37" t="s">
        <v>858</v>
      </c>
      <c r="E2677" s="37" t="s">
        <v>863</v>
      </c>
      <c r="F2677" s="37" t="s">
        <v>864</v>
      </c>
      <c r="G2677" s="64">
        <v>196</v>
      </c>
      <c r="H2677" s="37" t="s">
        <v>855</v>
      </c>
      <c r="I2677" s="65">
        <v>3.3166247903553998</v>
      </c>
      <c r="J2677" s="37" t="s">
        <v>874</v>
      </c>
    </row>
    <row r="2678" spans="1:10" x14ac:dyDescent="0.3">
      <c r="A2678" s="94" t="str">
        <f t="shared" si="41"/>
        <v>September</v>
      </c>
      <c r="B2678" s="37" t="s">
        <v>3544</v>
      </c>
      <c r="C2678" s="63">
        <v>42255.487430555557</v>
      </c>
      <c r="D2678" s="37" t="s">
        <v>878</v>
      </c>
      <c r="E2678" s="37" t="s">
        <v>866</v>
      </c>
      <c r="F2678" s="37" t="s">
        <v>864</v>
      </c>
      <c r="G2678" s="64">
        <v>199</v>
      </c>
      <c r="H2678" s="37" t="s">
        <v>855</v>
      </c>
      <c r="I2678" s="65">
        <v>1</v>
      </c>
      <c r="J2678" s="37" t="s">
        <v>869</v>
      </c>
    </row>
    <row r="2679" spans="1:10" x14ac:dyDescent="0.3">
      <c r="A2679" s="94" t="str">
        <f t="shared" si="41"/>
        <v>September</v>
      </c>
      <c r="B2679" s="37" t="s">
        <v>3545</v>
      </c>
      <c r="C2679" s="63">
        <v>42255.48814814815</v>
      </c>
      <c r="D2679" s="37" t="s">
        <v>852</v>
      </c>
      <c r="E2679" s="37" t="s">
        <v>868</v>
      </c>
      <c r="F2679" s="37" t="s">
        <v>879</v>
      </c>
      <c r="G2679" s="64">
        <v>40</v>
      </c>
      <c r="H2679" s="37" t="s">
        <v>855</v>
      </c>
      <c r="I2679" s="65">
        <v>3.872983346207417</v>
      </c>
      <c r="J2679" s="37" t="s">
        <v>874</v>
      </c>
    </row>
    <row r="2680" spans="1:10" x14ac:dyDescent="0.3">
      <c r="A2680" s="94" t="str">
        <f t="shared" si="41"/>
        <v>September</v>
      </c>
      <c r="B2680" s="37" t="s">
        <v>3546</v>
      </c>
      <c r="C2680" s="63">
        <v>42255.489525462966</v>
      </c>
      <c r="D2680" s="37" t="s">
        <v>871</v>
      </c>
      <c r="E2680" s="37" t="s">
        <v>872</v>
      </c>
      <c r="F2680" s="37" t="s">
        <v>881</v>
      </c>
      <c r="G2680" s="64">
        <v>153</v>
      </c>
      <c r="H2680" s="37" t="s">
        <v>855</v>
      </c>
      <c r="I2680" s="65">
        <v>3.3166247903553998</v>
      </c>
      <c r="J2680" s="37" t="s">
        <v>869</v>
      </c>
    </row>
    <row r="2681" spans="1:10" x14ac:dyDescent="0.3">
      <c r="A2681" s="94" t="str">
        <f t="shared" si="41"/>
        <v>September</v>
      </c>
      <c r="B2681" s="37" t="s">
        <v>3547</v>
      </c>
      <c r="C2681" s="63">
        <v>42255.490879629629</v>
      </c>
      <c r="D2681" s="37" t="s">
        <v>878</v>
      </c>
      <c r="E2681" s="37" t="s">
        <v>853</v>
      </c>
      <c r="F2681" s="37" t="s">
        <v>873</v>
      </c>
      <c r="G2681" s="64">
        <v>224</v>
      </c>
      <c r="H2681" s="37" t="s">
        <v>855</v>
      </c>
      <c r="I2681" s="65">
        <v>5</v>
      </c>
      <c r="J2681" s="37" t="s">
        <v>856</v>
      </c>
    </row>
    <row r="2682" spans="1:10" x14ac:dyDescent="0.3">
      <c r="A2682" s="94" t="str">
        <f t="shared" si="41"/>
        <v>September</v>
      </c>
      <c r="B2682" s="37" t="s">
        <v>3548</v>
      </c>
      <c r="C2682" s="63">
        <v>42255.493391203701</v>
      </c>
      <c r="D2682" s="37" t="s">
        <v>878</v>
      </c>
      <c r="E2682" s="37" t="s">
        <v>859</v>
      </c>
      <c r="F2682" s="37" t="s">
        <v>881</v>
      </c>
      <c r="G2682" s="64">
        <v>67</v>
      </c>
      <c r="H2682" s="37" t="s">
        <v>855</v>
      </c>
      <c r="I2682" s="65">
        <v>1</v>
      </c>
      <c r="J2682" s="37" t="s">
        <v>856</v>
      </c>
    </row>
    <row r="2683" spans="1:10" x14ac:dyDescent="0.3">
      <c r="A2683" s="94" t="str">
        <f t="shared" si="41"/>
        <v>September</v>
      </c>
      <c r="B2683" s="37" t="s">
        <v>3549</v>
      </c>
      <c r="C2683" s="63">
        <v>42255.494375000002</v>
      </c>
      <c r="D2683" s="37" t="s">
        <v>852</v>
      </c>
      <c r="E2683" s="37" t="s">
        <v>863</v>
      </c>
      <c r="F2683" s="37" t="s">
        <v>854</v>
      </c>
      <c r="G2683" s="64">
        <v>34</v>
      </c>
      <c r="H2683" s="37" t="s">
        <v>855</v>
      </c>
      <c r="I2683" s="65">
        <v>3.3166247903553998</v>
      </c>
      <c r="J2683" s="37" t="s">
        <v>874</v>
      </c>
    </row>
    <row r="2684" spans="1:10" x14ac:dyDescent="0.3">
      <c r="A2684" s="94" t="str">
        <f t="shared" si="41"/>
        <v>September</v>
      </c>
      <c r="B2684" s="37" t="s">
        <v>3550</v>
      </c>
      <c r="C2684" s="63">
        <v>42255.497893518521</v>
      </c>
      <c r="D2684" s="37" t="s">
        <v>852</v>
      </c>
      <c r="E2684" s="37" t="s">
        <v>866</v>
      </c>
      <c r="F2684" s="37" t="s">
        <v>881</v>
      </c>
      <c r="G2684" s="64">
        <v>176</v>
      </c>
      <c r="H2684" s="37" t="s">
        <v>855</v>
      </c>
      <c r="I2684" s="65">
        <v>4.1231056256176606</v>
      </c>
      <c r="J2684" s="37" t="s">
        <v>897</v>
      </c>
    </row>
    <row r="2685" spans="1:10" x14ac:dyDescent="0.3">
      <c r="A2685" s="94" t="str">
        <f t="shared" si="41"/>
        <v>September</v>
      </c>
      <c r="B2685" s="37" t="s">
        <v>3551</v>
      </c>
      <c r="C2685" s="63">
        <v>42255.499282407407</v>
      </c>
      <c r="D2685" s="37" t="s">
        <v>871</v>
      </c>
      <c r="E2685" s="37" t="s">
        <v>868</v>
      </c>
      <c r="F2685" s="37" t="s">
        <v>860</v>
      </c>
      <c r="G2685" s="64">
        <v>240</v>
      </c>
      <c r="H2685" s="37" t="s">
        <v>895</v>
      </c>
      <c r="I2685" s="65">
        <v>3.6055512754639891</v>
      </c>
      <c r="J2685" s="37" t="s">
        <v>874</v>
      </c>
    </row>
    <row r="2686" spans="1:10" x14ac:dyDescent="0.3">
      <c r="A2686" s="94" t="str">
        <f t="shared" si="41"/>
        <v>September</v>
      </c>
      <c r="B2686" s="37" t="s">
        <v>3552</v>
      </c>
      <c r="C2686" s="63">
        <v>42255.501377314817</v>
      </c>
      <c r="D2686" s="37" t="s">
        <v>892</v>
      </c>
      <c r="E2686" s="37" t="s">
        <v>872</v>
      </c>
      <c r="F2686" s="37" t="s">
        <v>864</v>
      </c>
      <c r="G2686" s="64">
        <v>151</v>
      </c>
      <c r="H2686" s="37" t="s">
        <v>855</v>
      </c>
      <c r="I2686" s="65">
        <v>3.3166247903553998</v>
      </c>
      <c r="J2686" s="37" t="s">
        <v>856</v>
      </c>
    </row>
    <row r="2687" spans="1:10" x14ac:dyDescent="0.3">
      <c r="A2687" s="94" t="str">
        <f t="shared" si="41"/>
        <v>September</v>
      </c>
      <c r="B2687" s="37" t="s">
        <v>3553</v>
      </c>
      <c r="C2687" s="63">
        <v>42255.503761574073</v>
      </c>
      <c r="D2687" s="37" t="s">
        <v>876</v>
      </c>
      <c r="E2687" s="37" t="s">
        <v>853</v>
      </c>
      <c r="F2687" s="37" t="s">
        <v>879</v>
      </c>
      <c r="G2687" s="64">
        <v>50</v>
      </c>
      <c r="H2687" s="37" t="s">
        <v>855</v>
      </c>
      <c r="I2687" s="65">
        <v>4.7958315233127191</v>
      </c>
      <c r="J2687" s="37" t="s">
        <v>856</v>
      </c>
    </row>
    <row r="2688" spans="1:10" x14ac:dyDescent="0.3">
      <c r="A2688" s="94" t="str">
        <f t="shared" si="41"/>
        <v>September</v>
      </c>
      <c r="B2688" s="37" t="s">
        <v>3554</v>
      </c>
      <c r="C2688" s="63">
        <v>42255.512106481481</v>
      </c>
      <c r="D2688" s="37" t="s">
        <v>876</v>
      </c>
      <c r="E2688" s="37" t="s">
        <v>859</v>
      </c>
      <c r="F2688" s="37" t="s">
        <v>854</v>
      </c>
      <c r="G2688" s="64">
        <v>52</v>
      </c>
      <c r="H2688" s="37" t="s">
        <v>855</v>
      </c>
      <c r="I2688" s="65">
        <v>2.6457513110645907</v>
      </c>
      <c r="J2688" s="37" t="s">
        <v>874</v>
      </c>
    </row>
    <row r="2689" spans="1:10" x14ac:dyDescent="0.3">
      <c r="A2689" s="94" t="str">
        <f t="shared" si="41"/>
        <v>September</v>
      </c>
      <c r="B2689" s="37" t="s">
        <v>3555</v>
      </c>
      <c r="C2689" s="63">
        <v>42255.509155092594</v>
      </c>
      <c r="D2689" s="37" t="s">
        <v>878</v>
      </c>
      <c r="E2689" s="37" t="s">
        <v>863</v>
      </c>
      <c r="F2689" s="37" t="s">
        <v>879</v>
      </c>
      <c r="G2689" s="64">
        <v>227</v>
      </c>
      <c r="H2689" s="37" t="s">
        <v>855</v>
      </c>
      <c r="I2689" s="65">
        <v>3.872983346207417</v>
      </c>
      <c r="J2689" s="37" t="s">
        <v>885</v>
      </c>
    </row>
    <row r="2690" spans="1:10" x14ac:dyDescent="0.3">
      <c r="A2690" s="94" t="str">
        <f t="shared" si="41"/>
        <v>September</v>
      </c>
      <c r="B2690" s="37" t="s">
        <v>3556</v>
      </c>
      <c r="C2690" s="63">
        <v>42255.511979166666</v>
      </c>
      <c r="D2690" s="37" t="s">
        <v>858</v>
      </c>
      <c r="E2690" s="37" t="s">
        <v>866</v>
      </c>
      <c r="F2690" s="37" t="s">
        <v>864</v>
      </c>
      <c r="G2690" s="64">
        <v>157</v>
      </c>
      <c r="H2690" s="37" t="s">
        <v>855</v>
      </c>
      <c r="I2690" s="65">
        <v>4.7958315233127191</v>
      </c>
      <c r="J2690" s="37" t="s">
        <v>861</v>
      </c>
    </row>
    <row r="2691" spans="1:10" x14ac:dyDescent="0.3">
      <c r="A2691" s="94" t="str">
        <f t="shared" si="41"/>
        <v>September</v>
      </c>
      <c r="B2691" s="37" t="s">
        <v>3557</v>
      </c>
      <c r="C2691" s="63">
        <v>42255.513981481483</v>
      </c>
      <c r="D2691" s="37" t="s">
        <v>892</v>
      </c>
      <c r="E2691" s="37" t="s">
        <v>868</v>
      </c>
      <c r="F2691" s="37" t="s">
        <v>873</v>
      </c>
      <c r="G2691" s="64">
        <v>63</v>
      </c>
      <c r="H2691" s="37" t="s">
        <v>855</v>
      </c>
      <c r="I2691" s="65">
        <v>3.3166247903553998</v>
      </c>
      <c r="J2691" s="37" t="s">
        <v>856</v>
      </c>
    </row>
    <row r="2692" spans="1:10" x14ac:dyDescent="0.3">
      <c r="A2692" s="94" t="str">
        <f t="shared" si="41"/>
        <v>September</v>
      </c>
      <c r="B2692" s="37" t="s">
        <v>3558</v>
      </c>
      <c r="C2692" s="63">
        <v>42255.516875000001</v>
      </c>
      <c r="D2692" s="37" t="s">
        <v>852</v>
      </c>
      <c r="E2692" s="37" t="s">
        <v>872</v>
      </c>
      <c r="F2692" s="37" t="s">
        <v>873</v>
      </c>
      <c r="G2692" s="64">
        <v>89</v>
      </c>
      <c r="H2692" s="37" t="s">
        <v>855</v>
      </c>
      <c r="I2692" s="65">
        <v>4.358898943540674</v>
      </c>
      <c r="J2692" s="37" t="s">
        <v>885</v>
      </c>
    </row>
    <row r="2693" spans="1:10" x14ac:dyDescent="0.3">
      <c r="A2693" s="94" t="str">
        <f t="shared" si="41"/>
        <v>September</v>
      </c>
      <c r="B2693" s="37" t="s">
        <v>3559</v>
      </c>
      <c r="C2693" s="63">
        <v>42255.517916666664</v>
      </c>
      <c r="D2693" s="37" t="s">
        <v>852</v>
      </c>
      <c r="E2693" s="37" t="s">
        <v>853</v>
      </c>
      <c r="F2693" s="37" t="s">
        <v>873</v>
      </c>
      <c r="G2693" s="64">
        <v>61</v>
      </c>
      <c r="H2693" s="37" t="s">
        <v>855</v>
      </c>
      <c r="I2693" s="65">
        <v>4.1231056256176606</v>
      </c>
      <c r="J2693" s="37" t="s">
        <v>861</v>
      </c>
    </row>
    <row r="2694" spans="1:10" x14ac:dyDescent="0.3">
      <c r="A2694" s="94" t="str">
        <f t="shared" si="41"/>
        <v>September</v>
      </c>
      <c r="B2694" s="37" t="s">
        <v>3560</v>
      </c>
      <c r="C2694" s="63">
        <v>42255.519699074073</v>
      </c>
      <c r="D2694" s="37" t="s">
        <v>871</v>
      </c>
      <c r="E2694" s="37" t="s">
        <v>859</v>
      </c>
      <c r="F2694" s="37" t="s">
        <v>881</v>
      </c>
      <c r="G2694" s="64">
        <v>64</v>
      </c>
      <c r="H2694" s="37" t="s">
        <v>855</v>
      </c>
      <c r="I2694" s="65">
        <v>4.1231056256176606</v>
      </c>
      <c r="J2694" s="37" t="s">
        <v>856</v>
      </c>
    </row>
    <row r="2695" spans="1:10" x14ac:dyDescent="0.3">
      <c r="A2695" s="94" t="str">
        <f t="shared" si="41"/>
        <v>September</v>
      </c>
      <c r="B2695" s="37" t="s">
        <v>3561</v>
      </c>
      <c r="C2695" s="63">
        <v>42255.521550925929</v>
      </c>
      <c r="D2695" s="37" t="s">
        <v>892</v>
      </c>
      <c r="E2695" s="37" t="s">
        <v>863</v>
      </c>
      <c r="F2695" s="37" t="s">
        <v>873</v>
      </c>
      <c r="G2695" s="64">
        <v>143</v>
      </c>
      <c r="H2695" s="37" t="s">
        <v>855</v>
      </c>
      <c r="I2695" s="65">
        <v>4.7958315233127191</v>
      </c>
      <c r="J2695" s="37" t="s">
        <v>861</v>
      </c>
    </row>
    <row r="2696" spans="1:10" x14ac:dyDescent="0.3">
      <c r="A2696" s="94" t="str">
        <f t="shared" si="41"/>
        <v>September</v>
      </c>
      <c r="B2696" s="37" t="s">
        <v>3562</v>
      </c>
      <c r="C2696" s="63">
        <v>42255.522986111115</v>
      </c>
      <c r="D2696" s="37" t="s">
        <v>858</v>
      </c>
      <c r="E2696" s="37" t="s">
        <v>866</v>
      </c>
      <c r="F2696" s="37" t="s">
        <v>873</v>
      </c>
      <c r="G2696" s="64">
        <v>143</v>
      </c>
      <c r="H2696" s="37" t="s">
        <v>855</v>
      </c>
      <c r="I2696" s="65">
        <v>5</v>
      </c>
      <c r="J2696" s="37" t="s">
        <v>861</v>
      </c>
    </row>
    <row r="2697" spans="1:10" x14ac:dyDescent="0.3">
      <c r="A2697" s="94" t="str">
        <f t="shared" si="41"/>
        <v>September</v>
      </c>
      <c r="B2697" s="37" t="s">
        <v>3563</v>
      </c>
      <c r="C2697" s="63">
        <v>42255.526446759257</v>
      </c>
      <c r="D2697" s="37" t="s">
        <v>892</v>
      </c>
      <c r="E2697" s="37" t="s">
        <v>868</v>
      </c>
      <c r="F2697" s="37" t="s">
        <v>864</v>
      </c>
      <c r="G2697" s="64">
        <v>118</v>
      </c>
      <c r="H2697" s="37" t="s">
        <v>855</v>
      </c>
      <c r="I2697" s="65">
        <v>2.2360679774997898</v>
      </c>
      <c r="J2697" s="37" t="s">
        <v>856</v>
      </c>
    </row>
    <row r="2698" spans="1:10" x14ac:dyDescent="0.3">
      <c r="A2698" s="94" t="str">
        <f t="shared" si="41"/>
        <v>September</v>
      </c>
      <c r="B2698" s="37" t="s">
        <v>3564</v>
      </c>
      <c r="C2698" s="63">
        <v>42255.529791666668</v>
      </c>
      <c r="D2698" s="37" t="s">
        <v>876</v>
      </c>
      <c r="E2698" s="37" t="s">
        <v>872</v>
      </c>
      <c r="F2698" s="37" t="s">
        <v>854</v>
      </c>
      <c r="G2698" s="64">
        <v>89</v>
      </c>
      <c r="H2698" s="37" t="s">
        <v>855</v>
      </c>
      <c r="I2698" s="65">
        <v>3.872983346207417</v>
      </c>
      <c r="J2698" s="37" t="s">
        <v>874</v>
      </c>
    </row>
    <row r="2699" spans="1:10" x14ac:dyDescent="0.3">
      <c r="A2699" s="94" t="str">
        <f t="shared" ref="A2699:A2762" si="42">TEXT(C2699,"mmmm")</f>
        <v>September</v>
      </c>
      <c r="B2699" s="37" t="s">
        <v>3565</v>
      </c>
      <c r="C2699" s="63">
        <v>42255.532442129632</v>
      </c>
      <c r="D2699" s="37" t="s">
        <v>871</v>
      </c>
      <c r="E2699" s="37" t="s">
        <v>853</v>
      </c>
      <c r="F2699" s="37" t="s">
        <v>879</v>
      </c>
      <c r="G2699" s="64">
        <v>51</v>
      </c>
      <c r="H2699" s="37" t="s">
        <v>855</v>
      </c>
      <c r="I2699" s="65">
        <v>3.3166247903553998</v>
      </c>
      <c r="J2699" s="37" t="s">
        <v>869</v>
      </c>
    </row>
    <row r="2700" spans="1:10" x14ac:dyDescent="0.3">
      <c r="A2700" s="94" t="str">
        <f t="shared" si="42"/>
        <v>September</v>
      </c>
      <c r="B2700" s="37" t="s">
        <v>3566</v>
      </c>
      <c r="C2700" s="63">
        <v>42255.535914351851</v>
      </c>
      <c r="D2700" s="37" t="s">
        <v>852</v>
      </c>
      <c r="E2700" s="37" t="s">
        <v>859</v>
      </c>
      <c r="F2700" s="37" t="s">
        <v>860</v>
      </c>
      <c r="G2700" s="64">
        <v>219</v>
      </c>
      <c r="H2700" s="37" t="s">
        <v>855</v>
      </c>
      <c r="I2700" s="65">
        <v>1</v>
      </c>
      <c r="J2700" s="37" t="s">
        <v>885</v>
      </c>
    </row>
    <row r="2701" spans="1:10" x14ac:dyDescent="0.3">
      <c r="A2701" s="94" t="str">
        <f t="shared" si="42"/>
        <v>September</v>
      </c>
      <c r="B2701" s="37" t="s">
        <v>3567</v>
      </c>
      <c r="C2701" s="63">
        <v>42255.539409722223</v>
      </c>
      <c r="D2701" s="37" t="s">
        <v>871</v>
      </c>
      <c r="E2701" s="37" t="s">
        <v>863</v>
      </c>
      <c r="F2701" s="37" t="s">
        <v>879</v>
      </c>
      <c r="G2701" s="64">
        <v>63</v>
      </c>
      <c r="H2701" s="37" t="s">
        <v>855</v>
      </c>
      <c r="I2701" s="65">
        <v>1</v>
      </c>
      <c r="J2701" s="37" t="s">
        <v>874</v>
      </c>
    </row>
    <row r="2702" spans="1:10" x14ac:dyDescent="0.3">
      <c r="A2702" s="94" t="str">
        <f t="shared" si="42"/>
        <v>September</v>
      </c>
      <c r="B2702" s="37" t="s">
        <v>3568</v>
      </c>
      <c r="C2702" s="63">
        <v>42255.543275462966</v>
      </c>
      <c r="D2702" s="37" t="s">
        <v>876</v>
      </c>
      <c r="E2702" s="37" t="s">
        <v>866</v>
      </c>
      <c r="F2702" s="37" t="s">
        <v>864</v>
      </c>
      <c r="G2702" s="64">
        <v>186</v>
      </c>
      <c r="H2702" s="37" t="s">
        <v>855</v>
      </c>
      <c r="I2702" s="65">
        <v>4.358898943540674</v>
      </c>
      <c r="J2702" s="37" t="s">
        <v>897</v>
      </c>
    </row>
    <row r="2703" spans="1:10" x14ac:dyDescent="0.3">
      <c r="A2703" s="94" t="str">
        <f t="shared" si="42"/>
        <v>September</v>
      </c>
      <c r="B2703" s="37" t="s">
        <v>3569</v>
      </c>
      <c r="C2703" s="63">
        <v>42255.546076388891</v>
      </c>
      <c r="D2703" s="37" t="s">
        <v>871</v>
      </c>
      <c r="E2703" s="37" t="s">
        <v>868</v>
      </c>
      <c r="F2703" s="37" t="s">
        <v>873</v>
      </c>
      <c r="G2703" s="64">
        <v>120</v>
      </c>
      <c r="H2703" s="37" t="s">
        <v>855</v>
      </c>
      <c r="I2703" s="65">
        <v>5</v>
      </c>
      <c r="J2703" s="37" t="s">
        <v>885</v>
      </c>
    </row>
    <row r="2704" spans="1:10" x14ac:dyDescent="0.3">
      <c r="A2704" s="94" t="str">
        <f t="shared" si="42"/>
        <v>September</v>
      </c>
      <c r="B2704" s="37" t="s">
        <v>3570</v>
      </c>
      <c r="C2704" s="63">
        <v>42255.553576388891</v>
      </c>
      <c r="D2704" s="37" t="s">
        <v>871</v>
      </c>
      <c r="E2704" s="37" t="s">
        <v>872</v>
      </c>
      <c r="F2704" s="37" t="s">
        <v>854</v>
      </c>
      <c r="G2704" s="64">
        <v>213</v>
      </c>
      <c r="H2704" s="37" t="s">
        <v>855</v>
      </c>
      <c r="I2704" s="65">
        <v>4.358898943540674</v>
      </c>
      <c r="J2704" s="37" t="s">
        <v>885</v>
      </c>
    </row>
    <row r="2705" spans="1:10" x14ac:dyDescent="0.3">
      <c r="A2705" s="94" t="str">
        <f t="shared" si="42"/>
        <v>September</v>
      </c>
      <c r="B2705" s="37" t="s">
        <v>3571</v>
      </c>
      <c r="C2705" s="63">
        <v>42255.549444444441</v>
      </c>
      <c r="D2705" s="37" t="s">
        <v>876</v>
      </c>
      <c r="E2705" s="37" t="s">
        <v>853</v>
      </c>
      <c r="F2705" s="37" t="s">
        <v>864</v>
      </c>
      <c r="G2705" s="64">
        <v>239</v>
      </c>
      <c r="H2705" s="37" t="s">
        <v>855</v>
      </c>
      <c r="I2705" s="65">
        <v>1</v>
      </c>
      <c r="J2705" s="37" t="s">
        <v>885</v>
      </c>
    </row>
    <row r="2706" spans="1:10" x14ac:dyDescent="0.3">
      <c r="A2706" s="94" t="str">
        <f t="shared" si="42"/>
        <v>September</v>
      </c>
      <c r="B2706" s="37" t="s">
        <v>3572</v>
      </c>
      <c r="C2706" s="63">
        <v>42255.55028935185</v>
      </c>
      <c r="D2706" s="37" t="s">
        <v>871</v>
      </c>
      <c r="E2706" s="37" t="s">
        <v>859</v>
      </c>
      <c r="F2706" s="37" t="s">
        <v>881</v>
      </c>
      <c r="G2706" s="64">
        <v>87</v>
      </c>
      <c r="H2706" s="37" t="s">
        <v>855</v>
      </c>
      <c r="I2706" s="65">
        <v>3.872983346207417</v>
      </c>
      <c r="J2706" s="37" t="s">
        <v>856</v>
      </c>
    </row>
    <row r="2707" spans="1:10" x14ac:dyDescent="0.3">
      <c r="A2707" s="94" t="str">
        <f t="shared" si="42"/>
        <v>September</v>
      </c>
      <c r="B2707" s="37" t="s">
        <v>3573</v>
      </c>
      <c r="C2707" s="63">
        <v>42255.551493055558</v>
      </c>
      <c r="D2707" s="37" t="s">
        <v>858</v>
      </c>
      <c r="E2707" s="37" t="s">
        <v>863</v>
      </c>
      <c r="F2707" s="37" t="s">
        <v>864</v>
      </c>
      <c r="G2707" s="64">
        <v>237</v>
      </c>
      <c r="H2707" s="37" t="s">
        <v>855</v>
      </c>
      <c r="I2707" s="65">
        <v>4.358898943540674</v>
      </c>
      <c r="J2707" s="37" t="s">
        <v>885</v>
      </c>
    </row>
    <row r="2708" spans="1:10" x14ac:dyDescent="0.3">
      <c r="A2708" s="94" t="str">
        <f t="shared" si="42"/>
        <v>September</v>
      </c>
      <c r="B2708" s="37" t="s">
        <v>3574</v>
      </c>
      <c r="C2708" s="63">
        <v>42255.554537037038</v>
      </c>
      <c r="D2708" s="37" t="s">
        <v>871</v>
      </c>
      <c r="E2708" s="37" t="s">
        <v>866</v>
      </c>
      <c r="F2708" s="37" t="s">
        <v>879</v>
      </c>
      <c r="G2708" s="64">
        <v>122</v>
      </c>
      <c r="H2708" s="37" t="s">
        <v>855</v>
      </c>
      <c r="I2708" s="65">
        <v>3.872983346207417</v>
      </c>
      <c r="J2708" s="37" t="s">
        <v>897</v>
      </c>
    </row>
    <row r="2709" spans="1:10" x14ac:dyDescent="0.3">
      <c r="A2709" s="94" t="str">
        <f t="shared" si="42"/>
        <v>September</v>
      </c>
      <c r="B2709" s="37" t="s">
        <v>3575</v>
      </c>
      <c r="C2709" s="63">
        <v>42255.558055555557</v>
      </c>
      <c r="D2709" s="37" t="s">
        <v>858</v>
      </c>
      <c r="E2709" s="37" t="s">
        <v>868</v>
      </c>
      <c r="F2709" s="37" t="s">
        <v>864</v>
      </c>
      <c r="G2709" s="64">
        <v>187</v>
      </c>
      <c r="H2709" s="37" t="s">
        <v>855</v>
      </c>
      <c r="I2709" s="65">
        <v>3</v>
      </c>
      <c r="J2709" s="37" t="s">
        <v>885</v>
      </c>
    </row>
    <row r="2710" spans="1:10" x14ac:dyDescent="0.3">
      <c r="A2710" s="94" t="str">
        <f t="shared" si="42"/>
        <v>September</v>
      </c>
      <c r="B2710" s="37" t="s">
        <v>3576</v>
      </c>
      <c r="C2710" s="63">
        <v>42255.560648148145</v>
      </c>
      <c r="D2710" s="37" t="s">
        <v>858</v>
      </c>
      <c r="E2710" s="37" t="s">
        <v>872</v>
      </c>
      <c r="F2710" s="37" t="s">
        <v>881</v>
      </c>
      <c r="G2710" s="64">
        <v>94</v>
      </c>
      <c r="H2710" s="37" t="s">
        <v>855</v>
      </c>
      <c r="I2710" s="65">
        <v>1.7320508075688772</v>
      </c>
      <c r="J2710" s="37" t="s">
        <v>856</v>
      </c>
    </row>
    <row r="2711" spans="1:10" x14ac:dyDescent="0.3">
      <c r="A2711" s="94" t="str">
        <f t="shared" si="42"/>
        <v>September</v>
      </c>
      <c r="B2711" s="37" t="s">
        <v>3577</v>
      </c>
      <c r="C2711" s="63">
        <v>42255.562986111108</v>
      </c>
      <c r="D2711" s="37" t="s">
        <v>858</v>
      </c>
      <c r="E2711" s="37" t="s">
        <v>853</v>
      </c>
      <c r="F2711" s="37" t="s">
        <v>873</v>
      </c>
      <c r="G2711" s="64">
        <v>214</v>
      </c>
      <c r="H2711" s="37" t="s">
        <v>855</v>
      </c>
      <c r="I2711" s="65">
        <v>4.5825756949558398</v>
      </c>
      <c r="J2711" s="37" t="s">
        <v>856</v>
      </c>
    </row>
    <row r="2712" spans="1:10" x14ac:dyDescent="0.3">
      <c r="A2712" s="94" t="str">
        <f t="shared" si="42"/>
        <v>September</v>
      </c>
      <c r="B2712" s="37" t="s">
        <v>3578</v>
      </c>
      <c r="C2712" s="63">
        <v>42255.564814814818</v>
      </c>
      <c r="D2712" s="37" t="s">
        <v>871</v>
      </c>
      <c r="E2712" s="37" t="s">
        <v>859</v>
      </c>
      <c r="F2712" s="37" t="s">
        <v>860</v>
      </c>
      <c r="G2712" s="64">
        <v>100</v>
      </c>
      <c r="H2712" s="37" t="s">
        <v>855</v>
      </c>
      <c r="I2712" s="65">
        <v>5</v>
      </c>
      <c r="J2712" s="37" t="s">
        <v>874</v>
      </c>
    </row>
    <row r="2713" spans="1:10" x14ac:dyDescent="0.3">
      <c r="A2713" s="94" t="str">
        <f t="shared" si="42"/>
        <v>September</v>
      </c>
      <c r="B2713" s="37" t="s">
        <v>3579</v>
      </c>
      <c r="C2713" s="63">
        <v>42255.566631944443</v>
      </c>
      <c r="D2713" s="37" t="s">
        <v>878</v>
      </c>
      <c r="E2713" s="37" t="s">
        <v>863</v>
      </c>
      <c r="F2713" s="37" t="s">
        <v>860</v>
      </c>
      <c r="G2713" s="64">
        <v>167</v>
      </c>
      <c r="H2713" s="37" t="s">
        <v>855</v>
      </c>
      <c r="I2713" s="65">
        <v>4.358898943540674</v>
      </c>
      <c r="J2713" s="37" t="s">
        <v>856</v>
      </c>
    </row>
    <row r="2714" spans="1:10" x14ac:dyDescent="0.3">
      <c r="A2714" s="94" t="str">
        <f t="shared" si="42"/>
        <v>September</v>
      </c>
      <c r="B2714" s="37" t="s">
        <v>3580</v>
      </c>
      <c r="C2714" s="63">
        <v>42255.567118055558</v>
      </c>
      <c r="D2714" s="37" t="s">
        <v>876</v>
      </c>
      <c r="E2714" s="37" t="s">
        <v>866</v>
      </c>
      <c r="F2714" s="37" t="s">
        <v>854</v>
      </c>
      <c r="G2714" s="64">
        <v>164</v>
      </c>
      <c r="H2714" s="37" t="s">
        <v>855</v>
      </c>
      <c r="I2714" s="65">
        <v>4.1231056256176606</v>
      </c>
      <c r="J2714" s="37" t="s">
        <v>869</v>
      </c>
    </row>
    <row r="2715" spans="1:10" x14ac:dyDescent="0.3">
      <c r="A2715" s="94" t="str">
        <f t="shared" si="42"/>
        <v>September</v>
      </c>
      <c r="B2715" s="37" t="s">
        <v>3581</v>
      </c>
      <c r="C2715" s="63">
        <v>42255.56863425926</v>
      </c>
      <c r="D2715" s="37" t="s">
        <v>858</v>
      </c>
      <c r="E2715" s="37" t="s">
        <v>868</v>
      </c>
      <c r="F2715" s="37" t="s">
        <v>860</v>
      </c>
      <c r="G2715" s="64">
        <v>229</v>
      </c>
      <c r="H2715" s="37" t="s">
        <v>855</v>
      </c>
      <c r="I2715" s="65">
        <v>4.7958315233127191</v>
      </c>
      <c r="J2715" s="37" t="s">
        <v>869</v>
      </c>
    </row>
    <row r="2716" spans="1:10" x14ac:dyDescent="0.3">
      <c r="A2716" s="94" t="str">
        <f t="shared" si="42"/>
        <v>September</v>
      </c>
      <c r="B2716" s="37" t="s">
        <v>3582</v>
      </c>
      <c r="C2716" s="63">
        <v>42255.568842592591</v>
      </c>
      <c r="D2716" s="37" t="s">
        <v>876</v>
      </c>
      <c r="E2716" s="37" t="s">
        <v>872</v>
      </c>
      <c r="F2716" s="37" t="s">
        <v>860</v>
      </c>
      <c r="G2716" s="64">
        <v>142</v>
      </c>
      <c r="H2716" s="37" t="s">
        <v>855</v>
      </c>
      <c r="I2716" s="65">
        <v>4.5825756949558398</v>
      </c>
      <c r="J2716" s="37" t="s">
        <v>861</v>
      </c>
    </row>
    <row r="2717" spans="1:10" x14ac:dyDescent="0.3">
      <c r="A2717" s="94" t="str">
        <f t="shared" si="42"/>
        <v>September</v>
      </c>
      <c r="B2717" s="37" t="s">
        <v>3583</v>
      </c>
      <c r="C2717" s="63">
        <v>42255.571053240739</v>
      </c>
      <c r="D2717" s="37" t="s">
        <v>892</v>
      </c>
      <c r="E2717" s="37" t="s">
        <v>853</v>
      </c>
      <c r="F2717" s="37" t="s">
        <v>854</v>
      </c>
      <c r="G2717" s="64">
        <v>77</v>
      </c>
      <c r="H2717" s="37" t="s">
        <v>855</v>
      </c>
      <c r="I2717" s="65">
        <v>4.358898943540674</v>
      </c>
      <c r="J2717" s="37" t="s">
        <v>869</v>
      </c>
    </row>
    <row r="2718" spans="1:10" x14ac:dyDescent="0.3">
      <c r="A2718" s="94" t="str">
        <f t="shared" si="42"/>
        <v>September</v>
      </c>
      <c r="B2718" s="37" t="s">
        <v>3584</v>
      </c>
      <c r="C2718" s="63">
        <v>42255.572199074071</v>
      </c>
      <c r="D2718" s="37" t="s">
        <v>876</v>
      </c>
      <c r="E2718" s="37" t="s">
        <v>859</v>
      </c>
      <c r="F2718" s="37" t="s">
        <v>873</v>
      </c>
      <c r="G2718" s="64">
        <v>213</v>
      </c>
      <c r="H2718" s="37" t="s">
        <v>855</v>
      </c>
      <c r="I2718" s="65">
        <v>4.5825756949558398</v>
      </c>
      <c r="J2718" s="37" t="s">
        <v>861</v>
      </c>
    </row>
    <row r="2719" spans="1:10" x14ac:dyDescent="0.3">
      <c r="A2719" s="94" t="str">
        <f t="shared" si="42"/>
        <v>September</v>
      </c>
      <c r="B2719" s="37" t="s">
        <v>3585</v>
      </c>
      <c r="C2719" s="63">
        <v>42255.572812500002</v>
      </c>
      <c r="D2719" s="37" t="s">
        <v>876</v>
      </c>
      <c r="E2719" s="37" t="s">
        <v>863</v>
      </c>
      <c r="F2719" s="37" t="s">
        <v>879</v>
      </c>
      <c r="G2719" s="64">
        <v>189</v>
      </c>
      <c r="H2719" s="37" t="s">
        <v>855</v>
      </c>
      <c r="I2719" s="65">
        <v>1</v>
      </c>
      <c r="J2719" s="37" t="s">
        <v>897</v>
      </c>
    </row>
    <row r="2720" spans="1:10" x14ac:dyDescent="0.3">
      <c r="A2720" s="94" t="str">
        <f t="shared" si="42"/>
        <v>September</v>
      </c>
      <c r="B2720" s="37" t="s">
        <v>3586</v>
      </c>
      <c r="C2720" s="63">
        <v>42255.57403935185</v>
      </c>
      <c r="D2720" s="37" t="s">
        <v>871</v>
      </c>
      <c r="E2720" s="37" t="s">
        <v>866</v>
      </c>
      <c r="F2720" s="37" t="s">
        <v>864</v>
      </c>
      <c r="G2720" s="64">
        <v>57</v>
      </c>
      <c r="H2720" s="37" t="s">
        <v>855</v>
      </c>
      <c r="I2720" s="65">
        <v>3</v>
      </c>
      <c r="J2720" s="37" t="s">
        <v>897</v>
      </c>
    </row>
    <row r="2721" spans="1:10" x14ac:dyDescent="0.3">
      <c r="A2721" s="94" t="str">
        <f t="shared" si="42"/>
        <v>September</v>
      </c>
      <c r="B2721" s="37" t="s">
        <v>3587</v>
      </c>
      <c r="C2721" s="63">
        <v>42255.575243055559</v>
      </c>
      <c r="D2721" s="37" t="s">
        <v>892</v>
      </c>
      <c r="E2721" s="37" t="s">
        <v>868</v>
      </c>
      <c r="F2721" s="37" t="s">
        <v>881</v>
      </c>
      <c r="G2721" s="64">
        <v>167</v>
      </c>
      <c r="H2721" s="37" t="s">
        <v>855</v>
      </c>
      <c r="I2721" s="65">
        <v>3.872983346207417</v>
      </c>
      <c r="J2721" s="37" t="s">
        <v>874</v>
      </c>
    </row>
    <row r="2722" spans="1:10" x14ac:dyDescent="0.3">
      <c r="A2722" s="94" t="str">
        <f t="shared" si="42"/>
        <v>September</v>
      </c>
      <c r="B2722" s="37" t="s">
        <v>3588</v>
      </c>
      <c r="C2722" s="63">
        <v>42255.576990740738</v>
      </c>
      <c r="D2722" s="37" t="s">
        <v>878</v>
      </c>
      <c r="E2722" s="37" t="s">
        <v>872</v>
      </c>
      <c r="F2722" s="37" t="s">
        <v>873</v>
      </c>
      <c r="G2722" s="64">
        <v>182</v>
      </c>
      <c r="H2722" s="37" t="s">
        <v>855</v>
      </c>
      <c r="I2722" s="65">
        <v>2.2360679774997898</v>
      </c>
      <c r="J2722" s="37" t="s">
        <v>856</v>
      </c>
    </row>
    <row r="2723" spans="1:10" x14ac:dyDescent="0.3">
      <c r="A2723" s="94" t="str">
        <f t="shared" si="42"/>
        <v>September</v>
      </c>
      <c r="B2723" s="37" t="s">
        <v>3589</v>
      </c>
      <c r="C2723" s="63">
        <v>42255.580439814818</v>
      </c>
      <c r="D2723" s="37" t="s">
        <v>852</v>
      </c>
      <c r="E2723" s="37" t="s">
        <v>853</v>
      </c>
      <c r="F2723" s="37" t="s">
        <v>879</v>
      </c>
      <c r="G2723" s="64">
        <v>118</v>
      </c>
      <c r="H2723" s="37" t="s">
        <v>855</v>
      </c>
      <c r="I2723" s="65">
        <v>4.7958315233127191</v>
      </c>
      <c r="J2723" s="37" t="s">
        <v>869</v>
      </c>
    </row>
    <row r="2724" spans="1:10" x14ac:dyDescent="0.3">
      <c r="A2724" s="94" t="str">
        <f t="shared" si="42"/>
        <v>September</v>
      </c>
      <c r="B2724" s="37" t="s">
        <v>3590</v>
      </c>
      <c r="C2724" s="63">
        <v>42255.584074074075</v>
      </c>
      <c r="D2724" s="37" t="s">
        <v>852</v>
      </c>
      <c r="E2724" s="37" t="s">
        <v>859</v>
      </c>
      <c r="F2724" s="37" t="s">
        <v>881</v>
      </c>
      <c r="G2724" s="64">
        <v>225</v>
      </c>
      <c r="H2724" s="37" t="s">
        <v>855</v>
      </c>
      <c r="I2724" s="65">
        <v>3</v>
      </c>
      <c r="J2724" s="37" t="s">
        <v>885</v>
      </c>
    </row>
    <row r="2725" spans="1:10" x14ac:dyDescent="0.3">
      <c r="A2725" s="94" t="str">
        <f t="shared" si="42"/>
        <v>September</v>
      </c>
      <c r="B2725" s="37" t="s">
        <v>3591</v>
      </c>
      <c r="C2725" s="63">
        <v>42255.584629629629</v>
      </c>
      <c r="D2725" s="37" t="s">
        <v>858</v>
      </c>
      <c r="E2725" s="37" t="s">
        <v>863</v>
      </c>
      <c r="F2725" s="37" t="s">
        <v>860</v>
      </c>
      <c r="G2725" s="64">
        <v>58</v>
      </c>
      <c r="H2725" s="37" t="s">
        <v>855</v>
      </c>
      <c r="I2725" s="65">
        <v>3.3166247903553998</v>
      </c>
      <c r="J2725" s="37" t="s">
        <v>874</v>
      </c>
    </row>
    <row r="2726" spans="1:10" x14ac:dyDescent="0.3">
      <c r="A2726" s="94" t="str">
        <f t="shared" si="42"/>
        <v>September</v>
      </c>
      <c r="B2726" s="37" t="s">
        <v>3592</v>
      </c>
      <c r="C2726" s="63">
        <v>42255.586585648147</v>
      </c>
      <c r="D2726" s="37" t="s">
        <v>852</v>
      </c>
      <c r="E2726" s="37" t="s">
        <v>866</v>
      </c>
      <c r="F2726" s="37" t="s">
        <v>881</v>
      </c>
      <c r="G2726" s="64">
        <v>70</v>
      </c>
      <c r="H2726" s="37" t="s">
        <v>855</v>
      </c>
      <c r="I2726" s="65">
        <v>4.7958315233127191</v>
      </c>
      <c r="J2726" s="37" t="s">
        <v>885</v>
      </c>
    </row>
    <row r="2727" spans="1:10" x14ac:dyDescent="0.3">
      <c r="A2727" s="94" t="str">
        <f t="shared" si="42"/>
        <v>September</v>
      </c>
      <c r="B2727" s="37" t="s">
        <v>3593</v>
      </c>
      <c r="C2727" s="63">
        <v>42255.588958333334</v>
      </c>
      <c r="D2727" s="37" t="s">
        <v>892</v>
      </c>
      <c r="E2727" s="37" t="s">
        <v>868</v>
      </c>
      <c r="F2727" s="37" t="s">
        <v>854</v>
      </c>
      <c r="G2727" s="64">
        <v>179</v>
      </c>
      <c r="H2727" s="37" t="s">
        <v>855</v>
      </c>
      <c r="I2727" s="65">
        <v>2.2360679774997898</v>
      </c>
      <c r="J2727" s="37" t="s">
        <v>885</v>
      </c>
    </row>
    <row r="2728" spans="1:10" x14ac:dyDescent="0.3">
      <c r="A2728" s="94" t="str">
        <f t="shared" si="42"/>
        <v>September</v>
      </c>
      <c r="B2728" s="37" t="s">
        <v>3594</v>
      </c>
      <c r="C2728" s="63">
        <v>42255.589189814818</v>
      </c>
      <c r="D2728" s="37" t="s">
        <v>876</v>
      </c>
      <c r="E2728" s="37" t="s">
        <v>872</v>
      </c>
      <c r="F2728" s="37" t="s">
        <v>864</v>
      </c>
      <c r="G2728" s="64">
        <v>47</v>
      </c>
      <c r="H2728" s="37" t="s">
        <v>855</v>
      </c>
      <c r="I2728" s="65">
        <v>2.2360679774997898</v>
      </c>
      <c r="J2728" s="37" t="s">
        <v>861</v>
      </c>
    </row>
    <row r="2729" spans="1:10" x14ac:dyDescent="0.3">
      <c r="A2729" s="94" t="str">
        <f t="shared" si="42"/>
        <v>September</v>
      </c>
      <c r="B2729" s="37" t="s">
        <v>3595</v>
      </c>
      <c r="C2729" s="63">
        <v>42255.591805555552</v>
      </c>
      <c r="D2729" s="37" t="s">
        <v>876</v>
      </c>
      <c r="E2729" s="37" t="s">
        <v>853</v>
      </c>
      <c r="F2729" s="37" t="s">
        <v>860</v>
      </c>
      <c r="G2729" s="64">
        <v>191</v>
      </c>
      <c r="H2729" s="37" t="s">
        <v>855</v>
      </c>
      <c r="I2729" s="65">
        <v>3</v>
      </c>
      <c r="J2729" s="37" t="s">
        <v>885</v>
      </c>
    </row>
    <row r="2730" spans="1:10" x14ac:dyDescent="0.3">
      <c r="A2730" s="94" t="str">
        <f t="shared" si="42"/>
        <v>September</v>
      </c>
      <c r="B2730" s="37" t="s">
        <v>3596</v>
      </c>
      <c r="C2730" s="63">
        <v>42255.593124999999</v>
      </c>
      <c r="D2730" s="37" t="s">
        <v>871</v>
      </c>
      <c r="E2730" s="37" t="s">
        <v>859</v>
      </c>
      <c r="F2730" s="37" t="s">
        <v>864</v>
      </c>
      <c r="G2730" s="64">
        <v>230</v>
      </c>
      <c r="H2730" s="37" t="s">
        <v>895</v>
      </c>
      <c r="I2730" s="65">
        <v>4.1231056256176606</v>
      </c>
      <c r="J2730" s="37" t="s">
        <v>874</v>
      </c>
    </row>
    <row r="2731" spans="1:10" x14ac:dyDescent="0.3">
      <c r="A2731" s="94" t="str">
        <f t="shared" si="42"/>
        <v>September</v>
      </c>
      <c r="B2731" s="37" t="s">
        <v>3597</v>
      </c>
      <c r="C2731" s="63">
        <v>42255.593148148146</v>
      </c>
      <c r="D2731" s="37" t="s">
        <v>878</v>
      </c>
      <c r="E2731" s="37" t="s">
        <v>863</v>
      </c>
      <c r="F2731" s="37" t="s">
        <v>854</v>
      </c>
      <c r="G2731" s="64">
        <v>141</v>
      </c>
      <c r="H2731" s="37" t="s">
        <v>855</v>
      </c>
      <c r="I2731" s="65">
        <v>3.3166247903553998</v>
      </c>
      <c r="J2731" s="37" t="s">
        <v>874</v>
      </c>
    </row>
    <row r="2732" spans="1:10" x14ac:dyDescent="0.3">
      <c r="A2732" s="94" t="str">
        <f t="shared" si="42"/>
        <v>September</v>
      </c>
      <c r="B2732" s="37" t="s">
        <v>3598</v>
      </c>
      <c r="C2732" s="63">
        <v>42255.596018518518</v>
      </c>
      <c r="D2732" s="37" t="s">
        <v>858</v>
      </c>
      <c r="E2732" s="37" t="s">
        <v>866</v>
      </c>
      <c r="F2732" s="37" t="s">
        <v>860</v>
      </c>
      <c r="G2732" s="64">
        <v>77</v>
      </c>
      <c r="H2732" s="37" t="s">
        <v>855</v>
      </c>
      <c r="I2732" s="65">
        <v>5</v>
      </c>
      <c r="J2732" s="37" t="s">
        <v>856</v>
      </c>
    </row>
    <row r="2733" spans="1:10" x14ac:dyDescent="0.3">
      <c r="A2733" s="94" t="str">
        <f t="shared" si="42"/>
        <v>September</v>
      </c>
      <c r="B2733" s="37" t="s">
        <v>3599</v>
      </c>
      <c r="C2733" s="63">
        <v>42255.598564814813</v>
      </c>
      <c r="D2733" s="37" t="s">
        <v>892</v>
      </c>
      <c r="E2733" s="37" t="s">
        <v>868</v>
      </c>
      <c r="F2733" s="37" t="s">
        <v>881</v>
      </c>
      <c r="G2733" s="64">
        <v>240</v>
      </c>
      <c r="H2733" s="37" t="s">
        <v>855</v>
      </c>
      <c r="I2733" s="65">
        <v>1.7320508075688772</v>
      </c>
      <c r="J2733" s="37" t="s">
        <v>856</v>
      </c>
    </row>
    <row r="2734" spans="1:10" x14ac:dyDescent="0.3">
      <c r="A2734" s="94" t="str">
        <f t="shared" si="42"/>
        <v>September</v>
      </c>
      <c r="B2734" s="37" t="s">
        <v>3600</v>
      </c>
      <c r="C2734" s="63">
        <v>42255.602361111109</v>
      </c>
      <c r="D2734" s="37" t="s">
        <v>878</v>
      </c>
      <c r="E2734" s="37" t="s">
        <v>872</v>
      </c>
      <c r="F2734" s="37" t="s">
        <v>864</v>
      </c>
      <c r="G2734" s="64">
        <v>105</v>
      </c>
      <c r="H2734" s="37" t="s">
        <v>855</v>
      </c>
      <c r="I2734" s="65">
        <v>5</v>
      </c>
      <c r="J2734" s="37" t="s">
        <v>874</v>
      </c>
    </row>
    <row r="2735" spans="1:10" x14ac:dyDescent="0.3">
      <c r="A2735" s="94" t="str">
        <f t="shared" si="42"/>
        <v>September</v>
      </c>
      <c r="B2735" s="37" t="s">
        <v>3601</v>
      </c>
      <c r="C2735" s="63">
        <v>42255.603506944448</v>
      </c>
      <c r="D2735" s="37" t="s">
        <v>852</v>
      </c>
      <c r="E2735" s="37" t="s">
        <v>853</v>
      </c>
      <c r="F2735" s="37" t="s">
        <v>879</v>
      </c>
      <c r="G2735" s="64">
        <v>102</v>
      </c>
      <c r="H2735" s="37" t="s">
        <v>855</v>
      </c>
      <c r="I2735" s="65">
        <v>4.1231056256176606</v>
      </c>
      <c r="J2735" s="37" t="s">
        <v>869</v>
      </c>
    </row>
    <row r="2736" spans="1:10" x14ac:dyDescent="0.3">
      <c r="A2736" s="94" t="str">
        <f t="shared" si="42"/>
        <v>September</v>
      </c>
      <c r="B2736" s="37" t="s">
        <v>3602</v>
      </c>
      <c r="C2736" s="63">
        <v>42255.603703703702</v>
      </c>
      <c r="D2736" s="37" t="s">
        <v>892</v>
      </c>
      <c r="E2736" s="37" t="s">
        <v>859</v>
      </c>
      <c r="F2736" s="37" t="s">
        <v>873</v>
      </c>
      <c r="G2736" s="64">
        <v>124</v>
      </c>
      <c r="H2736" s="37" t="s">
        <v>855</v>
      </c>
      <c r="I2736" s="65">
        <v>2.2360679774997898</v>
      </c>
      <c r="J2736" s="37" t="s">
        <v>869</v>
      </c>
    </row>
    <row r="2737" spans="1:10" x14ac:dyDescent="0.3">
      <c r="A2737" s="94" t="str">
        <f t="shared" si="42"/>
        <v>September</v>
      </c>
      <c r="B2737" s="37" t="s">
        <v>3603</v>
      </c>
      <c r="C2737" s="63">
        <v>42255.604270833333</v>
      </c>
      <c r="D2737" s="37" t="s">
        <v>871</v>
      </c>
      <c r="E2737" s="37" t="s">
        <v>863</v>
      </c>
      <c r="F2737" s="37" t="s">
        <v>879</v>
      </c>
      <c r="G2737" s="64">
        <v>110</v>
      </c>
      <c r="H2737" s="37" t="s">
        <v>855</v>
      </c>
      <c r="I2737" s="65">
        <v>4.1231056256176606</v>
      </c>
      <c r="J2737" s="37" t="s">
        <v>861</v>
      </c>
    </row>
    <row r="2738" spans="1:10" x14ac:dyDescent="0.3">
      <c r="A2738" s="94" t="str">
        <f t="shared" si="42"/>
        <v>September</v>
      </c>
      <c r="B2738" s="37" t="s">
        <v>3604</v>
      </c>
      <c r="C2738" s="63">
        <v>42255.606273148151</v>
      </c>
      <c r="D2738" s="37" t="s">
        <v>871</v>
      </c>
      <c r="E2738" s="37" t="s">
        <v>866</v>
      </c>
      <c r="F2738" s="37" t="s">
        <v>854</v>
      </c>
      <c r="G2738" s="64">
        <v>153</v>
      </c>
      <c r="H2738" s="37" t="s">
        <v>855</v>
      </c>
      <c r="I2738" s="65">
        <v>3.872983346207417</v>
      </c>
      <c r="J2738" s="37" t="s">
        <v>885</v>
      </c>
    </row>
    <row r="2739" spans="1:10" x14ac:dyDescent="0.3">
      <c r="A2739" s="94" t="str">
        <f t="shared" si="42"/>
        <v>September</v>
      </c>
      <c r="B2739" s="37" t="s">
        <v>3605</v>
      </c>
      <c r="C2739" s="63">
        <v>42255.607916666668</v>
      </c>
      <c r="D2739" s="37" t="s">
        <v>892</v>
      </c>
      <c r="E2739" s="37" t="s">
        <v>868</v>
      </c>
      <c r="F2739" s="37" t="s">
        <v>879</v>
      </c>
      <c r="G2739" s="64">
        <v>50</v>
      </c>
      <c r="H2739" s="37" t="s">
        <v>855</v>
      </c>
      <c r="I2739" s="65">
        <v>2.6457513110645907</v>
      </c>
      <c r="J2739" s="37" t="s">
        <v>874</v>
      </c>
    </row>
    <row r="2740" spans="1:10" x14ac:dyDescent="0.3">
      <c r="A2740" s="94" t="str">
        <f t="shared" si="42"/>
        <v>September</v>
      </c>
      <c r="B2740" s="37" t="s">
        <v>3606</v>
      </c>
      <c r="C2740" s="63">
        <v>42255.608564814815</v>
      </c>
      <c r="D2740" s="37" t="s">
        <v>878</v>
      </c>
      <c r="E2740" s="37" t="s">
        <v>872</v>
      </c>
      <c r="F2740" s="37" t="s">
        <v>854</v>
      </c>
      <c r="G2740" s="64">
        <v>149</v>
      </c>
      <c r="H2740" s="37" t="s">
        <v>855</v>
      </c>
      <c r="I2740" s="65">
        <v>3.872983346207417</v>
      </c>
      <c r="J2740" s="37" t="s">
        <v>897</v>
      </c>
    </row>
    <row r="2741" spans="1:10" x14ac:dyDescent="0.3">
      <c r="A2741" s="94" t="str">
        <f t="shared" si="42"/>
        <v>September</v>
      </c>
      <c r="B2741" s="37" t="s">
        <v>3607</v>
      </c>
      <c r="C2741" s="63">
        <v>42255.609444444446</v>
      </c>
      <c r="D2741" s="37" t="s">
        <v>892</v>
      </c>
      <c r="E2741" s="37" t="s">
        <v>853</v>
      </c>
      <c r="F2741" s="37" t="s">
        <v>873</v>
      </c>
      <c r="G2741" s="64">
        <v>178</v>
      </c>
      <c r="H2741" s="37" t="s">
        <v>855</v>
      </c>
      <c r="I2741" s="65">
        <v>1.7320508075688772</v>
      </c>
      <c r="J2741" s="37" t="s">
        <v>856</v>
      </c>
    </row>
    <row r="2742" spans="1:10" x14ac:dyDescent="0.3">
      <c r="A2742" s="94" t="str">
        <f t="shared" si="42"/>
        <v>September</v>
      </c>
      <c r="B2742" s="37" t="s">
        <v>3608</v>
      </c>
      <c r="C2742" s="63">
        <v>42255.610671296294</v>
      </c>
      <c r="D2742" s="37" t="s">
        <v>852</v>
      </c>
      <c r="E2742" s="37" t="s">
        <v>859</v>
      </c>
      <c r="F2742" s="37" t="s">
        <v>864</v>
      </c>
      <c r="G2742" s="64">
        <v>226</v>
      </c>
      <c r="H2742" s="37" t="s">
        <v>855</v>
      </c>
      <c r="I2742" s="65">
        <v>1.7320508075688772</v>
      </c>
      <c r="J2742" s="37" t="s">
        <v>874</v>
      </c>
    </row>
    <row r="2743" spans="1:10" x14ac:dyDescent="0.3">
      <c r="A2743" s="94" t="str">
        <f t="shared" si="42"/>
        <v>September</v>
      </c>
      <c r="B2743" s="37" t="s">
        <v>3609</v>
      </c>
      <c r="C2743" s="63">
        <v>42255.61440972222</v>
      </c>
      <c r="D2743" s="37" t="s">
        <v>876</v>
      </c>
      <c r="E2743" s="37" t="s">
        <v>863</v>
      </c>
      <c r="F2743" s="37" t="s">
        <v>864</v>
      </c>
      <c r="G2743" s="64">
        <v>226</v>
      </c>
      <c r="H2743" s="37" t="s">
        <v>855</v>
      </c>
      <c r="I2743" s="65">
        <v>1</v>
      </c>
      <c r="J2743" s="37" t="s">
        <v>874</v>
      </c>
    </row>
    <row r="2744" spans="1:10" x14ac:dyDescent="0.3">
      <c r="A2744" s="94" t="str">
        <f t="shared" si="42"/>
        <v>September</v>
      </c>
      <c r="B2744" s="37" t="s">
        <v>3610</v>
      </c>
      <c r="C2744" s="63">
        <v>42255.614849537036</v>
      </c>
      <c r="D2744" s="37" t="s">
        <v>858</v>
      </c>
      <c r="E2744" s="37" t="s">
        <v>866</v>
      </c>
      <c r="F2744" s="37" t="s">
        <v>879</v>
      </c>
      <c r="G2744" s="64">
        <v>229</v>
      </c>
      <c r="H2744" s="37" t="s">
        <v>855</v>
      </c>
      <c r="I2744" s="65">
        <v>1</v>
      </c>
      <c r="J2744" s="37" t="s">
        <v>874</v>
      </c>
    </row>
    <row r="2745" spans="1:10" x14ac:dyDescent="0.3">
      <c r="A2745" s="94" t="str">
        <f t="shared" si="42"/>
        <v>September</v>
      </c>
      <c r="B2745" s="37" t="s">
        <v>3611</v>
      </c>
      <c r="C2745" s="63">
        <v>42255.617939814816</v>
      </c>
      <c r="D2745" s="37" t="s">
        <v>852</v>
      </c>
      <c r="E2745" s="37" t="s">
        <v>868</v>
      </c>
      <c r="F2745" s="37" t="s">
        <v>879</v>
      </c>
      <c r="G2745" s="64">
        <v>97</v>
      </c>
      <c r="H2745" s="37" t="s">
        <v>855</v>
      </c>
      <c r="I2745" s="65">
        <v>5</v>
      </c>
      <c r="J2745" s="37" t="s">
        <v>856</v>
      </c>
    </row>
    <row r="2746" spans="1:10" x14ac:dyDescent="0.3">
      <c r="A2746" s="94" t="str">
        <f t="shared" si="42"/>
        <v>September</v>
      </c>
      <c r="B2746" s="37" t="s">
        <v>3612</v>
      </c>
      <c r="C2746" s="63">
        <v>42255.621342592596</v>
      </c>
      <c r="D2746" s="37" t="s">
        <v>878</v>
      </c>
      <c r="E2746" s="37" t="s">
        <v>872</v>
      </c>
      <c r="F2746" s="37" t="s">
        <v>854</v>
      </c>
      <c r="G2746" s="64">
        <v>135</v>
      </c>
      <c r="H2746" s="37" t="s">
        <v>855</v>
      </c>
      <c r="I2746" s="65">
        <v>4.1231056256176606</v>
      </c>
      <c r="J2746" s="37" t="s">
        <v>861</v>
      </c>
    </row>
    <row r="2747" spans="1:10" x14ac:dyDescent="0.3">
      <c r="A2747" s="94" t="str">
        <f t="shared" si="42"/>
        <v>September</v>
      </c>
      <c r="B2747" s="37" t="s">
        <v>3613</v>
      </c>
      <c r="C2747" s="63">
        <v>42255.62400462963</v>
      </c>
      <c r="D2747" s="37" t="s">
        <v>858</v>
      </c>
      <c r="E2747" s="37" t="s">
        <v>853</v>
      </c>
      <c r="F2747" s="37" t="s">
        <v>860</v>
      </c>
      <c r="G2747" s="64">
        <v>144</v>
      </c>
      <c r="H2747" s="37" t="s">
        <v>855</v>
      </c>
      <c r="I2747" s="65">
        <v>2.6457513110645907</v>
      </c>
      <c r="J2747" s="37" t="s">
        <v>861</v>
      </c>
    </row>
    <row r="2748" spans="1:10" x14ac:dyDescent="0.3">
      <c r="A2748" s="94" t="str">
        <f t="shared" si="42"/>
        <v>September</v>
      </c>
      <c r="B2748" s="37" t="s">
        <v>3614</v>
      </c>
      <c r="C2748" s="63">
        <v>42255.624722222223</v>
      </c>
      <c r="D2748" s="37" t="s">
        <v>892</v>
      </c>
      <c r="E2748" s="37" t="s">
        <v>859</v>
      </c>
      <c r="F2748" s="37" t="s">
        <v>864</v>
      </c>
      <c r="G2748" s="64">
        <v>233</v>
      </c>
      <c r="H2748" s="37" t="s">
        <v>855</v>
      </c>
      <c r="I2748" s="65">
        <v>3.6055512754639891</v>
      </c>
      <c r="J2748" s="37" t="s">
        <v>869</v>
      </c>
    </row>
    <row r="2749" spans="1:10" x14ac:dyDescent="0.3">
      <c r="A2749" s="94" t="str">
        <f t="shared" si="42"/>
        <v>September</v>
      </c>
      <c r="B2749" s="37" t="s">
        <v>3615</v>
      </c>
      <c r="C2749" s="63">
        <v>42255.624976851854</v>
      </c>
      <c r="D2749" s="37" t="s">
        <v>892</v>
      </c>
      <c r="E2749" s="37" t="s">
        <v>863</v>
      </c>
      <c r="F2749" s="37" t="s">
        <v>860</v>
      </c>
      <c r="G2749" s="64">
        <v>148</v>
      </c>
      <c r="H2749" s="37" t="s">
        <v>855</v>
      </c>
      <c r="I2749" s="65">
        <v>4.1231056256176606</v>
      </c>
      <c r="J2749" s="37" t="s">
        <v>861</v>
      </c>
    </row>
    <row r="2750" spans="1:10" x14ac:dyDescent="0.3">
      <c r="A2750" s="94" t="str">
        <f t="shared" si="42"/>
        <v>September</v>
      </c>
      <c r="B2750" s="37" t="s">
        <v>3616</v>
      </c>
      <c r="C2750" s="63">
        <v>42255.626608796294</v>
      </c>
      <c r="D2750" s="37" t="s">
        <v>852</v>
      </c>
      <c r="E2750" s="37" t="s">
        <v>866</v>
      </c>
      <c r="F2750" s="37" t="s">
        <v>864</v>
      </c>
      <c r="G2750" s="64">
        <v>162</v>
      </c>
      <c r="H2750" s="37" t="s">
        <v>855</v>
      </c>
      <c r="I2750" s="65">
        <v>4.358898943540674</v>
      </c>
      <c r="J2750" s="37" t="s">
        <v>874</v>
      </c>
    </row>
    <row r="2751" spans="1:10" x14ac:dyDescent="0.3">
      <c r="A2751" s="94" t="str">
        <f t="shared" si="42"/>
        <v>September</v>
      </c>
      <c r="B2751" s="37" t="s">
        <v>3617</v>
      </c>
      <c r="C2751" s="63">
        <v>42255.630474537036</v>
      </c>
      <c r="D2751" s="37" t="s">
        <v>878</v>
      </c>
      <c r="E2751" s="37" t="s">
        <v>868</v>
      </c>
      <c r="F2751" s="37" t="s">
        <v>860</v>
      </c>
      <c r="G2751" s="64">
        <v>109</v>
      </c>
      <c r="H2751" s="37" t="s">
        <v>855</v>
      </c>
      <c r="I2751" s="65">
        <v>3.6055512754639891</v>
      </c>
      <c r="J2751" s="37" t="s">
        <v>869</v>
      </c>
    </row>
    <row r="2752" spans="1:10" x14ac:dyDescent="0.3">
      <c r="A2752" s="94" t="str">
        <f t="shared" si="42"/>
        <v>September</v>
      </c>
      <c r="B2752" s="37" t="s">
        <v>3618</v>
      </c>
      <c r="C2752" s="63">
        <v>42255.637025462966</v>
      </c>
      <c r="D2752" s="37" t="s">
        <v>852</v>
      </c>
      <c r="E2752" s="37" t="s">
        <v>872</v>
      </c>
      <c r="F2752" s="37" t="s">
        <v>864</v>
      </c>
      <c r="G2752" s="64">
        <v>166</v>
      </c>
      <c r="H2752" s="37" t="s">
        <v>855</v>
      </c>
      <c r="I2752" s="65">
        <v>3.3166247903553998</v>
      </c>
      <c r="J2752" s="37" t="s">
        <v>856</v>
      </c>
    </row>
    <row r="2753" spans="1:10" x14ac:dyDescent="0.3">
      <c r="A2753" s="94" t="str">
        <f t="shared" si="42"/>
        <v>September</v>
      </c>
      <c r="B2753" s="37" t="s">
        <v>3619</v>
      </c>
      <c r="C2753" s="63">
        <v>42255.633981481478</v>
      </c>
      <c r="D2753" s="37" t="s">
        <v>876</v>
      </c>
      <c r="E2753" s="37" t="s">
        <v>853</v>
      </c>
      <c r="F2753" s="37" t="s">
        <v>864</v>
      </c>
      <c r="G2753" s="64">
        <v>186</v>
      </c>
      <c r="H2753" s="37" t="s">
        <v>855</v>
      </c>
      <c r="I2753" s="65">
        <v>3.3166247903553998</v>
      </c>
      <c r="J2753" s="37" t="s">
        <v>885</v>
      </c>
    </row>
    <row r="2754" spans="1:10" x14ac:dyDescent="0.3">
      <c r="A2754" s="94" t="str">
        <f t="shared" si="42"/>
        <v>September</v>
      </c>
      <c r="B2754" s="37" t="s">
        <v>3620</v>
      </c>
      <c r="C2754" s="63">
        <v>42255.637939814813</v>
      </c>
      <c r="D2754" s="37" t="s">
        <v>858</v>
      </c>
      <c r="E2754" s="37" t="s">
        <v>859</v>
      </c>
      <c r="F2754" s="37" t="s">
        <v>879</v>
      </c>
      <c r="G2754" s="64">
        <v>39</v>
      </c>
      <c r="H2754" s="37" t="s">
        <v>855</v>
      </c>
      <c r="I2754" s="65">
        <v>3.3166247903553998</v>
      </c>
      <c r="J2754" s="37" t="s">
        <v>856</v>
      </c>
    </row>
    <row r="2755" spans="1:10" x14ac:dyDescent="0.3">
      <c r="A2755" s="94" t="str">
        <f t="shared" si="42"/>
        <v>September</v>
      </c>
      <c r="B2755" s="37" t="s">
        <v>3621</v>
      </c>
      <c r="C2755" s="63">
        <v>42255.640706018516</v>
      </c>
      <c r="D2755" s="37" t="s">
        <v>878</v>
      </c>
      <c r="E2755" s="37" t="s">
        <v>863</v>
      </c>
      <c r="F2755" s="37" t="s">
        <v>879</v>
      </c>
      <c r="G2755" s="64">
        <v>42</v>
      </c>
      <c r="H2755" s="37" t="s">
        <v>855</v>
      </c>
      <c r="I2755" s="65">
        <v>1</v>
      </c>
      <c r="J2755" s="37" t="s">
        <v>897</v>
      </c>
    </row>
    <row r="2756" spans="1:10" x14ac:dyDescent="0.3">
      <c r="A2756" s="94" t="str">
        <f t="shared" si="42"/>
        <v>September</v>
      </c>
      <c r="B2756" s="37" t="s">
        <v>3622</v>
      </c>
      <c r="C2756" s="63">
        <v>42255.642106481479</v>
      </c>
      <c r="D2756" s="37" t="s">
        <v>852</v>
      </c>
      <c r="E2756" s="37" t="s">
        <v>866</v>
      </c>
      <c r="F2756" s="37" t="s">
        <v>864</v>
      </c>
      <c r="G2756" s="64">
        <v>200</v>
      </c>
      <c r="H2756" s="37" t="s">
        <v>855</v>
      </c>
      <c r="I2756" s="65">
        <v>2.6457513110645907</v>
      </c>
      <c r="J2756" s="37" t="s">
        <v>874</v>
      </c>
    </row>
    <row r="2757" spans="1:10" x14ac:dyDescent="0.3">
      <c r="A2757" s="94" t="str">
        <f t="shared" si="42"/>
        <v>September</v>
      </c>
      <c r="B2757" s="37" t="s">
        <v>3623</v>
      </c>
      <c r="C2757" s="63">
        <v>42255.643078703702</v>
      </c>
      <c r="D2757" s="37" t="s">
        <v>876</v>
      </c>
      <c r="E2757" s="37" t="s">
        <v>868</v>
      </c>
      <c r="F2757" s="37" t="s">
        <v>854</v>
      </c>
      <c r="G2757" s="64">
        <v>114</v>
      </c>
      <c r="H2757" s="37" t="s">
        <v>855</v>
      </c>
      <c r="I2757" s="65">
        <v>4.358898943540674</v>
      </c>
      <c r="J2757" s="37" t="s">
        <v>897</v>
      </c>
    </row>
    <row r="2758" spans="1:10" x14ac:dyDescent="0.3">
      <c r="A2758" s="94" t="str">
        <f t="shared" si="42"/>
        <v>September</v>
      </c>
      <c r="B2758" s="37" t="s">
        <v>3624</v>
      </c>
      <c r="C2758" s="63">
        <v>42255.645821759259</v>
      </c>
      <c r="D2758" s="37" t="s">
        <v>892</v>
      </c>
      <c r="E2758" s="37" t="s">
        <v>872</v>
      </c>
      <c r="F2758" s="37" t="s">
        <v>854</v>
      </c>
      <c r="G2758" s="64">
        <v>121</v>
      </c>
      <c r="H2758" s="37" t="s">
        <v>855</v>
      </c>
      <c r="I2758" s="65">
        <v>4.7958315233127191</v>
      </c>
      <c r="J2758" s="37" t="s">
        <v>856</v>
      </c>
    </row>
    <row r="2759" spans="1:10" x14ac:dyDescent="0.3">
      <c r="A2759" s="94" t="str">
        <f t="shared" si="42"/>
        <v>September</v>
      </c>
      <c r="B2759" s="37" t="s">
        <v>3625</v>
      </c>
      <c r="C2759" s="63">
        <v>42255.6483912037</v>
      </c>
      <c r="D2759" s="37" t="s">
        <v>878</v>
      </c>
      <c r="E2759" s="37" t="s">
        <v>853</v>
      </c>
      <c r="F2759" s="37" t="s">
        <v>879</v>
      </c>
      <c r="G2759" s="64">
        <v>160</v>
      </c>
      <c r="H2759" s="37" t="s">
        <v>855</v>
      </c>
      <c r="I2759" s="65">
        <v>1.7320508075688772</v>
      </c>
      <c r="J2759" s="37" t="s">
        <v>885</v>
      </c>
    </row>
    <row r="2760" spans="1:10" x14ac:dyDescent="0.3">
      <c r="A2760" s="94" t="str">
        <f t="shared" si="42"/>
        <v>September</v>
      </c>
      <c r="B2760" s="37" t="s">
        <v>3626</v>
      </c>
      <c r="C2760" s="63">
        <v>42255.649733796294</v>
      </c>
      <c r="D2760" s="37" t="s">
        <v>878</v>
      </c>
      <c r="E2760" s="37" t="s">
        <v>859</v>
      </c>
      <c r="F2760" s="37" t="s">
        <v>879</v>
      </c>
      <c r="G2760" s="64">
        <v>137</v>
      </c>
      <c r="H2760" s="37" t="s">
        <v>855</v>
      </c>
      <c r="I2760" s="65">
        <v>2.6457513110645907</v>
      </c>
      <c r="J2760" s="37" t="s">
        <v>885</v>
      </c>
    </row>
    <row r="2761" spans="1:10" x14ac:dyDescent="0.3">
      <c r="A2761" s="94" t="str">
        <f t="shared" si="42"/>
        <v>September</v>
      </c>
      <c r="B2761" s="37" t="s">
        <v>3627</v>
      </c>
      <c r="C2761" s="63">
        <v>42255.649791666663</v>
      </c>
      <c r="D2761" s="37" t="s">
        <v>892</v>
      </c>
      <c r="E2761" s="37" t="s">
        <v>863</v>
      </c>
      <c r="F2761" s="37" t="s">
        <v>873</v>
      </c>
      <c r="G2761" s="64">
        <v>203</v>
      </c>
      <c r="H2761" s="37" t="s">
        <v>855</v>
      </c>
      <c r="I2761" s="65">
        <v>4.5825756949558398</v>
      </c>
      <c r="J2761" s="37" t="s">
        <v>869</v>
      </c>
    </row>
    <row r="2762" spans="1:10" x14ac:dyDescent="0.3">
      <c r="A2762" s="94" t="str">
        <f t="shared" si="42"/>
        <v>September</v>
      </c>
      <c r="B2762" s="37" t="s">
        <v>3628</v>
      </c>
      <c r="C2762" s="63">
        <v>42255.652245370373</v>
      </c>
      <c r="D2762" s="37" t="s">
        <v>871</v>
      </c>
      <c r="E2762" s="37" t="s">
        <v>866</v>
      </c>
      <c r="F2762" s="37" t="s">
        <v>864</v>
      </c>
      <c r="G2762" s="64">
        <v>106</v>
      </c>
      <c r="H2762" s="37" t="s">
        <v>855</v>
      </c>
      <c r="I2762" s="65">
        <v>3.3166247903553998</v>
      </c>
      <c r="J2762" s="37" t="s">
        <v>869</v>
      </c>
    </row>
    <row r="2763" spans="1:10" x14ac:dyDescent="0.3">
      <c r="A2763" s="94" t="str">
        <f t="shared" ref="A2763:A2826" si="43">TEXT(C2763,"mmmm")</f>
        <v>September</v>
      </c>
      <c r="B2763" s="37" t="s">
        <v>3629</v>
      </c>
      <c r="C2763" s="63">
        <v>42255.653645833336</v>
      </c>
      <c r="D2763" s="37" t="s">
        <v>852</v>
      </c>
      <c r="E2763" s="37" t="s">
        <v>868</v>
      </c>
      <c r="F2763" s="37" t="s">
        <v>881</v>
      </c>
      <c r="G2763" s="64">
        <v>205</v>
      </c>
      <c r="H2763" s="37" t="s">
        <v>855</v>
      </c>
      <c r="I2763" s="65">
        <v>4.5825756949558398</v>
      </c>
      <c r="J2763" s="37" t="s">
        <v>885</v>
      </c>
    </row>
    <row r="2764" spans="1:10" x14ac:dyDescent="0.3">
      <c r="A2764" s="94" t="str">
        <f t="shared" si="43"/>
        <v>September</v>
      </c>
      <c r="B2764" s="37" t="s">
        <v>3630</v>
      </c>
      <c r="C2764" s="63">
        <v>42255.656608796293</v>
      </c>
      <c r="D2764" s="37" t="s">
        <v>852</v>
      </c>
      <c r="E2764" s="37" t="s">
        <v>872</v>
      </c>
      <c r="F2764" s="37" t="s">
        <v>854</v>
      </c>
      <c r="G2764" s="64">
        <v>230</v>
      </c>
      <c r="H2764" s="37" t="s">
        <v>855</v>
      </c>
      <c r="I2764" s="65">
        <v>2.2360679774997898</v>
      </c>
      <c r="J2764" s="37" t="s">
        <v>869</v>
      </c>
    </row>
    <row r="2765" spans="1:10" x14ac:dyDescent="0.3">
      <c r="A2765" s="94" t="str">
        <f t="shared" si="43"/>
        <v>September</v>
      </c>
      <c r="B2765" s="37" t="s">
        <v>3631</v>
      </c>
      <c r="C2765" s="63">
        <v>42255.657986111109</v>
      </c>
      <c r="D2765" s="37" t="s">
        <v>878</v>
      </c>
      <c r="E2765" s="37" t="s">
        <v>853</v>
      </c>
      <c r="F2765" s="37" t="s">
        <v>881</v>
      </c>
      <c r="G2765" s="64">
        <v>42</v>
      </c>
      <c r="H2765" s="37" t="s">
        <v>855</v>
      </c>
      <c r="I2765" s="65">
        <v>2.6457513110645907</v>
      </c>
      <c r="J2765" s="37" t="s">
        <v>897</v>
      </c>
    </row>
    <row r="2766" spans="1:10" x14ac:dyDescent="0.3">
      <c r="A2766" s="94" t="str">
        <f t="shared" si="43"/>
        <v>September</v>
      </c>
      <c r="B2766" s="37" t="s">
        <v>3632</v>
      </c>
      <c r="C2766" s="63">
        <v>42255.658206018517</v>
      </c>
      <c r="D2766" s="37" t="s">
        <v>852</v>
      </c>
      <c r="E2766" s="37" t="s">
        <v>859</v>
      </c>
      <c r="F2766" s="37" t="s">
        <v>879</v>
      </c>
      <c r="G2766" s="64">
        <v>190</v>
      </c>
      <c r="H2766" s="37" t="s">
        <v>855</v>
      </c>
      <c r="I2766" s="65">
        <v>3.3166247903553998</v>
      </c>
      <c r="J2766" s="37" t="s">
        <v>856</v>
      </c>
    </row>
    <row r="2767" spans="1:10" x14ac:dyDescent="0.3">
      <c r="A2767" s="94" t="str">
        <f t="shared" si="43"/>
        <v>September</v>
      </c>
      <c r="B2767" s="37" t="s">
        <v>3633</v>
      </c>
      <c r="C2767" s="63">
        <v>42255.661932870367</v>
      </c>
      <c r="D2767" s="37" t="s">
        <v>858</v>
      </c>
      <c r="E2767" s="37" t="s">
        <v>863</v>
      </c>
      <c r="F2767" s="37" t="s">
        <v>873</v>
      </c>
      <c r="G2767" s="64">
        <v>64</v>
      </c>
      <c r="H2767" s="37" t="s">
        <v>855</v>
      </c>
      <c r="I2767" s="65">
        <v>2.2360679774997898</v>
      </c>
      <c r="J2767" s="37" t="s">
        <v>885</v>
      </c>
    </row>
    <row r="2768" spans="1:10" x14ac:dyDescent="0.3">
      <c r="A2768" s="94" t="str">
        <f t="shared" si="43"/>
        <v>September</v>
      </c>
      <c r="B2768" s="37" t="s">
        <v>3634</v>
      </c>
      <c r="C2768" s="63">
        <v>42255.662905092591</v>
      </c>
      <c r="D2768" s="37" t="s">
        <v>892</v>
      </c>
      <c r="E2768" s="37" t="s">
        <v>866</v>
      </c>
      <c r="F2768" s="37" t="s">
        <v>854</v>
      </c>
      <c r="G2768" s="64">
        <v>66</v>
      </c>
      <c r="H2768" s="37" t="s">
        <v>855</v>
      </c>
      <c r="I2768" s="65">
        <v>1</v>
      </c>
      <c r="J2768" s="37" t="s">
        <v>885</v>
      </c>
    </row>
    <row r="2769" spans="1:10" x14ac:dyDescent="0.3">
      <c r="A2769" s="94" t="str">
        <f t="shared" si="43"/>
        <v>September</v>
      </c>
      <c r="B2769" s="37" t="s">
        <v>3635</v>
      </c>
      <c r="C2769" s="63">
        <v>42255.663402777776</v>
      </c>
      <c r="D2769" s="37" t="s">
        <v>878</v>
      </c>
      <c r="E2769" s="37" t="s">
        <v>868</v>
      </c>
      <c r="F2769" s="37" t="s">
        <v>881</v>
      </c>
      <c r="G2769" s="64">
        <v>158</v>
      </c>
      <c r="H2769" s="37" t="s">
        <v>855</v>
      </c>
      <c r="I2769" s="65">
        <v>4.358898943540674</v>
      </c>
      <c r="J2769" s="37" t="s">
        <v>885</v>
      </c>
    </row>
    <row r="2770" spans="1:10" x14ac:dyDescent="0.3">
      <c r="A2770" s="94" t="str">
        <f t="shared" si="43"/>
        <v>September</v>
      </c>
      <c r="B2770" s="37" t="s">
        <v>3636</v>
      </c>
      <c r="C2770" s="63">
        <v>42255.664837962962</v>
      </c>
      <c r="D2770" s="37" t="s">
        <v>852</v>
      </c>
      <c r="E2770" s="37" t="s">
        <v>872</v>
      </c>
      <c r="F2770" s="37" t="s">
        <v>873</v>
      </c>
      <c r="G2770" s="64">
        <v>219</v>
      </c>
      <c r="H2770" s="37" t="s">
        <v>855</v>
      </c>
      <c r="I2770" s="65">
        <v>5</v>
      </c>
      <c r="J2770" s="37" t="s">
        <v>897</v>
      </c>
    </row>
    <row r="2771" spans="1:10" x14ac:dyDescent="0.3">
      <c r="A2771" s="94" t="str">
        <f t="shared" si="43"/>
        <v>September</v>
      </c>
      <c r="B2771" s="37" t="s">
        <v>3637</v>
      </c>
      <c r="C2771" s="63">
        <v>42255.667268518519</v>
      </c>
      <c r="D2771" s="37" t="s">
        <v>852</v>
      </c>
      <c r="E2771" s="37" t="s">
        <v>853</v>
      </c>
      <c r="F2771" s="37" t="s">
        <v>864</v>
      </c>
      <c r="G2771" s="64">
        <v>80</v>
      </c>
      <c r="H2771" s="37" t="s">
        <v>855</v>
      </c>
      <c r="I2771" s="65">
        <v>3.872983346207417</v>
      </c>
      <c r="J2771" s="37" t="s">
        <v>885</v>
      </c>
    </row>
    <row r="2772" spans="1:10" x14ac:dyDescent="0.3">
      <c r="A2772" s="94" t="str">
        <f t="shared" si="43"/>
        <v>September</v>
      </c>
      <c r="B2772" s="37" t="s">
        <v>3638</v>
      </c>
      <c r="C2772" s="63">
        <v>42255.667662037034</v>
      </c>
      <c r="D2772" s="37" t="s">
        <v>892</v>
      </c>
      <c r="E2772" s="37" t="s">
        <v>859</v>
      </c>
      <c r="F2772" s="37" t="s">
        <v>860</v>
      </c>
      <c r="G2772" s="64">
        <v>61</v>
      </c>
      <c r="H2772" s="37" t="s">
        <v>855</v>
      </c>
      <c r="I2772" s="65">
        <v>4.7958315233127191</v>
      </c>
      <c r="J2772" s="37" t="s">
        <v>861</v>
      </c>
    </row>
    <row r="2773" spans="1:10" x14ac:dyDescent="0.3">
      <c r="A2773" s="94" t="str">
        <f t="shared" si="43"/>
        <v>September</v>
      </c>
      <c r="B2773" s="37" t="s">
        <v>3639</v>
      </c>
      <c r="C2773" s="63">
        <v>42255.669479166667</v>
      </c>
      <c r="D2773" s="37" t="s">
        <v>858</v>
      </c>
      <c r="E2773" s="37" t="s">
        <v>863</v>
      </c>
      <c r="F2773" s="37" t="s">
        <v>881</v>
      </c>
      <c r="G2773" s="64">
        <v>63</v>
      </c>
      <c r="H2773" s="37" t="s">
        <v>855</v>
      </c>
      <c r="I2773" s="65">
        <v>3.6055512754639891</v>
      </c>
      <c r="J2773" s="37" t="s">
        <v>897</v>
      </c>
    </row>
    <row r="2774" spans="1:10" x14ac:dyDescent="0.3">
      <c r="A2774" s="94" t="str">
        <f t="shared" si="43"/>
        <v>September</v>
      </c>
      <c r="B2774" s="37" t="s">
        <v>3640</v>
      </c>
      <c r="C2774" s="63">
        <v>42255.678888888891</v>
      </c>
      <c r="D2774" s="37" t="s">
        <v>858</v>
      </c>
      <c r="E2774" s="37" t="s">
        <v>866</v>
      </c>
      <c r="F2774" s="37" t="s">
        <v>881</v>
      </c>
      <c r="G2774" s="64">
        <v>216</v>
      </c>
      <c r="H2774" s="37" t="s">
        <v>855</v>
      </c>
      <c r="I2774" s="65">
        <v>3</v>
      </c>
      <c r="J2774" s="37" t="s">
        <v>861</v>
      </c>
    </row>
    <row r="2775" spans="1:10" x14ac:dyDescent="0.3">
      <c r="A2775" s="94" t="str">
        <f t="shared" si="43"/>
        <v>September</v>
      </c>
      <c r="B2775" s="37" t="s">
        <v>3641</v>
      </c>
      <c r="C2775" s="63">
        <v>42255.675694444442</v>
      </c>
      <c r="D2775" s="37" t="s">
        <v>852</v>
      </c>
      <c r="E2775" s="37" t="s">
        <v>868</v>
      </c>
      <c r="F2775" s="37" t="s">
        <v>879</v>
      </c>
      <c r="G2775" s="64">
        <v>100</v>
      </c>
      <c r="H2775" s="37" t="s">
        <v>855</v>
      </c>
      <c r="I2775" s="65">
        <v>2.6457513110645907</v>
      </c>
      <c r="J2775" s="37" t="s">
        <v>869</v>
      </c>
    </row>
    <row r="2776" spans="1:10" x14ac:dyDescent="0.3">
      <c r="A2776" s="94" t="str">
        <f t="shared" si="43"/>
        <v>September</v>
      </c>
      <c r="B2776" s="37" t="s">
        <v>3642</v>
      </c>
      <c r="C2776" s="63">
        <v>42255.678541666668</v>
      </c>
      <c r="D2776" s="37" t="s">
        <v>878</v>
      </c>
      <c r="E2776" s="37" t="s">
        <v>872</v>
      </c>
      <c r="F2776" s="37" t="s">
        <v>864</v>
      </c>
      <c r="G2776" s="64">
        <v>87</v>
      </c>
      <c r="H2776" s="37" t="s">
        <v>855</v>
      </c>
      <c r="I2776" s="65">
        <v>1.7320508075688772</v>
      </c>
      <c r="J2776" s="37" t="s">
        <v>861</v>
      </c>
    </row>
    <row r="2777" spans="1:10" x14ac:dyDescent="0.3">
      <c r="A2777" s="94" t="str">
        <f t="shared" si="43"/>
        <v>September</v>
      </c>
      <c r="B2777" s="37" t="s">
        <v>3643</v>
      </c>
      <c r="C2777" s="63">
        <v>42255.680636574078</v>
      </c>
      <c r="D2777" s="37" t="s">
        <v>892</v>
      </c>
      <c r="E2777" s="37" t="s">
        <v>853</v>
      </c>
      <c r="F2777" s="37" t="s">
        <v>879</v>
      </c>
      <c r="G2777" s="64">
        <v>227</v>
      </c>
      <c r="H2777" s="37" t="s">
        <v>855</v>
      </c>
      <c r="I2777" s="65">
        <v>4.358898943540674</v>
      </c>
      <c r="J2777" s="37" t="s">
        <v>874</v>
      </c>
    </row>
    <row r="2778" spans="1:10" x14ac:dyDescent="0.3">
      <c r="A2778" s="94" t="str">
        <f t="shared" si="43"/>
        <v>September</v>
      </c>
      <c r="B2778" s="37" t="s">
        <v>3644</v>
      </c>
      <c r="C2778" s="63">
        <v>42255.682962962965</v>
      </c>
      <c r="D2778" s="37" t="s">
        <v>876</v>
      </c>
      <c r="E2778" s="37" t="s">
        <v>859</v>
      </c>
      <c r="F2778" s="37" t="s">
        <v>860</v>
      </c>
      <c r="G2778" s="64">
        <v>204</v>
      </c>
      <c r="H2778" s="37" t="s">
        <v>855</v>
      </c>
      <c r="I2778" s="65">
        <v>4.358898943540674</v>
      </c>
      <c r="J2778" s="37" t="s">
        <v>869</v>
      </c>
    </row>
    <row r="2779" spans="1:10" x14ac:dyDescent="0.3">
      <c r="A2779" s="94" t="str">
        <f t="shared" si="43"/>
        <v>September</v>
      </c>
      <c r="B2779" s="37" t="s">
        <v>3645</v>
      </c>
      <c r="C2779" s="63">
        <v>42255.685335648152</v>
      </c>
      <c r="D2779" s="37" t="s">
        <v>878</v>
      </c>
      <c r="E2779" s="37" t="s">
        <v>863</v>
      </c>
      <c r="F2779" s="37" t="s">
        <v>860</v>
      </c>
      <c r="G2779" s="64">
        <v>207</v>
      </c>
      <c r="H2779" s="37" t="s">
        <v>855</v>
      </c>
      <c r="I2779" s="65">
        <v>5</v>
      </c>
      <c r="J2779" s="37" t="s">
        <v>897</v>
      </c>
    </row>
    <row r="2780" spans="1:10" x14ac:dyDescent="0.3">
      <c r="A2780" s="94" t="str">
        <f t="shared" si="43"/>
        <v>September</v>
      </c>
      <c r="B2780" s="37" t="s">
        <v>3646</v>
      </c>
      <c r="C2780" s="63">
        <v>42255.687013888892</v>
      </c>
      <c r="D2780" s="37" t="s">
        <v>878</v>
      </c>
      <c r="E2780" s="37" t="s">
        <v>866</v>
      </c>
      <c r="F2780" s="37" t="s">
        <v>879</v>
      </c>
      <c r="G2780" s="64">
        <v>58</v>
      </c>
      <c r="H2780" s="37" t="s">
        <v>855</v>
      </c>
      <c r="I2780" s="65">
        <v>4.358898943540674</v>
      </c>
      <c r="J2780" s="37" t="s">
        <v>897</v>
      </c>
    </row>
    <row r="2781" spans="1:10" x14ac:dyDescent="0.3">
      <c r="A2781" s="94" t="str">
        <f t="shared" si="43"/>
        <v>September</v>
      </c>
      <c r="B2781" s="37" t="s">
        <v>3647</v>
      </c>
      <c r="C2781" s="63">
        <v>42255.689340277779</v>
      </c>
      <c r="D2781" s="37" t="s">
        <v>852</v>
      </c>
      <c r="E2781" s="37" t="s">
        <v>868</v>
      </c>
      <c r="F2781" s="37" t="s">
        <v>854</v>
      </c>
      <c r="G2781" s="64">
        <v>160</v>
      </c>
      <c r="H2781" s="37" t="s">
        <v>855</v>
      </c>
      <c r="I2781" s="65">
        <v>4.5825756949558398</v>
      </c>
      <c r="J2781" s="37" t="s">
        <v>897</v>
      </c>
    </row>
    <row r="2782" spans="1:10" x14ac:dyDescent="0.3">
      <c r="A2782" s="94" t="str">
        <f t="shared" si="43"/>
        <v>September</v>
      </c>
      <c r="B2782" s="37" t="s">
        <v>3648</v>
      </c>
      <c r="C2782" s="63">
        <v>42255.692557870374</v>
      </c>
      <c r="D2782" s="37" t="s">
        <v>858</v>
      </c>
      <c r="E2782" s="37" t="s">
        <v>872</v>
      </c>
      <c r="F2782" s="37" t="s">
        <v>881</v>
      </c>
      <c r="G2782" s="64">
        <v>187</v>
      </c>
      <c r="H2782" s="37" t="s">
        <v>855</v>
      </c>
      <c r="I2782" s="65">
        <v>4.7958315233127191</v>
      </c>
      <c r="J2782" s="37" t="s">
        <v>869</v>
      </c>
    </row>
    <row r="2783" spans="1:10" x14ac:dyDescent="0.3">
      <c r="A2783" s="94" t="str">
        <f t="shared" si="43"/>
        <v>September</v>
      </c>
      <c r="B2783" s="37" t="s">
        <v>3649</v>
      </c>
      <c r="C2783" s="63">
        <v>42255.696053240739</v>
      </c>
      <c r="D2783" s="37" t="s">
        <v>871</v>
      </c>
      <c r="E2783" s="37" t="s">
        <v>853</v>
      </c>
      <c r="F2783" s="37" t="s">
        <v>854</v>
      </c>
      <c r="G2783" s="64">
        <v>206</v>
      </c>
      <c r="H2783" s="37" t="s">
        <v>855</v>
      </c>
      <c r="I2783" s="65">
        <v>4.1231056256176606</v>
      </c>
      <c r="J2783" s="37" t="s">
        <v>856</v>
      </c>
    </row>
    <row r="2784" spans="1:10" x14ac:dyDescent="0.3">
      <c r="A2784" s="94" t="str">
        <f t="shared" si="43"/>
        <v>September</v>
      </c>
      <c r="B2784" s="37" t="s">
        <v>3650</v>
      </c>
      <c r="C2784" s="63">
        <v>42255.697951388887</v>
      </c>
      <c r="D2784" s="37" t="s">
        <v>892</v>
      </c>
      <c r="E2784" s="37" t="s">
        <v>859</v>
      </c>
      <c r="F2784" s="37" t="s">
        <v>873</v>
      </c>
      <c r="G2784" s="64">
        <v>31</v>
      </c>
      <c r="H2784" s="37" t="s">
        <v>855</v>
      </c>
      <c r="I2784" s="65">
        <v>2.2360679774997898</v>
      </c>
      <c r="J2784" s="37" t="s">
        <v>869</v>
      </c>
    </row>
    <row r="2785" spans="1:10" x14ac:dyDescent="0.3">
      <c r="A2785" s="94" t="str">
        <f t="shared" si="43"/>
        <v>September</v>
      </c>
      <c r="B2785" s="37" t="s">
        <v>3651</v>
      </c>
      <c r="C2785" s="63">
        <v>42255.700532407405</v>
      </c>
      <c r="D2785" s="37" t="s">
        <v>858</v>
      </c>
      <c r="E2785" s="37" t="s">
        <v>863</v>
      </c>
      <c r="F2785" s="37" t="s">
        <v>854</v>
      </c>
      <c r="G2785" s="64">
        <v>170</v>
      </c>
      <c r="H2785" s="37" t="s">
        <v>855</v>
      </c>
      <c r="I2785" s="65">
        <v>3.872983346207417</v>
      </c>
      <c r="J2785" s="37" t="s">
        <v>885</v>
      </c>
    </row>
    <row r="2786" spans="1:10" x14ac:dyDescent="0.3">
      <c r="A2786" s="94" t="str">
        <f t="shared" si="43"/>
        <v>September</v>
      </c>
      <c r="B2786" s="37" t="s">
        <v>3652</v>
      </c>
      <c r="C2786" s="63">
        <v>42255.702013888891</v>
      </c>
      <c r="D2786" s="37" t="s">
        <v>871</v>
      </c>
      <c r="E2786" s="37" t="s">
        <v>866</v>
      </c>
      <c r="F2786" s="37" t="s">
        <v>873</v>
      </c>
      <c r="G2786" s="64">
        <v>188</v>
      </c>
      <c r="H2786" s="37" t="s">
        <v>855</v>
      </c>
      <c r="I2786" s="65">
        <v>3</v>
      </c>
      <c r="J2786" s="37" t="s">
        <v>869</v>
      </c>
    </row>
    <row r="2787" spans="1:10" x14ac:dyDescent="0.3">
      <c r="A2787" s="94" t="str">
        <f t="shared" si="43"/>
        <v>September</v>
      </c>
      <c r="B2787" s="37" t="s">
        <v>3653</v>
      </c>
      <c r="C2787" s="63">
        <v>42255.705254629633</v>
      </c>
      <c r="D2787" s="37" t="s">
        <v>858</v>
      </c>
      <c r="E2787" s="37" t="s">
        <v>868</v>
      </c>
      <c r="F2787" s="37" t="s">
        <v>879</v>
      </c>
      <c r="G2787" s="64">
        <v>177</v>
      </c>
      <c r="H2787" s="37" t="s">
        <v>855</v>
      </c>
      <c r="I2787" s="65">
        <v>3.872983346207417</v>
      </c>
      <c r="J2787" s="37" t="s">
        <v>874</v>
      </c>
    </row>
    <row r="2788" spans="1:10" x14ac:dyDescent="0.3">
      <c r="A2788" s="94" t="str">
        <f t="shared" si="43"/>
        <v>September</v>
      </c>
      <c r="B2788" s="37" t="s">
        <v>3654</v>
      </c>
      <c r="C2788" s="63">
        <v>42255.705405092594</v>
      </c>
      <c r="D2788" s="37" t="s">
        <v>852</v>
      </c>
      <c r="E2788" s="37" t="s">
        <v>872</v>
      </c>
      <c r="F2788" s="37" t="s">
        <v>881</v>
      </c>
      <c r="G2788" s="64">
        <v>53</v>
      </c>
      <c r="H2788" s="37" t="s">
        <v>855</v>
      </c>
      <c r="I2788" s="65">
        <v>4.5825756949558398</v>
      </c>
      <c r="J2788" s="37" t="s">
        <v>856</v>
      </c>
    </row>
    <row r="2789" spans="1:10" x14ac:dyDescent="0.3">
      <c r="A2789" s="94" t="str">
        <f t="shared" si="43"/>
        <v>September</v>
      </c>
      <c r="B2789" s="37" t="s">
        <v>3655</v>
      </c>
      <c r="C2789" s="63">
        <v>42255.706458333334</v>
      </c>
      <c r="D2789" s="37" t="s">
        <v>858</v>
      </c>
      <c r="E2789" s="37" t="s">
        <v>853</v>
      </c>
      <c r="F2789" s="37" t="s">
        <v>881</v>
      </c>
      <c r="G2789" s="64">
        <v>116</v>
      </c>
      <c r="H2789" s="37" t="s">
        <v>855</v>
      </c>
      <c r="I2789" s="65">
        <v>3.6055512754639891</v>
      </c>
      <c r="J2789" s="37" t="s">
        <v>869</v>
      </c>
    </row>
    <row r="2790" spans="1:10" x14ac:dyDescent="0.3">
      <c r="A2790" s="94" t="str">
        <f t="shared" si="43"/>
        <v>September</v>
      </c>
      <c r="B2790" s="37" t="s">
        <v>3656</v>
      </c>
      <c r="C2790" s="63">
        <v>42255.707835648151</v>
      </c>
      <c r="D2790" s="37" t="s">
        <v>871</v>
      </c>
      <c r="E2790" s="37" t="s">
        <v>859</v>
      </c>
      <c r="F2790" s="37" t="s">
        <v>854</v>
      </c>
      <c r="G2790" s="64">
        <v>233</v>
      </c>
      <c r="H2790" s="37" t="s">
        <v>855</v>
      </c>
      <c r="I2790" s="65">
        <v>3</v>
      </c>
      <c r="J2790" s="37" t="s">
        <v>897</v>
      </c>
    </row>
    <row r="2791" spans="1:10" x14ac:dyDescent="0.3">
      <c r="A2791" s="94" t="str">
        <f t="shared" si="43"/>
        <v>September</v>
      </c>
      <c r="B2791" s="37" t="s">
        <v>3657</v>
      </c>
      <c r="C2791" s="63">
        <v>42255.711145833331</v>
      </c>
      <c r="D2791" s="37" t="s">
        <v>876</v>
      </c>
      <c r="E2791" s="37" t="s">
        <v>863</v>
      </c>
      <c r="F2791" s="37" t="s">
        <v>873</v>
      </c>
      <c r="G2791" s="64">
        <v>125</v>
      </c>
      <c r="H2791" s="37" t="s">
        <v>855</v>
      </c>
      <c r="I2791" s="65">
        <v>3.3166247903553998</v>
      </c>
      <c r="J2791" s="37" t="s">
        <v>861</v>
      </c>
    </row>
    <row r="2792" spans="1:10" x14ac:dyDescent="0.3">
      <c r="A2792" s="94" t="str">
        <f t="shared" si="43"/>
        <v>September</v>
      </c>
      <c r="B2792" s="37" t="s">
        <v>3658</v>
      </c>
      <c r="C2792" s="63">
        <v>42255.713865740741</v>
      </c>
      <c r="D2792" s="37" t="s">
        <v>858</v>
      </c>
      <c r="E2792" s="37" t="s">
        <v>866</v>
      </c>
      <c r="F2792" s="37" t="s">
        <v>879</v>
      </c>
      <c r="G2792" s="64">
        <v>83</v>
      </c>
      <c r="H2792" s="37" t="s">
        <v>855</v>
      </c>
      <c r="I2792" s="65">
        <v>2.2360679774997898</v>
      </c>
      <c r="J2792" s="37" t="s">
        <v>897</v>
      </c>
    </row>
    <row r="2793" spans="1:10" x14ac:dyDescent="0.3">
      <c r="A2793" s="94" t="str">
        <f t="shared" si="43"/>
        <v>September</v>
      </c>
      <c r="B2793" s="37" t="s">
        <v>3659</v>
      </c>
      <c r="C2793" s="63">
        <v>42255.717048611114</v>
      </c>
      <c r="D2793" s="37" t="s">
        <v>858</v>
      </c>
      <c r="E2793" s="37" t="s">
        <v>868</v>
      </c>
      <c r="F2793" s="37" t="s">
        <v>860</v>
      </c>
      <c r="G2793" s="64">
        <v>73</v>
      </c>
      <c r="H2793" s="37" t="s">
        <v>855</v>
      </c>
      <c r="I2793" s="65">
        <v>4.358898943540674</v>
      </c>
      <c r="J2793" s="37" t="s">
        <v>874</v>
      </c>
    </row>
    <row r="2794" spans="1:10" x14ac:dyDescent="0.3">
      <c r="A2794" s="94" t="str">
        <f t="shared" si="43"/>
        <v>September</v>
      </c>
      <c r="B2794" s="37" t="s">
        <v>3660</v>
      </c>
      <c r="C2794" s="63">
        <v>42255.720925925925</v>
      </c>
      <c r="D2794" s="37" t="s">
        <v>876</v>
      </c>
      <c r="E2794" s="37" t="s">
        <v>872</v>
      </c>
      <c r="F2794" s="37" t="s">
        <v>860</v>
      </c>
      <c r="G2794" s="64">
        <v>99</v>
      </c>
      <c r="H2794" s="37" t="s">
        <v>855</v>
      </c>
      <c r="I2794" s="65">
        <v>1</v>
      </c>
      <c r="J2794" s="37" t="s">
        <v>885</v>
      </c>
    </row>
    <row r="2795" spans="1:10" x14ac:dyDescent="0.3">
      <c r="A2795" s="94" t="str">
        <f t="shared" si="43"/>
        <v>September</v>
      </c>
      <c r="B2795" s="37" t="s">
        <v>3661</v>
      </c>
      <c r="C2795" s="63">
        <v>42255.722199074073</v>
      </c>
      <c r="D2795" s="37" t="s">
        <v>858</v>
      </c>
      <c r="E2795" s="37" t="s">
        <v>853</v>
      </c>
      <c r="F2795" s="37" t="s">
        <v>881</v>
      </c>
      <c r="G2795" s="64">
        <v>218</v>
      </c>
      <c r="H2795" s="37" t="s">
        <v>855</v>
      </c>
      <c r="I2795" s="65">
        <v>1</v>
      </c>
      <c r="J2795" s="37" t="s">
        <v>897</v>
      </c>
    </row>
    <row r="2796" spans="1:10" x14ac:dyDescent="0.3">
      <c r="A2796" s="94" t="str">
        <f t="shared" si="43"/>
        <v>September</v>
      </c>
      <c r="B2796" s="37" t="s">
        <v>3662</v>
      </c>
      <c r="C2796" s="63">
        <v>42255.722858796296</v>
      </c>
      <c r="D2796" s="37" t="s">
        <v>858</v>
      </c>
      <c r="E2796" s="37" t="s">
        <v>859</v>
      </c>
      <c r="F2796" s="37" t="s">
        <v>864</v>
      </c>
      <c r="G2796" s="64">
        <v>227</v>
      </c>
      <c r="H2796" s="37" t="s">
        <v>855</v>
      </c>
      <c r="I2796" s="65">
        <v>3.872983346207417</v>
      </c>
      <c r="J2796" s="37" t="s">
        <v>874</v>
      </c>
    </row>
    <row r="2797" spans="1:10" x14ac:dyDescent="0.3">
      <c r="A2797" s="94" t="str">
        <f t="shared" si="43"/>
        <v>September</v>
      </c>
      <c r="B2797" s="37" t="s">
        <v>3663</v>
      </c>
      <c r="C2797" s="63">
        <v>42255.72420138889</v>
      </c>
      <c r="D2797" s="37" t="s">
        <v>852</v>
      </c>
      <c r="E2797" s="37" t="s">
        <v>863</v>
      </c>
      <c r="F2797" s="37" t="s">
        <v>860</v>
      </c>
      <c r="G2797" s="64">
        <v>126</v>
      </c>
      <c r="H2797" s="37" t="s">
        <v>855</v>
      </c>
      <c r="I2797" s="65">
        <v>5</v>
      </c>
      <c r="J2797" s="37" t="s">
        <v>856</v>
      </c>
    </row>
    <row r="2798" spans="1:10" x14ac:dyDescent="0.3">
      <c r="A2798" s="94" t="str">
        <f t="shared" si="43"/>
        <v>September</v>
      </c>
      <c r="B2798" s="37" t="s">
        <v>3664</v>
      </c>
      <c r="C2798" s="63">
        <v>42255.727766203701</v>
      </c>
      <c r="D2798" s="37" t="s">
        <v>876</v>
      </c>
      <c r="E2798" s="37" t="s">
        <v>866</v>
      </c>
      <c r="F2798" s="37" t="s">
        <v>879</v>
      </c>
      <c r="G2798" s="64">
        <v>73</v>
      </c>
      <c r="H2798" s="37" t="s">
        <v>855</v>
      </c>
      <c r="I2798" s="65">
        <v>1.7320508075688772</v>
      </c>
      <c r="J2798" s="37" t="s">
        <v>897</v>
      </c>
    </row>
    <row r="2799" spans="1:10" x14ac:dyDescent="0.3">
      <c r="A2799" s="94" t="str">
        <f t="shared" si="43"/>
        <v>September</v>
      </c>
      <c r="B2799" s="37" t="s">
        <v>3665</v>
      </c>
      <c r="C2799" s="63">
        <v>42255.729456018518</v>
      </c>
      <c r="D2799" s="37" t="s">
        <v>871</v>
      </c>
      <c r="E2799" s="37" t="s">
        <v>868</v>
      </c>
      <c r="F2799" s="37" t="s">
        <v>881</v>
      </c>
      <c r="G2799" s="64">
        <v>185</v>
      </c>
      <c r="H2799" s="37" t="s">
        <v>855</v>
      </c>
      <c r="I2799" s="65">
        <v>3.6055512754639891</v>
      </c>
      <c r="J2799" s="37" t="s">
        <v>861</v>
      </c>
    </row>
    <row r="2800" spans="1:10" x14ac:dyDescent="0.3">
      <c r="A2800" s="94" t="str">
        <f t="shared" si="43"/>
        <v>September</v>
      </c>
      <c r="B2800" s="37" t="s">
        <v>3666</v>
      </c>
      <c r="C2800" s="63">
        <v>42255.732268518521</v>
      </c>
      <c r="D2800" s="37" t="s">
        <v>878</v>
      </c>
      <c r="E2800" s="37" t="s">
        <v>872</v>
      </c>
      <c r="F2800" s="37" t="s">
        <v>879</v>
      </c>
      <c r="G2800" s="64">
        <v>192</v>
      </c>
      <c r="H2800" s="37" t="s">
        <v>855</v>
      </c>
      <c r="I2800" s="65">
        <v>5</v>
      </c>
      <c r="J2800" s="37" t="s">
        <v>869</v>
      </c>
    </row>
    <row r="2801" spans="1:10" x14ac:dyDescent="0.3">
      <c r="A2801" s="94" t="str">
        <f t="shared" si="43"/>
        <v>September</v>
      </c>
      <c r="B2801" s="37" t="s">
        <v>3667</v>
      </c>
      <c r="C2801" s="63">
        <v>42255.733576388891</v>
      </c>
      <c r="D2801" s="37" t="s">
        <v>892</v>
      </c>
      <c r="E2801" s="37" t="s">
        <v>853</v>
      </c>
      <c r="F2801" s="37" t="s">
        <v>860</v>
      </c>
      <c r="G2801" s="64">
        <v>79</v>
      </c>
      <c r="H2801" s="37" t="s">
        <v>855</v>
      </c>
      <c r="I2801" s="65">
        <v>3.6055512754639891</v>
      </c>
      <c r="J2801" s="37" t="s">
        <v>856</v>
      </c>
    </row>
    <row r="2802" spans="1:10" x14ac:dyDescent="0.3">
      <c r="A2802" s="94" t="str">
        <f t="shared" si="43"/>
        <v>September</v>
      </c>
      <c r="B2802" s="37" t="s">
        <v>3668</v>
      </c>
      <c r="C2802" s="63">
        <v>42255.735474537039</v>
      </c>
      <c r="D2802" s="37" t="s">
        <v>892</v>
      </c>
      <c r="E2802" s="37" t="s">
        <v>859</v>
      </c>
      <c r="F2802" s="37" t="s">
        <v>854</v>
      </c>
      <c r="G2802" s="64">
        <v>191</v>
      </c>
      <c r="H2802" s="37" t="s">
        <v>855</v>
      </c>
      <c r="I2802" s="65">
        <v>2.6457513110645907</v>
      </c>
      <c r="J2802" s="37" t="s">
        <v>874</v>
      </c>
    </row>
    <row r="2803" spans="1:10" x14ac:dyDescent="0.3">
      <c r="A2803" s="94" t="str">
        <f t="shared" si="43"/>
        <v>September</v>
      </c>
      <c r="B2803" s="37" t="s">
        <v>3669</v>
      </c>
      <c r="C2803" s="63">
        <v>42255.738726851851</v>
      </c>
      <c r="D2803" s="37" t="s">
        <v>852</v>
      </c>
      <c r="E2803" s="37" t="s">
        <v>863</v>
      </c>
      <c r="F2803" s="37" t="s">
        <v>860</v>
      </c>
      <c r="G2803" s="64">
        <v>167</v>
      </c>
      <c r="H2803" s="37" t="s">
        <v>855</v>
      </c>
      <c r="I2803" s="65">
        <v>3</v>
      </c>
      <c r="J2803" s="37" t="s">
        <v>885</v>
      </c>
    </row>
    <row r="2804" spans="1:10" x14ac:dyDescent="0.3">
      <c r="A2804" s="94" t="str">
        <f t="shared" si="43"/>
        <v>September</v>
      </c>
      <c r="B2804" s="37" t="s">
        <v>3670</v>
      </c>
      <c r="C2804" s="63">
        <v>42255.742430555554</v>
      </c>
      <c r="D2804" s="37" t="s">
        <v>852</v>
      </c>
      <c r="E2804" s="37" t="s">
        <v>866</v>
      </c>
      <c r="F2804" s="37" t="s">
        <v>860</v>
      </c>
      <c r="G2804" s="64">
        <v>230</v>
      </c>
      <c r="H2804" s="37" t="s">
        <v>855</v>
      </c>
      <c r="I2804" s="65">
        <v>4.358898943540674</v>
      </c>
      <c r="J2804" s="37" t="s">
        <v>885</v>
      </c>
    </row>
    <row r="2805" spans="1:10" x14ac:dyDescent="0.3">
      <c r="A2805" s="94" t="str">
        <f t="shared" si="43"/>
        <v>September</v>
      </c>
      <c r="B2805" s="37" t="s">
        <v>3671</v>
      </c>
      <c r="C2805" s="63">
        <v>42255.745636574073</v>
      </c>
      <c r="D2805" s="37" t="s">
        <v>892</v>
      </c>
      <c r="E2805" s="37" t="s">
        <v>868</v>
      </c>
      <c r="F2805" s="37" t="s">
        <v>864</v>
      </c>
      <c r="G2805" s="64">
        <v>185</v>
      </c>
      <c r="H2805" s="37" t="s">
        <v>855</v>
      </c>
      <c r="I2805" s="65">
        <v>2.2360679774997898</v>
      </c>
      <c r="J2805" s="37" t="s">
        <v>897</v>
      </c>
    </row>
    <row r="2806" spans="1:10" x14ac:dyDescent="0.3">
      <c r="A2806" s="94" t="str">
        <f t="shared" si="43"/>
        <v>September</v>
      </c>
      <c r="B2806" s="37" t="s">
        <v>3672</v>
      </c>
      <c r="C2806" s="63">
        <v>42255.748599537037</v>
      </c>
      <c r="D2806" s="37" t="s">
        <v>878</v>
      </c>
      <c r="E2806" s="37" t="s">
        <v>872</v>
      </c>
      <c r="F2806" s="37" t="s">
        <v>854</v>
      </c>
      <c r="G2806" s="64">
        <v>75</v>
      </c>
      <c r="H2806" s="37" t="s">
        <v>855</v>
      </c>
      <c r="I2806" s="65">
        <v>3</v>
      </c>
      <c r="J2806" s="37" t="s">
        <v>885</v>
      </c>
    </row>
    <row r="2807" spans="1:10" x14ac:dyDescent="0.3">
      <c r="A2807" s="94" t="str">
        <f t="shared" si="43"/>
        <v>September</v>
      </c>
      <c r="B2807" s="37" t="s">
        <v>3673</v>
      </c>
      <c r="C2807" s="63">
        <v>42255.751585648148</v>
      </c>
      <c r="D2807" s="37" t="s">
        <v>852</v>
      </c>
      <c r="E2807" s="37" t="s">
        <v>853</v>
      </c>
      <c r="F2807" s="37" t="s">
        <v>860</v>
      </c>
      <c r="G2807" s="64">
        <v>153</v>
      </c>
      <c r="H2807" s="37" t="s">
        <v>855</v>
      </c>
      <c r="I2807" s="65">
        <v>4.358898943540674</v>
      </c>
      <c r="J2807" s="37" t="s">
        <v>874</v>
      </c>
    </row>
    <row r="2808" spans="1:10" x14ac:dyDescent="0.3">
      <c r="A2808" s="94" t="str">
        <f t="shared" si="43"/>
        <v>September</v>
      </c>
      <c r="B2808" s="37" t="s">
        <v>3674</v>
      </c>
      <c r="C2808" s="63">
        <v>42255.752083333333</v>
      </c>
      <c r="D2808" s="37" t="s">
        <v>871</v>
      </c>
      <c r="E2808" s="37" t="s">
        <v>859</v>
      </c>
      <c r="F2808" s="37" t="s">
        <v>879</v>
      </c>
      <c r="G2808" s="64">
        <v>128</v>
      </c>
      <c r="H2808" s="37" t="s">
        <v>855</v>
      </c>
      <c r="I2808" s="65">
        <v>3</v>
      </c>
      <c r="J2808" s="37" t="s">
        <v>897</v>
      </c>
    </row>
    <row r="2809" spans="1:10" x14ac:dyDescent="0.3">
      <c r="A2809" s="94" t="str">
        <f t="shared" si="43"/>
        <v>September</v>
      </c>
      <c r="B2809" s="37" t="s">
        <v>3675</v>
      </c>
      <c r="C2809" s="63">
        <v>42255.752152777779</v>
      </c>
      <c r="D2809" s="37" t="s">
        <v>892</v>
      </c>
      <c r="E2809" s="37" t="s">
        <v>863</v>
      </c>
      <c r="F2809" s="37" t="s">
        <v>864</v>
      </c>
      <c r="G2809" s="64">
        <v>219</v>
      </c>
      <c r="H2809" s="37" t="s">
        <v>855</v>
      </c>
      <c r="I2809" s="65">
        <v>4.7958315233127191</v>
      </c>
      <c r="J2809" s="37" t="s">
        <v>861</v>
      </c>
    </row>
    <row r="2810" spans="1:10" x14ac:dyDescent="0.3">
      <c r="A2810" s="94" t="str">
        <f t="shared" si="43"/>
        <v>September</v>
      </c>
      <c r="B2810" s="37" t="s">
        <v>3676</v>
      </c>
      <c r="C2810" s="63">
        <v>42255.752650462964</v>
      </c>
      <c r="D2810" s="37" t="s">
        <v>878</v>
      </c>
      <c r="E2810" s="37" t="s">
        <v>866</v>
      </c>
      <c r="F2810" s="37" t="s">
        <v>860</v>
      </c>
      <c r="G2810" s="64">
        <v>98</v>
      </c>
      <c r="H2810" s="37" t="s">
        <v>855</v>
      </c>
      <c r="I2810" s="65">
        <v>5</v>
      </c>
      <c r="J2810" s="37" t="s">
        <v>874</v>
      </c>
    </row>
    <row r="2811" spans="1:10" x14ac:dyDescent="0.3">
      <c r="A2811" s="94" t="str">
        <f t="shared" si="43"/>
        <v>September</v>
      </c>
      <c r="B2811" s="37" t="s">
        <v>3677</v>
      </c>
      <c r="C2811" s="63">
        <v>42255.753263888888</v>
      </c>
      <c r="D2811" s="37" t="s">
        <v>871</v>
      </c>
      <c r="E2811" s="37" t="s">
        <v>868</v>
      </c>
      <c r="F2811" s="37" t="s">
        <v>860</v>
      </c>
      <c r="G2811" s="64">
        <v>63</v>
      </c>
      <c r="H2811" s="37" t="s">
        <v>855</v>
      </c>
      <c r="I2811" s="65">
        <v>5</v>
      </c>
      <c r="J2811" s="37" t="s">
        <v>861</v>
      </c>
    </row>
    <row r="2812" spans="1:10" x14ac:dyDescent="0.3">
      <c r="A2812" s="94" t="str">
        <f t="shared" si="43"/>
        <v>September</v>
      </c>
      <c r="B2812" s="37" t="s">
        <v>3678</v>
      </c>
      <c r="C2812" s="63">
        <v>42255.754062499997</v>
      </c>
      <c r="D2812" s="37" t="s">
        <v>858</v>
      </c>
      <c r="E2812" s="37" t="s">
        <v>872</v>
      </c>
      <c r="F2812" s="37" t="s">
        <v>860</v>
      </c>
      <c r="G2812" s="64">
        <v>160</v>
      </c>
      <c r="H2812" s="37" t="s">
        <v>855</v>
      </c>
      <c r="I2812" s="65">
        <v>3.6055512754639891</v>
      </c>
      <c r="J2812" s="37" t="s">
        <v>874</v>
      </c>
    </row>
    <row r="2813" spans="1:10" x14ac:dyDescent="0.3">
      <c r="A2813" s="94" t="str">
        <f t="shared" si="43"/>
        <v>September</v>
      </c>
      <c r="B2813" s="37" t="s">
        <v>3679</v>
      </c>
      <c r="C2813" s="63">
        <v>42255.75545138889</v>
      </c>
      <c r="D2813" s="37" t="s">
        <v>892</v>
      </c>
      <c r="E2813" s="37" t="s">
        <v>853</v>
      </c>
      <c r="F2813" s="37" t="s">
        <v>881</v>
      </c>
      <c r="G2813" s="64">
        <v>59</v>
      </c>
      <c r="H2813" s="37" t="s">
        <v>855</v>
      </c>
      <c r="I2813" s="65">
        <v>3.6055512754639891</v>
      </c>
      <c r="J2813" s="37" t="s">
        <v>856</v>
      </c>
    </row>
    <row r="2814" spans="1:10" x14ac:dyDescent="0.3">
      <c r="A2814" s="94" t="str">
        <f t="shared" si="43"/>
        <v>September</v>
      </c>
      <c r="B2814" s="37" t="s">
        <v>3680</v>
      </c>
      <c r="C2814" s="63">
        <v>42255.76226851852</v>
      </c>
      <c r="D2814" s="37" t="s">
        <v>892</v>
      </c>
      <c r="E2814" s="37" t="s">
        <v>859</v>
      </c>
      <c r="F2814" s="37" t="s">
        <v>881</v>
      </c>
      <c r="G2814" s="64">
        <v>86</v>
      </c>
      <c r="H2814" s="37" t="s">
        <v>855</v>
      </c>
      <c r="I2814" s="65">
        <v>1</v>
      </c>
      <c r="J2814" s="37" t="s">
        <v>897</v>
      </c>
    </row>
    <row r="2815" spans="1:10" x14ac:dyDescent="0.3">
      <c r="A2815" s="94" t="str">
        <f t="shared" si="43"/>
        <v>September</v>
      </c>
      <c r="B2815" s="37" t="s">
        <v>3681</v>
      </c>
      <c r="C2815" s="63">
        <v>42255.760405092595</v>
      </c>
      <c r="D2815" s="37" t="s">
        <v>858</v>
      </c>
      <c r="E2815" s="37" t="s">
        <v>863</v>
      </c>
      <c r="F2815" s="37" t="s">
        <v>879</v>
      </c>
      <c r="G2815" s="64">
        <v>169</v>
      </c>
      <c r="H2815" s="37" t="s">
        <v>855</v>
      </c>
      <c r="I2815" s="65">
        <v>3.6055512754639891</v>
      </c>
      <c r="J2815" s="37" t="s">
        <v>861</v>
      </c>
    </row>
    <row r="2816" spans="1:10" x14ac:dyDescent="0.3">
      <c r="A2816" s="94" t="str">
        <f t="shared" si="43"/>
        <v>September</v>
      </c>
      <c r="B2816" s="37" t="s">
        <v>3682</v>
      </c>
      <c r="C2816" s="63">
        <v>42255.761076388888</v>
      </c>
      <c r="D2816" s="37" t="s">
        <v>852</v>
      </c>
      <c r="E2816" s="37" t="s">
        <v>866</v>
      </c>
      <c r="F2816" s="37" t="s">
        <v>873</v>
      </c>
      <c r="G2816" s="64">
        <v>84</v>
      </c>
      <c r="H2816" s="37" t="s">
        <v>855</v>
      </c>
      <c r="I2816" s="65">
        <v>5</v>
      </c>
      <c r="J2816" s="37" t="s">
        <v>897</v>
      </c>
    </row>
    <row r="2817" spans="1:10" x14ac:dyDescent="0.3">
      <c r="A2817" s="94" t="str">
        <f t="shared" si="43"/>
        <v>September</v>
      </c>
      <c r="B2817" s="37" t="s">
        <v>3683</v>
      </c>
      <c r="C2817" s="63">
        <v>42255.761828703704</v>
      </c>
      <c r="D2817" s="37" t="s">
        <v>871</v>
      </c>
      <c r="E2817" s="37" t="s">
        <v>868</v>
      </c>
      <c r="F2817" s="37" t="s">
        <v>864</v>
      </c>
      <c r="G2817" s="64">
        <v>90</v>
      </c>
      <c r="H2817" s="37" t="s">
        <v>855</v>
      </c>
      <c r="I2817" s="65">
        <v>1</v>
      </c>
      <c r="J2817" s="37" t="s">
        <v>897</v>
      </c>
    </row>
    <row r="2818" spans="1:10" x14ac:dyDescent="0.3">
      <c r="A2818" s="94" t="str">
        <f t="shared" si="43"/>
        <v>September</v>
      </c>
      <c r="B2818" s="37" t="s">
        <v>3684</v>
      </c>
      <c r="C2818" s="63">
        <v>42255.762164351851</v>
      </c>
      <c r="D2818" s="37" t="s">
        <v>878</v>
      </c>
      <c r="E2818" s="37" t="s">
        <v>872</v>
      </c>
      <c r="F2818" s="37" t="s">
        <v>873</v>
      </c>
      <c r="G2818" s="64">
        <v>124</v>
      </c>
      <c r="H2818" s="37" t="s">
        <v>895</v>
      </c>
      <c r="I2818" s="65">
        <v>4.1231056256176606</v>
      </c>
      <c r="J2818" s="37" t="s">
        <v>885</v>
      </c>
    </row>
    <row r="2819" spans="1:10" x14ac:dyDescent="0.3">
      <c r="A2819" s="94" t="str">
        <f t="shared" si="43"/>
        <v>September</v>
      </c>
      <c r="B2819" s="37" t="s">
        <v>3685</v>
      </c>
      <c r="C2819" s="63">
        <v>42255.765034722222</v>
      </c>
      <c r="D2819" s="37" t="s">
        <v>852</v>
      </c>
      <c r="E2819" s="37" t="s">
        <v>853</v>
      </c>
      <c r="F2819" s="37" t="s">
        <v>873</v>
      </c>
      <c r="G2819" s="64">
        <v>187</v>
      </c>
      <c r="H2819" s="37" t="s">
        <v>855</v>
      </c>
      <c r="I2819" s="65">
        <v>4.7958315233127191</v>
      </c>
      <c r="J2819" s="37" t="s">
        <v>861</v>
      </c>
    </row>
    <row r="2820" spans="1:10" x14ac:dyDescent="0.3">
      <c r="A2820" s="94" t="str">
        <f t="shared" si="43"/>
        <v>September</v>
      </c>
      <c r="B2820" s="37" t="s">
        <v>3686</v>
      </c>
      <c r="C2820" s="63">
        <v>42255.766076388885</v>
      </c>
      <c r="D2820" s="37" t="s">
        <v>892</v>
      </c>
      <c r="E2820" s="37" t="s">
        <v>859</v>
      </c>
      <c r="F2820" s="37" t="s">
        <v>864</v>
      </c>
      <c r="G2820" s="64">
        <v>60</v>
      </c>
      <c r="H2820" s="37" t="s">
        <v>855</v>
      </c>
      <c r="I2820" s="65">
        <v>1</v>
      </c>
      <c r="J2820" s="37" t="s">
        <v>869</v>
      </c>
    </row>
    <row r="2821" spans="1:10" x14ac:dyDescent="0.3">
      <c r="A2821" s="94" t="str">
        <f t="shared" si="43"/>
        <v>September</v>
      </c>
      <c r="B2821" s="37" t="s">
        <v>3687</v>
      </c>
      <c r="C2821" s="63">
        <v>42255.769363425927</v>
      </c>
      <c r="D2821" s="37" t="s">
        <v>858</v>
      </c>
      <c r="E2821" s="37" t="s">
        <v>863</v>
      </c>
      <c r="F2821" s="37" t="s">
        <v>873</v>
      </c>
      <c r="G2821" s="64">
        <v>196</v>
      </c>
      <c r="H2821" s="37" t="s">
        <v>855</v>
      </c>
      <c r="I2821" s="65">
        <v>4.5825756949558398</v>
      </c>
      <c r="J2821" s="37" t="s">
        <v>861</v>
      </c>
    </row>
    <row r="2822" spans="1:10" x14ac:dyDescent="0.3">
      <c r="A2822" s="94" t="str">
        <f t="shared" si="43"/>
        <v>September</v>
      </c>
      <c r="B2822" s="37" t="s">
        <v>3688</v>
      </c>
      <c r="C2822" s="63">
        <v>42255.770173611112</v>
      </c>
      <c r="D2822" s="37" t="s">
        <v>878</v>
      </c>
      <c r="E2822" s="37" t="s">
        <v>866</v>
      </c>
      <c r="F2822" s="37" t="s">
        <v>860</v>
      </c>
      <c r="G2822" s="64">
        <v>207</v>
      </c>
      <c r="H2822" s="37" t="s">
        <v>855</v>
      </c>
      <c r="I2822" s="65">
        <v>3.6055512754639891</v>
      </c>
      <c r="J2822" s="37" t="s">
        <v>897</v>
      </c>
    </row>
    <row r="2823" spans="1:10" x14ac:dyDescent="0.3">
      <c r="A2823" s="94" t="str">
        <f t="shared" si="43"/>
        <v>September</v>
      </c>
      <c r="B2823" s="37" t="s">
        <v>3689</v>
      </c>
      <c r="C2823" s="63">
        <v>42255.771932870368</v>
      </c>
      <c r="D2823" s="37" t="s">
        <v>871</v>
      </c>
      <c r="E2823" s="37" t="s">
        <v>868</v>
      </c>
      <c r="F2823" s="37" t="s">
        <v>881</v>
      </c>
      <c r="G2823" s="64">
        <v>199</v>
      </c>
      <c r="H2823" s="37" t="s">
        <v>855</v>
      </c>
      <c r="I2823" s="65">
        <v>4.358898943540674</v>
      </c>
      <c r="J2823" s="37" t="s">
        <v>885</v>
      </c>
    </row>
    <row r="2824" spans="1:10" x14ac:dyDescent="0.3">
      <c r="A2824" s="94" t="str">
        <f t="shared" si="43"/>
        <v>September</v>
      </c>
      <c r="B2824" s="37" t="s">
        <v>3690</v>
      </c>
      <c r="C2824" s="63">
        <v>42255.775127314817</v>
      </c>
      <c r="D2824" s="37" t="s">
        <v>871</v>
      </c>
      <c r="E2824" s="37" t="s">
        <v>872</v>
      </c>
      <c r="F2824" s="37" t="s">
        <v>860</v>
      </c>
      <c r="G2824" s="64">
        <v>176</v>
      </c>
      <c r="H2824" s="37" t="s">
        <v>855</v>
      </c>
      <c r="I2824" s="65">
        <v>3</v>
      </c>
      <c r="J2824" s="37" t="s">
        <v>885</v>
      </c>
    </row>
    <row r="2825" spans="1:10" x14ac:dyDescent="0.3">
      <c r="A2825" s="94" t="str">
        <f t="shared" si="43"/>
        <v>September</v>
      </c>
      <c r="B2825" s="37" t="s">
        <v>3691</v>
      </c>
      <c r="C2825" s="63">
        <v>42255.775543981479</v>
      </c>
      <c r="D2825" s="37" t="s">
        <v>892</v>
      </c>
      <c r="E2825" s="37" t="s">
        <v>853</v>
      </c>
      <c r="F2825" s="37" t="s">
        <v>864</v>
      </c>
      <c r="G2825" s="64">
        <v>40</v>
      </c>
      <c r="H2825" s="37" t="s">
        <v>855</v>
      </c>
      <c r="I2825" s="65">
        <v>1.7320508075688772</v>
      </c>
      <c r="J2825" s="37" t="s">
        <v>856</v>
      </c>
    </row>
    <row r="2826" spans="1:10" x14ac:dyDescent="0.3">
      <c r="A2826" s="94" t="str">
        <f t="shared" si="43"/>
        <v>September</v>
      </c>
      <c r="B2826" s="37" t="s">
        <v>3692</v>
      </c>
      <c r="C2826" s="63">
        <v>42255.777465277781</v>
      </c>
      <c r="D2826" s="37" t="s">
        <v>878</v>
      </c>
      <c r="E2826" s="37" t="s">
        <v>859</v>
      </c>
      <c r="F2826" s="37" t="s">
        <v>864</v>
      </c>
      <c r="G2826" s="64">
        <v>38</v>
      </c>
      <c r="H2826" s="37" t="s">
        <v>855</v>
      </c>
      <c r="I2826" s="65">
        <v>5</v>
      </c>
      <c r="J2826" s="37" t="s">
        <v>861</v>
      </c>
    </row>
    <row r="2827" spans="1:10" x14ac:dyDescent="0.3">
      <c r="A2827" s="94" t="str">
        <f t="shared" ref="A2827:A2890" si="44">TEXT(C2827,"mmmm")</f>
        <v>September</v>
      </c>
      <c r="B2827" s="37" t="s">
        <v>3693</v>
      </c>
      <c r="C2827" s="63">
        <v>42255.781006944446</v>
      </c>
      <c r="D2827" s="37" t="s">
        <v>892</v>
      </c>
      <c r="E2827" s="37" t="s">
        <v>863</v>
      </c>
      <c r="F2827" s="37" t="s">
        <v>864</v>
      </c>
      <c r="G2827" s="64">
        <v>102</v>
      </c>
      <c r="H2827" s="37" t="s">
        <v>855</v>
      </c>
      <c r="I2827" s="65">
        <v>3.872983346207417</v>
      </c>
      <c r="J2827" s="37" t="s">
        <v>856</v>
      </c>
    </row>
    <row r="2828" spans="1:10" x14ac:dyDescent="0.3">
      <c r="A2828" s="94" t="str">
        <f t="shared" si="44"/>
        <v>September</v>
      </c>
      <c r="B2828" s="37" t="s">
        <v>3694</v>
      </c>
      <c r="C2828" s="63">
        <v>42255.78162037037</v>
      </c>
      <c r="D2828" s="37" t="s">
        <v>871</v>
      </c>
      <c r="E2828" s="37" t="s">
        <v>866</v>
      </c>
      <c r="F2828" s="37" t="s">
        <v>864</v>
      </c>
      <c r="G2828" s="64">
        <v>236</v>
      </c>
      <c r="H2828" s="37" t="s">
        <v>855</v>
      </c>
      <c r="I2828" s="65">
        <v>2.2360679774997898</v>
      </c>
      <c r="J2828" s="37" t="s">
        <v>869</v>
      </c>
    </row>
    <row r="2829" spans="1:10" x14ac:dyDescent="0.3">
      <c r="A2829" s="94" t="str">
        <f t="shared" si="44"/>
        <v>September</v>
      </c>
      <c r="B2829" s="37" t="s">
        <v>3695</v>
      </c>
      <c r="C2829" s="63">
        <v>42255.783645833333</v>
      </c>
      <c r="D2829" s="37" t="s">
        <v>878</v>
      </c>
      <c r="E2829" s="37" t="s">
        <v>868</v>
      </c>
      <c r="F2829" s="37" t="s">
        <v>873</v>
      </c>
      <c r="G2829" s="64">
        <v>237</v>
      </c>
      <c r="H2829" s="37" t="s">
        <v>855</v>
      </c>
      <c r="I2829" s="65">
        <v>3.3166247903553998</v>
      </c>
      <c r="J2829" s="37" t="s">
        <v>869</v>
      </c>
    </row>
    <row r="2830" spans="1:10" x14ac:dyDescent="0.3">
      <c r="A2830" s="94" t="str">
        <f t="shared" si="44"/>
        <v>September</v>
      </c>
      <c r="B2830" s="37" t="s">
        <v>3696</v>
      </c>
      <c r="C2830" s="63">
        <v>42255.786990740744</v>
      </c>
      <c r="D2830" s="37" t="s">
        <v>871</v>
      </c>
      <c r="E2830" s="37" t="s">
        <v>872</v>
      </c>
      <c r="F2830" s="37" t="s">
        <v>881</v>
      </c>
      <c r="G2830" s="64">
        <v>64</v>
      </c>
      <c r="H2830" s="37" t="s">
        <v>855</v>
      </c>
      <c r="I2830" s="65">
        <v>2.6457513110645907</v>
      </c>
      <c r="J2830" s="37" t="s">
        <v>869</v>
      </c>
    </row>
    <row r="2831" spans="1:10" x14ac:dyDescent="0.3">
      <c r="A2831" s="94" t="str">
        <f t="shared" si="44"/>
        <v>September</v>
      </c>
      <c r="B2831" s="37" t="s">
        <v>3697</v>
      </c>
      <c r="C2831" s="63">
        <v>42255.788298611114</v>
      </c>
      <c r="D2831" s="37" t="s">
        <v>871</v>
      </c>
      <c r="E2831" s="37" t="s">
        <v>853</v>
      </c>
      <c r="F2831" s="37" t="s">
        <v>879</v>
      </c>
      <c r="G2831" s="64">
        <v>93</v>
      </c>
      <c r="H2831" s="37" t="s">
        <v>855</v>
      </c>
      <c r="I2831" s="65">
        <v>2.2360679774997898</v>
      </c>
      <c r="J2831" s="37" t="s">
        <v>885</v>
      </c>
    </row>
    <row r="2832" spans="1:10" x14ac:dyDescent="0.3">
      <c r="A2832" s="94" t="str">
        <f t="shared" si="44"/>
        <v>September</v>
      </c>
      <c r="B2832" s="37" t="s">
        <v>3698</v>
      </c>
      <c r="C2832" s="63">
        <v>42255.788391203707</v>
      </c>
      <c r="D2832" s="37" t="s">
        <v>876</v>
      </c>
      <c r="E2832" s="37" t="s">
        <v>859</v>
      </c>
      <c r="F2832" s="37" t="s">
        <v>864</v>
      </c>
      <c r="G2832" s="64">
        <v>58</v>
      </c>
      <c r="H2832" s="37" t="s">
        <v>855</v>
      </c>
      <c r="I2832" s="65">
        <v>4.1231056256176606</v>
      </c>
      <c r="J2832" s="37" t="s">
        <v>874</v>
      </c>
    </row>
    <row r="2833" spans="1:10" x14ac:dyDescent="0.3">
      <c r="A2833" s="94" t="str">
        <f t="shared" si="44"/>
        <v>September</v>
      </c>
      <c r="B2833" s="37" t="s">
        <v>3699</v>
      </c>
      <c r="C2833" s="63">
        <v>42255.789293981485</v>
      </c>
      <c r="D2833" s="37" t="s">
        <v>876</v>
      </c>
      <c r="E2833" s="37" t="s">
        <v>863</v>
      </c>
      <c r="F2833" s="37" t="s">
        <v>879</v>
      </c>
      <c r="G2833" s="64">
        <v>155</v>
      </c>
      <c r="H2833" s="37" t="s">
        <v>855</v>
      </c>
      <c r="I2833" s="65">
        <v>4.5825756949558398</v>
      </c>
      <c r="J2833" s="37" t="s">
        <v>869</v>
      </c>
    </row>
    <row r="2834" spans="1:10" x14ac:dyDescent="0.3">
      <c r="A2834" s="94" t="str">
        <f t="shared" si="44"/>
        <v>September</v>
      </c>
      <c r="B2834" s="37" t="s">
        <v>3700</v>
      </c>
      <c r="C2834" s="63">
        <v>42255.790856481479</v>
      </c>
      <c r="D2834" s="37" t="s">
        <v>852</v>
      </c>
      <c r="E2834" s="37" t="s">
        <v>866</v>
      </c>
      <c r="F2834" s="37" t="s">
        <v>881</v>
      </c>
      <c r="G2834" s="64">
        <v>102</v>
      </c>
      <c r="H2834" s="37" t="s">
        <v>855</v>
      </c>
      <c r="I2834" s="65">
        <v>4.358898943540674</v>
      </c>
      <c r="J2834" s="37" t="s">
        <v>885</v>
      </c>
    </row>
    <row r="2835" spans="1:10" x14ac:dyDescent="0.3">
      <c r="A2835" s="94" t="str">
        <f t="shared" si="44"/>
        <v>September</v>
      </c>
      <c r="B2835" s="37" t="s">
        <v>3701</v>
      </c>
      <c r="C2835" s="63">
        <v>42255.792939814812</v>
      </c>
      <c r="D2835" s="37" t="s">
        <v>858</v>
      </c>
      <c r="E2835" s="37" t="s">
        <v>868</v>
      </c>
      <c r="F2835" s="37" t="s">
        <v>879</v>
      </c>
      <c r="G2835" s="64">
        <v>51</v>
      </c>
      <c r="H2835" s="37" t="s">
        <v>855</v>
      </c>
      <c r="I2835" s="65">
        <v>4.358898943540674</v>
      </c>
      <c r="J2835" s="37" t="s">
        <v>869</v>
      </c>
    </row>
    <row r="2836" spans="1:10" x14ac:dyDescent="0.3">
      <c r="A2836" s="94" t="str">
        <f t="shared" si="44"/>
        <v>September</v>
      </c>
      <c r="B2836" s="37" t="s">
        <v>3702</v>
      </c>
      <c r="C2836" s="63">
        <v>42255.796631944446</v>
      </c>
      <c r="D2836" s="37" t="s">
        <v>858</v>
      </c>
      <c r="E2836" s="37" t="s">
        <v>872</v>
      </c>
      <c r="F2836" s="37" t="s">
        <v>881</v>
      </c>
      <c r="G2836" s="64">
        <v>193</v>
      </c>
      <c r="H2836" s="37" t="s">
        <v>855</v>
      </c>
      <c r="I2836" s="65">
        <v>3.3166247903553998</v>
      </c>
      <c r="J2836" s="37" t="s">
        <v>897</v>
      </c>
    </row>
    <row r="2837" spans="1:10" x14ac:dyDescent="0.3">
      <c r="A2837" s="94" t="str">
        <f t="shared" si="44"/>
        <v>September</v>
      </c>
      <c r="B2837" s="37" t="s">
        <v>3703</v>
      </c>
      <c r="C2837" s="63">
        <v>42255.797708333332</v>
      </c>
      <c r="D2837" s="37" t="s">
        <v>876</v>
      </c>
      <c r="E2837" s="37" t="s">
        <v>853</v>
      </c>
      <c r="F2837" s="37" t="s">
        <v>873</v>
      </c>
      <c r="G2837" s="64">
        <v>226</v>
      </c>
      <c r="H2837" s="37" t="s">
        <v>855</v>
      </c>
      <c r="I2837" s="65">
        <v>1</v>
      </c>
      <c r="J2837" s="37" t="s">
        <v>869</v>
      </c>
    </row>
    <row r="2838" spans="1:10" x14ac:dyDescent="0.3">
      <c r="A2838" s="94" t="str">
        <f t="shared" si="44"/>
        <v>September</v>
      </c>
      <c r="B2838" s="37" t="s">
        <v>3704</v>
      </c>
      <c r="C2838" s="63">
        <v>42255.801180555558</v>
      </c>
      <c r="D2838" s="37" t="s">
        <v>892</v>
      </c>
      <c r="E2838" s="37" t="s">
        <v>859</v>
      </c>
      <c r="F2838" s="37" t="s">
        <v>873</v>
      </c>
      <c r="G2838" s="64">
        <v>192</v>
      </c>
      <c r="H2838" s="37" t="s">
        <v>855</v>
      </c>
      <c r="I2838" s="65">
        <v>4.1231056256176606</v>
      </c>
      <c r="J2838" s="37" t="s">
        <v>897</v>
      </c>
    </row>
    <row r="2839" spans="1:10" x14ac:dyDescent="0.3">
      <c r="A2839" s="94" t="str">
        <f t="shared" si="44"/>
        <v>September</v>
      </c>
      <c r="B2839" s="37" t="s">
        <v>3705</v>
      </c>
      <c r="C2839" s="63">
        <v>42255.80395833333</v>
      </c>
      <c r="D2839" s="37" t="s">
        <v>871</v>
      </c>
      <c r="E2839" s="37" t="s">
        <v>863</v>
      </c>
      <c r="F2839" s="37" t="s">
        <v>854</v>
      </c>
      <c r="G2839" s="64">
        <v>65</v>
      </c>
      <c r="H2839" s="37" t="s">
        <v>855</v>
      </c>
      <c r="I2839" s="65">
        <v>3.872983346207417</v>
      </c>
      <c r="J2839" s="37" t="s">
        <v>897</v>
      </c>
    </row>
    <row r="2840" spans="1:10" x14ac:dyDescent="0.3">
      <c r="A2840" s="94" t="str">
        <f t="shared" si="44"/>
        <v>September</v>
      </c>
      <c r="B2840" s="37" t="s">
        <v>3706</v>
      </c>
      <c r="C2840" s="63">
        <v>42255.80572916667</v>
      </c>
      <c r="D2840" s="37" t="s">
        <v>876</v>
      </c>
      <c r="E2840" s="37" t="s">
        <v>866</v>
      </c>
      <c r="F2840" s="37" t="s">
        <v>879</v>
      </c>
      <c r="G2840" s="64">
        <v>112</v>
      </c>
      <c r="H2840" s="37" t="s">
        <v>855</v>
      </c>
      <c r="I2840" s="65">
        <v>4.358898943540674</v>
      </c>
      <c r="J2840" s="37" t="s">
        <v>885</v>
      </c>
    </row>
    <row r="2841" spans="1:10" x14ac:dyDescent="0.3">
      <c r="A2841" s="94" t="str">
        <f t="shared" si="44"/>
        <v>September</v>
      </c>
      <c r="B2841" s="37" t="s">
        <v>3707</v>
      </c>
      <c r="C2841" s="63">
        <v>42255.807997685188</v>
      </c>
      <c r="D2841" s="37" t="s">
        <v>858</v>
      </c>
      <c r="E2841" s="37" t="s">
        <v>868</v>
      </c>
      <c r="F2841" s="37" t="s">
        <v>881</v>
      </c>
      <c r="G2841" s="64">
        <v>101</v>
      </c>
      <c r="H2841" s="37" t="s">
        <v>855</v>
      </c>
      <c r="I2841" s="65">
        <v>3.6055512754639891</v>
      </c>
      <c r="J2841" s="37" t="s">
        <v>885</v>
      </c>
    </row>
    <row r="2842" spans="1:10" x14ac:dyDescent="0.3">
      <c r="A2842" s="94" t="str">
        <f t="shared" si="44"/>
        <v>September</v>
      </c>
      <c r="B2842" s="37" t="s">
        <v>3708</v>
      </c>
      <c r="C2842" s="63">
        <v>42255.810358796298</v>
      </c>
      <c r="D2842" s="37" t="s">
        <v>876</v>
      </c>
      <c r="E2842" s="37" t="s">
        <v>872</v>
      </c>
      <c r="F2842" s="37" t="s">
        <v>879</v>
      </c>
      <c r="G2842" s="64">
        <v>236</v>
      </c>
      <c r="H2842" s="37" t="s">
        <v>855</v>
      </c>
      <c r="I2842" s="65">
        <v>3.6055512754639891</v>
      </c>
      <c r="J2842" s="37" t="s">
        <v>874</v>
      </c>
    </row>
    <row r="2843" spans="1:10" x14ac:dyDescent="0.3">
      <c r="A2843" s="94" t="str">
        <f t="shared" si="44"/>
        <v>September</v>
      </c>
      <c r="B2843" s="37" t="s">
        <v>3709</v>
      </c>
      <c r="C2843" s="63">
        <v>42255.812951388885</v>
      </c>
      <c r="D2843" s="37" t="s">
        <v>871</v>
      </c>
      <c r="E2843" s="37" t="s">
        <v>853</v>
      </c>
      <c r="F2843" s="37" t="s">
        <v>879</v>
      </c>
      <c r="G2843" s="64">
        <v>76</v>
      </c>
      <c r="H2843" s="37" t="s">
        <v>855</v>
      </c>
      <c r="I2843" s="65">
        <v>2.2360679774997898</v>
      </c>
      <c r="J2843" s="37" t="s">
        <v>869</v>
      </c>
    </row>
    <row r="2844" spans="1:10" x14ac:dyDescent="0.3">
      <c r="A2844" s="94" t="str">
        <f t="shared" si="44"/>
        <v>September</v>
      </c>
      <c r="B2844" s="37" t="s">
        <v>3710</v>
      </c>
      <c r="C2844" s="63">
        <v>42255.815358796295</v>
      </c>
      <c r="D2844" s="37" t="s">
        <v>871</v>
      </c>
      <c r="E2844" s="37" t="s">
        <v>859</v>
      </c>
      <c r="F2844" s="37" t="s">
        <v>854</v>
      </c>
      <c r="G2844" s="64">
        <v>50</v>
      </c>
      <c r="H2844" s="37" t="s">
        <v>855</v>
      </c>
      <c r="I2844" s="65">
        <v>5</v>
      </c>
      <c r="J2844" s="37" t="s">
        <v>861</v>
      </c>
    </row>
    <row r="2845" spans="1:10" x14ac:dyDescent="0.3">
      <c r="A2845" s="94" t="str">
        <f t="shared" si="44"/>
        <v>September</v>
      </c>
      <c r="B2845" s="37" t="s">
        <v>3711</v>
      </c>
      <c r="C2845" s="63">
        <v>42255.818368055552</v>
      </c>
      <c r="D2845" s="37" t="s">
        <v>892</v>
      </c>
      <c r="E2845" s="37" t="s">
        <v>863</v>
      </c>
      <c r="F2845" s="37" t="s">
        <v>864</v>
      </c>
      <c r="G2845" s="64">
        <v>120</v>
      </c>
      <c r="H2845" s="37" t="s">
        <v>855</v>
      </c>
      <c r="I2845" s="65">
        <v>3.872983346207417</v>
      </c>
      <c r="J2845" s="37" t="s">
        <v>897</v>
      </c>
    </row>
    <row r="2846" spans="1:10" x14ac:dyDescent="0.3">
      <c r="A2846" s="94" t="str">
        <f t="shared" si="44"/>
        <v>September</v>
      </c>
      <c r="B2846" s="37" t="s">
        <v>3712</v>
      </c>
      <c r="C2846" s="63">
        <v>42255.821157407408</v>
      </c>
      <c r="D2846" s="37" t="s">
        <v>852</v>
      </c>
      <c r="E2846" s="37" t="s">
        <v>866</v>
      </c>
      <c r="F2846" s="37" t="s">
        <v>879</v>
      </c>
      <c r="G2846" s="64">
        <v>209</v>
      </c>
      <c r="H2846" s="37" t="s">
        <v>895</v>
      </c>
      <c r="I2846" s="65">
        <v>1</v>
      </c>
      <c r="J2846" s="37" t="s">
        <v>869</v>
      </c>
    </row>
    <row r="2847" spans="1:10" x14ac:dyDescent="0.3">
      <c r="A2847" s="94" t="str">
        <f t="shared" si="44"/>
        <v>September</v>
      </c>
      <c r="B2847" s="37" t="s">
        <v>3713</v>
      </c>
      <c r="C2847" s="63">
        <v>42255.821226851855</v>
      </c>
      <c r="D2847" s="37" t="s">
        <v>892</v>
      </c>
      <c r="E2847" s="37" t="s">
        <v>868</v>
      </c>
      <c r="F2847" s="37" t="s">
        <v>860</v>
      </c>
      <c r="G2847" s="64">
        <v>236</v>
      </c>
      <c r="H2847" s="37" t="s">
        <v>855</v>
      </c>
      <c r="I2847" s="65">
        <v>1.7320508075688772</v>
      </c>
      <c r="J2847" s="37" t="s">
        <v>869</v>
      </c>
    </row>
    <row r="2848" spans="1:10" x14ac:dyDescent="0.3">
      <c r="A2848" s="94" t="str">
        <f t="shared" si="44"/>
        <v>September</v>
      </c>
      <c r="B2848" s="37" t="s">
        <v>3714</v>
      </c>
      <c r="C2848" s="63">
        <v>42255.822557870371</v>
      </c>
      <c r="D2848" s="37" t="s">
        <v>878</v>
      </c>
      <c r="E2848" s="37" t="s">
        <v>872</v>
      </c>
      <c r="F2848" s="37" t="s">
        <v>860</v>
      </c>
      <c r="G2848" s="64">
        <v>89</v>
      </c>
      <c r="H2848" s="37" t="s">
        <v>855</v>
      </c>
      <c r="I2848" s="65">
        <v>1</v>
      </c>
      <c r="J2848" s="37" t="s">
        <v>897</v>
      </c>
    </row>
    <row r="2849" spans="1:10" x14ac:dyDescent="0.3">
      <c r="A2849" s="94" t="str">
        <f t="shared" si="44"/>
        <v>September</v>
      </c>
      <c r="B2849" s="37" t="s">
        <v>3715</v>
      </c>
      <c r="C2849" s="63">
        <v>42255.824618055558</v>
      </c>
      <c r="D2849" s="37" t="s">
        <v>852</v>
      </c>
      <c r="E2849" s="37" t="s">
        <v>853</v>
      </c>
      <c r="F2849" s="37" t="s">
        <v>873</v>
      </c>
      <c r="G2849" s="64">
        <v>156</v>
      </c>
      <c r="H2849" s="37" t="s">
        <v>855</v>
      </c>
      <c r="I2849" s="65">
        <v>3.872983346207417</v>
      </c>
      <c r="J2849" s="37" t="s">
        <v>874</v>
      </c>
    </row>
    <row r="2850" spans="1:10" x14ac:dyDescent="0.3">
      <c r="A2850" s="94" t="str">
        <f t="shared" si="44"/>
        <v>September</v>
      </c>
      <c r="B2850" s="37" t="s">
        <v>3716</v>
      </c>
      <c r="C2850" s="63">
        <v>42255.8284375</v>
      </c>
      <c r="D2850" s="37" t="s">
        <v>892</v>
      </c>
      <c r="E2850" s="37" t="s">
        <v>859</v>
      </c>
      <c r="F2850" s="37" t="s">
        <v>860</v>
      </c>
      <c r="G2850" s="64">
        <v>177</v>
      </c>
      <c r="H2850" s="37" t="s">
        <v>855</v>
      </c>
      <c r="I2850" s="65">
        <v>4.5825756949558398</v>
      </c>
      <c r="J2850" s="37" t="s">
        <v>885</v>
      </c>
    </row>
    <row r="2851" spans="1:10" x14ac:dyDescent="0.3">
      <c r="A2851" s="94" t="str">
        <f t="shared" si="44"/>
        <v>September</v>
      </c>
      <c r="B2851" s="37" t="s">
        <v>3717</v>
      </c>
      <c r="C2851" s="63">
        <v>42255.830104166664</v>
      </c>
      <c r="D2851" s="37" t="s">
        <v>852</v>
      </c>
      <c r="E2851" s="37" t="s">
        <v>863</v>
      </c>
      <c r="F2851" s="37" t="s">
        <v>864</v>
      </c>
      <c r="G2851" s="64">
        <v>223</v>
      </c>
      <c r="H2851" s="37" t="s">
        <v>855</v>
      </c>
      <c r="I2851" s="65">
        <v>3</v>
      </c>
      <c r="J2851" s="37" t="s">
        <v>897</v>
      </c>
    </row>
    <row r="2852" spans="1:10" x14ac:dyDescent="0.3">
      <c r="A2852" s="94" t="str">
        <f t="shared" si="44"/>
        <v>September</v>
      </c>
      <c r="B2852" s="37" t="s">
        <v>3718</v>
      </c>
      <c r="C2852" s="63">
        <v>42255.832083333335</v>
      </c>
      <c r="D2852" s="37" t="s">
        <v>878</v>
      </c>
      <c r="E2852" s="37" t="s">
        <v>866</v>
      </c>
      <c r="F2852" s="37" t="s">
        <v>854</v>
      </c>
      <c r="G2852" s="64">
        <v>75</v>
      </c>
      <c r="H2852" s="37" t="s">
        <v>855</v>
      </c>
      <c r="I2852" s="65">
        <v>4.1231056256176606</v>
      </c>
      <c r="J2852" s="37" t="s">
        <v>874</v>
      </c>
    </row>
    <row r="2853" spans="1:10" x14ac:dyDescent="0.3">
      <c r="A2853" s="94" t="str">
        <f t="shared" si="44"/>
        <v>September</v>
      </c>
      <c r="B2853" s="37" t="s">
        <v>3719</v>
      </c>
      <c r="C2853" s="63">
        <v>42255.834583333337</v>
      </c>
      <c r="D2853" s="37" t="s">
        <v>892</v>
      </c>
      <c r="E2853" s="37" t="s">
        <v>868</v>
      </c>
      <c r="F2853" s="37" t="s">
        <v>881</v>
      </c>
      <c r="G2853" s="64">
        <v>69</v>
      </c>
      <c r="H2853" s="37" t="s">
        <v>855</v>
      </c>
      <c r="I2853" s="65">
        <v>1.7320508075688772</v>
      </c>
      <c r="J2853" s="37" t="s">
        <v>897</v>
      </c>
    </row>
    <row r="2854" spans="1:10" x14ac:dyDescent="0.3">
      <c r="A2854" s="94" t="str">
        <f t="shared" si="44"/>
        <v>September</v>
      </c>
      <c r="B2854" s="37" t="s">
        <v>3720</v>
      </c>
      <c r="C2854" s="63">
        <v>42255.835868055554</v>
      </c>
      <c r="D2854" s="37" t="s">
        <v>871</v>
      </c>
      <c r="E2854" s="37" t="s">
        <v>872</v>
      </c>
      <c r="F2854" s="37" t="s">
        <v>881</v>
      </c>
      <c r="G2854" s="64">
        <v>219</v>
      </c>
      <c r="H2854" s="37" t="s">
        <v>855</v>
      </c>
      <c r="I2854" s="65">
        <v>1.7320508075688772</v>
      </c>
      <c r="J2854" s="37" t="s">
        <v>885</v>
      </c>
    </row>
    <row r="2855" spans="1:10" x14ac:dyDescent="0.3">
      <c r="A2855" s="94" t="str">
        <f t="shared" si="44"/>
        <v>September</v>
      </c>
      <c r="B2855" s="37" t="s">
        <v>3721</v>
      </c>
      <c r="C2855" s="63">
        <v>42255.836493055554</v>
      </c>
      <c r="D2855" s="37" t="s">
        <v>858</v>
      </c>
      <c r="E2855" s="37" t="s">
        <v>853</v>
      </c>
      <c r="F2855" s="37" t="s">
        <v>873</v>
      </c>
      <c r="G2855" s="64">
        <v>136</v>
      </c>
      <c r="H2855" s="37" t="s">
        <v>855</v>
      </c>
      <c r="I2855" s="65">
        <v>4.7958315233127191</v>
      </c>
      <c r="J2855" s="37" t="s">
        <v>861</v>
      </c>
    </row>
    <row r="2856" spans="1:10" x14ac:dyDescent="0.3">
      <c r="A2856" s="94" t="str">
        <f t="shared" si="44"/>
        <v>September</v>
      </c>
      <c r="B2856" s="37" t="s">
        <v>3722</v>
      </c>
      <c r="C2856" s="63">
        <v>42255.838287037041</v>
      </c>
      <c r="D2856" s="37" t="s">
        <v>871</v>
      </c>
      <c r="E2856" s="37" t="s">
        <v>859</v>
      </c>
      <c r="F2856" s="37" t="s">
        <v>873</v>
      </c>
      <c r="G2856" s="64">
        <v>163</v>
      </c>
      <c r="H2856" s="37" t="s">
        <v>855</v>
      </c>
      <c r="I2856" s="65">
        <v>3</v>
      </c>
      <c r="J2856" s="37" t="s">
        <v>869</v>
      </c>
    </row>
    <row r="2857" spans="1:10" x14ac:dyDescent="0.3">
      <c r="A2857" s="94" t="str">
        <f t="shared" si="44"/>
        <v>September</v>
      </c>
      <c r="B2857" s="37" t="s">
        <v>3723</v>
      </c>
      <c r="C2857" s="63">
        <v>42255.84134259259</v>
      </c>
      <c r="D2857" s="37" t="s">
        <v>876</v>
      </c>
      <c r="E2857" s="37" t="s">
        <v>863</v>
      </c>
      <c r="F2857" s="37" t="s">
        <v>854</v>
      </c>
      <c r="G2857" s="64">
        <v>219</v>
      </c>
      <c r="H2857" s="37" t="s">
        <v>855</v>
      </c>
      <c r="I2857" s="65">
        <v>3.3166247903553998</v>
      </c>
      <c r="J2857" s="37" t="s">
        <v>861</v>
      </c>
    </row>
    <row r="2858" spans="1:10" x14ac:dyDescent="0.3">
      <c r="A2858" s="94" t="str">
        <f t="shared" si="44"/>
        <v>September</v>
      </c>
      <c r="B2858" s="37" t="s">
        <v>3724</v>
      </c>
      <c r="C2858" s="63">
        <v>42255.842997685184</v>
      </c>
      <c r="D2858" s="37" t="s">
        <v>878</v>
      </c>
      <c r="E2858" s="37" t="s">
        <v>866</v>
      </c>
      <c r="F2858" s="37" t="s">
        <v>879</v>
      </c>
      <c r="G2858" s="64">
        <v>213</v>
      </c>
      <c r="H2858" s="37" t="s">
        <v>855</v>
      </c>
      <c r="I2858" s="65">
        <v>2.6457513110645907</v>
      </c>
      <c r="J2858" s="37" t="s">
        <v>874</v>
      </c>
    </row>
    <row r="2859" spans="1:10" x14ac:dyDescent="0.3">
      <c r="A2859" s="94" t="str">
        <f t="shared" si="44"/>
        <v>September</v>
      </c>
      <c r="B2859" s="37" t="s">
        <v>3725</v>
      </c>
      <c r="C2859" s="63">
        <v>42255.84479166667</v>
      </c>
      <c r="D2859" s="37" t="s">
        <v>858</v>
      </c>
      <c r="E2859" s="37" t="s">
        <v>868</v>
      </c>
      <c r="F2859" s="37" t="s">
        <v>854</v>
      </c>
      <c r="G2859" s="64">
        <v>63</v>
      </c>
      <c r="H2859" s="37" t="s">
        <v>855</v>
      </c>
      <c r="I2859" s="65">
        <v>4.358898943540674</v>
      </c>
      <c r="J2859" s="37" t="s">
        <v>874</v>
      </c>
    </row>
    <row r="2860" spans="1:10" x14ac:dyDescent="0.3">
      <c r="A2860" s="94" t="str">
        <f t="shared" si="44"/>
        <v>September</v>
      </c>
      <c r="B2860" s="37" t="s">
        <v>3726</v>
      </c>
      <c r="C2860" s="63">
        <v>42255.846805555557</v>
      </c>
      <c r="D2860" s="37" t="s">
        <v>878</v>
      </c>
      <c r="E2860" s="37" t="s">
        <v>872</v>
      </c>
      <c r="F2860" s="37" t="s">
        <v>873</v>
      </c>
      <c r="G2860" s="64">
        <v>240</v>
      </c>
      <c r="H2860" s="37" t="s">
        <v>855</v>
      </c>
      <c r="I2860" s="65">
        <v>4.5825756949558398</v>
      </c>
      <c r="J2860" s="37" t="s">
        <v>885</v>
      </c>
    </row>
    <row r="2861" spans="1:10" x14ac:dyDescent="0.3">
      <c r="A2861" s="94" t="str">
        <f t="shared" si="44"/>
        <v>September</v>
      </c>
      <c r="B2861" s="37" t="s">
        <v>3727</v>
      </c>
      <c r="C2861" s="63">
        <v>42255.847002314818</v>
      </c>
      <c r="D2861" s="37" t="s">
        <v>878</v>
      </c>
      <c r="E2861" s="37" t="s">
        <v>853</v>
      </c>
      <c r="F2861" s="37" t="s">
        <v>879</v>
      </c>
      <c r="G2861" s="64">
        <v>99</v>
      </c>
      <c r="H2861" s="37" t="s">
        <v>855</v>
      </c>
      <c r="I2861" s="65">
        <v>4.1231056256176606</v>
      </c>
      <c r="J2861" s="37" t="s">
        <v>897</v>
      </c>
    </row>
    <row r="2862" spans="1:10" x14ac:dyDescent="0.3">
      <c r="A2862" s="94" t="str">
        <f t="shared" si="44"/>
        <v>September</v>
      </c>
      <c r="B2862" s="37" t="s">
        <v>3728</v>
      </c>
      <c r="C2862" s="63">
        <v>42255.848437499997</v>
      </c>
      <c r="D2862" s="37" t="s">
        <v>858</v>
      </c>
      <c r="E2862" s="37" t="s">
        <v>859</v>
      </c>
      <c r="F2862" s="37" t="s">
        <v>879</v>
      </c>
      <c r="G2862" s="64">
        <v>55</v>
      </c>
      <c r="H2862" s="37" t="s">
        <v>855</v>
      </c>
      <c r="I2862" s="65">
        <v>1.7320508075688772</v>
      </c>
      <c r="J2862" s="37" t="s">
        <v>874</v>
      </c>
    </row>
    <row r="2863" spans="1:10" x14ac:dyDescent="0.3">
      <c r="A2863" s="94" t="str">
        <f t="shared" si="44"/>
        <v>September</v>
      </c>
      <c r="B2863" s="37" t="s">
        <v>3729</v>
      </c>
      <c r="C2863" s="63">
        <v>42255.848773148151</v>
      </c>
      <c r="D2863" s="37" t="s">
        <v>871</v>
      </c>
      <c r="E2863" s="37" t="s">
        <v>863</v>
      </c>
      <c r="F2863" s="37" t="s">
        <v>860</v>
      </c>
      <c r="G2863" s="64">
        <v>208</v>
      </c>
      <c r="H2863" s="37" t="s">
        <v>855</v>
      </c>
      <c r="I2863" s="65">
        <v>3</v>
      </c>
      <c r="J2863" s="37" t="s">
        <v>869</v>
      </c>
    </row>
    <row r="2864" spans="1:10" x14ac:dyDescent="0.3">
      <c r="A2864" s="94" t="str">
        <f t="shared" si="44"/>
        <v>September</v>
      </c>
      <c r="B2864" s="37" t="s">
        <v>3730</v>
      </c>
      <c r="C2864" s="63">
        <v>42255.85193287037</v>
      </c>
      <c r="D2864" s="37" t="s">
        <v>876</v>
      </c>
      <c r="E2864" s="37" t="s">
        <v>866</v>
      </c>
      <c r="F2864" s="37" t="s">
        <v>860</v>
      </c>
      <c r="G2864" s="64">
        <v>99</v>
      </c>
      <c r="H2864" s="37" t="s">
        <v>855</v>
      </c>
      <c r="I2864" s="65">
        <v>4.1231056256176606</v>
      </c>
      <c r="J2864" s="37" t="s">
        <v>869</v>
      </c>
    </row>
    <row r="2865" spans="1:10" x14ac:dyDescent="0.3">
      <c r="A2865" s="94" t="str">
        <f t="shared" si="44"/>
        <v>September</v>
      </c>
      <c r="B2865" s="37" t="s">
        <v>3731</v>
      </c>
      <c r="C2865" s="63">
        <v>42255.853842592594</v>
      </c>
      <c r="D2865" s="37" t="s">
        <v>878</v>
      </c>
      <c r="E2865" s="37" t="s">
        <v>868</v>
      </c>
      <c r="F2865" s="37" t="s">
        <v>873</v>
      </c>
      <c r="G2865" s="64">
        <v>156</v>
      </c>
      <c r="H2865" s="37" t="s">
        <v>855</v>
      </c>
      <c r="I2865" s="65">
        <v>1</v>
      </c>
      <c r="J2865" s="37" t="s">
        <v>861</v>
      </c>
    </row>
    <row r="2866" spans="1:10" x14ac:dyDescent="0.3">
      <c r="A2866" s="94" t="str">
        <f t="shared" si="44"/>
        <v>September</v>
      </c>
      <c r="B2866" s="37" t="s">
        <v>3732</v>
      </c>
      <c r="C2866" s="63">
        <v>42255.857766203706</v>
      </c>
      <c r="D2866" s="37" t="s">
        <v>852</v>
      </c>
      <c r="E2866" s="37" t="s">
        <v>872</v>
      </c>
      <c r="F2866" s="37" t="s">
        <v>860</v>
      </c>
      <c r="G2866" s="64">
        <v>126</v>
      </c>
      <c r="H2866" s="37" t="s">
        <v>855</v>
      </c>
      <c r="I2866" s="65">
        <v>4.1231056256176606</v>
      </c>
      <c r="J2866" s="37" t="s">
        <v>874</v>
      </c>
    </row>
    <row r="2867" spans="1:10" x14ac:dyDescent="0.3">
      <c r="A2867" s="94" t="str">
        <f t="shared" si="44"/>
        <v>September</v>
      </c>
      <c r="B2867" s="37" t="s">
        <v>3733</v>
      </c>
      <c r="C2867" s="63">
        <v>42255.860717592594</v>
      </c>
      <c r="D2867" s="37" t="s">
        <v>858</v>
      </c>
      <c r="E2867" s="37" t="s">
        <v>853</v>
      </c>
      <c r="F2867" s="37" t="s">
        <v>854</v>
      </c>
      <c r="G2867" s="64">
        <v>108</v>
      </c>
      <c r="H2867" s="37" t="s">
        <v>855</v>
      </c>
      <c r="I2867" s="65">
        <v>4.7958315233127191</v>
      </c>
      <c r="J2867" s="37" t="s">
        <v>874</v>
      </c>
    </row>
    <row r="2868" spans="1:10" x14ac:dyDescent="0.3">
      <c r="A2868" s="94" t="str">
        <f t="shared" si="44"/>
        <v>September</v>
      </c>
      <c r="B2868" s="37" t="s">
        <v>3734</v>
      </c>
      <c r="C2868" s="63">
        <v>42255.861018518517</v>
      </c>
      <c r="D2868" s="37" t="s">
        <v>858</v>
      </c>
      <c r="E2868" s="37" t="s">
        <v>859</v>
      </c>
      <c r="F2868" s="37" t="s">
        <v>879</v>
      </c>
      <c r="G2868" s="64">
        <v>91</v>
      </c>
      <c r="H2868" s="37" t="s">
        <v>855</v>
      </c>
      <c r="I2868" s="65">
        <v>2.2360679774997898</v>
      </c>
      <c r="J2868" s="37" t="s">
        <v>856</v>
      </c>
    </row>
    <row r="2869" spans="1:10" x14ac:dyDescent="0.3">
      <c r="A2869" s="94" t="str">
        <f t="shared" si="44"/>
        <v>September</v>
      </c>
      <c r="B2869" s="37" t="s">
        <v>3735</v>
      </c>
      <c r="C2869" s="63">
        <v>42255.864201388889</v>
      </c>
      <c r="D2869" s="37" t="s">
        <v>858</v>
      </c>
      <c r="E2869" s="37" t="s">
        <v>863</v>
      </c>
      <c r="F2869" s="37" t="s">
        <v>873</v>
      </c>
      <c r="G2869" s="64">
        <v>115</v>
      </c>
      <c r="H2869" s="37" t="s">
        <v>855</v>
      </c>
      <c r="I2869" s="65">
        <v>1</v>
      </c>
      <c r="J2869" s="37" t="s">
        <v>856</v>
      </c>
    </row>
    <row r="2870" spans="1:10" x14ac:dyDescent="0.3">
      <c r="A2870" s="94" t="str">
        <f t="shared" si="44"/>
        <v>September</v>
      </c>
      <c r="B2870" s="37" t="s">
        <v>3736</v>
      </c>
      <c r="C2870" s="63">
        <v>42255.867361111108</v>
      </c>
      <c r="D2870" s="37" t="s">
        <v>858</v>
      </c>
      <c r="E2870" s="37" t="s">
        <v>866</v>
      </c>
      <c r="F2870" s="37" t="s">
        <v>873</v>
      </c>
      <c r="G2870" s="64">
        <v>115</v>
      </c>
      <c r="H2870" s="37" t="s">
        <v>855</v>
      </c>
      <c r="I2870" s="65">
        <v>3.3166247903553998</v>
      </c>
      <c r="J2870" s="37" t="s">
        <v>874</v>
      </c>
    </row>
    <row r="2871" spans="1:10" x14ac:dyDescent="0.3">
      <c r="A2871" s="94" t="str">
        <f t="shared" si="44"/>
        <v>September</v>
      </c>
      <c r="B2871" s="37" t="s">
        <v>3737</v>
      </c>
      <c r="C2871" s="63">
        <v>42255.867974537039</v>
      </c>
      <c r="D2871" s="37" t="s">
        <v>858</v>
      </c>
      <c r="E2871" s="37" t="s">
        <v>868</v>
      </c>
      <c r="F2871" s="37" t="s">
        <v>860</v>
      </c>
      <c r="G2871" s="64">
        <v>153</v>
      </c>
      <c r="H2871" s="37" t="s">
        <v>895</v>
      </c>
      <c r="I2871" s="65">
        <v>4.1231056256176606</v>
      </c>
      <c r="J2871" s="37" t="s">
        <v>869</v>
      </c>
    </row>
    <row r="2872" spans="1:10" x14ac:dyDescent="0.3">
      <c r="A2872" s="94" t="str">
        <f t="shared" si="44"/>
        <v>September</v>
      </c>
      <c r="B2872" s="37" t="s">
        <v>3738</v>
      </c>
      <c r="C2872" s="63">
        <v>42255.868738425925</v>
      </c>
      <c r="D2872" s="37" t="s">
        <v>871</v>
      </c>
      <c r="E2872" s="37" t="s">
        <v>872</v>
      </c>
      <c r="F2872" s="37" t="s">
        <v>864</v>
      </c>
      <c r="G2872" s="64">
        <v>167</v>
      </c>
      <c r="H2872" s="37" t="s">
        <v>855</v>
      </c>
      <c r="I2872" s="65">
        <v>4.5825756949558398</v>
      </c>
      <c r="J2872" s="37" t="s">
        <v>861</v>
      </c>
    </row>
    <row r="2873" spans="1:10" x14ac:dyDescent="0.3">
      <c r="A2873" s="94" t="str">
        <f t="shared" si="44"/>
        <v>September</v>
      </c>
      <c r="B2873" s="37" t="s">
        <v>3739</v>
      </c>
      <c r="C2873" s="63">
        <v>42255.871724537035</v>
      </c>
      <c r="D2873" s="37" t="s">
        <v>876</v>
      </c>
      <c r="E2873" s="37" t="s">
        <v>853</v>
      </c>
      <c r="F2873" s="37" t="s">
        <v>879</v>
      </c>
      <c r="G2873" s="64">
        <v>144</v>
      </c>
      <c r="H2873" s="37" t="s">
        <v>855</v>
      </c>
      <c r="I2873" s="65">
        <v>3</v>
      </c>
      <c r="J2873" s="37" t="s">
        <v>885</v>
      </c>
    </row>
    <row r="2874" spans="1:10" x14ac:dyDescent="0.3">
      <c r="A2874" s="94" t="str">
        <f t="shared" si="44"/>
        <v>September</v>
      </c>
      <c r="B2874" s="37" t="s">
        <v>3740</v>
      </c>
      <c r="C2874" s="63">
        <v>42255.873553240737</v>
      </c>
      <c r="D2874" s="37" t="s">
        <v>878</v>
      </c>
      <c r="E2874" s="37" t="s">
        <v>859</v>
      </c>
      <c r="F2874" s="37" t="s">
        <v>873</v>
      </c>
      <c r="G2874" s="64">
        <v>209</v>
      </c>
      <c r="H2874" s="37" t="s">
        <v>855</v>
      </c>
      <c r="I2874" s="65">
        <v>1.7320508075688772</v>
      </c>
      <c r="J2874" s="37" t="s">
        <v>897</v>
      </c>
    </row>
    <row r="2875" spans="1:10" x14ac:dyDescent="0.3">
      <c r="A2875" s="94" t="str">
        <f t="shared" si="44"/>
        <v>September</v>
      </c>
      <c r="B2875" s="37" t="s">
        <v>3741</v>
      </c>
      <c r="C2875" s="63">
        <v>42255.874942129631</v>
      </c>
      <c r="D2875" s="37" t="s">
        <v>852</v>
      </c>
      <c r="E2875" s="37" t="s">
        <v>863</v>
      </c>
      <c r="F2875" s="37" t="s">
        <v>879</v>
      </c>
      <c r="G2875" s="64">
        <v>192</v>
      </c>
      <c r="H2875" s="37" t="s">
        <v>855</v>
      </c>
      <c r="I2875" s="65">
        <v>2.6457513110645907</v>
      </c>
      <c r="J2875" s="37" t="s">
        <v>869</v>
      </c>
    </row>
    <row r="2876" spans="1:10" x14ac:dyDescent="0.3">
      <c r="A2876" s="94" t="str">
        <f t="shared" si="44"/>
        <v>September</v>
      </c>
      <c r="B2876" s="37" t="s">
        <v>3742</v>
      </c>
      <c r="C2876" s="63">
        <v>42255.878599537034</v>
      </c>
      <c r="D2876" s="37" t="s">
        <v>878</v>
      </c>
      <c r="E2876" s="37" t="s">
        <v>866</v>
      </c>
      <c r="F2876" s="37" t="s">
        <v>873</v>
      </c>
      <c r="G2876" s="64">
        <v>227</v>
      </c>
      <c r="H2876" s="37" t="s">
        <v>855</v>
      </c>
      <c r="I2876" s="65">
        <v>5</v>
      </c>
      <c r="J2876" s="37" t="s">
        <v>874</v>
      </c>
    </row>
    <row r="2877" spans="1:10" x14ac:dyDescent="0.3">
      <c r="A2877" s="94" t="str">
        <f t="shared" si="44"/>
        <v>September</v>
      </c>
      <c r="B2877" s="37" t="s">
        <v>3743</v>
      </c>
      <c r="C2877" s="63">
        <v>42255.880370370367</v>
      </c>
      <c r="D2877" s="37" t="s">
        <v>878</v>
      </c>
      <c r="E2877" s="37" t="s">
        <v>868</v>
      </c>
      <c r="F2877" s="37" t="s">
        <v>879</v>
      </c>
      <c r="G2877" s="64">
        <v>182</v>
      </c>
      <c r="H2877" s="37" t="s">
        <v>855</v>
      </c>
      <c r="I2877" s="65">
        <v>1.7320508075688772</v>
      </c>
      <c r="J2877" s="37" t="s">
        <v>885</v>
      </c>
    </row>
    <row r="2878" spans="1:10" x14ac:dyDescent="0.3">
      <c r="A2878" s="94" t="str">
        <f t="shared" si="44"/>
        <v>September</v>
      </c>
      <c r="B2878" s="37" t="s">
        <v>3744</v>
      </c>
      <c r="C2878" s="63">
        <v>42255.883738425924</v>
      </c>
      <c r="D2878" s="37" t="s">
        <v>852</v>
      </c>
      <c r="E2878" s="37" t="s">
        <v>872</v>
      </c>
      <c r="F2878" s="37" t="s">
        <v>873</v>
      </c>
      <c r="G2878" s="64">
        <v>103</v>
      </c>
      <c r="H2878" s="37" t="s">
        <v>855</v>
      </c>
      <c r="I2878" s="65">
        <v>3</v>
      </c>
      <c r="J2878" s="37" t="s">
        <v>869</v>
      </c>
    </row>
    <row r="2879" spans="1:10" x14ac:dyDescent="0.3">
      <c r="A2879" s="94" t="str">
        <f t="shared" si="44"/>
        <v>September</v>
      </c>
      <c r="B2879" s="37" t="s">
        <v>3745</v>
      </c>
      <c r="C2879" s="63">
        <v>42255.886979166666</v>
      </c>
      <c r="D2879" s="37" t="s">
        <v>876</v>
      </c>
      <c r="E2879" s="37" t="s">
        <v>853</v>
      </c>
      <c r="F2879" s="37" t="s">
        <v>879</v>
      </c>
      <c r="G2879" s="64">
        <v>77</v>
      </c>
      <c r="H2879" s="37" t="s">
        <v>855</v>
      </c>
      <c r="I2879" s="65">
        <v>4.358898943540674</v>
      </c>
      <c r="J2879" s="37" t="s">
        <v>869</v>
      </c>
    </row>
    <row r="2880" spans="1:10" x14ac:dyDescent="0.3">
      <c r="A2880" s="94" t="str">
        <f t="shared" si="44"/>
        <v>September</v>
      </c>
      <c r="B2880" s="37" t="s">
        <v>3746</v>
      </c>
      <c r="C2880" s="63">
        <v>42255.88994212963</v>
      </c>
      <c r="D2880" s="37" t="s">
        <v>871</v>
      </c>
      <c r="E2880" s="37" t="s">
        <v>859</v>
      </c>
      <c r="F2880" s="37" t="s">
        <v>864</v>
      </c>
      <c r="G2880" s="64">
        <v>216</v>
      </c>
      <c r="H2880" s="37" t="s">
        <v>855</v>
      </c>
      <c r="I2880" s="65">
        <v>1.7320508075688772</v>
      </c>
      <c r="J2880" s="37" t="s">
        <v>861</v>
      </c>
    </row>
    <row r="2881" spans="1:10" x14ac:dyDescent="0.3">
      <c r="A2881" s="94" t="str">
        <f t="shared" si="44"/>
        <v>September</v>
      </c>
      <c r="B2881" s="37" t="s">
        <v>3747</v>
      </c>
      <c r="C2881" s="63">
        <v>42255.89099537037</v>
      </c>
      <c r="D2881" s="37" t="s">
        <v>892</v>
      </c>
      <c r="E2881" s="37" t="s">
        <v>863</v>
      </c>
      <c r="F2881" s="37" t="s">
        <v>854</v>
      </c>
      <c r="G2881" s="64">
        <v>139</v>
      </c>
      <c r="H2881" s="37" t="s">
        <v>855</v>
      </c>
      <c r="I2881" s="65">
        <v>4.7958315233127191</v>
      </c>
      <c r="J2881" s="37" t="s">
        <v>885</v>
      </c>
    </row>
    <row r="2882" spans="1:10" x14ac:dyDescent="0.3">
      <c r="A2882" s="94" t="str">
        <f t="shared" si="44"/>
        <v>September</v>
      </c>
      <c r="B2882" s="37" t="s">
        <v>3748</v>
      </c>
      <c r="C2882" s="63">
        <v>42255.893680555557</v>
      </c>
      <c r="D2882" s="37" t="s">
        <v>852</v>
      </c>
      <c r="E2882" s="37" t="s">
        <v>866</v>
      </c>
      <c r="F2882" s="37" t="s">
        <v>881</v>
      </c>
      <c r="G2882" s="64">
        <v>173</v>
      </c>
      <c r="H2882" s="37" t="s">
        <v>855</v>
      </c>
      <c r="I2882" s="65">
        <v>3.6055512754639891</v>
      </c>
      <c r="J2882" s="37" t="s">
        <v>861</v>
      </c>
    </row>
    <row r="2883" spans="1:10" x14ac:dyDescent="0.3">
      <c r="A2883" s="94" t="str">
        <f t="shared" si="44"/>
        <v>September</v>
      </c>
      <c r="B2883" s="37" t="s">
        <v>3749</v>
      </c>
      <c r="C2883" s="63">
        <v>42255.896458333336</v>
      </c>
      <c r="D2883" s="37" t="s">
        <v>852</v>
      </c>
      <c r="E2883" s="37" t="s">
        <v>868</v>
      </c>
      <c r="F2883" s="37" t="s">
        <v>873</v>
      </c>
      <c r="G2883" s="64">
        <v>49</v>
      </c>
      <c r="H2883" s="37" t="s">
        <v>855</v>
      </c>
      <c r="I2883" s="65">
        <v>3</v>
      </c>
      <c r="J2883" s="37" t="s">
        <v>874</v>
      </c>
    </row>
    <row r="2884" spans="1:10" x14ac:dyDescent="0.3">
      <c r="A2884" s="94" t="str">
        <f t="shared" si="44"/>
        <v>September</v>
      </c>
      <c r="B2884" s="37" t="s">
        <v>3750</v>
      </c>
      <c r="C2884" s="63">
        <v>42255.898541666669</v>
      </c>
      <c r="D2884" s="37" t="s">
        <v>876</v>
      </c>
      <c r="E2884" s="37" t="s">
        <v>872</v>
      </c>
      <c r="F2884" s="37" t="s">
        <v>873</v>
      </c>
      <c r="G2884" s="64">
        <v>134</v>
      </c>
      <c r="H2884" s="37" t="s">
        <v>855</v>
      </c>
      <c r="I2884" s="65">
        <v>3.6055512754639891</v>
      </c>
      <c r="J2884" s="37" t="s">
        <v>897</v>
      </c>
    </row>
    <row r="2885" spans="1:10" x14ac:dyDescent="0.3">
      <c r="A2885" s="94" t="str">
        <f t="shared" si="44"/>
        <v>September</v>
      </c>
      <c r="B2885" s="37" t="s">
        <v>3751</v>
      </c>
      <c r="C2885" s="63">
        <v>42255.902303240742</v>
      </c>
      <c r="D2885" s="37" t="s">
        <v>871</v>
      </c>
      <c r="E2885" s="37" t="s">
        <v>853</v>
      </c>
      <c r="F2885" s="37" t="s">
        <v>881</v>
      </c>
      <c r="G2885" s="64">
        <v>64</v>
      </c>
      <c r="H2885" s="37" t="s">
        <v>855</v>
      </c>
      <c r="I2885" s="65">
        <v>3.3166247903553998</v>
      </c>
      <c r="J2885" s="37" t="s">
        <v>856</v>
      </c>
    </row>
    <row r="2886" spans="1:10" x14ac:dyDescent="0.3">
      <c r="A2886" s="94" t="str">
        <f t="shared" si="44"/>
        <v>September</v>
      </c>
      <c r="B2886" s="37" t="s">
        <v>3752</v>
      </c>
      <c r="C2886" s="63">
        <v>42255.903969907406</v>
      </c>
      <c r="D2886" s="37" t="s">
        <v>878</v>
      </c>
      <c r="E2886" s="37" t="s">
        <v>859</v>
      </c>
      <c r="F2886" s="37" t="s">
        <v>881</v>
      </c>
      <c r="G2886" s="64">
        <v>197</v>
      </c>
      <c r="H2886" s="37" t="s">
        <v>855</v>
      </c>
      <c r="I2886" s="65">
        <v>1</v>
      </c>
      <c r="J2886" s="37" t="s">
        <v>856</v>
      </c>
    </row>
    <row r="2887" spans="1:10" x14ac:dyDescent="0.3">
      <c r="A2887" s="94" t="str">
        <f t="shared" si="44"/>
        <v>September</v>
      </c>
      <c r="B2887" s="37" t="s">
        <v>3753</v>
      </c>
      <c r="C2887" s="63">
        <v>42255.90693287037</v>
      </c>
      <c r="D2887" s="37" t="s">
        <v>852</v>
      </c>
      <c r="E2887" s="37" t="s">
        <v>863</v>
      </c>
      <c r="F2887" s="37" t="s">
        <v>864</v>
      </c>
      <c r="G2887" s="64">
        <v>189</v>
      </c>
      <c r="H2887" s="37" t="s">
        <v>855</v>
      </c>
      <c r="I2887" s="65">
        <v>4.5825756949558398</v>
      </c>
      <c r="J2887" s="37" t="s">
        <v>861</v>
      </c>
    </row>
    <row r="2888" spans="1:10" x14ac:dyDescent="0.3">
      <c r="A2888" s="94" t="str">
        <f t="shared" si="44"/>
        <v>September</v>
      </c>
      <c r="B2888" s="37" t="s">
        <v>3754</v>
      </c>
      <c r="C2888" s="63">
        <v>42255.908530092594</v>
      </c>
      <c r="D2888" s="37" t="s">
        <v>876</v>
      </c>
      <c r="E2888" s="37" t="s">
        <v>866</v>
      </c>
      <c r="F2888" s="37" t="s">
        <v>879</v>
      </c>
      <c r="G2888" s="64">
        <v>96</v>
      </c>
      <c r="H2888" s="37" t="s">
        <v>855</v>
      </c>
      <c r="I2888" s="65">
        <v>4.358898943540674</v>
      </c>
      <c r="J2888" s="37" t="s">
        <v>856</v>
      </c>
    </row>
    <row r="2889" spans="1:10" x14ac:dyDescent="0.3">
      <c r="A2889" s="94" t="str">
        <f t="shared" si="44"/>
        <v>September</v>
      </c>
      <c r="B2889" s="37" t="s">
        <v>3755</v>
      </c>
      <c r="C2889" s="63">
        <v>42255.909050925926</v>
      </c>
      <c r="D2889" s="37" t="s">
        <v>871</v>
      </c>
      <c r="E2889" s="37" t="s">
        <v>868</v>
      </c>
      <c r="F2889" s="37" t="s">
        <v>873</v>
      </c>
      <c r="G2889" s="64">
        <v>94</v>
      </c>
      <c r="H2889" s="37" t="s">
        <v>855</v>
      </c>
      <c r="I2889" s="65">
        <v>4.7958315233127191</v>
      </c>
      <c r="J2889" s="37" t="s">
        <v>869</v>
      </c>
    </row>
    <row r="2890" spans="1:10" x14ac:dyDescent="0.3">
      <c r="A2890" s="94" t="str">
        <f t="shared" si="44"/>
        <v>September</v>
      </c>
      <c r="B2890" s="37" t="s">
        <v>3756</v>
      </c>
      <c r="C2890" s="63">
        <v>42255.910138888888</v>
      </c>
      <c r="D2890" s="37" t="s">
        <v>876</v>
      </c>
      <c r="E2890" s="37" t="s">
        <v>872</v>
      </c>
      <c r="F2890" s="37" t="s">
        <v>860</v>
      </c>
      <c r="G2890" s="64">
        <v>73</v>
      </c>
      <c r="H2890" s="37" t="s">
        <v>855</v>
      </c>
      <c r="I2890" s="65">
        <v>4.5825756949558398</v>
      </c>
      <c r="J2890" s="37" t="s">
        <v>874</v>
      </c>
    </row>
    <row r="2891" spans="1:10" x14ac:dyDescent="0.3">
      <c r="A2891" s="94" t="str">
        <f t="shared" ref="A2891:A2954" si="45">TEXT(C2891,"mmmm")</f>
        <v>September</v>
      </c>
      <c r="B2891" s="37" t="s">
        <v>3757</v>
      </c>
      <c r="C2891" s="63">
        <v>42255.91128472222</v>
      </c>
      <c r="D2891" s="37" t="s">
        <v>852</v>
      </c>
      <c r="E2891" s="37" t="s">
        <v>853</v>
      </c>
      <c r="F2891" s="37" t="s">
        <v>879</v>
      </c>
      <c r="G2891" s="64">
        <v>97</v>
      </c>
      <c r="H2891" s="37" t="s">
        <v>855</v>
      </c>
      <c r="I2891" s="65">
        <v>2.2360679774997898</v>
      </c>
      <c r="J2891" s="37" t="s">
        <v>874</v>
      </c>
    </row>
    <row r="2892" spans="1:10" x14ac:dyDescent="0.3">
      <c r="A2892" s="94" t="str">
        <f t="shared" si="45"/>
        <v>September</v>
      </c>
      <c r="B2892" s="37" t="s">
        <v>3758</v>
      </c>
      <c r="C2892" s="63">
        <v>42255.912210648145</v>
      </c>
      <c r="D2892" s="37" t="s">
        <v>878</v>
      </c>
      <c r="E2892" s="37" t="s">
        <v>859</v>
      </c>
      <c r="F2892" s="37" t="s">
        <v>873</v>
      </c>
      <c r="G2892" s="64">
        <v>131</v>
      </c>
      <c r="H2892" s="37" t="s">
        <v>855</v>
      </c>
      <c r="I2892" s="65">
        <v>3.872983346207417</v>
      </c>
      <c r="J2892" s="37" t="s">
        <v>885</v>
      </c>
    </row>
    <row r="2893" spans="1:10" x14ac:dyDescent="0.3">
      <c r="A2893" s="94" t="str">
        <f t="shared" si="45"/>
        <v>September</v>
      </c>
      <c r="B2893" s="37" t="s">
        <v>3759</v>
      </c>
      <c r="C2893" s="63">
        <v>42255.915046296293</v>
      </c>
      <c r="D2893" s="37" t="s">
        <v>876</v>
      </c>
      <c r="E2893" s="37" t="s">
        <v>863</v>
      </c>
      <c r="F2893" s="37" t="s">
        <v>864</v>
      </c>
      <c r="G2893" s="64">
        <v>62</v>
      </c>
      <c r="H2893" s="37" t="s">
        <v>855</v>
      </c>
      <c r="I2893" s="65">
        <v>1.7320508075688772</v>
      </c>
      <c r="J2893" s="37" t="s">
        <v>874</v>
      </c>
    </row>
    <row r="2894" spans="1:10" x14ac:dyDescent="0.3">
      <c r="A2894" s="94" t="str">
        <f t="shared" si="45"/>
        <v>September</v>
      </c>
      <c r="B2894" s="37" t="s">
        <v>3760</v>
      </c>
      <c r="C2894" s="63">
        <v>42255.918067129627</v>
      </c>
      <c r="D2894" s="37" t="s">
        <v>892</v>
      </c>
      <c r="E2894" s="37" t="s">
        <v>866</v>
      </c>
      <c r="F2894" s="37" t="s">
        <v>879</v>
      </c>
      <c r="G2894" s="64">
        <v>184</v>
      </c>
      <c r="H2894" s="37" t="s">
        <v>855</v>
      </c>
      <c r="I2894" s="65">
        <v>3</v>
      </c>
      <c r="J2894" s="37" t="s">
        <v>861</v>
      </c>
    </row>
    <row r="2895" spans="1:10" x14ac:dyDescent="0.3">
      <c r="A2895" s="94" t="str">
        <f t="shared" si="45"/>
        <v>September</v>
      </c>
      <c r="B2895" s="37" t="s">
        <v>3761</v>
      </c>
      <c r="C2895" s="63">
        <v>42256.335393518515</v>
      </c>
      <c r="D2895" s="37" t="s">
        <v>852</v>
      </c>
      <c r="E2895" s="37" t="s">
        <v>868</v>
      </c>
      <c r="F2895" s="37" t="s">
        <v>860</v>
      </c>
      <c r="G2895" s="64">
        <v>31</v>
      </c>
      <c r="H2895" s="37" t="s">
        <v>855</v>
      </c>
      <c r="I2895" s="65">
        <v>1</v>
      </c>
      <c r="J2895" s="37" t="s">
        <v>869</v>
      </c>
    </row>
    <row r="2896" spans="1:10" x14ac:dyDescent="0.3">
      <c r="A2896" s="94" t="str">
        <f t="shared" si="45"/>
        <v>September</v>
      </c>
      <c r="B2896" s="37" t="s">
        <v>3762</v>
      </c>
      <c r="C2896" s="63">
        <v>42256.339108796295</v>
      </c>
      <c r="D2896" s="37" t="s">
        <v>871</v>
      </c>
      <c r="E2896" s="37" t="s">
        <v>872</v>
      </c>
      <c r="F2896" s="37" t="s">
        <v>881</v>
      </c>
      <c r="G2896" s="64">
        <v>43</v>
      </c>
      <c r="H2896" s="37" t="s">
        <v>855</v>
      </c>
      <c r="I2896" s="65">
        <v>5</v>
      </c>
      <c r="J2896" s="37" t="s">
        <v>861</v>
      </c>
    </row>
    <row r="2897" spans="1:10" x14ac:dyDescent="0.3">
      <c r="A2897" s="94" t="str">
        <f t="shared" si="45"/>
        <v>September</v>
      </c>
      <c r="B2897" s="37" t="s">
        <v>3763</v>
      </c>
      <c r="C2897" s="63">
        <v>42256.345289351855</v>
      </c>
      <c r="D2897" s="37" t="s">
        <v>878</v>
      </c>
      <c r="E2897" s="37" t="s">
        <v>853</v>
      </c>
      <c r="F2897" s="37" t="s">
        <v>873</v>
      </c>
      <c r="G2897" s="64">
        <v>211</v>
      </c>
      <c r="H2897" s="37" t="s">
        <v>855</v>
      </c>
      <c r="I2897" s="65">
        <v>3</v>
      </c>
      <c r="J2897" s="37" t="s">
        <v>861</v>
      </c>
    </row>
    <row r="2898" spans="1:10" x14ac:dyDescent="0.3">
      <c r="A2898" s="94" t="str">
        <f t="shared" si="45"/>
        <v>September</v>
      </c>
      <c r="B2898" s="37" t="s">
        <v>3764</v>
      </c>
      <c r="C2898" s="63">
        <v>42256.342986111114</v>
      </c>
      <c r="D2898" s="37" t="s">
        <v>876</v>
      </c>
      <c r="E2898" s="37" t="s">
        <v>859</v>
      </c>
      <c r="F2898" s="37" t="s">
        <v>864</v>
      </c>
      <c r="G2898" s="64">
        <v>105</v>
      </c>
      <c r="H2898" s="37" t="s">
        <v>855</v>
      </c>
      <c r="I2898" s="65">
        <v>4.7958315233127191</v>
      </c>
      <c r="J2898" s="37" t="s">
        <v>874</v>
      </c>
    </row>
    <row r="2899" spans="1:10" x14ac:dyDescent="0.3">
      <c r="A2899" s="94" t="str">
        <f t="shared" si="45"/>
        <v>September</v>
      </c>
      <c r="B2899" s="37" t="s">
        <v>3765</v>
      </c>
      <c r="C2899" s="63">
        <v>42256.34579861111</v>
      </c>
      <c r="D2899" s="37" t="s">
        <v>858</v>
      </c>
      <c r="E2899" s="37" t="s">
        <v>863</v>
      </c>
      <c r="F2899" s="37" t="s">
        <v>864</v>
      </c>
      <c r="G2899" s="64">
        <v>74</v>
      </c>
      <c r="H2899" s="37" t="s">
        <v>855</v>
      </c>
      <c r="I2899" s="65">
        <v>4.5825756949558398</v>
      </c>
      <c r="J2899" s="37" t="s">
        <v>869</v>
      </c>
    </row>
    <row r="2900" spans="1:10" x14ac:dyDescent="0.3">
      <c r="A2900" s="94" t="str">
        <f t="shared" si="45"/>
        <v>September</v>
      </c>
      <c r="B2900" s="37" t="s">
        <v>3766</v>
      </c>
      <c r="C2900" s="63">
        <v>42256.346932870372</v>
      </c>
      <c r="D2900" s="37" t="s">
        <v>876</v>
      </c>
      <c r="E2900" s="37" t="s">
        <v>866</v>
      </c>
      <c r="F2900" s="37" t="s">
        <v>873</v>
      </c>
      <c r="G2900" s="64">
        <v>101</v>
      </c>
      <c r="H2900" s="37" t="s">
        <v>855</v>
      </c>
      <c r="I2900" s="65">
        <v>4.7958315233127191</v>
      </c>
      <c r="J2900" s="37" t="s">
        <v>897</v>
      </c>
    </row>
    <row r="2901" spans="1:10" x14ac:dyDescent="0.3">
      <c r="A2901" s="94" t="str">
        <f t="shared" si="45"/>
        <v>September</v>
      </c>
      <c r="B2901" s="37" t="s">
        <v>3767</v>
      </c>
      <c r="C2901" s="63">
        <v>42256.34983796296</v>
      </c>
      <c r="D2901" s="37" t="s">
        <v>858</v>
      </c>
      <c r="E2901" s="37" t="s">
        <v>868</v>
      </c>
      <c r="F2901" s="37" t="s">
        <v>879</v>
      </c>
      <c r="G2901" s="64">
        <v>49</v>
      </c>
      <c r="H2901" s="37" t="s">
        <v>855</v>
      </c>
      <c r="I2901" s="65">
        <v>4.358898943540674</v>
      </c>
      <c r="J2901" s="37" t="s">
        <v>869</v>
      </c>
    </row>
    <row r="2902" spans="1:10" x14ac:dyDescent="0.3">
      <c r="A2902" s="94" t="str">
        <f t="shared" si="45"/>
        <v>September</v>
      </c>
      <c r="B2902" s="37" t="s">
        <v>3768</v>
      </c>
      <c r="C2902" s="63">
        <v>42256.350856481484</v>
      </c>
      <c r="D2902" s="37" t="s">
        <v>878</v>
      </c>
      <c r="E2902" s="37" t="s">
        <v>872</v>
      </c>
      <c r="F2902" s="37" t="s">
        <v>879</v>
      </c>
      <c r="G2902" s="64">
        <v>182</v>
      </c>
      <c r="H2902" s="37" t="s">
        <v>855</v>
      </c>
      <c r="I2902" s="65">
        <v>4.5825756949558398</v>
      </c>
      <c r="J2902" s="37" t="s">
        <v>861</v>
      </c>
    </row>
    <row r="2903" spans="1:10" x14ac:dyDescent="0.3">
      <c r="A2903" s="94" t="str">
        <f t="shared" si="45"/>
        <v>September</v>
      </c>
      <c r="B2903" s="37" t="s">
        <v>3769</v>
      </c>
      <c r="C2903" s="63">
        <v>42256.354085648149</v>
      </c>
      <c r="D2903" s="37" t="s">
        <v>892</v>
      </c>
      <c r="E2903" s="37" t="s">
        <v>853</v>
      </c>
      <c r="F2903" s="37" t="s">
        <v>881</v>
      </c>
      <c r="G2903" s="64">
        <v>30</v>
      </c>
      <c r="H2903" s="37" t="s">
        <v>895</v>
      </c>
      <c r="I2903" s="65">
        <v>2.6457513110645907</v>
      </c>
      <c r="J2903" s="37" t="s">
        <v>856</v>
      </c>
    </row>
    <row r="2904" spans="1:10" x14ac:dyDescent="0.3">
      <c r="A2904" s="94" t="str">
        <f t="shared" si="45"/>
        <v>September</v>
      </c>
      <c r="B2904" s="37" t="s">
        <v>3770</v>
      </c>
      <c r="C2904" s="63">
        <v>42256.355925925927</v>
      </c>
      <c r="D2904" s="37" t="s">
        <v>871</v>
      </c>
      <c r="E2904" s="37" t="s">
        <v>859</v>
      </c>
      <c r="F2904" s="37" t="s">
        <v>864</v>
      </c>
      <c r="G2904" s="64">
        <v>60</v>
      </c>
      <c r="H2904" s="37" t="s">
        <v>855</v>
      </c>
      <c r="I2904" s="65">
        <v>3.872983346207417</v>
      </c>
      <c r="J2904" s="37" t="s">
        <v>869</v>
      </c>
    </row>
    <row r="2905" spans="1:10" x14ac:dyDescent="0.3">
      <c r="A2905" s="94" t="str">
        <f t="shared" si="45"/>
        <v>September</v>
      </c>
      <c r="B2905" s="37" t="s">
        <v>3771</v>
      </c>
      <c r="C2905" s="63">
        <v>42256.356562499997</v>
      </c>
      <c r="D2905" s="37" t="s">
        <v>858</v>
      </c>
      <c r="E2905" s="37" t="s">
        <v>863</v>
      </c>
      <c r="F2905" s="37" t="s">
        <v>879</v>
      </c>
      <c r="G2905" s="64">
        <v>41</v>
      </c>
      <c r="H2905" s="37" t="s">
        <v>855</v>
      </c>
      <c r="I2905" s="65">
        <v>3.6055512754639891</v>
      </c>
      <c r="J2905" s="37" t="s">
        <v>897</v>
      </c>
    </row>
    <row r="2906" spans="1:10" x14ac:dyDescent="0.3">
      <c r="A2906" s="94" t="str">
        <f t="shared" si="45"/>
        <v>September</v>
      </c>
      <c r="B2906" s="37" t="s">
        <v>3772</v>
      </c>
      <c r="C2906" s="63">
        <v>42256.356770833336</v>
      </c>
      <c r="D2906" s="37" t="s">
        <v>892</v>
      </c>
      <c r="E2906" s="37" t="s">
        <v>866</v>
      </c>
      <c r="F2906" s="37" t="s">
        <v>879</v>
      </c>
      <c r="G2906" s="64">
        <v>91</v>
      </c>
      <c r="H2906" s="37" t="s">
        <v>855</v>
      </c>
      <c r="I2906" s="65">
        <v>4.1231056256176606</v>
      </c>
      <c r="J2906" s="37" t="s">
        <v>897</v>
      </c>
    </row>
    <row r="2907" spans="1:10" x14ac:dyDescent="0.3">
      <c r="A2907" s="94" t="str">
        <f t="shared" si="45"/>
        <v>September</v>
      </c>
      <c r="B2907" s="37" t="s">
        <v>3773</v>
      </c>
      <c r="C2907" s="63">
        <v>42256.3594212963</v>
      </c>
      <c r="D2907" s="37" t="s">
        <v>852</v>
      </c>
      <c r="E2907" s="37" t="s">
        <v>868</v>
      </c>
      <c r="F2907" s="37" t="s">
        <v>864</v>
      </c>
      <c r="G2907" s="64">
        <v>72</v>
      </c>
      <c r="H2907" s="37" t="s">
        <v>855</v>
      </c>
      <c r="I2907" s="65">
        <v>1</v>
      </c>
      <c r="J2907" s="37" t="s">
        <v>856</v>
      </c>
    </row>
    <row r="2908" spans="1:10" x14ac:dyDescent="0.3">
      <c r="A2908" s="94" t="str">
        <f t="shared" si="45"/>
        <v>September</v>
      </c>
      <c r="B2908" s="37" t="s">
        <v>3774</v>
      </c>
      <c r="C2908" s="63">
        <v>42256.363113425927</v>
      </c>
      <c r="D2908" s="37" t="s">
        <v>871</v>
      </c>
      <c r="E2908" s="37" t="s">
        <v>872</v>
      </c>
      <c r="F2908" s="37" t="s">
        <v>860</v>
      </c>
      <c r="G2908" s="64">
        <v>31</v>
      </c>
      <c r="H2908" s="37" t="s">
        <v>855</v>
      </c>
      <c r="I2908" s="65">
        <v>2.6457513110645907</v>
      </c>
      <c r="J2908" s="37" t="s">
        <v>861</v>
      </c>
    </row>
    <row r="2909" spans="1:10" x14ac:dyDescent="0.3">
      <c r="A2909" s="94" t="str">
        <f t="shared" si="45"/>
        <v>September</v>
      </c>
      <c r="B2909" s="37" t="s">
        <v>3775</v>
      </c>
      <c r="C2909" s="63">
        <v>42256.364490740743</v>
      </c>
      <c r="D2909" s="37" t="s">
        <v>871</v>
      </c>
      <c r="E2909" s="37" t="s">
        <v>853</v>
      </c>
      <c r="F2909" s="37" t="s">
        <v>864</v>
      </c>
      <c r="G2909" s="64">
        <v>59</v>
      </c>
      <c r="H2909" s="37" t="s">
        <v>855</v>
      </c>
      <c r="I2909" s="65">
        <v>3.872983346207417</v>
      </c>
      <c r="J2909" s="37" t="s">
        <v>874</v>
      </c>
    </row>
    <row r="2910" spans="1:10" x14ac:dyDescent="0.3">
      <c r="A2910" s="94" t="str">
        <f t="shared" si="45"/>
        <v>September</v>
      </c>
      <c r="B2910" s="37" t="s">
        <v>3776</v>
      </c>
      <c r="C2910" s="63">
        <v>42256.366168981483</v>
      </c>
      <c r="D2910" s="37" t="s">
        <v>852</v>
      </c>
      <c r="E2910" s="37" t="s">
        <v>859</v>
      </c>
      <c r="F2910" s="37" t="s">
        <v>879</v>
      </c>
      <c r="G2910" s="64">
        <v>114</v>
      </c>
      <c r="H2910" s="37" t="s">
        <v>855</v>
      </c>
      <c r="I2910" s="65">
        <v>4.7958315233127191</v>
      </c>
      <c r="J2910" s="37" t="s">
        <v>856</v>
      </c>
    </row>
    <row r="2911" spans="1:10" x14ac:dyDescent="0.3">
      <c r="A2911" s="94" t="str">
        <f t="shared" si="45"/>
        <v>September</v>
      </c>
      <c r="B2911" s="37" t="s">
        <v>3777</v>
      </c>
      <c r="C2911" s="63">
        <v>42256.368483796294</v>
      </c>
      <c r="D2911" s="37" t="s">
        <v>892</v>
      </c>
      <c r="E2911" s="37" t="s">
        <v>863</v>
      </c>
      <c r="F2911" s="37" t="s">
        <v>860</v>
      </c>
      <c r="G2911" s="64">
        <v>33</v>
      </c>
      <c r="H2911" s="37" t="s">
        <v>855</v>
      </c>
      <c r="I2911" s="65">
        <v>3.872983346207417</v>
      </c>
      <c r="J2911" s="37" t="s">
        <v>897</v>
      </c>
    </row>
    <row r="2912" spans="1:10" x14ac:dyDescent="0.3">
      <c r="A2912" s="94" t="str">
        <f t="shared" si="45"/>
        <v>September</v>
      </c>
      <c r="B2912" s="37" t="s">
        <v>3778</v>
      </c>
      <c r="C2912" s="63">
        <v>42256.37128472222</v>
      </c>
      <c r="D2912" s="37" t="s">
        <v>858</v>
      </c>
      <c r="E2912" s="37" t="s">
        <v>866</v>
      </c>
      <c r="F2912" s="37" t="s">
        <v>854</v>
      </c>
      <c r="G2912" s="64">
        <v>219</v>
      </c>
      <c r="H2912" s="37" t="s">
        <v>855</v>
      </c>
      <c r="I2912" s="65">
        <v>2.2360679774997898</v>
      </c>
      <c r="J2912" s="37" t="s">
        <v>897</v>
      </c>
    </row>
    <row r="2913" spans="1:10" x14ac:dyDescent="0.3">
      <c r="A2913" s="94" t="str">
        <f t="shared" si="45"/>
        <v>September</v>
      </c>
      <c r="B2913" s="37" t="s">
        <v>3779</v>
      </c>
      <c r="C2913" s="63">
        <v>42256.371747685182</v>
      </c>
      <c r="D2913" s="37" t="s">
        <v>876</v>
      </c>
      <c r="E2913" s="37" t="s">
        <v>868</v>
      </c>
      <c r="F2913" s="37" t="s">
        <v>879</v>
      </c>
      <c r="G2913" s="64">
        <v>53</v>
      </c>
      <c r="H2913" s="37" t="s">
        <v>855</v>
      </c>
      <c r="I2913" s="65">
        <v>1</v>
      </c>
      <c r="J2913" s="37" t="s">
        <v>856</v>
      </c>
    </row>
    <row r="2914" spans="1:10" x14ac:dyDescent="0.3">
      <c r="A2914" s="94" t="str">
        <f t="shared" si="45"/>
        <v>September</v>
      </c>
      <c r="B2914" s="37" t="s">
        <v>3780</v>
      </c>
      <c r="C2914" s="63">
        <v>42256.37327546296</v>
      </c>
      <c r="D2914" s="37" t="s">
        <v>878</v>
      </c>
      <c r="E2914" s="37" t="s">
        <v>872</v>
      </c>
      <c r="F2914" s="37" t="s">
        <v>873</v>
      </c>
      <c r="G2914" s="64">
        <v>119</v>
      </c>
      <c r="H2914" s="37" t="s">
        <v>855</v>
      </c>
      <c r="I2914" s="65">
        <v>5</v>
      </c>
      <c r="J2914" s="37" t="s">
        <v>897</v>
      </c>
    </row>
    <row r="2915" spans="1:10" x14ac:dyDescent="0.3">
      <c r="A2915" s="94" t="str">
        <f t="shared" si="45"/>
        <v>September</v>
      </c>
      <c r="B2915" s="37" t="s">
        <v>3781</v>
      </c>
      <c r="C2915" s="63">
        <v>42256.3750462963</v>
      </c>
      <c r="D2915" s="37" t="s">
        <v>876</v>
      </c>
      <c r="E2915" s="37" t="s">
        <v>853</v>
      </c>
      <c r="F2915" s="37" t="s">
        <v>860</v>
      </c>
      <c r="G2915" s="64">
        <v>151</v>
      </c>
      <c r="H2915" s="37" t="s">
        <v>855</v>
      </c>
      <c r="I2915" s="65">
        <v>3</v>
      </c>
      <c r="J2915" s="37" t="s">
        <v>869</v>
      </c>
    </row>
    <row r="2916" spans="1:10" x14ac:dyDescent="0.3">
      <c r="A2916" s="94" t="str">
        <f t="shared" si="45"/>
        <v>September</v>
      </c>
      <c r="B2916" s="37" t="s">
        <v>3782</v>
      </c>
      <c r="C2916" s="63">
        <v>42256.376770833333</v>
      </c>
      <c r="D2916" s="37" t="s">
        <v>876</v>
      </c>
      <c r="E2916" s="37" t="s">
        <v>859</v>
      </c>
      <c r="F2916" s="37" t="s">
        <v>864</v>
      </c>
      <c r="G2916" s="64">
        <v>219</v>
      </c>
      <c r="H2916" s="37" t="s">
        <v>855</v>
      </c>
      <c r="I2916" s="65">
        <v>3</v>
      </c>
      <c r="J2916" s="37" t="s">
        <v>861</v>
      </c>
    </row>
    <row r="2917" spans="1:10" x14ac:dyDescent="0.3">
      <c r="A2917" s="94" t="str">
        <f t="shared" si="45"/>
        <v>September</v>
      </c>
      <c r="B2917" s="37" t="s">
        <v>3783</v>
      </c>
      <c r="C2917" s="63">
        <v>42256.378229166665</v>
      </c>
      <c r="D2917" s="37" t="s">
        <v>858</v>
      </c>
      <c r="E2917" s="37" t="s">
        <v>863</v>
      </c>
      <c r="F2917" s="37" t="s">
        <v>873</v>
      </c>
      <c r="G2917" s="64">
        <v>117</v>
      </c>
      <c r="H2917" s="37" t="s">
        <v>855</v>
      </c>
      <c r="I2917" s="65">
        <v>4.358898943540674</v>
      </c>
      <c r="J2917" s="37" t="s">
        <v>897</v>
      </c>
    </row>
    <row r="2918" spans="1:10" x14ac:dyDescent="0.3">
      <c r="A2918" s="94" t="str">
        <f t="shared" si="45"/>
        <v>September</v>
      </c>
      <c r="B2918" s="37" t="s">
        <v>3784</v>
      </c>
      <c r="C2918" s="63">
        <v>42256.379710648151</v>
      </c>
      <c r="D2918" s="37" t="s">
        <v>871</v>
      </c>
      <c r="E2918" s="37" t="s">
        <v>866</v>
      </c>
      <c r="F2918" s="37" t="s">
        <v>860</v>
      </c>
      <c r="G2918" s="64">
        <v>82</v>
      </c>
      <c r="H2918" s="37" t="s">
        <v>855</v>
      </c>
      <c r="I2918" s="65">
        <v>3.6055512754639891</v>
      </c>
      <c r="J2918" s="37" t="s">
        <v>869</v>
      </c>
    </row>
    <row r="2919" spans="1:10" x14ac:dyDescent="0.3">
      <c r="A2919" s="94" t="str">
        <f t="shared" si="45"/>
        <v>September</v>
      </c>
      <c r="B2919" s="37" t="s">
        <v>3785</v>
      </c>
      <c r="C2919" s="63">
        <v>42256.380057870374</v>
      </c>
      <c r="D2919" s="37" t="s">
        <v>858</v>
      </c>
      <c r="E2919" s="37" t="s">
        <v>868</v>
      </c>
      <c r="F2919" s="37" t="s">
        <v>879</v>
      </c>
      <c r="G2919" s="64">
        <v>199</v>
      </c>
      <c r="H2919" s="37" t="s">
        <v>855</v>
      </c>
      <c r="I2919" s="65">
        <v>4.1231056256176606</v>
      </c>
      <c r="J2919" s="37" t="s">
        <v>861</v>
      </c>
    </row>
    <row r="2920" spans="1:10" x14ac:dyDescent="0.3">
      <c r="A2920" s="94" t="str">
        <f t="shared" si="45"/>
        <v>September</v>
      </c>
      <c r="B2920" s="37" t="s">
        <v>3786</v>
      </c>
      <c r="C2920" s="63">
        <v>42256.382986111108</v>
      </c>
      <c r="D2920" s="37" t="s">
        <v>871</v>
      </c>
      <c r="E2920" s="37" t="s">
        <v>872</v>
      </c>
      <c r="F2920" s="37" t="s">
        <v>854</v>
      </c>
      <c r="G2920" s="64">
        <v>149</v>
      </c>
      <c r="H2920" s="37" t="s">
        <v>895</v>
      </c>
      <c r="I2920" s="65">
        <v>3.3166247903553998</v>
      </c>
      <c r="J2920" s="37" t="s">
        <v>861</v>
      </c>
    </row>
    <row r="2921" spans="1:10" x14ac:dyDescent="0.3">
      <c r="A2921" s="94" t="str">
        <f t="shared" si="45"/>
        <v>September</v>
      </c>
      <c r="B2921" s="37" t="s">
        <v>3787</v>
      </c>
      <c r="C2921" s="63">
        <v>42256.386747685188</v>
      </c>
      <c r="D2921" s="37" t="s">
        <v>878</v>
      </c>
      <c r="E2921" s="37" t="s">
        <v>853</v>
      </c>
      <c r="F2921" s="37" t="s">
        <v>873</v>
      </c>
      <c r="G2921" s="64">
        <v>74</v>
      </c>
      <c r="H2921" s="37" t="s">
        <v>855</v>
      </c>
      <c r="I2921" s="65">
        <v>5</v>
      </c>
      <c r="J2921" s="37" t="s">
        <v>897</v>
      </c>
    </row>
    <row r="2922" spans="1:10" x14ac:dyDescent="0.3">
      <c r="A2922" s="94" t="str">
        <f t="shared" si="45"/>
        <v>September</v>
      </c>
      <c r="B2922" s="37" t="s">
        <v>3788</v>
      </c>
      <c r="C2922" s="63">
        <v>42256.388240740744</v>
      </c>
      <c r="D2922" s="37" t="s">
        <v>852</v>
      </c>
      <c r="E2922" s="37" t="s">
        <v>859</v>
      </c>
      <c r="F2922" s="37" t="s">
        <v>879</v>
      </c>
      <c r="G2922" s="64">
        <v>123</v>
      </c>
      <c r="H2922" s="37" t="s">
        <v>855</v>
      </c>
      <c r="I2922" s="65">
        <v>3.3166247903553998</v>
      </c>
      <c r="J2922" s="37" t="s">
        <v>897</v>
      </c>
    </row>
    <row r="2923" spans="1:10" x14ac:dyDescent="0.3">
      <c r="A2923" s="94" t="str">
        <f t="shared" si="45"/>
        <v>September</v>
      </c>
      <c r="B2923" s="37" t="s">
        <v>3789</v>
      </c>
      <c r="C2923" s="63">
        <v>42256.391064814816</v>
      </c>
      <c r="D2923" s="37" t="s">
        <v>871</v>
      </c>
      <c r="E2923" s="37" t="s">
        <v>863</v>
      </c>
      <c r="F2923" s="37" t="s">
        <v>879</v>
      </c>
      <c r="G2923" s="64">
        <v>226</v>
      </c>
      <c r="H2923" s="37" t="s">
        <v>855</v>
      </c>
      <c r="I2923" s="65">
        <v>1.7320508075688772</v>
      </c>
      <c r="J2923" s="37" t="s">
        <v>874</v>
      </c>
    </row>
    <row r="2924" spans="1:10" x14ac:dyDescent="0.3">
      <c r="A2924" s="94" t="str">
        <f t="shared" si="45"/>
        <v>September</v>
      </c>
      <c r="B2924" s="37" t="s">
        <v>3790</v>
      </c>
      <c r="C2924" s="63">
        <v>42256.391157407408</v>
      </c>
      <c r="D2924" s="37" t="s">
        <v>878</v>
      </c>
      <c r="E2924" s="37" t="s">
        <v>866</v>
      </c>
      <c r="F2924" s="37" t="s">
        <v>873</v>
      </c>
      <c r="G2924" s="64">
        <v>152</v>
      </c>
      <c r="H2924" s="37" t="s">
        <v>855</v>
      </c>
      <c r="I2924" s="65">
        <v>4.1231056256176606</v>
      </c>
      <c r="J2924" s="37" t="s">
        <v>874</v>
      </c>
    </row>
    <row r="2925" spans="1:10" x14ac:dyDescent="0.3">
      <c r="A2925" s="94" t="str">
        <f t="shared" si="45"/>
        <v>September</v>
      </c>
      <c r="B2925" s="37" t="s">
        <v>3791</v>
      </c>
      <c r="C2925" s="63">
        <v>42256.395069444443</v>
      </c>
      <c r="D2925" s="37" t="s">
        <v>878</v>
      </c>
      <c r="E2925" s="37" t="s">
        <v>868</v>
      </c>
      <c r="F2925" s="37" t="s">
        <v>873</v>
      </c>
      <c r="G2925" s="64">
        <v>182</v>
      </c>
      <c r="H2925" s="37" t="s">
        <v>855</v>
      </c>
      <c r="I2925" s="65">
        <v>4.7958315233127191</v>
      </c>
      <c r="J2925" s="37" t="s">
        <v>869</v>
      </c>
    </row>
    <row r="2926" spans="1:10" x14ac:dyDescent="0.3">
      <c r="A2926" s="94" t="str">
        <f t="shared" si="45"/>
        <v>September</v>
      </c>
      <c r="B2926" s="37" t="s">
        <v>3792</v>
      </c>
      <c r="C2926" s="63">
        <v>42256.397592592592</v>
      </c>
      <c r="D2926" s="37" t="s">
        <v>876</v>
      </c>
      <c r="E2926" s="37" t="s">
        <v>872</v>
      </c>
      <c r="F2926" s="37" t="s">
        <v>854</v>
      </c>
      <c r="G2926" s="64">
        <v>43</v>
      </c>
      <c r="H2926" s="37" t="s">
        <v>855</v>
      </c>
      <c r="I2926" s="65">
        <v>3.6055512754639891</v>
      </c>
      <c r="J2926" s="37" t="s">
        <v>885</v>
      </c>
    </row>
    <row r="2927" spans="1:10" x14ac:dyDescent="0.3">
      <c r="A2927" s="94" t="str">
        <f t="shared" si="45"/>
        <v>September</v>
      </c>
      <c r="B2927" s="37" t="s">
        <v>3793</v>
      </c>
      <c r="C2927" s="63">
        <v>42256.400995370372</v>
      </c>
      <c r="D2927" s="37" t="s">
        <v>852</v>
      </c>
      <c r="E2927" s="37" t="s">
        <v>853</v>
      </c>
      <c r="F2927" s="37" t="s">
        <v>881</v>
      </c>
      <c r="G2927" s="64">
        <v>161</v>
      </c>
      <c r="H2927" s="37" t="s">
        <v>855</v>
      </c>
      <c r="I2927" s="65">
        <v>4.7958315233127191</v>
      </c>
      <c r="J2927" s="37" t="s">
        <v>856</v>
      </c>
    </row>
    <row r="2928" spans="1:10" x14ac:dyDescent="0.3">
      <c r="A2928" s="94" t="str">
        <f t="shared" si="45"/>
        <v>September</v>
      </c>
      <c r="B2928" s="37" t="s">
        <v>3794</v>
      </c>
      <c r="C2928" s="63">
        <v>42256.40115740741</v>
      </c>
      <c r="D2928" s="37" t="s">
        <v>892</v>
      </c>
      <c r="E2928" s="37" t="s">
        <v>859</v>
      </c>
      <c r="F2928" s="37" t="s">
        <v>879</v>
      </c>
      <c r="G2928" s="64">
        <v>63</v>
      </c>
      <c r="H2928" s="37" t="s">
        <v>855</v>
      </c>
      <c r="I2928" s="65">
        <v>1.7320508075688772</v>
      </c>
      <c r="J2928" s="37" t="s">
        <v>885</v>
      </c>
    </row>
    <row r="2929" spans="1:10" x14ac:dyDescent="0.3">
      <c r="A2929" s="94" t="str">
        <f t="shared" si="45"/>
        <v>September</v>
      </c>
      <c r="B2929" s="37" t="s">
        <v>3795</v>
      </c>
      <c r="C2929" s="63">
        <v>42256.402268518519</v>
      </c>
      <c r="D2929" s="37" t="s">
        <v>878</v>
      </c>
      <c r="E2929" s="37" t="s">
        <v>863</v>
      </c>
      <c r="F2929" s="37" t="s">
        <v>854</v>
      </c>
      <c r="G2929" s="64">
        <v>208</v>
      </c>
      <c r="H2929" s="37" t="s">
        <v>855</v>
      </c>
      <c r="I2929" s="65">
        <v>4.5825756949558398</v>
      </c>
      <c r="J2929" s="37" t="s">
        <v>897</v>
      </c>
    </row>
    <row r="2930" spans="1:10" x14ac:dyDescent="0.3">
      <c r="A2930" s="94" t="str">
        <f t="shared" si="45"/>
        <v>September</v>
      </c>
      <c r="B2930" s="37" t="s">
        <v>3796</v>
      </c>
      <c r="C2930" s="63">
        <v>42256.403912037036</v>
      </c>
      <c r="D2930" s="37" t="s">
        <v>876</v>
      </c>
      <c r="E2930" s="37" t="s">
        <v>866</v>
      </c>
      <c r="F2930" s="37" t="s">
        <v>881</v>
      </c>
      <c r="G2930" s="64">
        <v>205</v>
      </c>
      <c r="H2930" s="37" t="s">
        <v>895</v>
      </c>
      <c r="I2930" s="65">
        <v>5</v>
      </c>
      <c r="J2930" s="37" t="s">
        <v>869</v>
      </c>
    </row>
    <row r="2931" spans="1:10" x14ac:dyDescent="0.3">
      <c r="A2931" s="94" t="str">
        <f t="shared" si="45"/>
        <v>September</v>
      </c>
      <c r="B2931" s="37" t="s">
        <v>3797</v>
      </c>
      <c r="C2931" s="63">
        <v>42256.405243055553</v>
      </c>
      <c r="D2931" s="37" t="s">
        <v>852</v>
      </c>
      <c r="E2931" s="37" t="s">
        <v>868</v>
      </c>
      <c r="F2931" s="37" t="s">
        <v>860</v>
      </c>
      <c r="G2931" s="64">
        <v>97</v>
      </c>
      <c r="H2931" s="37" t="s">
        <v>855</v>
      </c>
      <c r="I2931" s="65">
        <v>3.3166247903553998</v>
      </c>
      <c r="J2931" s="37" t="s">
        <v>885</v>
      </c>
    </row>
    <row r="2932" spans="1:10" x14ac:dyDescent="0.3">
      <c r="A2932" s="94" t="str">
        <f t="shared" si="45"/>
        <v>September</v>
      </c>
      <c r="B2932" s="37" t="s">
        <v>3798</v>
      </c>
      <c r="C2932" s="63">
        <v>42256.405949074076</v>
      </c>
      <c r="D2932" s="37" t="s">
        <v>892</v>
      </c>
      <c r="E2932" s="37" t="s">
        <v>872</v>
      </c>
      <c r="F2932" s="37" t="s">
        <v>860</v>
      </c>
      <c r="G2932" s="64">
        <v>201</v>
      </c>
      <c r="H2932" s="37" t="s">
        <v>855</v>
      </c>
      <c r="I2932" s="65">
        <v>2.2360679774997898</v>
      </c>
      <c r="J2932" s="37" t="s">
        <v>885</v>
      </c>
    </row>
    <row r="2933" spans="1:10" x14ac:dyDescent="0.3">
      <c r="A2933" s="94" t="str">
        <f t="shared" si="45"/>
        <v>September</v>
      </c>
      <c r="B2933" s="37" t="s">
        <v>3799</v>
      </c>
      <c r="C2933" s="63">
        <v>42256.407175925924</v>
      </c>
      <c r="D2933" s="37" t="s">
        <v>852</v>
      </c>
      <c r="E2933" s="37" t="s">
        <v>853</v>
      </c>
      <c r="F2933" s="37" t="s">
        <v>879</v>
      </c>
      <c r="G2933" s="64">
        <v>111</v>
      </c>
      <c r="H2933" s="37" t="s">
        <v>855</v>
      </c>
      <c r="I2933" s="65">
        <v>2.6457513110645907</v>
      </c>
      <c r="J2933" s="37" t="s">
        <v>861</v>
      </c>
    </row>
    <row r="2934" spans="1:10" x14ac:dyDescent="0.3">
      <c r="A2934" s="94" t="str">
        <f t="shared" si="45"/>
        <v>September</v>
      </c>
      <c r="B2934" s="37" t="s">
        <v>3800</v>
      </c>
      <c r="C2934" s="63">
        <v>42256.40829861111</v>
      </c>
      <c r="D2934" s="37" t="s">
        <v>878</v>
      </c>
      <c r="E2934" s="37" t="s">
        <v>859</v>
      </c>
      <c r="F2934" s="37" t="s">
        <v>864</v>
      </c>
      <c r="G2934" s="64">
        <v>233</v>
      </c>
      <c r="H2934" s="37" t="s">
        <v>855</v>
      </c>
      <c r="I2934" s="65">
        <v>3.872983346207417</v>
      </c>
      <c r="J2934" s="37" t="s">
        <v>885</v>
      </c>
    </row>
    <row r="2935" spans="1:10" x14ac:dyDescent="0.3">
      <c r="A2935" s="94" t="str">
        <f t="shared" si="45"/>
        <v>September</v>
      </c>
      <c r="B2935" s="37" t="s">
        <v>3801</v>
      </c>
      <c r="C2935" s="63">
        <v>42256.411574074074</v>
      </c>
      <c r="D2935" s="37" t="s">
        <v>858</v>
      </c>
      <c r="E2935" s="37" t="s">
        <v>863</v>
      </c>
      <c r="F2935" s="37" t="s">
        <v>879</v>
      </c>
      <c r="G2935" s="64">
        <v>140</v>
      </c>
      <c r="H2935" s="37" t="s">
        <v>855</v>
      </c>
      <c r="I2935" s="65">
        <v>5</v>
      </c>
      <c r="J2935" s="37" t="s">
        <v>869</v>
      </c>
    </row>
    <row r="2936" spans="1:10" x14ac:dyDescent="0.3">
      <c r="A2936" s="94" t="str">
        <f t="shared" si="45"/>
        <v>September</v>
      </c>
      <c r="B2936" s="37" t="s">
        <v>3802</v>
      </c>
      <c r="C2936" s="63">
        <v>42256.414479166669</v>
      </c>
      <c r="D2936" s="37" t="s">
        <v>858</v>
      </c>
      <c r="E2936" s="37" t="s">
        <v>866</v>
      </c>
      <c r="F2936" s="37" t="s">
        <v>879</v>
      </c>
      <c r="G2936" s="64">
        <v>177</v>
      </c>
      <c r="H2936" s="37" t="s">
        <v>855</v>
      </c>
      <c r="I2936" s="65">
        <v>4.358898943540674</v>
      </c>
      <c r="J2936" s="37" t="s">
        <v>874</v>
      </c>
    </row>
    <row r="2937" spans="1:10" x14ac:dyDescent="0.3">
      <c r="A2937" s="94" t="str">
        <f t="shared" si="45"/>
        <v>September</v>
      </c>
      <c r="B2937" s="37" t="s">
        <v>3803</v>
      </c>
      <c r="C2937" s="63">
        <v>42256.415497685186</v>
      </c>
      <c r="D2937" s="37" t="s">
        <v>878</v>
      </c>
      <c r="E2937" s="37" t="s">
        <v>868</v>
      </c>
      <c r="F2937" s="37" t="s">
        <v>860</v>
      </c>
      <c r="G2937" s="64">
        <v>222</v>
      </c>
      <c r="H2937" s="37" t="s">
        <v>855</v>
      </c>
      <c r="I2937" s="65">
        <v>3.6055512754639891</v>
      </c>
      <c r="J2937" s="37" t="s">
        <v>861</v>
      </c>
    </row>
    <row r="2938" spans="1:10" x14ac:dyDescent="0.3">
      <c r="A2938" s="94" t="str">
        <f t="shared" si="45"/>
        <v>September</v>
      </c>
      <c r="B2938" s="37" t="s">
        <v>3804</v>
      </c>
      <c r="C2938" s="63">
        <v>42256.417048611111</v>
      </c>
      <c r="D2938" s="37" t="s">
        <v>878</v>
      </c>
      <c r="E2938" s="37" t="s">
        <v>872</v>
      </c>
      <c r="F2938" s="37" t="s">
        <v>873</v>
      </c>
      <c r="G2938" s="64">
        <v>140</v>
      </c>
      <c r="H2938" s="37" t="s">
        <v>855</v>
      </c>
      <c r="I2938" s="65">
        <v>2.6457513110645907</v>
      </c>
      <c r="J2938" s="37" t="s">
        <v>869</v>
      </c>
    </row>
    <row r="2939" spans="1:10" x14ac:dyDescent="0.3">
      <c r="A2939" s="94" t="str">
        <f t="shared" si="45"/>
        <v>September</v>
      </c>
      <c r="B2939" s="37" t="s">
        <v>3805</v>
      </c>
      <c r="C2939" s="63">
        <v>42256.417384259257</v>
      </c>
      <c r="D2939" s="37" t="s">
        <v>892</v>
      </c>
      <c r="E2939" s="37" t="s">
        <v>853</v>
      </c>
      <c r="F2939" s="37" t="s">
        <v>864</v>
      </c>
      <c r="G2939" s="64">
        <v>152</v>
      </c>
      <c r="H2939" s="37" t="s">
        <v>855</v>
      </c>
      <c r="I2939" s="65">
        <v>3</v>
      </c>
      <c r="J2939" s="37" t="s">
        <v>874</v>
      </c>
    </row>
    <row r="2940" spans="1:10" x14ac:dyDescent="0.3">
      <c r="A2940" s="94" t="str">
        <f t="shared" si="45"/>
        <v>September</v>
      </c>
      <c r="B2940" s="37" t="s">
        <v>3806</v>
      </c>
      <c r="C2940" s="63">
        <v>42256.417986111112</v>
      </c>
      <c r="D2940" s="37" t="s">
        <v>892</v>
      </c>
      <c r="E2940" s="37" t="s">
        <v>859</v>
      </c>
      <c r="F2940" s="37" t="s">
        <v>854</v>
      </c>
      <c r="G2940" s="64">
        <v>115</v>
      </c>
      <c r="H2940" s="37" t="s">
        <v>855</v>
      </c>
      <c r="I2940" s="65">
        <v>4.7958315233127191</v>
      </c>
      <c r="J2940" s="37" t="s">
        <v>874</v>
      </c>
    </row>
    <row r="2941" spans="1:10" x14ac:dyDescent="0.3">
      <c r="A2941" s="94" t="str">
        <f t="shared" si="45"/>
        <v>September</v>
      </c>
      <c r="B2941" s="37" t="s">
        <v>3807</v>
      </c>
      <c r="C2941" s="63">
        <v>42256.421574074076</v>
      </c>
      <c r="D2941" s="37" t="s">
        <v>871</v>
      </c>
      <c r="E2941" s="37" t="s">
        <v>863</v>
      </c>
      <c r="F2941" s="37" t="s">
        <v>864</v>
      </c>
      <c r="G2941" s="64">
        <v>181</v>
      </c>
      <c r="H2941" s="37" t="s">
        <v>855</v>
      </c>
      <c r="I2941" s="65">
        <v>2.2360679774997898</v>
      </c>
      <c r="J2941" s="37" t="s">
        <v>874</v>
      </c>
    </row>
    <row r="2942" spans="1:10" x14ac:dyDescent="0.3">
      <c r="A2942" s="94" t="str">
        <f t="shared" si="45"/>
        <v>September</v>
      </c>
      <c r="B2942" s="37" t="s">
        <v>3808</v>
      </c>
      <c r="C2942" s="63">
        <v>42256.421898148146</v>
      </c>
      <c r="D2942" s="37" t="s">
        <v>871</v>
      </c>
      <c r="E2942" s="37" t="s">
        <v>866</v>
      </c>
      <c r="F2942" s="37" t="s">
        <v>854</v>
      </c>
      <c r="G2942" s="64">
        <v>63</v>
      </c>
      <c r="H2942" s="37" t="s">
        <v>855</v>
      </c>
      <c r="I2942" s="65">
        <v>3.3166247903553998</v>
      </c>
      <c r="J2942" s="37" t="s">
        <v>856</v>
      </c>
    </row>
    <row r="2943" spans="1:10" x14ac:dyDescent="0.3">
      <c r="A2943" s="94" t="str">
        <f t="shared" si="45"/>
        <v>September</v>
      </c>
      <c r="B2943" s="37" t="s">
        <v>3809</v>
      </c>
      <c r="C2943" s="63">
        <v>42256.422395833331</v>
      </c>
      <c r="D2943" s="37" t="s">
        <v>876</v>
      </c>
      <c r="E2943" s="37" t="s">
        <v>868</v>
      </c>
      <c r="F2943" s="37" t="s">
        <v>860</v>
      </c>
      <c r="G2943" s="64">
        <v>104</v>
      </c>
      <c r="H2943" s="37" t="s">
        <v>855</v>
      </c>
      <c r="I2943" s="65">
        <v>1.7320508075688772</v>
      </c>
      <c r="J2943" s="37" t="s">
        <v>856</v>
      </c>
    </row>
    <row r="2944" spans="1:10" x14ac:dyDescent="0.3">
      <c r="A2944" s="94" t="str">
        <f t="shared" si="45"/>
        <v>September</v>
      </c>
      <c r="B2944" s="37" t="s">
        <v>3810</v>
      </c>
      <c r="C2944" s="63">
        <v>42256.428935185184</v>
      </c>
      <c r="D2944" s="37" t="s">
        <v>858</v>
      </c>
      <c r="E2944" s="37" t="s">
        <v>872</v>
      </c>
      <c r="F2944" s="37" t="s">
        <v>860</v>
      </c>
      <c r="G2944" s="64">
        <v>211</v>
      </c>
      <c r="H2944" s="37" t="s">
        <v>855</v>
      </c>
      <c r="I2944" s="65">
        <v>4.7958315233127191</v>
      </c>
      <c r="J2944" s="37" t="s">
        <v>885</v>
      </c>
    </row>
    <row r="2945" spans="1:10" x14ac:dyDescent="0.3">
      <c r="A2945" s="94" t="str">
        <f t="shared" si="45"/>
        <v>September</v>
      </c>
      <c r="B2945" s="37" t="s">
        <v>3811</v>
      </c>
      <c r="C2945" s="63">
        <v>42256.424664351849</v>
      </c>
      <c r="D2945" s="37" t="s">
        <v>871</v>
      </c>
      <c r="E2945" s="37" t="s">
        <v>853</v>
      </c>
      <c r="F2945" s="37" t="s">
        <v>854</v>
      </c>
      <c r="G2945" s="64">
        <v>203</v>
      </c>
      <c r="H2945" s="37" t="s">
        <v>855</v>
      </c>
      <c r="I2945" s="65">
        <v>3.872983346207417</v>
      </c>
      <c r="J2945" s="37" t="s">
        <v>861</v>
      </c>
    </row>
    <row r="2946" spans="1:10" x14ac:dyDescent="0.3">
      <c r="A2946" s="94" t="str">
        <f t="shared" si="45"/>
        <v>September</v>
      </c>
      <c r="B2946" s="37" t="s">
        <v>3812</v>
      </c>
      <c r="C2946" s="63">
        <v>42256.425034722219</v>
      </c>
      <c r="D2946" s="37" t="s">
        <v>871</v>
      </c>
      <c r="E2946" s="37" t="s">
        <v>859</v>
      </c>
      <c r="F2946" s="37" t="s">
        <v>881</v>
      </c>
      <c r="G2946" s="64">
        <v>155</v>
      </c>
      <c r="H2946" s="37" t="s">
        <v>855</v>
      </c>
      <c r="I2946" s="65">
        <v>3.6055512754639891</v>
      </c>
      <c r="J2946" s="37" t="s">
        <v>856</v>
      </c>
    </row>
    <row r="2947" spans="1:10" x14ac:dyDescent="0.3">
      <c r="A2947" s="94" t="str">
        <f t="shared" si="45"/>
        <v>September</v>
      </c>
      <c r="B2947" s="37" t="s">
        <v>3813</v>
      </c>
      <c r="C2947" s="63">
        <v>42256.426851851851</v>
      </c>
      <c r="D2947" s="37" t="s">
        <v>858</v>
      </c>
      <c r="E2947" s="37" t="s">
        <v>863</v>
      </c>
      <c r="F2947" s="37" t="s">
        <v>860</v>
      </c>
      <c r="G2947" s="64">
        <v>78</v>
      </c>
      <c r="H2947" s="37" t="s">
        <v>855</v>
      </c>
      <c r="I2947" s="65">
        <v>4.358898943540674</v>
      </c>
      <c r="J2947" s="37" t="s">
        <v>897</v>
      </c>
    </row>
    <row r="2948" spans="1:10" x14ac:dyDescent="0.3">
      <c r="A2948" s="94" t="str">
        <f t="shared" si="45"/>
        <v>September</v>
      </c>
      <c r="B2948" s="37" t="s">
        <v>3814</v>
      </c>
      <c r="C2948" s="63">
        <v>42256.427118055559</v>
      </c>
      <c r="D2948" s="37" t="s">
        <v>871</v>
      </c>
      <c r="E2948" s="37" t="s">
        <v>866</v>
      </c>
      <c r="F2948" s="37" t="s">
        <v>873</v>
      </c>
      <c r="G2948" s="64">
        <v>72</v>
      </c>
      <c r="H2948" s="37" t="s">
        <v>855</v>
      </c>
      <c r="I2948" s="65">
        <v>1.7320508075688772</v>
      </c>
      <c r="J2948" s="37" t="s">
        <v>861</v>
      </c>
    </row>
    <row r="2949" spans="1:10" x14ac:dyDescent="0.3">
      <c r="A2949" s="94" t="str">
        <f t="shared" si="45"/>
        <v>September</v>
      </c>
      <c r="B2949" s="37" t="s">
        <v>3815</v>
      </c>
      <c r="C2949" s="63">
        <v>42256.42796296296</v>
      </c>
      <c r="D2949" s="37" t="s">
        <v>876</v>
      </c>
      <c r="E2949" s="37" t="s">
        <v>868</v>
      </c>
      <c r="F2949" s="37" t="s">
        <v>860</v>
      </c>
      <c r="G2949" s="64">
        <v>142</v>
      </c>
      <c r="H2949" s="37" t="s">
        <v>855</v>
      </c>
      <c r="I2949" s="65">
        <v>3.6055512754639891</v>
      </c>
      <c r="J2949" s="37" t="s">
        <v>874</v>
      </c>
    </row>
    <row r="2950" spans="1:10" x14ac:dyDescent="0.3">
      <c r="A2950" s="94" t="str">
        <f t="shared" si="45"/>
        <v>September</v>
      </c>
      <c r="B2950" s="37" t="s">
        <v>3816</v>
      </c>
      <c r="C2950" s="63">
        <v>42256.428368055553</v>
      </c>
      <c r="D2950" s="37" t="s">
        <v>878</v>
      </c>
      <c r="E2950" s="37" t="s">
        <v>872</v>
      </c>
      <c r="F2950" s="37" t="s">
        <v>864</v>
      </c>
      <c r="G2950" s="64">
        <v>32</v>
      </c>
      <c r="H2950" s="37" t="s">
        <v>855</v>
      </c>
      <c r="I2950" s="65">
        <v>3.6055512754639891</v>
      </c>
      <c r="J2950" s="37" t="s">
        <v>885</v>
      </c>
    </row>
    <row r="2951" spans="1:10" x14ac:dyDescent="0.3">
      <c r="A2951" s="94" t="str">
        <f t="shared" si="45"/>
        <v>September</v>
      </c>
      <c r="B2951" s="37" t="s">
        <v>3817</v>
      </c>
      <c r="C2951" s="63">
        <v>42256.431909722225</v>
      </c>
      <c r="D2951" s="37" t="s">
        <v>871</v>
      </c>
      <c r="E2951" s="37" t="s">
        <v>853</v>
      </c>
      <c r="F2951" s="37" t="s">
        <v>873</v>
      </c>
      <c r="G2951" s="64">
        <v>120</v>
      </c>
      <c r="H2951" s="37" t="s">
        <v>855</v>
      </c>
      <c r="I2951" s="65">
        <v>2.2360679774997898</v>
      </c>
      <c r="J2951" s="37" t="s">
        <v>856</v>
      </c>
    </row>
    <row r="2952" spans="1:10" x14ac:dyDescent="0.3">
      <c r="A2952" s="94" t="str">
        <f t="shared" si="45"/>
        <v>September</v>
      </c>
      <c r="B2952" s="37" t="s">
        <v>3818</v>
      </c>
      <c r="C2952" s="63">
        <v>42256.435648148145</v>
      </c>
      <c r="D2952" s="37" t="s">
        <v>876</v>
      </c>
      <c r="E2952" s="37" t="s">
        <v>859</v>
      </c>
      <c r="F2952" s="37" t="s">
        <v>881</v>
      </c>
      <c r="G2952" s="64">
        <v>112</v>
      </c>
      <c r="H2952" s="37" t="s">
        <v>855</v>
      </c>
      <c r="I2952" s="65">
        <v>3.3166247903553998</v>
      </c>
      <c r="J2952" s="37" t="s">
        <v>856</v>
      </c>
    </row>
    <row r="2953" spans="1:10" x14ac:dyDescent="0.3">
      <c r="A2953" s="94" t="str">
        <f t="shared" si="45"/>
        <v>September</v>
      </c>
      <c r="B2953" s="37" t="s">
        <v>3819</v>
      </c>
      <c r="C2953" s="63">
        <v>42256.437106481484</v>
      </c>
      <c r="D2953" s="37" t="s">
        <v>871</v>
      </c>
      <c r="E2953" s="37" t="s">
        <v>863</v>
      </c>
      <c r="F2953" s="37" t="s">
        <v>873</v>
      </c>
      <c r="G2953" s="64">
        <v>211</v>
      </c>
      <c r="H2953" s="37" t="s">
        <v>855</v>
      </c>
      <c r="I2953" s="65">
        <v>2.2360679774997898</v>
      </c>
      <c r="J2953" s="37" t="s">
        <v>869</v>
      </c>
    </row>
    <row r="2954" spans="1:10" x14ac:dyDescent="0.3">
      <c r="A2954" s="94" t="str">
        <f t="shared" si="45"/>
        <v>September</v>
      </c>
      <c r="B2954" s="37" t="s">
        <v>3820</v>
      </c>
      <c r="C2954" s="63">
        <v>42256.438923611109</v>
      </c>
      <c r="D2954" s="37" t="s">
        <v>892</v>
      </c>
      <c r="E2954" s="37" t="s">
        <v>866</v>
      </c>
      <c r="F2954" s="37" t="s">
        <v>864</v>
      </c>
      <c r="G2954" s="64">
        <v>146</v>
      </c>
      <c r="H2954" s="37" t="s">
        <v>855</v>
      </c>
      <c r="I2954" s="65">
        <v>2.6457513110645907</v>
      </c>
      <c r="J2954" s="37" t="s">
        <v>897</v>
      </c>
    </row>
    <row r="2955" spans="1:10" x14ac:dyDescent="0.3">
      <c r="A2955" s="94" t="str">
        <f t="shared" ref="A2955:A3018" si="46">TEXT(C2955,"mmmm")</f>
        <v>September</v>
      </c>
      <c r="B2955" s="37" t="s">
        <v>3821</v>
      </c>
      <c r="C2955" s="63">
        <v>42256.44195601852</v>
      </c>
      <c r="D2955" s="37" t="s">
        <v>876</v>
      </c>
      <c r="E2955" s="37" t="s">
        <v>868</v>
      </c>
      <c r="F2955" s="37" t="s">
        <v>881</v>
      </c>
      <c r="G2955" s="64">
        <v>138</v>
      </c>
      <c r="H2955" s="37" t="s">
        <v>855</v>
      </c>
      <c r="I2955" s="65">
        <v>4.1231056256176606</v>
      </c>
      <c r="J2955" s="37" t="s">
        <v>869</v>
      </c>
    </row>
    <row r="2956" spans="1:10" x14ac:dyDescent="0.3">
      <c r="A2956" s="94" t="str">
        <f t="shared" si="46"/>
        <v>September</v>
      </c>
      <c r="B2956" s="37" t="s">
        <v>3822</v>
      </c>
      <c r="C2956" s="63">
        <v>42256.443402777775</v>
      </c>
      <c r="D2956" s="37" t="s">
        <v>871</v>
      </c>
      <c r="E2956" s="37" t="s">
        <v>872</v>
      </c>
      <c r="F2956" s="37" t="s">
        <v>881</v>
      </c>
      <c r="G2956" s="64">
        <v>50</v>
      </c>
      <c r="H2956" s="37" t="s">
        <v>855</v>
      </c>
      <c r="I2956" s="65">
        <v>5</v>
      </c>
      <c r="J2956" s="37" t="s">
        <v>874</v>
      </c>
    </row>
    <row r="2957" spans="1:10" x14ac:dyDescent="0.3">
      <c r="A2957" s="94" t="str">
        <f t="shared" si="46"/>
        <v>September</v>
      </c>
      <c r="B2957" s="37" t="s">
        <v>3823</v>
      </c>
      <c r="C2957" s="63">
        <v>42256.443877314814</v>
      </c>
      <c r="D2957" s="37" t="s">
        <v>876</v>
      </c>
      <c r="E2957" s="37" t="s">
        <v>853</v>
      </c>
      <c r="F2957" s="37" t="s">
        <v>864</v>
      </c>
      <c r="G2957" s="64">
        <v>92</v>
      </c>
      <c r="H2957" s="37" t="s">
        <v>855</v>
      </c>
      <c r="I2957" s="65">
        <v>1.7320508075688772</v>
      </c>
      <c r="J2957" s="37" t="s">
        <v>885</v>
      </c>
    </row>
    <row r="2958" spans="1:10" x14ac:dyDescent="0.3">
      <c r="A2958" s="94" t="str">
        <f t="shared" si="46"/>
        <v>September</v>
      </c>
      <c r="B2958" s="37" t="s">
        <v>3824</v>
      </c>
      <c r="C2958" s="63">
        <v>42256.444814814815</v>
      </c>
      <c r="D2958" s="37" t="s">
        <v>876</v>
      </c>
      <c r="E2958" s="37" t="s">
        <v>859</v>
      </c>
      <c r="F2958" s="37" t="s">
        <v>879</v>
      </c>
      <c r="G2958" s="64">
        <v>226</v>
      </c>
      <c r="H2958" s="37" t="s">
        <v>855</v>
      </c>
      <c r="I2958" s="65">
        <v>3.3166247903553998</v>
      </c>
      <c r="J2958" s="37" t="s">
        <v>856</v>
      </c>
    </row>
    <row r="2959" spans="1:10" x14ac:dyDescent="0.3">
      <c r="A2959" s="94" t="str">
        <f t="shared" si="46"/>
        <v>September</v>
      </c>
      <c r="B2959" s="37" t="s">
        <v>3825</v>
      </c>
      <c r="C2959" s="63">
        <v>42256.446736111109</v>
      </c>
      <c r="D2959" s="37" t="s">
        <v>858</v>
      </c>
      <c r="E2959" s="37" t="s">
        <v>863</v>
      </c>
      <c r="F2959" s="37" t="s">
        <v>873</v>
      </c>
      <c r="G2959" s="64">
        <v>34</v>
      </c>
      <c r="H2959" s="37" t="s">
        <v>895</v>
      </c>
      <c r="I2959" s="65">
        <v>1.7320508075688772</v>
      </c>
      <c r="J2959" s="37" t="s">
        <v>856</v>
      </c>
    </row>
    <row r="2960" spans="1:10" x14ac:dyDescent="0.3">
      <c r="A2960" s="94" t="str">
        <f t="shared" si="46"/>
        <v>September</v>
      </c>
      <c r="B2960" s="37" t="s">
        <v>3826</v>
      </c>
      <c r="C2960" s="63">
        <v>42256.448437500003</v>
      </c>
      <c r="D2960" s="37" t="s">
        <v>876</v>
      </c>
      <c r="E2960" s="37" t="s">
        <v>866</v>
      </c>
      <c r="F2960" s="37" t="s">
        <v>864</v>
      </c>
      <c r="G2960" s="64">
        <v>191</v>
      </c>
      <c r="H2960" s="37" t="s">
        <v>855</v>
      </c>
      <c r="I2960" s="65">
        <v>3.6055512754639891</v>
      </c>
      <c r="J2960" s="37" t="s">
        <v>897</v>
      </c>
    </row>
    <row r="2961" spans="1:10" x14ac:dyDescent="0.3">
      <c r="A2961" s="94" t="str">
        <f t="shared" si="46"/>
        <v>September</v>
      </c>
      <c r="B2961" s="37" t="s">
        <v>3827</v>
      </c>
      <c r="C2961" s="63">
        <v>42256.451388888891</v>
      </c>
      <c r="D2961" s="37" t="s">
        <v>892</v>
      </c>
      <c r="E2961" s="37" t="s">
        <v>868</v>
      </c>
      <c r="F2961" s="37" t="s">
        <v>873</v>
      </c>
      <c r="G2961" s="64">
        <v>51</v>
      </c>
      <c r="H2961" s="37" t="s">
        <v>855</v>
      </c>
      <c r="I2961" s="65">
        <v>3.6055512754639891</v>
      </c>
      <c r="J2961" s="37" t="s">
        <v>869</v>
      </c>
    </row>
    <row r="2962" spans="1:10" x14ac:dyDescent="0.3">
      <c r="A2962" s="94" t="str">
        <f t="shared" si="46"/>
        <v>September</v>
      </c>
      <c r="B2962" s="37" t="s">
        <v>3828</v>
      </c>
      <c r="C2962" s="63">
        <v>42256.45385416667</v>
      </c>
      <c r="D2962" s="37" t="s">
        <v>878</v>
      </c>
      <c r="E2962" s="37" t="s">
        <v>872</v>
      </c>
      <c r="F2962" s="37" t="s">
        <v>854</v>
      </c>
      <c r="G2962" s="64">
        <v>98</v>
      </c>
      <c r="H2962" s="37" t="s">
        <v>855</v>
      </c>
      <c r="I2962" s="65">
        <v>4.5825756949558398</v>
      </c>
      <c r="J2962" s="37" t="s">
        <v>897</v>
      </c>
    </row>
    <row r="2963" spans="1:10" x14ac:dyDescent="0.3">
      <c r="A2963" s="94" t="str">
        <f t="shared" si="46"/>
        <v>September</v>
      </c>
      <c r="B2963" s="37" t="s">
        <v>3829</v>
      </c>
      <c r="C2963" s="63">
        <v>42256.455370370371</v>
      </c>
      <c r="D2963" s="37" t="s">
        <v>878</v>
      </c>
      <c r="E2963" s="37" t="s">
        <v>853</v>
      </c>
      <c r="F2963" s="37" t="s">
        <v>860</v>
      </c>
      <c r="G2963" s="64">
        <v>128</v>
      </c>
      <c r="H2963" s="37" t="s">
        <v>855</v>
      </c>
      <c r="I2963" s="65">
        <v>3.3166247903553998</v>
      </c>
      <c r="J2963" s="37" t="s">
        <v>869</v>
      </c>
    </row>
    <row r="2964" spans="1:10" x14ac:dyDescent="0.3">
      <c r="A2964" s="94" t="str">
        <f t="shared" si="46"/>
        <v>September</v>
      </c>
      <c r="B2964" s="37" t="s">
        <v>3830</v>
      </c>
      <c r="C2964" s="63">
        <v>42256.45894675926</v>
      </c>
      <c r="D2964" s="37" t="s">
        <v>852</v>
      </c>
      <c r="E2964" s="37" t="s">
        <v>859</v>
      </c>
      <c r="F2964" s="37" t="s">
        <v>881</v>
      </c>
      <c r="G2964" s="64">
        <v>59</v>
      </c>
      <c r="H2964" s="37" t="s">
        <v>855</v>
      </c>
      <c r="I2964" s="65">
        <v>3.6055512754639891</v>
      </c>
      <c r="J2964" s="37" t="s">
        <v>869</v>
      </c>
    </row>
    <row r="2965" spans="1:10" x14ac:dyDescent="0.3">
      <c r="A2965" s="94" t="str">
        <f t="shared" si="46"/>
        <v>September</v>
      </c>
      <c r="B2965" s="37" t="s">
        <v>3831</v>
      </c>
      <c r="C2965" s="63">
        <v>42256.460625</v>
      </c>
      <c r="D2965" s="37" t="s">
        <v>852</v>
      </c>
      <c r="E2965" s="37" t="s">
        <v>863</v>
      </c>
      <c r="F2965" s="37" t="s">
        <v>881</v>
      </c>
      <c r="G2965" s="64">
        <v>96</v>
      </c>
      <c r="H2965" s="37" t="s">
        <v>855</v>
      </c>
      <c r="I2965" s="65">
        <v>3.3166247903553998</v>
      </c>
      <c r="J2965" s="37" t="s">
        <v>885</v>
      </c>
    </row>
    <row r="2966" spans="1:10" x14ac:dyDescent="0.3">
      <c r="A2966" s="94" t="str">
        <f t="shared" si="46"/>
        <v>September</v>
      </c>
      <c r="B2966" s="37" t="s">
        <v>3832</v>
      </c>
      <c r="C2966" s="63">
        <v>42256.464548611111</v>
      </c>
      <c r="D2966" s="37" t="s">
        <v>858</v>
      </c>
      <c r="E2966" s="37" t="s">
        <v>866</v>
      </c>
      <c r="F2966" s="37" t="s">
        <v>864</v>
      </c>
      <c r="G2966" s="64">
        <v>160</v>
      </c>
      <c r="H2966" s="37" t="s">
        <v>855</v>
      </c>
      <c r="I2966" s="65">
        <v>3.3166247903553998</v>
      </c>
      <c r="J2966" s="37" t="s">
        <v>885</v>
      </c>
    </row>
    <row r="2967" spans="1:10" x14ac:dyDescent="0.3">
      <c r="A2967" s="94" t="str">
        <f t="shared" si="46"/>
        <v>September</v>
      </c>
      <c r="B2967" s="37" t="s">
        <v>3833</v>
      </c>
      <c r="C2967" s="63">
        <v>42256.470243055555</v>
      </c>
      <c r="D2967" s="37" t="s">
        <v>878</v>
      </c>
      <c r="E2967" s="37" t="s">
        <v>868</v>
      </c>
      <c r="F2967" s="37" t="s">
        <v>879</v>
      </c>
      <c r="G2967" s="64">
        <v>197</v>
      </c>
      <c r="H2967" s="37" t="s">
        <v>855</v>
      </c>
      <c r="I2967" s="65">
        <v>4.7958315233127191</v>
      </c>
      <c r="J2967" s="37" t="s">
        <v>869</v>
      </c>
    </row>
    <row r="2968" spans="1:10" x14ac:dyDescent="0.3">
      <c r="A2968" s="94" t="str">
        <f t="shared" si="46"/>
        <v>September</v>
      </c>
      <c r="B2968" s="37" t="s">
        <v>3834</v>
      </c>
      <c r="C2968" s="63">
        <v>42256.466516203705</v>
      </c>
      <c r="D2968" s="37" t="s">
        <v>876</v>
      </c>
      <c r="E2968" s="37" t="s">
        <v>872</v>
      </c>
      <c r="F2968" s="37" t="s">
        <v>881</v>
      </c>
      <c r="G2968" s="64">
        <v>162</v>
      </c>
      <c r="H2968" s="37" t="s">
        <v>855</v>
      </c>
      <c r="I2968" s="65">
        <v>5</v>
      </c>
      <c r="J2968" s="37" t="s">
        <v>856</v>
      </c>
    </row>
    <row r="2969" spans="1:10" x14ac:dyDescent="0.3">
      <c r="A2969" s="94" t="str">
        <f t="shared" si="46"/>
        <v>September</v>
      </c>
      <c r="B2969" s="37" t="s">
        <v>3835</v>
      </c>
      <c r="C2969" s="63">
        <v>42256.469328703701</v>
      </c>
      <c r="D2969" s="37" t="s">
        <v>892</v>
      </c>
      <c r="E2969" s="37" t="s">
        <v>853</v>
      </c>
      <c r="F2969" s="37" t="s">
        <v>873</v>
      </c>
      <c r="G2969" s="64">
        <v>76</v>
      </c>
      <c r="H2969" s="37" t="s">
        <v>855</v>
      </c>
      <c r="I2969" s="65">
        <v>1.7320508075688772</v>
      </c>
      <c r="J2969" s="37" t="s">
        <v>874</v>
      </c>
    </row>
    <row r="2970" spans="1:10" x14ac:dyDescent="0.3">
      <c r="A2970" s="94" t="str">
        <f t="shared" si="46"/>
        <v>September</v>
      </c>
      <c r="B2970" s="37" t="s">
        <v>3836</v>
      </c>
      <c r="C2970" s="63">
        <v>42256.471944444442</v>
      </c>
      <c r="D2970" s="37" t="s">
        <v>876</v>
      </c>
      <c r="E2970" s="37" t="s">
        <v>859</v>
      </c>
      <c r="F2970" s="37" t="s">
        <v>860</v>
      </c>
      <c r="G2970" s="64">
        <v>37</v>
      </c>
      <c r="H2970" s="37" t="s">
        <v>855</v>
      </c>
      <c r="I2970" s="65">
        <v>1</v>
      </c>
      <c r="J2970" s="37" t="s">
        <v>874</v>
      </c>
    </row>
    <row r="2971" spans="1:10" x14ac:dyDescent="0.3">
      <c r="A2971" s="94" t="str">
        <f t="shared" si="46"/>
        <v>September</v>
      </c>
      <c r="B2971" s="37" t="s">
        <v>3837</v>
      </c>
      <c r="C2971" s="63">
        <v>42256.472592592596</v>
      </c>
      <c r="D2971" s="37" t="s">
        <v>858</v>
      </c>
      <c r="E2971" s="37" t="s">
        <v>863</v>
      </c>
      <c r="F2971" s="37" t="s">
        <v>854</v>
      </c>
      <c r="G2971" s="64">
        <v>175</v>
      </c>
      <c r="H2971" s="37" t="s">
        <v>855</v>
      </c>
      <c r="I2971" s="65">
        <v>4.5825756949558398</v>
      </c>
      <c r="J2971" s="37" t="s">
        <v>856</v>
      </c>
    </row>
    <row r="2972" spans="1:10" x14ac:dyDescent="0.3">
      <c r="A2972" s="94" t="str">
        <f t="shared" si="46"/>
        <v>September</v>
      </c>
      <c r="B2972" s="37" t="s">
        <v>3838</v>
      </c>
      <c r="C2972" s="63">
        <v>42256.476006944446</v>
      </c>
      <c r="D2972" s="37" t="s">
        <v>871</v>
      </c>
      <c r="E2972" s="37" t="s">
        <v>866</v>
      </c>
      <c r="F2972" s="37" t="s">
        <v>854</v>
      </c>
      <c r="G2972" s="64">
        <v>175</v>
      </c>
      <c r="H2972" s="37" t="s">
        <v>855</v>
      </c>
      <c r="I2972" s="65">
        <v>4.358898943540674</v>
      </c>
      <c r="J2972" s="37" t="s">
        <v>856</v>
      </c>
    </row>
    <row r="2973" spans="1:10" x14ac:dyDescent="0.3">
      <c r="A2973" s="94" t="str">
        <f t="shared" si="46"/>
        <v>September</v>
      </c>
      <c r="B2973" s="37" t="s">
        <v>3839</v>
      </c>
      <c r="C2973" s="63">
        <v>42256.478437500002</v>
      </c>
      <c r="D2973" s="37" t="s">
        <v>871</v>
      </c>
      <c r="E2973" s="37" t="s">
        <v>868</v>
      </c>
      <c r="F2973" s="37" t="s">
        <v>879</v>
      </c>
      <c r="G2973" s="64">
        <v>156</v>
      </c>
      <c r="H2973" s="37" t="s">
        <v>855</v>
      </c>
      <c r="I2973" s="65">
        <v>3.6055512754639891</v>
      </c>
      <c r="J2973" s="37" t="s">
        <v>861</v>
      </c>
    </row>
    <row r="2974" spans="1:10" x14ac:dyDescent="0.3">
      <c r="A2974" s="94" t="str">
        <f t="shared" si="46"/>
        <v>September</v>
      </c>
      <c r="B2974" s="37" t="s">
        <v>3840</v>
      </c>
      <c r="C2974" s="63">
        <v>42256.481932870367</v>
      </c>
      <c r="D2974" s="37" t="s">
        <v>878</v>
      </c>
      <c r="E2974" s="37" t="s">
        <v>872</v>
      </c>
      <c r="F2974" s="37" t="s">
        <v>879</v>
      </c>
      <c r="G2974" s="64">
        <v>74</v>
      </c>
      <c r="H2974" s="37" t="s">
        <v>855</v>
      </c>
      <c r="I2974" s="65">
        <v>2.6457513110645907</v>
      </c>
      <c r="J2974" s="37" t="s">
        <v>856</v>
      </c>
    </row>
    <row r="2975" spans="1:10" x14ac:dyDescent="0.3">
      <c r="A2975" s="94" t="str">
        <f t="shared" si="46"/>
        <v>September</v>
      </c>
      <c r="B2975" s="37" t="s">
        <v>3841</v>
      </c>
      <c r="C2975" s="63">
        <v>42256.484699074077</v>
      </c>
      <c r="D2975" s="37" t="s">
        <v>852</v>
      </c>
      <c r="E2975" s="37" t="s">
        <v>853</v>
      </c>
      <c r="F2975" s="37" t="s">
        <v>860</v>
      </c>
      <c r="G2975" s="64">
        <v>133</v>
      </c>
      <c r="H2975" s="37" t="s">
        <v>895</v>
      </c>
      <c r="I2975" s="65">
        <v>1.7320508075688772</v>
      </c>
      <c r="J2975" s="37" t="s">
        <v>861</v>
      </c>
    </row>
    <row r="2976" spans="1:10" x14ac:dyDescent="0.3">
      <c r="A2976" s="94" t="str">
        <f t="shared" si="46"/>
        <v>September</v>
      </c>
      <c r="B2976" s="37" t="s">
        <v>3842</v>
      </c>
      <c r="C2976" s="63">
        <v>42256.486006944448</v>
      </c>
      <c r="D2976" s="37" t="s">
        <v>871</v>
      </c>
      <c r="E2976" s="37" t="s">
        <v>859</v>
      </c>
      <c r="F2976" s="37" t="s">
        <v>860</v>
      </c>
      <c r="G2976" s="64">
        <v>103</v>
      </c>
      <c r="H2976" s="37" t="s">
        <v>855</v>
      </c>
      <c r="I2976" s="65">
        <v>3.3166247903553998</v>
      </c>
      <c r="J2976" s="37" t="s">
        <v>856</v>
      </c>
    </row>
    <row r="2977" spans="1:10" x14ac:dyDescent="0.3">
      <c r="A2977" s="94" t="str">
        <f t="shared" si="46"/>
        <v>September</v>
      </c>
      <c r="B2977" s="37" t="s">
        <v>3843</v>
      </c>
      <c r="C2977" s="63">
        <v>42256.487708333334</v>
      </c>
      <c r="D2977" s="37" t="s">
        <v>852</v>
      </c>
      <c r="E2977" s="37" t="s">
        <v>863</v>
      </c>
      <c r="F2977" s="37" t="s">
        <v>860</v>
      </c>
      <c r="G2977" s="64">
        <v>188</v>
      </c>
      <c r="H2977" s="37" t="s">
        <v>855</v>
      </c>
      <c r="I2977" s="65">
        <v>2.2360679774997898</v>
      </c>
      <c r="J2977" s="37" t="s">
        <v>861</v>
      </c>
    </row>
    <row r="2978" spans="1:10" x14ac:dyDescent="0.3">
      <c r="A2978" s="94" t="str">
        <f t="shared" si="46"/>
        <v>September</v>
      </c>
      <c r="B2978" s="37" t="s">
        <v>3844</v>
      </c>
      <c r="C2978" s="63">
        <v>42256.488715277781</v>
      </c>
      <c r="D2978" s="37" t="s">
        <v>878</v>
      </c>
      <c r="E2978" s="37" t="s">
        <v>866</v>
      </c>
      <c r="F2978" s="37" t="s">
        <v>860</v>
      </c>
      <c r="G2978" s="64">
        <v>194</v>
      </c>
      <c r="H2978" s="37" t="s">
        <v>855</v>
      </c>
      <c r="I2978" s="65">
        <v>3</v>
      </c>
      <c r="J2978" s="37" t="s">
        <v>861</v>
      </c>
    </row>
    <row r="2979" spans="1:10" x14ac:dyDescent="0.3">
      <c r="A2979" s="94" t="str">
        <f t="shared" si="46"/>
        <v>September</v>
      </c>
      <c r="B2979" s="37" t="s">
        <v>3845</v>
      </c>
      <c r="C2979" s="63">
        <v>42256.488958333335</v>
      </c>
      <c r="D2979" s="37" t="s">
        <v>858</v>
      </c>
      <c r="E2979" s="37" t="s">
        <v>868</v>
      </c>
      <c r="F2979" s="37" t="s">
        <v>864</v>
      </c>
      <c r="G2979" s="64">
        <v>192</v>
      </c>
      <c r="H2979" s="37" t="s">
        <v>855</v>
      </c>
      <c r="I2979" s="65">
        <v>3.872983346207417</v>
      </c>
      <c r="J2979" s="37" t="s">
        <v>856</v>
      </c>
    </row>
    <row r="2980" spans="1:10" x14ac:dyDescent="0.3">
      <c r="A2980" s="94" t="str">
        <f t="shared" si="46"/>
        <v>September</v>
      </c>
      <c r="B2980" s="37" t="s">
        <v>3846</v>
      </c>
      <c r="C2980" s="63">
        <v>42256.491886574076</v>
      </c>
      <c r="D2980" s="37" t="s">
        <v>858</v>
      </c>
      <c r="E2980" s="37" t="s">
        <v>872</v>
      </c>
      <c r="F2980" s="37" t="s">
        <v>873</v>
      </c>
      <c r="G2980" s="64">
        <v>99</v>
      </c>
      <c r="H2980" s="37" t="s">
        <v>855</v>
      </c>
      <c r="I2980" s="65">
        <v>4.7958315233127191</v>
      </c>
      <c r="J2980" s="37" t="s">
        <v>856</v>
      </c>
    </row>
    <row r="2981" spans="1:10" x14ac:dyDescent="0.3">
      <c r="A2981" s="94" t="str">
        <f t="shared" si="46"/>
        <v>September</v>
      </c>
      <c r="B2981" s="37" t="s">
        <v>3847</v>
      </c>
      <c r="C2981" s="63">
        <v>42256.493333333332</v>
      </c>
      <c r="D2981" s="37" t="s">
        <v>852</v>
      </c>
      <c r="E2981" s="37" t="s">
        <v>853</v>
      </c>
      <c r="F2981" s="37" t="s">
        <v>864</v>
      </c>
      <c r="G2981" s="64">
        <v>48</v>
      </c>
      <c r="H2981" s="37" t="s">
        <v>855</v>
      </c>
      <c r="I2981" s="65">
        <v>1</v>
      </c>
      <c r="J2981" s="37" t="s">
        <v>861</v>
      </c>
    </row>
    <row r="2982" spans="1:10" x14ac:dyDescent="0.3">
      <c r="A2982" s="94" t="str">
        <f t="shared" si="46"/>
        <v>September</v>
      </c>
      <c r="B2982" s="37" t="s">
        <v>3848</v>
      </c>
      <c r="C2982" s="63">
        <v>42256.494189814817</v>
      </c>
      <c r="D2982" s="37" t="s">
        <v>892</v>
      </c>
      <c r="E2982" s="37" t="s">
        <v>859</v>
      </c>
      <c r="F2982" s="37" t="s">
        <v>864</v>
      </c>
      <c r="G2982" s="64">
        <v>120</v>
      </c>
      <c r="H2982" s="37" t="s">
        <v>855</v>
      </c>
      <c r="I2982" s="65">
        <v>3.872983346207417</v>
      </c>
      <c r="J2982" s="37" t="s">
        <v>856</v>
      </c>
    </row>
    <row r="2983" spans="1:10" x14ac:dyDescent="0.3">
      <c r="A2983" s="94" t="str">
        <f t="shared" si="46"/>
        <v>September</v>
      </c>
      <c r="B2983" s="37" t="s">
        <v>3849</v>
      </c>
      <c r="C2983" s="63">
        <v>42256.495567129627</v>
      </c>
      <c r="D2983" s="37" t="s">
        <v>892</v>
      </c>
      <c r="E2983" s="37" t="s">
        <v>863</v>
      </c>
      <c r="F2983" s="37" t="s">
        <v>873</v>
      </c>
      <c r="G2983" s="64">
        <v>107</v>
      </c>
      <c r="H2983" s="37" t="s">
        <v>855</v>
      </c>
      <c r="I2983" s="65">
        <v>3</v>
      </c>
      <c r="J2983" s="37" t="s">
        <v>861</v>
      </c>
    </row>
    <row r="2984" spans="1:10" x14ac:dyDescent="0.3">
      <c r="A2984" s="94" t="str">
        <f t="shared" si="46"/>
        <v>September</v>
      </c>
      <c r="B2984" s="37" t="s">
        <v>3850</v>
      </c>
      <c r="C2984" s="63">
        <v>42256.498888888891</v>
      </c>
      <c r="D2984" s="37" t="s">
        <v>876</v>
      </c>
      <c r="E2984" s="37" t="s">
        <v>866</v>
      </c>
      <c r="F2984" s="37" t="s">
        <v>854</v>
      </c>
      <c r="G2984" s="64">
        <v>215</v>
      </c>
      <c r="H2984" s="37" t="s">
        <v>855</v>
      </c>
      <c r="I2984" s="65">
        <v>2.2360679774997898</v>
      </c>
      <c r="J2984" s="37" t="s">
        <v>861</v>
      </c>
    </row>
    <row r="2985" spans="1:10" x14ac:dyDescent="0.3">
      <c r="A2985" s="94" t="str">
        <f t="shared" si="46"/>
        <v>September</v>
      </c>
      <c r="B2985" s="37" t="s">
        <v>3851</v>
      </c>
      <c r="C2985" s="63">
        <v>42256.499143518522</v>
      </c>
      <c r="D2985" s="37" t="s">
        <v>892</v>
      </c>
      <c r="E2985" s="37" t="s">
        <v>868</v>
      </c>
      <c r="F2985" s="37" t="s">
        <v>864</v>
      </c>
      <c r="G2985" s="64">
        <v>228</v>
      </c>
      <c r="H2985" s="37" t="s">
        <v>855</v>
      </c>
      <c r="I2985" s="65">
        <v>3.872983346207417</v>
      </c>
      <c r="J2985" s="37" t="s">
        <v>897</v>
      </c>
    </row>
    <row r="2986" spans="1:10" x14ac:dyDescent="0.3">
      <c r="A2986" s="94" t="str">
        <f t="shared" si="46"/>
        <v>September</v>
      </c>
      <c r="B2986" s="37" t="s">
        <v>3852</v>
      </c>
      <c r="C2986" s="63">
        <v>42256.502453703702</v>
      </c>
      <c r="D2986" s="37" t="s">
        <v>858</v>
      </c>
      <c r="E2986" s="37" t="s">
        <v>872</v>
      </c>
      <c r="F2986" s="37" t="s">
        <v>881</v>
      </c>
      <c r="G2986" s="64">
        <v>215</v>
      </c>
      <c r="H2986" s="37" t="s">
        <v>855</v>
      </c>
      <c r="I2986" s="65">
        <v>4.358898943540674</v>
      </c>
      <c r="J2986" s="37" t="s">
        <v>885</v>
      </c>
    </row>
    <row r="2987" spans="1:10" x14ac:dyDescent="0.3">
      <c r="A2987" s="94" t="str">
        <f t="shared" si="46"/>
        <v>September</v>
      </c>
      <c r="B2987" s="37" t="s">
        <v>3853</v>
      </c>
      <c r="C2987" s="63">
        <v>42256.504618055558</v>
      </c>
      <c r="D2987" s="37" t="s">
        <v>858</v>
      </c>
      <c r="E2987" s="37" t="s">
        <v>853</v>
      </c>
      <c r="F2987" s="37" t="s">
        <v>854</v>
      </c>
      <c r="G2987" s="64">
        <v>108</v>
      </c>
      <c r="H2987" s="37" t="s">
        <v>855</v>
      </c>
      <c r="I2987" s="65">
        <v>1</v>
      </c>
      <c r="J2987" s="37" t="s">
        <v>885</v>
      </c>
    </row>
    <row r="2988" spans="1:10" x14ac:dyDescent="0.3">
      <c r="A2988" s="94" t="str">
        <f t="shared" si="46"/>
        <v>September</v>
      </c>
      <c r="B2988" s="37" t="s">
        <v>3854</v>
      </c>
      <c r="C2988" s="63">
        <v>42256.505694444444</v>
      </c>
      <c r="D2988" s="37" t="s">
        <v>876</v>
      </c>
      <c r="E2988" s="37" t="s">
        <v>859</v>
      </c>
      <c r="F2988" s="37" t="s">
        <v>864</v>
      </c>
      <c r="G2988" s="64">
        <v>76</v>
      </c>
      <c r="H2988" s="37" t="s">
        <v>855</v>
      </c>
      <c r="I2988" s="65">
        <v>3</v>
      </c>
      <c r="J2988" s="37" t="s">
        <v>856</v>
      </c>
    </row>
    <row r="2989" spans="1:10" x14ac:dyDescent="0.3">
      <c r="A2989" s="94" t="str">
        <f t="shared" si="46"/>
        <v>September</v>
      </c>
      <c r="B2989" s="37" t="s">
        <v>3855</v>
      </c>
      <c r="C2989" s="63">
        <v>42256.512025462966</v>
      </c>
      <c r="D2989" s="37" t="s">
        <v>871</v>
      </c>
      <c r="E2989" s="37" t="s">
        <v>863</v>
      </c>
      <c r="F2989" s="37" t="s">
        <v>881</v>
      </c>
      <c r="G2989" s="64">
        <v>122</v>
      </c>
      <c r="H2989" s="37" t="s">
        <v>855</v>
      </c>
      <c r="I2989" s="65">
        <v>4.358898943540674</v>
      </c>
      <c r="J2989" s="37" t="s">
        <v>861</v>
      </c>
    </row>
    <row r="2990" spans="1:10" x14ac:dyDescent="0.3">
      <c r="A2990" s="94" t="str">
        <f t="shared" si="46"/>
        <v>September</v>
      </c>
      <c r="B2990" s="37" t="s">
        <v>3856</v>
      </c>
      <c r="C2990" s="63">
        <v>42256.511886574073</v>
      </c>
      <c r="D2990" s="37" t="s">
        <v>852</v>
      </c>
      <c r="E2990" s="37" t="s">
        <v>866</v>
      </c>
      <c r="F2990" s="37" t="s">
        <v>864</v>
      </c>
      <c r="G2990" s="64">
        <v>163</v>
      </c>
      <c r="H2990" s="37" t="s">
        <v>855</v>
      </c>
      <c r="I2990" s="65">
        <v>3.6055512754639891</v>
      </c>
      <c r="J2990" s="37" t="s">
        <v>869</v>
      </c>
    </row>
    <row r="2991" spans="1:10" x14ac:dyDescent="0.3">
      <c r="A2991" s="94" t="str">
        <f t="shared" si="46"/>
        <v>September</v>
      </c>
      <c r="B2991" s="37" t="s">
        <v>3857</v>
      </c>
      <c r="C2991" s="63">
        <v>42256.509409722225</v>
      </c>
      <c r="D2991" s="37" t="s">
        <v>858</v>
      </c>
      <c r="E2991" s="37" t="s">
        <v>868</v>
      </c>
      <c r="F2991" s="37" t="s">
        <v>854</v>
      </c>
      <c r="G2991" s="64">
        <v>177</v>
      </c>
      <c r="H2991" s="37" t="s">
        <v>855</v>
      </c>
      <c r="I2991" s="65">
        <v>5</v>
      </c>
      <c r="J2991" s="37" t="s">
        <v>874</v>
      </c>
    </row>
    <row r="2992" spans="1:10" x14ac:dyDescent="0.3">
      <c r="A2992" s="94" t="str">
        <f t="shared" si="46"/>
        <v>September</v>
      </c>
      <c r="B2992" s="37" t="s">
        <v>3858</v>
      </c>
      <c r="C2992" s="63">
        <v>42256.512939814813</v>
      </c>
      <c r="D2992" s="37" t="s">
        <v>871</v>
      </c>
      <c r="E2992" s="37" t="s">
        <v>872</v>
      </c>
      <c r="F2992" s="37" t="s">
        <v>881</v>
      </c>
      <c r="G2992" s="64">
        <v>108</v>
      </c>
      <c r="H2992" s="37" t="s">
        <v>855</v>
      </c>
      <c r="I2992" s="65">
        <v>2.2360679774997898</v>
      </c>
      <c r="J2992" s="37" t="s">
        <v>869</v>
      </c>
    </row>
    <row r="2993" spans="1:10" x14ac:dyDescent="0.3">
      <c r="A2993" s="94" t="str">
        <f t="shared" si="46"/>
        <v>September</v>
      </c>
      <c r="B2993" s="37" t="s">
        <v>3859</v>
      </c>
      <c r="C2993" s="63">
        <v>42256.516145833331</v>
      </c>
      <c r="D2993" s="37" t="s">
        <v>871</v>
      </c>
      <c r="E2993" s="37" t="s">
        <v>853</v>
      </c>
      <c r="F2993" s="37" t="s">
        <v>854</v>
      </c>
      <c r="G2993" s="64">
        <v>60</v>
      </c>
      <c r="H2993" s="37" t="s">
        <v>855</v>
      </c>
      <c r="I2993" s="65">
        <v>4.358898943540674</v>
      </c>
      <c r="J2993" s="37" t="s">
        <v>897</v>
      </c>
    </row>
    <row r="2994" spans="1:10" x14ac:dyDescent="0.3">
      <c r="A2994" s="94" t="str">
        <f t="shared" si="46"/>
        <v>September</v>
      </c>
      <c r="B2994" s="37" t="s">
        <v>3860</v>
      </c>
      <c r="C2994" s="63">
        <v>42256.519467592596</v>
      </c>
      <c r="D2994" s="37" t="s">
        <v>852</v>
      </c>
      <c r="E2994" s="37" t="s">
        <v>859</v>
      </c>
      <c r="F2994" s="37" t="s">
        <v>873</v>
      </c>
      <c r="G2994" s="64">
        <v>56</v>
      </c>
      <c r="H2994" s="37" t="s">
        <v>855</v>
      </c>
      <c r="I2994" s="65">
        <v>4.5825756949558398</v>
      </c>
      <c r="J2994" s="37" t="s">
        <v>885</v>
      </c>
    </row>
    <row r="2995" spans="1:10" x14ac:dyDescent="0.3">
      <c r="A2995" s="94" t="str">
        <f t="shared" si="46"/>
        <v>September</v>
      </c>
      <c r="B2995" s="37" t="s">
        <v>3861</v>
      </c>
      <c r="C2995" s="63">
        <v>42256.519629629627</v>
      </c>
      <c r="D2995" s="37" t="s">
        <v>878</v>
      </c>
      <c r="E2995" s="37" t="s">
        <v>863</v>
      </c>
      <c r="F2995" s="37" t="s">
        <v>854</v>
      </c>
      <c r="G2995" s="64">
        <v>210</v>
      </c>
      <c r="H2995" s="37" t="s">
        <v>855</v>
      </c>
      <c r="I2995" s="65">
        <v>3.6055512754639891</v>
      </c>
      <c r="J2995" s="37" t="s">
        <v>897</v>
      </c>
    </row>
    <row r="2996" spans="1:10" x14ac:dyDescent="0.3">
      <c r="A2996" s="94" t="str">
        <f t="shared" si="46"/>
        <v>September</v>
      </c>
      <c r="B2996" s="37" t="s">
        <v>3862</v>
      </c>
      <c r="C2996" s="63">
        <v>42256.521701388891</v>
      </c>
      <c r="D2996" s="37" t="s">
        <v>878</v>
      </c>
      <c r="E2996" s="37" t="s">
        <v>866</v>
      </c>
      <c r="F2996" s="37" t="s">
        <v>854</v>
      </c>
      <c r="G2996" s="64">
        <v>87</v>
      </c>
      <c r="H2996" s="37" t="s">
        <v>855</v>
      </c>
      <c r="I2996" s="65">
        <v>3</v>
      </c>
      <c r="J2996" s="37" t="s">
        <v>885</v>
      </c>
    </row>
    <row r="2997" spans="1:10" x14ac:dyDescent="0.3">
      <c r="A2997" s="94" t="str">
        <f t="shared" si="46"/>
        <v>September</v>
      </c>
      <c r="B2997" s="37" t="s">
        <v>3863</v>
      </c>
      <c r="C2997" s="63">
        <v>42256.524351851855</v>
      </c>
      <c r="D2997" s="37" t="s">
        <v>892</v>
      </c>
      <c r="E2997" s="37" t="s">
        <v>868</v>
      </c>
      <c r="F2997" s="37" t="s">
        <v>864</v>
      </c>
      <c r="G2997" s="64">
        <v>71</v>
      </c>
      <c r="H2997" s="37" t="s">
        <v>855</v>
      </c>
      <c r="I2997" s="65">
        <v>3</v>
      </c>
      <c r="J2997" s="37" t="s">
        <v>874</v>
      </c>
    </row>
    <row r="2998" spans="1:10" x14ac:dyDescent="0.3">
      <c r="A2998" s="94" t="str">
        <f t="shared" si="46"/>
        <v>September</v>
      </c>
      <c r="B2998" s="37" t="s">
        <v>3864</v>
      </c>
      <c r="C2998" s="63">
        <v>42256.526539351849</v>
      </c>
      <c r="D2998" s="37" t="s">
        <v>892</v>
      </c>
      <c r="E2998" s="37" t="s">
        <v>872</v>
      </c>
      <c r="F2998" s="37" t="s">
        <v>854</v>
      </c>
      <c r="G2998" s="64">
        <v>189</v>
      </c>
      <c r="H2998" s="37" t="s">
        <v>855</v>
      </c>
      <c r="I2998" s="65">
        <v>4.358898943540674</v>
      </c>
      <c r="J2998" s="37" t="s">
        <v>897</v>
      </c>
    </row>
    <row r="2999" spans="1:10" x14ac:dyDescent="0.3">
      <c r="A2999" s="94" t="str">
        <f t="shared" si="46"/>
        <v>September</v>
      </c>
      <c r="B2999" s="37" t="s">
        <v>3865</v>
      </c>
      <c r="C2999" s="63">
        <v>42256.52684027778</v>
      </c>
      <c r="D2999" s="37" t="s">
        <v>858</v>
      </c>
      <c r="E2999" s="37" t="s">
        <v>853</v>
      </c>
      <c r="F2999" s="37" t="s">
        <v>860</v>
      </c>
      <c r="G2999" s="64">
        <v>199</v>
      </c>
      <c r="H2999" s="37" t="s">
        <v>855</v>
      </c>
      <c r="I2999" s="65">
        <v>4.1231056256176606</v>
      </c>
      <c r="J2999" s="37" t="s">
        <v>856</v>
      </c>
    </row>
    <row r="3000" spans="1:10" x14ac:dyDescent="0.3">
      <c r="A3000" s="94" t="str">
        <f t="shared" si="46"/>
        <v>September</v>
      </c>
      <c r="B3000" s="37" t="s">
        <v>3866</v>
      </c>
      <c r="C3000" s="63">
        <v>42256.530405092592</v>
      </c>
      <c r="D3000" s="37" t="s">
        <v>871</v>
      </c>
      <c r="E3000" s="37" t="s">
        <v>859</v>
      </c>
      <c r="F3000" s="37" t="s">
        <v>879</v>
      </c>
      <c r="G3000" s="64">
        <v>49</v>
      </c>
      <c r="H3000" s="37" t="s">
        <v>855</v>
      </c>
      <c r="I3000" s="65">
        <v>5</v>
      </c>
      <c r="J3000" s="37" t="s">
        <v>874</v>
      </c>
    </row>
    <row r="3001" spans="1:10" x14ac:dyDescent="0.3">
      <c r="A3001" s="94" t="str">
        <f t="shared" si="46"/>
        <v>September</v>
      </c>
      <c r="B3001" s="37" t="s">
        <v>3867</v>
      </c>
      <c r="C3001" s="63">
        <v>42256.532835648148</v>
      </c>
      <c r="D3001" s="37" t="s">
        <v>858</v>
      </c>
      <c r="E3001" s="37" t="s">
        <v>863</v>
      </c>
      <c r="F3001" s="37" t="s">
        <v>873</v>
      </c>
      <c r="G3001" s="64">
        <v>48</v>
      </c>
      <c r="H3001" s="37" t="s">
        <v>855</v>
      </c>
      <c r="I3001" s="65">
        <v>3.6055512754639891</v>
      </c>
      <c r="J3001" s="37" t="s">
        <v>897</v>
      </c>
    </row>
    <row r="3002" spans="1:10" x14ac:dyDescent="0.3">
      <c r="A3002" s="94" t="str">
        <f t="shared" si="46"/>
        <v>September</v>
      </c>
      <c r="B3002" s="37" t="s">
        <v>3868</v>
      </c>
      <c r="C3002" s="63">
        <v>42256.535381944443</v>
      </c>
      <c r="D3002" s="37" t="s">
        <v>878</v>
      </c>
      <c r="E3002" s="37" t="s">
        <v>866</v>
      </c>
      <c r="F3002" s="37" t="s">
        <v>881</v>
      </c>
      <c r="G3002" s="64">
        <v>200</v>
      </c>
      <c r="H3002" s="37" t="s">
        <v>855</v>
      </c>
      <c r="I3002" s="65">
        <v>1.7320508075688772</v>
      </c>
      <c r="J3002" s="37" t="s">
        <v>861</v>
      </c>
    </row>
    <row r="3003" spans="1:10" x14ac:dyDescent="0.3">
      <c r="A3003" s="94" t="str">
        <f t="shared" si="46"/>
        <v>September</v>
      </c>
      <c r="B3003" s="37" t="s">
        <v>3869</v>
      </c>
      <c r="C3003" s="63">
        <v>42256.538715277777</v>
      </c>
      <c r="D3003" s="37" t="s">
        <v>871</v>
      </c>
      <c r="E3003" s="37" t="s">
        <v>868</v>
      </c>
      <c r="F3003" s="37" t="s">
        <v>873</v>
      </c>
      <c r="G3003" s="64">
        <v>235</v>
      </c>
      <c r="H3003" s="37" t="s">
        <v>895</v>
      </c>
      <c r="I3003" s="65">
        <v>3</v>
      </c>
      <c r="J3003" s="37" t="s">
        <v>856</v>
      </c>
    </row>
    <row r="3004" spans="1:10" x14ac:dyDescent="0.3">
      <c r="A3004" s="94" t="str">
        <f t="shared" si="46"/>
        <v>September</v>
      </c>
      <c r="B3004" s="37" t="s">
        <v>3870</v>
      </c>
      <c r="C3004" s="63">
        <v>42256.539050925923</v>
      </c>
      <c r="D3004" s="37" t="s">
        <v>858</v>
      </c>
      <c r="E3004" s="37" t="s">
        <v>872</v>
      </c>
      <c r="F3004" s="37" t="s">
        <v>873</v>
      </c>
      <c r="G3004" s="64">
        <v>100</v>
      </c>
      <c r="H3004" s="37" t="s">
        <v>855</v>
      </c>
      <c r="I3004" s="65">
        <v>3.6055512754639891</v>
      </c>
      <c r="J3004" s="37" t="s">
        <v>885</v>
      </c>
    </row>
    <row r="3005" spans="1:10" x14ac:dyDescent="0.3">
      <c r="A3005" s="94" t="str">
        <f t="shared" si="46"/>
        <v>September</v>
      </c>
      <c r="B3005" s="37" t="s">
        <v>3871</v>
      </c>
      <c r="C3005" s="63">
        <v>42256.542997685188</v>
      </c>
      <c r="D3005" s="37" t="s">
        <v>878</v>
      </c>
      <c r="E3005" s="37" t="s">
        <v>853</v>
      </c>
      <c r="F3005" s="37" t="s">
        <v>854</v>
      </c>
      <c r="G3005" s="64">
        <v>65</v>
      </c>
      <c r="H3005" s="37" t="s">
        <v>855</v>
      </c>
      <c r="I3005" s="65">
        <v>2.2360679774997898</v>
      </c>
      <c r="J3005" s="37" t="s">
        <v>874</v>
      </c>
    </row>
    <row r="3006" spans="1:10" x14ac:dyDescent="0.3">
      <c r="A3006" s="94" t="str">
        <f t="shared" si="46"/>
        <v>September</v>
      </c>
      <c r="B3006" s="37" t="s">
        <v>3872</v>
      </c>
      <c r="C3006" s="63">
        <v>42256.546759259261</v>
      </c>
      <c r="D3006" s="37" t="s">
        <v>858</v>
      </c>
      <c r="E3006" s="37" t="s">
        <v>859</v>
      </c>
      <c r="F3006" s="37" t="s">
        <v>854</v>
      </c>
      <c r="G3006" s="64">
        <v>121</v>
      </c>
      <c r="H3006" s="37" t="s">
        <v>855</v>
      </c>
      <c r="I3006" s="65">
        <v>4.5825756949558398</v>
      </c>
      <c r="J3006" s="37" t="s">
        <v>869</v>
      </c>
    </row>
    <row r="3007" spans="1:10" x14ac:dyDescent="0.3">
      <c r="A3007" s="94" t="str">
        <f t="shared" si="46"/>
        <v>September</v>
      </c>
      <c r="B3007" s="37" t="s">
        <v>3873</v>
      </c>
      <c r="C3007" s="63">
        <v>42256.553784722222</v>
      </c>
      <c r="D3007" s="37" t="s">
        <v>892</v>
      </c>
      <c r="E3007" s="37" t="s">
        <v>863</v>
      </c>
      <c r="F3007" s="37" t="s">
        <v>860</v>
      </c>
      <c r="G3007" s="64">
        <v>85</v>
      </c>
      <c r="H3007" s="37" t="s">
        <v>855</v>
      </c>
      <c r="I3007" s="65">
        <v>4.358898943540674</v>
      </c>
      <c r="J3007" s="37" t="s">
        <v>897</v>
      </c>
    </row>
    <row r="3008" spans="1:10" x14ac:dyDescent="0.3">
      <c r="A3008" s="94" t="str">
        <f t="shared" si="46"/>
        <v>September</v>
      </c>
      <c r="B3008" s="37" t="s">
        <v>3874</v>
      </c>
      <c r="C3008" s="63">
        <v>42256.550162037034</v>
      </c>
      <c r="D3008" s="37" t="s">
        <v>871</v>
      </c>
      <c r="E3008" s="37" t="s">
        <v>866</v>
      </c>
      <c r="F3008" s="37" t="s">
        <v>860</v>
      </c>
      <c r="G3008" s="64">
        <v>154</v>
      </c>
      <c r="H3008" s="37" t="s">
        <v>855</v>
      </c>
      <c r="I3008" s="65">
        <v>1</v>
      </c>
      <c r="J3008" s="37" t="s">
        <v>869</v>
      </c>
    </row>
    <row r="3009" spans="1:10" x14ac:dyDescent="0.3">
      <c r="A3009" s="94" t="str">
        <f t="shared" si="46"/>
        <v>September</v>
      </c>
      <c r="B3009" s="37" t="s">
        <v>3875</v>
      </c>
      <c r="C3009" s="63">
        <v>42256.551805555559</v>
      </c>
      <c r="D3009" s="37" t="s">
        <v>876</v>
      </c>
      <c r="E3009" s="37" t="s">
        <v>868</v>
      </c>
      <c r="F3009" s="37" t="s">
        <v>873</v>
      </c>
      <c r="G3009" s="64">
        <v>50</v>
      </c>
      <c r="H3009" s="37" t="s">
        <v>855</v>
      </c>
      <c r="I3009" s="65">
        <v>1</v>
      </c>
      <c r="J3009" s="37" t="s">
        <v>861</v>
      </c>
    </row>
    <row r="3010" spans="1:10" x14ac:dyDescent="0.3">
      <c r="A3010" s="94" t="str">
        <f t="shared" si="46"/>
        <v>September</v>
      </c>
      <c r="B3010" s="37" t="s">
        <v>3876</v>
      </c>
      <c r="C3010" s="63">
        <v>42256.555659722224</v>
      </c>
      <c r="D3010" s="37" t="s">
        <v>858</v>
      </c>
      <c r="E3010" s="37" t="s">
        <v>872</v>
      </c>
      <c r="F3010" s="37" t="s">
        <v>864</v>
      </c>
      <c r="G3010" s="64">
        <v>206</v>
      </c>
      <c r="H3010" s="37" t="s">
        <v>855</v>
      </c>
      <c r="I3010" s="65">
        <v>3.6055512754639891</v>
      </c>
      <c r="J3010" s="37" t="s">
        <v>861</v>
      </c>
    </row>
    <row r="3011" spans="1:10" x14ac:dyDescent="0.3">
      <c r="A3011" s="94" t="str">
        <f t="shared" si="46"/>
        <v>September</v>
      </c>
      <c r="B3011" s="37" t="s">
        <v>3877</v>
      </c>
      <c r="C3011" s="63">
        <v>42256.556307870371</v>
      </c>
      <c r="D3011" s="37" t="s">
        <v>858</v>
      </c>
      <c r="E3011" s="37" t="s">
        <v>853</v>
      </c>
      <c r="F3011" s="37" t="s">
        <v>879</v>
      </c>
      <c r="G3011" s="64">
        <v>140</v>
      </c>
      <c r="H3011" s="37" t="s">
        <v>855</v>
      </c>
      <c r="I3011" s="65">
        <v>4.358898943540674</v>
      </c>
      <c r="J3011" s="37" t="s">
        <v>869</v>
      </c>
    </row>
    <row r="3012" spans="1:10" x14ac:dyDescent="0.3">
      <c r="A3012" s="94" t="str">
        <f t="shared" si="46"/>
        <v>September</v>
      </c>
      <c r="B3012" s="37" t="s">
        <v>3878</v>
      </c>
      <c r="C3012" s="63">
        <v>42256.559398148151</v>
      </c>
      <c r="D3012" s="37" t="s">
        <v>871</v>
      </c>
      <c r="E3012" s="37" t="s">
        <v>859</v>
      </c>
      <c r="F3012" s="37" t="s">
        <v>873</v>
      </c>
      <c r="G3012" s="64">
        <v>72</v>
      </c>
      <c r="H3012" s="37" t="s">
        <v>855</v>
      </c>
      <c r="I3012" s="65">
        <v>3.872983346207417</v>
      </c>
      <c r="J3012" s="37" t="s">
        <v>885</v>
      </c>
    </row>
    <row r="3013" spans="1:10" x14ac:dyDescent="0.3">
      <c r="A3013" s="94" t="str">
        <f t="shared" si="46"/>
        <v>September</v>
      </c>
      <c r="B3013" s="37" t="s">
        <v>3879</v>
      </c>
      <c r="C3013" s="63">
        <v>42256.560324074075</v>
      </c>
      <c r="D3013" s="37" t="s">
        <v>858</v>
      </c>
      <c r="E3013" s="37" t="s">
        <v>863</v>
      </c>
      <c r="F3013" s="37" t="s">
        <v>881</v>
      </c>
      <c r="G3013" s="64">
        <v>98</v>
      </c>
      <c r="H3013" s="37" t="s">
        <v>855</v>
      </c>
      <c r="I3013" s="65">
        <v>4.358898943540674</v>
      </c>
      <c r="J3013" s="37" t="s">
        <v>861</v>
      </c>
    </row>
    <row r="3014" spans="1:10" x14ac:dyDescent="0.3">
      <c r="A3014" s="94" t="str">
        <f t="shared" si="46"/>
        <v>September</v>
      </c>
      <c r="B3014" s="37" t="s">
        <v>3880</v>
      </c>
      <c r="C3014" s="63">
        <v>42256.5624537037</v>
      </c>
      <c r="D3014" s="37" t="s">
        <v>852</v>
      </c>
      <c r="E3014" s="37" t="s">
        <v>866</v>
      </c>
      <c r="F3014" s="37" t="s">
        <v>854</v>
      </c>
      <c r="G3014" s="64">
        <v>163</v>
      </c>
      <c r="H3014" s="37" t="s">
        <v>855</v>
      </c>
      <c r="I3014" s="65">
        <v>1.7320508075688772</v>
      </c>
      <c r="J3014" s="37" t="s">
        <v>861</v>
      </c>
    </row>
    <row r="3015" spans="1:10" x14ac:dyDescent="0.3">
      <c r="A3015" s="94" t="str">
        <f t="shared" si="46"/>
        <v>September</v>
      </c>
      <c r="B3015" s="37" t="s">
        <v>3881</v>
      </c>
      <c r="C3015" s="63">
        <v>42256.563391203701</v>
      </c>
      <c r="D3015" s="37" t="s">
        <v>852</v>
      </c>
      <c r="E3015" s="37" t="s">
        <v>868</v>
      </c>
      <c r="F3015" s="37" t="s">
        <v>854</v>
      </c>
      <c r="G3015" s="64">
        <v>129</v>
      </c>
      <c r="H3015" s="37" t="s">
        <v>855</v>
      </c>
      <c r="I3015" s="65">
        <v>4.1231056256176606</v>
      </c>
      <c r="J3015" s="37" t="s">
        <v>874</v>
      </c>
    </row>
    <row r="3016" spans="1:10" x14ac:dyDescent="0.3">
      <c r="A3016" s="94" t="str">
        <f t="shared" si="46"/>
        <v>September</v>
      </c>
      <c r="B3016" s="37" t="s">
        <v>3882</v>
      </c>
      <c r="C3016" s="63">
        <v>42256.564525462964</v>
      </c>
      <c r="D3016" s="37" t="s">
        <v>858</v>
      </c>
      <c r="E3016" s="37" t="s">
        <v>872</v>
      </c>
      <c r="F3016" s="37" t="s">
        <v>864</v>
      </c>
      <c r="G3016" s="64">
        <v>65</v>
      </c>
      <c r="H3016" s="37" t="s">
        <v>855</v>
      </c>
      <c r="I3016" s="65">
        <v>3.872983346207417</v>
      </c>
      <c r="J3016" s="37" t="s">
        <v>885</v>
      </c>
    </row>
    <row r="3017" spans="1:10" x14ac:dyDescent="0.3">
      <c r="A3017" s="94" t="str">
        <f t="shared" si="46"/>
        <v>September</v>
      </c>
      <c r="B3017" s="37" t="s">
        <v>3883</v>
      </c>
      <c r="C3017" s="63">
        <v>42256.565682870372</v>
      </c>
      <c r="D3017" s="37" t="s">
        <v>852</v>
      </c>
      <c r="E3017" s="37" t="s">
        <v>853</v>
      </c>
      <c r="F3017" s="37" t="s">
        <v>881</v>
      </c>
      <c r="G3017" s="64">
        <v>112</v>
      </c>
      <c r="H3017" s="37" t="s">
        <v>895</v>
      </c>
      <c r="I3017" s="65">
        <v>4.1231056256176606</v>
      </c>
      <c r="J3017" s="37" t="s">
        <v>861</v>
      </c>
    </row>
    <row r="3018" spans="1:10" x14ac:dyDescent="0.3">
      <c r="A3018" s="94" t="str">
        <f t="shared" si="46"/>
        <v>September</v>
      </c>
      <c r="B3018" s="37" t="s">
        <v>3884</v>
      </c>
      <c r="C3018" s="63">
        <v>42256.567743055559</v>
      </c>
      <c r="D3018" s="37" t="s">
        <v>878</v>
      </c>
      <c r="E3018" s="37" t="s">
        <v>859</v>
      </c>
      <c r="F3018" s="37" t="s">
        <v>881</v>
      </c>
      <c r="G3018" s="64">
        <v>229</v>
      </c>
      <c r="H3018" s="37" t="s">
        <v>855</v>
      </c>
      <c r="I3018" s="65">
        <v>4.1231056256176606</v>
      </c>
      <c r="J3018" s="37" t="s">
        <v>874</v>
      </c>
    </row>
    <row r="3019" spans="1:10" x14ac:dyDescent="0.3">
      <c r="A3019" s="94" t="str">
        <f t="shared" ref="A3019:A3082" si="47">TEXT(C3019,"mmmm")</f>
        <v>September</v>
      </c>
      <c r="B3019" s="37" t="s">
        <v>3885</v>
      </c>
      <c r="C3019" s="63">
        <v>42256.568310185183</v>
      </c>
      <c r="D3019" s="37" t="s">
        <v>878</v>
      </c>
      <c r="E3019" s="37" t="s">
        <v>863</v>
      </c>
      <c r="F3019" s="37" t="s">
        <v>860</v>
      </c>
      <c r="G3019" s="64">
        <v>94</v>
      </c>
      <c r="H3019" s="37" t="s">
        <v>855</v>
      </c>
      <c r="I3019" s="65">
        <v>4.5825756949558398</v>
      </c>
      <c r="J3019" s="37" t="s">
        <v>861</v>
      </c>
    </row>
    <row r="3020" spans="1:10" x14ac:dyDescent="0.3">
      <c r="A3020" s="94" t="str">
        <f t="shared" si="47"/>
        <v>September</v>
      </c>
      <c r="B3020" s="37" t="s">
        <v>3886</v>
      </c>
      <c r="C3020" s="63">
        <v>42256.571770833332</v>
      </c>
      <c r="D3020" s="37" t="s">
        <v>858</v>
      </c>
      <c r="E3020" s="37" t="s">
        <v>866</v>
      </c>
      <c r="F3020" s="37" t="s">
        <v>860</v>
      </c>
      <c r="G3020" s="64">
        <v>127</v>
      </c>
      <c r="H3020" s="37" t="s">
        <v>855</v>
      </c>
      <c r="I3020" s="65">
        <v>4.5825756949558398</v>
      </c>
      <c r="J3020" s="37" t="s">
        <v>861</v>
      </c>
    </row>
    <row r="3021" spans="1:10" x14ac:dyDescent="0.3">
      <c r="A3021" s="94" t="str">
        <f t="shared" si="47"/>
        <v>September</v>
      </c>
      <c r="B3021" s="37" t="s">
        <v>3887</v>
      </c>
      <c r="C3021" s="63">
        <v>42256.573738425926</v>
      </c>
      <c r="D3021" s="37" t="s">
        <v>876</v>
      </c>
      <c r="E3021" s="37" t="s">
        <v>868</v>
      </c>
      <c r="F3021" s="37" t="s">
        <v>860</v>
      </c>
      <c r="G3021" s="64">
        <v>206</v>
      </c>
      <c r="H3021" s="37" t="s">
        <v>855</v>
      </c>
      <c r="I3021" s="65">
        <v>3.6055512754639891</v>
      </c>
      <c r="J3021" s="37" t="s">
        <v>869</v>
      </c>
    </row>
    <row r="3022" spans="1:10" x14ac:dyDescent="0.3">
      <c r="A3022" s="94" t="str">
        <f t="shared" si="47"/>
        <v>September</v>
      </c>
      <c r="B3022" s="37" t="s">
        <v>3888</v>
      </c>
      <c r="C3022" s="63">
        <v>42256.574976851851</v>
      </c>
      <c r="D3022" s="37" t="s">
        <v>878</v>
      </c>
      <c r="E3022" s="37" t="s">
        <v>872</v>
      </c>
      <c r="F3022" s="37" t="s">
        <v>879</v>
      </c>
      <c r="G3022" s="64">
        <v>78</v>
      </c>
      <c r="H3022" s="37" t="s">
        <v>855</v>
      </c>
      <c r="I3022" s="65">
        <v>3.872983346207417</v>
      </c>
      <c r="J3022" s="37" t="s">
        <v>885</v>
      </c>
    </row>
    <row r="3023" spans="1:10" x14ac:dyDescent="0.3">
      <c r="A3023" s="94" t="str">
        <f t="shared" si="47"/>
        <v>September</v>
      </c>
      <c r="B3023" s="37" t="s">
        <v>3889</v>
      </c>
      <c r="C3023" s="63">
        <v>42256.576932870368</v>
      </c>
      <c r="D3023" s="37" t="s">
        <v>871</v>
      </c>
      <c r="E3023" s="37" t="s">
        <v>853</v>
      </c>
      <c r="F3023" s="37" t="s">
        <v>860</v>
      </c>
      <c r="G3023" s="64">
        <v>233</v>
      </c>
      <c r="H3023" s="37" t="s">
        <v>855</v>
      </c>
      <c r="I3023" s="65">
        <v>4.7958315233127191</v>
      </c>
      <c r="J3023" s="37" t="s">
        <v>856</v>
      </c>
    </row>
    <row r="3024" spans="1:10" x14ac:dyDescent="0.3">
      <c r="A3024" s="94" t="str">
        <f t="shared" si="47"/>
        <v>September</v>
      </c>
      <c r="B3024" s="37" t="s">
        <v>3890</v>
      </c>
      <c r="C3024" s="63">
        <v>42256.580555555556</v>
      </c>
      <c r="D3024" s="37" t="s">
        <v>852</v>
      </c>
      <c r="E3024" s="37" t="s">
        <v>859</v>
      </c>
      <c r="F3024" s="37" t="s">
        <v>881</v>
      </c>
      <c r="G3024" s="64">
        <v>189</v>
      </c>
      <c r="H3024" s="37" t="s">
        <v>855</v>
      </c>
      <c r="I3024" s="65">
        <v>3</v>
      </c>
      <c r="J3024" s="37" t="s">
        <v>861</v>
      </c>
    </row>
    <row r="3025" spans="1:10" x14ac:dyDescent="0.3">
      <c r="A3025" s="94" t="str">
        <f t="shared" si="47"/>
        <v>September</v>
      </c>
      <c r="B3025" s="37" t="s">
        <v>3891</v>
      </c>
      <c r="C3025" s="63">
        <v>42256.583043981482</v>
      </c>
      <c r="D3025" s="37" t="s">
        <v>878</v>
      </c>
      <c r="E3025" s="37" t="s">
        <v>863</v>
      </c>
      <c r="F3025" s="37" t="s">
        <v>864</v>
      </c>
      <c r="G3025" s="64">
        <v>190</v>
      </c>
      <c r="H3025" s="37" t="s">
        <v>855</v>
      </c>
      <c r="I3025" s="65">
        <v>4.358898943540674</v>
      </c>
      <c r="J3025" s="37" t="s">
        <v>869</v>
      </c>
    </row>
    <row r="3026" spans="1:10" x14ac:dyDescent="0.3">
      <c r="A3026" s="94" t="str">
        <f t="shared" si="47"/>
        <v>September</v>
      </c>
      <c r="B3026" s="37" t="s">
        <v>3892</v>
      </c>
      <c r="C3026" s="63">
        <v>42256.584652777776</v>
      </c>
      <c r="D3026" s="37" t="s">
        <v>858</v>
      </c>
      <c r="E3026" s="37" t="s">
        <v>866</v>
      </c>
      <c r="F3026" s="37" t="s">
        <v>854</v>
      </c>
      <c r="G3026" s="64">
        <v>236</v>
      </c>
      <c r="H3026" s="37" t="s">
        <v>855</v>
      </c>
      <c r="I3026" s="65">
        <v>4.5825756949558398</v>
      </c>
      <c r="J3026" s="37" t="s">
        <v>885</v>
      </c>
    </row>
    <row r="3027" spans="1:10" x14ac:dyDescent="0.3">
      <c r="A3027" s="94" t="str">
        <f t="shared" si="47"/>
        <v>September</v>
      </c>
      <c r="B3027" s="37" t="s">
        <v>3893</v>
      </c>
      <c r="C3027" s="63">
        <v>42256.587372685186</v>
      </c>
      <c r="D3027" s="37" t="s">
        <v>892</v>
      </c>
      <c r="E3027" s="37" t="s">
        <v>868</v>
      </c>
      <c r="F3027" s="37" t="s">
        <v>854</v>
      </c>
      <c r="G3027" s="64">
        <v>89</v>
      </c>
      <c r="H3027" s="37" t="s">
        <v>855</v>
      </c>
      <c r="I3027" s="65">
        <v>2.2360679774997898</v>
      </c>
      <c r="J3027" s="37" t="s">
        <v>869</v>
      </c>
    </row>
    <row r="3028" spans="1:10" x14ac:dyDescent="0.3">
      <c r="A3028" s="94" t="str">
        <f t="shared" si="47"/>
        <v>September</v>
      </c>
      <c r="B3028" s="37" t="s">
        <v>3894</v>
      </c>
      <c r="C3028" s="63">
        <v>42256.588252314818</v>
      </c>
      <c r="D3028" s="37" t="s">
        <v>892</v>
      </c>
      <c r="E3028" s="37" t="s">
        <v>872</v>
      </c>
      <c r="F3028" s="37" t="s">
        <v>854</v>
      </c>
      <c r="G3028" s="64">
        <v>211</v>
      </c>
      <c r="H3028" s="37" t="s">
        <v>855</v>
      </c>
      <c r="I3028" s="65">
        <v>3</v>
      </c>
      <c r="J3028" s="37" t="s">
        <v>869</v>
      </c>
    </row>
    <row r="3029" spans="1:10" x14ac:dyDescent="0.3">
      <c r="A3029" s="94" t="str">
        <f t="shared" si="47"/>
        <v>September</v>
      </c>
      <c r="B3029" s="37" t="s">
        <v>3895</v>
      </c>
      <c r="C3029" s="63">
        <v>42256.59516203704</v>
      </c>
      <c r="D3029" s="37" t="s">
        <v>852</v>
      </c>
      <c r="E3029" s="37" t="s">
        <v>853</v>
      </c>
      <c r="F3029" s="37" t="s">
        <v>879</v>
      </c>
      <c r="G3029" s="64">
        <v>227</v>
      </c>
      <c r="H3029" s="37" t="s">
        <v>855</v>
      </c>
      <c r="I3029" s="65">
        <v>5</v>
      </c>
      <c r="J3029" s="37" t="s">
        <v>861</v>
      </c>
    </row>
    <row r="3030" spans="1:10" x14ac:dyDescent="0.3">
      <c r="A3030" s="94" t="str">
        <f t="shared" si="47"/>
        <v>September</v>
      </c>
      <c r="B3030" s="37" t="s">
        <v>3896</v>
      </c>
      <c r="C3030" s="63">
        <v>42256.592523148145</v>
      </c>
      <c r="D3030" s="37" t="s">
        <v>871</v>
      </c>
      <c r="E3030" s="37" t="s">
        <v>859</v>
      </c>
      <c r="F3030" s="37" t="s">
        <v>879</v>
      </c>
      <c r="G3030" s="64">
        <v>36</v>
      </c>
      <c r="H3030" s="37" t="s">
        <v>855</v>
      </c>
      <c r="I3030" s="65">
        <v>4.7958315233127191</v>
      </c>
      <c r="J3030" s="37" t="s">
        <v>861</v>
      </c>
    </row>
    <row r="3031" spans="1:10" x14ac:dyDescent="0.3">
      <c r="A3031" s="94" t="str">
        <f t="shared" si="47"/>
        <v>September</v>
      </c>
      <c r="B3031" s="37" t="s">
        <v>3897</v>
      </c>
      <c r="C3031" s="63">
        <v>42256.593611111108</v>
      </c>
      <c r="D3031" s="37" t="s">
        <v>876</v>
      </c>
      <c r="E3031" s="37" t="s">
        <v>863</v>
      </c>
      <c r="F3031" s="37" t="s">
        <v>879</v>
      </c>
      <c r="G3031" s="64">
        <v>216</v>
      </c>
      <c r="H3031" s="37" t="s">
        <v>855</v>
      </c>
      <c r="I3031" s="65">
        <v>2.6457513110645907</v>
      </c>
      <c r="J3031" s="37" t="s">
        <v>885</v>
      </c>
    </row>
    <row r="3032" spans="1:10" x14ac:dyDescent="0.3">
      <c r="A3032" s="94" t="str">
        <f t="shared" si="47"/>
        <v>September</v>
      </c>
      <c r="B3032" s="37" t="s">
        <v>3898</v>
      </c>
      <c r="C3032" s="63">
        <v>42256.597291666665</v>
      </c>
      <c r="D3032" s="37" t="s">
        <v>876</v>
      </c>
      <c r="E3032" s="37" t="s">
        <v>866</v>
      </c>
      <c r="F3032" s="37" t="s">
        <v>854</v>
      </c>
      <c r="G3032" s="64">
        <v>88</v>
      </c>
      <c r="H3032" s="37" t="s">
        <v>855</v>
      </c>
      <c r="I3032" s="65">
        <v>4.5825756949558398</v>
      </c>
      <c r="J3032" s="37" t="s">
        <v>874</v>
      </c>
    </row>
    <row r="3033" spans="1:10" x14ac:dyDescent="0.3">
      <c r="A3033" s="94" t="str">
        <f t="shared" si="47"/>
        <v>September</v>
      </c>
      <c r="B3033" s="37" t="s">
        <v>3899</v>
      </c>
      <c r="C3033" s="63">
        <v>42256.601226851853</v>
      </c>
      <c r="D3033" s="37" t="s">
        <v>892</v>
      </c>
      <c r="E3033" s="37" t="s">
        <v>868</v>
      </c>
      <c r="F3033" s="37" t="s">
        <v>860</v>
      </c>
      <c r="G3033" s="64">
        <v>140</v>
      </c>
      <c r="H3033" s="37" t="s">
        <v>855</v>
      </c>
      <c r="I3033" s="65">
        <v>1.7320508075688772</v>
      </c>
      <c r="J3033" s="37" t="s">
        <v>897</v>
      </c>
    </row>
    <row r="3034" spans="1:10" x14ac:dyDescent="0.3">
      <c r="A3034" s="94" t="str">
        <f t="shared" si="47"/>
        <v>September</v>
      </c>
      <c r="B3034" s="37" t="s">
        <v>3900</v>
      </c>
      <c r="C3034" s="63">
        <v>42256.60224537037</v>
      </c>
      <c r="D3034" s="37" t="s">
        <v>876</v>
      </c>
      <c r="E3034" s="37" t="s">
        <v>872</v>
      </c>
      <c r="F3034" s="37" t="s">
        <v>879</v>
      </c>
      <c r="G3034" s="64">
        <v>210</v>
      </c>
      <c r="H3034" s="37" t="s">
        <v>855</v>
      </c>
      <c r="I3034" s="65">
        <v>4.358898943540674</v>
      </c>
      <c r="J3034" s="37" t="s">
        <v>874</v>
      </c>
    </row>
    <row r="3035" spans="1:10" x14ac:dyDescent="0.3">
      <c r="A3035" s="94" t="str">
        <f t="shared" si="47"/>
        <v>September</v>
      </c>
      <c r="B3035" s="37" t="s">
        <v>3901</v>
      </c>
      <c r="C3035" s="63">
        <v>42256.604733796295</v>
      </c>
      <c r="D3035" s="37" t="s">
        <v>852</v>
      </c>
      <c r="E3035" s="37" t="s">
        <v>853</v>
      </c>
      <c r="F3035" s="37" t="s">
        <v>854</v>
      </c>
      <c r="G3035" s="64">
        <v>171</v>
      </c>
      <c r="H3035" s="37" t="s">
        <v>895</v>
      </c>
      <c r="I3035" s="65">
        <v>4.7958315233127191</v>
      </c>
      <c r="J3035" s="37" t="s">
        <v>861</v>
      </c>
    </row>
    <row r="3036" spans="1:10" x14ac:dyDescent="0.3">
      <c r="A3036" s="94" t="str">
        <f t="shared" si="47"/>
        <v>September</v>
      </c>
      <c r="B3036" s="37" t="s">
        <v>3902</v>
      </c>
      <c r="C3036" s="63">
        <v>42256.606747685182</v>
      </c>
      <c r="D3036" s="37" t="s">
        <v>871</v>
      </c>
      <c r="E3036" s="37" t="s">
        <v>859</v>
      </c>
      <c r="F3036" s="37" t="s">
        <v>860</v>
      </c>
      <c r="G3036" s="64">
        <v>152</v>
      </c>
      <c r="H3036" s="37" t="s">
        <v>855</v>
      </c>
      <c r="I3036" s="65">
        <v>4.7958315233127191</v>
      </c>
      <c r="J3036" s="37" t="s">
        <v>869</v>
      </c>
    </row>
    <row r="3037" spans="1:10" x14ac:dyDescent="0.3">
      <c r="A3037" s="94" t="str">
        <f t="shared" si="47"/>
        <v>September</v>
      </c>
      <c r="B3037" s="37" t="s">
        <v>3903</v>
      </c>
      <c r="C3037" s="63">
        <v>42256.608310185184</v>
      </c>
      <c r="D3037" s="37" t="s">
        <v>871</v>
      </c>
      <c r="E3037" s="37" t="s">
        <v>863</v>
      </c>
      <c r="F3037" s="37" t="s">
        <v>864</v>
      </c>
      <c r="G3037" s="64">
        <v>239</v>
      </c>
      <c r="H3037" s="37" t="s">
        <v>855</v>
      </c>
      <c r="I3037" s="65">
        <v>1.7320508075688772</v>
      </c>
      <c r="J3037" s="37" t="s">
        <v>874</v>
      </c>
    </row>
    <row r="3038" spans="1:10" x14ac:dyDescent="0.3">
      <c r="A3038" s="94" t="str">
        <f t="shared" si="47"/>
        <v>September</v>
      </c>
      <c r="B3038" s="37" t="s">
        <v>3904</v>
      </c>
      <c r="C3038" s="63">
        <v>42256.611064814817</v>
      </c>
      <c r="D3038" s="37" t="s">
        <v>878</v>
      </c>
      <c r="E3038" s="37" t="s">
        <v>866</v>
      </c>
      <c r="F3038" s="37" t="s">
        <v>881</v>
      </c>
      <c r="G3038" s="64">
        <v>103</v>
      </c>
      <c r="H3038" s="37" t="s">
        <v>855</v>
      </c>
      <c r="I3038" s="65">
        <v>2.6457513110645907</v>
      </c>
      <c r="J3038" s="37" t="s">
        <v>874</v>
      </c>
    </row>
    <row r="3039" spans="1:10" x14ac:dyDescent="0.3">
      <c r="A3039" s="94" t="str">
        <f t="shared" si="47"/>
        <v>September</v>
      </c>
      <c r="B3039" s="37" t="s">
        <v>3905</v>
      </c>
      <c r="C3039" s="63">
        <v>42256.611331018517</v>
      </c>
      <c r="D3039" s="37" t="s">
        <v>852</v>
      </c>
      <c r="E3039" s="37" t="s">
        <v>868</v>
      </c>
      <c r="F3039" s="37" t="s">
        <v>854</v>
      </c>
      <c r="G3039" s="64">
        <v>166</v>
      </c>
      <c r="H3039" s="37" t="s">
        <v>855</v>
      </c>
      <c r="I3039" s="65">
        <v>1.7320508075688772</v>
      </c>
      <c r="J3039" s="37" t="s">
        <v>885</v>
      </c>
    </row>
    <row r="3040" spans="1:10" x14ac:dyDescent="0.3">
      <c r="A3040" s="94" t="str">
        <f t="shared" si="47"/>
        <v>September</v>
      </c>
      <c r="B3040" s="37" t="s">
        <v>3906</v>
      </c>
      <c r="C3040" s="63">
        <v>42256.615185185183</v>
      </c>
      <c r="D3040" s="37" t="s">
        <v>858</v>
      </c>
      <c r="E3040" s="37" t="s">
        <v>872</v>
      </c>
      <c r="F3040" s="37" t="s">
        <v>881</v>
      </c>
      <c r="G3040" s="64">
        <v>132</v>
      </c>
      <c r="H3040" s="37" t="s">
        <v>855</v>
      </c>
      <c r="I3040" s="65">
        <v>1.7320508075688772</v>
      </c>
      <c r="J3040" s="37" t="s">
        <v>869</v>
      </c>
    </row>
    <row r="3041" spans="1:10" x14ac:dyDescent="0.3">
      <c r="A3041" s="94" t="str">
        <f t="shared" si="47"/>
        <v>September</v>
      </c>
      <c r="B3041" s="37" t="s">
        <v>3907</v>
      </c>
      <c r="C3041" s="63">
        <v>42256.61755787037</v>
      </c>
      <c r="D3041" s="37" t="s">
        <v>852</v>
      </c>
      <c r="E3041" s="37" t="s">
        <v>853</v>
      </c>
      <c r="F3041" s="37" t="s">
        <v>881</v>
      </c>
      <c r="G3041" s="64">
        <v>163</v>
      </c>
      <c r="H3041" s="37" t="s">
        <v>855</v>
      </c>
      <c r="I3041" s="65">
        <v>4.1231056256176606</v>
      </c>
      <c r="J3041" s="37" t="s">
        <v>885</v>
      </c>
    </row>
    <row r="3042" spans="1:10" x14ac:dyDescent="0.3">
      <c r="A3042" s="94" t="str">
        <f t="shared" si="47"/>
        <v>September</v>
      </c>
      <c r="B3042" s="37" t="s">
        <v>3908</v>
      </c>
      <c r="C3042" s="63">
        <v>42256.621550925927</v>
      </c>
      <c r="D3042" s="37" t="s">
        <v>892</v>
      </c>
      <c r="E3042" s="37" t="s">
        <v>859</v>
      </c>
      <c r="F3042" s="37" t="s">
        <v>864</v>
      </c>
      <c r="G3042" s="64">
        <v>135</v>
      </c>
      <c r="H3042" s="37" t="s">
        <v>855</v>
      </c>
      <c r="I3042" s="65">
        <v>5</v>
      </c>
      <c r="J3042" s="37" t="s">
        <v>861</v>
      </c>
    </row>
    <row r="3043" spans="1:10" x14ac:dyDescent="0.3">
      <c r="A3043" s="94" t="str">
        <f t="shared" si="47"/>
        <v>September</v>
      </c>
      <c r="B3043" s="37" t="s">
        <v>3909</v>
      </c>
      <c r="C3043" s="63">
        <v>42256.622754629629</v>
      </c>
      <c r="D3043" s="37" t="s">
        <v>852</v>
      </c>
      <c r="E3043" s="37" t="s">
        <v>863</v>
      </c>
      <c r="F3043" s="37" t="s">
        <v>879</v>
      </c>
      <c r="G3043" s="64">
        <v>41</v>
      </c>
      <c r="H3043" s="37" t="s">
        <v>855</v>
      </c>
      <c r="I3043" s="65">
        <v>4.7958315233127191</v>
      </c>
      <c r="J3043" s="37" t="s">
        <v>869</v>
      </c>
    </row>
    <row r="3044" spans="1:10" x14ac:dyDescent="0.3">
      <c r="A3044" s="94" t="str">
        <f t="shared" si="47"/>
        <v>September</v>
      </c>
      <c r="B3044" s="37" t="s">
        <v>3910</v>
      </c>
      <c r="C3044" s="63">
        <v>42256.624456018515</v>
      </c>
      <c r="D3044" s="37" t="s">
        <v>878</v>
      </c>
      <c r="E3044" s="37" t="s">
        <v>866</v>
      </c>
      <c r="F3044" s="37" t="s">
        <v>879</v>
      </c>
      <c r="G3044" s="64">
        <v>71</v>
      </c>
      <c r="H3044" s="37" t="s">
        <v>855</v>
      </c>
      <c r="I3044" s="65">
        <v>3.6055512754639891</v>
      </c>
      <c r="J3044" s="37" t="s">
        <v>885</v>
      </c>
    </row>
    <row r="3045" spans="1:10" x14ac:dyDescent="0.3">
      <c r="A3045" s="94" t="str">
        <f t="shared" si="47"/>
        <v>September</v>
      </c>
      <c r="B3045" s="37" t="s">
        <v>3911</v>
      </c>
      <c r="C3045" s="63">
        <v>42256.628460648149</v>
      </c>
      <c r="D3045" s="37" t="s">
        <v>871</v>
      </c>
      <c r="E3045" s="37" t="s">
        <v>868</v>
      </c>
      <c r="F3045" s="37" t="s">
        <v>881</v>
      </c>
      <c r="G3045" s="64">
        <v>196</v>
      </c>
      <c r="H3045" s="37" t="s">
        <v>855</v>
      </c>
      <c r="I3045" s="65">
        <v>3.3166247903553998</v>
      </c>
      <c r="J3045" s="37" t="s">
        <v>885</v>
      </c>
    </row>
    <row r="3046" spans="1:10" x14ac:dyDescent="0.3">
      <c r="A3046" s="94" t="str">
        <f t="shared" si="47"/>
        <v>September</v>
      </c>
      <c r="B3046" s="37" t="s">
        <v>3912</v>
      </c>
      <c r="C3046" s="63">
        <v>42256.637233796297</v>
      </c>
      <c r="D3046" s="37" t="s">
        <v>871</v>
      </c>
      <c r="E3046" s="37" t="s">
        <v>872</v>
      </c>
      <c r="F3046" s="37" t="s">
        <v>854</v>
      </c>
      <c r="G3046" s="64">
        <v>133</v>
      </c>
      <c r="H3046" s="37" t="s">
        <v>855</v>
      </c>
      <c r="I3046" s="65">
        <v>3.3166247903553998</v>
      </c>
      <c r="J3046" s="37" t="s">
        <v>874</v>
      </c>
    </row>
    <row r="3047" spans="1:10" x14ac:dyDescent="0.3">
      <c r="A3047" s="94" t="str">
        <f t="shared" si="47"/>
        <v>September</v>
      </c>
      <c r="B3047" s="37" t="s">
        <v>3913</v>
      </c>
      <c r="C3047" s="63">
        <v>42256.633368055554</v>
      </c>
      <c r="D3047" s="37" t="s">
        <v>878</v>
      </c>
      <c r="E3047" s="37" t="s">
        <v>853</v>
      </c>
      <c r="F3047" s="37" t="s">
        <v>879</v>
      </c>
      <c r="G3047" s="64">
        <v>239</v>
      </c>
      <c r="H3047" s="37" t="s">
        <v>855</v>
      </c>
      <c r="I3047" s="65">
        <v>3</v>
      </c>
      <c r="J3047" s="37" t="s">
        <v>861</v>
      </c>
    </row>
    <row r="3048" spans="1:10" x14ac:dyDescent="0.3">
      <c r="A3048" s="94" t="str">
        <f t="shared" si="47"/>
        <v>September</v>
      </c>
      <c r="B3048" s="37" t="s">
        <v>3914</v>
      </c>
      <c r="C3048" s="63">
        <v>42256.634340277778</v>
      </c>
      <c r="D3048" s="37" t="s">
        <v>876</v>
      </c>
      <c r="E3048" s="37" t="s">
        <v>859</v>
      </c>
      <c r="F3048" s="37" t="s">
        <v>864</v>
      </c>
      <c r="G3048" s="64">
        <v>113</v>
      </c>
      <c r="H3048" s="37" t="s">
        <v>855</v>
      </c>
      <c r="I3048" s="65">
        <v>1</v>
      </c>
      <c r="J3048" s="37" t="s">
        <v>856</v>
      </c>
    </row>
    <row r="3049" spans="1:10" x14ac:dyDescent="0.3">
      <c r="A3049" s="94" t="str">
        <f t="shared" si="47"/>
        <v>September</v>
      </c>
      <c r="B3049" s="37" t="s">
        <v>3915</v>
      </c>
      <c r="C3049" s="63">
        <v>42256.637013888889</v>
      </c>
      <c r="D3049" s="37" t="s">
        <v>878</v>
      </c>
      <c r="E3049" s="37" t="s">
        <v>863</v>
      </c>
      <c r="F3049" s="37" t="s">
        <v>879</v>
      </c>
      <c r="G3049" s="64">
        <v>160</v>
      </c>
      <c r="H3049" s="37" t="s">
        <v>855</v>
      </c>
      <c r="I3049" s="65">
        <v>4.7958315233127191</v>
      </c>
      <c r="J3049" s="37" t="s">
        <v>869</v>
      </c>
    </row>
    <row r="3050" spans="1:10" x14ac:dyDescent="0.3">
      <c r="A3050" s="94" t="str">
        <f t="shared" si="47"/>
        <v>September</v>
      </c>
      <c r="B3050" s="37" t="s">
        <v>3916</v>
      </c>
      <c r="C3050" s="63">
        <v>42256.637175925927</v>
      </c>
      <c r="D3050" s="37" t="s">
        <v>871</v>
      </c>
      <c r="E3050" s="37" t="s">
        <v>866</v>
      </c>
      <c r="F3050" s="37" t="s">
        <v>854</v>
      </c>
      <c r="G3050" s="64">
        <v>181</v>
      </c>
      <c r="H3050" s="37" t="s">
        <v>855</v>
      </c>
      <c r="I3050" s="65">
        <v>3.3166247903553998</v>
      </c>
      <c r="J3050" s="37" t="s">
        <v>856</v>
      </c>
    </row>
    <row r="3051" spans="1:10" x14ac:dyDescent="0.3">
      <c r="A3051" s="94" t="str">
        <f t="shared" si="47"/>
        <v>September</v>
      </c>
      <c r="B3051" s="37" t="s">
        <v>3917</v>
      </c>
      <c r="C3051" s="63">
        <v>42256.638148148151</v>
      </c>
      <c r="D3051" s="37" t="s">
        <v>892</v>
      </c>
      <c r="E3051" s="37" t="s">
        <v>868</v>
      </c>
      <c r="F3051" s="37" t="s">
        <v>879</v>
      </c>
      <c r="G3051" s="64">
        <v>172</v>
      </c>
      <c r="H3051" s="37" t="s">
        <v>855</v>
      </c>
      <c r="I3051" s="65">
        <v>3.6055512754639891</v>
      </c>
      <c r="J3051" s="37" t="s">
        <v>869</v>
      </c>
    </row>
    <row r="3052" spans="1:10" x14ac:dyDescent="0.3">
      <c r="A3052" s="94" t="str">
        <f t="shared" si="47"/>
        <v>September</v>
      </c>
      <c r="B3052" s="37" t="s">
        <v>3918</v>
      </c>
      <c r="C3052" s="63">
        <v>42256.639548611114</v>
      </c>
      <c r="D3052" s="37" t="s">
        <v>858</v>
      </c>
      <c r="E3052" s="37" t="s">
        <v>872</v>
      </c>
      <c r="F3052" s="37" t="s">
        <v>864</v>
      </c>
      <c r="G3052" s="64">
        <v>67</v>
      </c>
      <c r="H3052" s="37" t="s">
        <v>855</v>
      </c>
      <c r="I3052" s="65">
        <v>4.1231056256176606</v>
      </c>
      <c r="J3052" s="37" t="s">
        <v>874</v>
      </c>
    </row>
    <row r="3053" spans="1:10" x14ac:dyDescent="0.3">
      <c r="A3053" s="94" t="str">
        <f t="shared" si="47"/>
        <v>September</v>
      </c>
      <c r="B3053" s="37" t="s">
        <v>3919</v>
      </c>
      <c r="C3053" s="63">
        <v>42256.641608796293</v>
      </c>
      <c r="D3053" s="37" t="s">
        <v>871</v>
      </c>
      <c r="E3053" s="37" t="s">
        <v>853</v>
      </c>
      <c r="F3053" s="37" t="s">
        <v>854</v>
      </c>
      <c r="G3053" s="64">
        <v>74</v>
      </c>
      <c r="H3053" s="37" t="s">
        <v>855</v>
      </c>
      <c r="I3053" s="65">
        <v>5</v>
      </c>
      <c r="J3053" s="37" t="s">
        <v>861</v>
      </c>
    </row>
    <row r="3054" spans="1:10" x14ac:dyDescent="0.3">
      <c r="A3054" s="94" t="str">
        <f t="shared" si="47"/>
        <v>September</v>
      </c>
      <c r="B3054" s="37" t="s">
        <v>3920</v>
      </c>
      <c r="C3054" s="63">
        <v>42256.644212962965</v>
      </c>
      <c r="D3054" s="37" t="s">
        <v>876</v>
      </c>
      <c r="E3054" s="37" t="s">
        <v>859</v>
      </c>
      <c r="F3054" s="37" t="s">
        <v>864</v>
      </c>
      <c r="G3054" s="64">
        <v>194</v>
      </c>
      <c r="H3054" s="37" t="s">
        <v>855</v>
      </c>
      <c r="I3054" s="65">
        <v>4.1231056256176606</v>
      </c>
      <c r="J3054" s="37" t="s">
        <v>856</v>
      </c>
    </row>
    <row r="3055" spans="1:10" x14ac:dyDescent="0.3">
      <c r="A3055" s="94" t="str">
        <f t="shared" si="47"/>
        <v>September</v>
      </c>
      <c r="B3055" s="37" t="s">
        <v>3921</v>
      </c>
      <c r="C3055" s="63">
        <v>42256.647013888891</v>
      </c>
      <c r="D3055" s="37" t="s">
        <v>878</v>
      </c>
      <c r="E3055" s="37" t="s">
        <v>863</v>
      </c>
      <c r="F3055" s="37" t="s">
        <v>873</v>
      </c>
      <c r="G3055" s="64">
        <v>97</v>
      </c>
      <c r="H3055" s="37" t="s">
        <v>855</v>
      </c>
      <c r="I3055" s="65">
        <v>3.3166247903553998</v>
      </c>
      <c r="J3055" s="37" t="s">
        <v>861</v>
      </c>
    </row>
    <row r="3056" spans="1:10" x14ac:dyDescent="0.3">
      <c r="A3056" s="94" t="str">
        <f t="shared" si="47"/>
        <v>September</v>
      </c>
      <c r="B3056" s="37" t="s">
        <v>3922</v>
      </c>
      <c r="C3056" s="63">
        <v>42256.647280092591</v>
      </c>
      <c r="D3056" s="37" t="s">
        <v>876</v>
      </c>
      <c r="E3056" s="37" t="s">
        <v>866</v>
      </c>
      <c r="F3056" s="37" t="s">
        <v>860</v>
      </c>
      <c r="G3056" s="64">
        <v>192</v>
      </c>
      <c r="H3056" s="37" t="s">
        <v>855</v>
      </c>
      <c r="I3056" s="65">
        <v>3</v>
      </c>
      <c r="J3056" s="37" t="s">
        <v>897</v>
      </c>
    </row>
    <row r="3057" spans="1:10" x14ac:dyDescent="0.3">
      <c r="A3057" s="94" t="str">
        <f t="shared" si="47"/>
        <v>September</v>
      </c>
      <c r="B3057" s="37" t="s">
        <v>3923</v>
      </c>
      <c r="C3057" s="63">
        <v>42256.650208333333</v>
      </c>
      <c r="D3057" s="37" t="s">
        <v>876</v>
      </c>
      <c r="E3057" s="37" t="s">
        <v>868</v>
      </c>
      <c r="F3057" s="37" t="s">
        <v>854</v>
      </c>
      <c r="G3057" s="64">
        <v>106</v>
      </c>
      <c r="H3057" s="37" t="s">
        <v>895</v>
      </c>
      <c r="I3057" s="65">
        <v>5</v>
      </c>
      <c r="J3057" s="37" t="s">
        <v>874</v>
      </c>
    </row>
    <row r="3058" spans="1:10" x14ac:dyDescent="0.3">
      <c r="A3058" s="94" t="str">
        <f t="shared" si="47"/>
        <v>September</v>
      </c>
      <c r="B3058" s="37" t="s">
        <v>3924</v>
      </c>
      <c r="C3058" s="63">
        <v>42256.653657407405</v>
      </c>
      <c r="D3058" s="37" t="s">
        <v>876</v>
      </c>
      <c r="E3058" s="37" t="s">
        <v>872</v>
      </c>
      <c r="F3058" s="37" t="s">
        <v>860</v>
      </c>
      <c r="G3058" s="64">
        <v>215</v>
      </c>
      <c r="H3058" s="37" t="s">
        <v>855</v>
      </c>
      <c r="I3058" s="65">
        <v>4.1231056256176606</v>
      </c>
      <c r="J3058" s="37" t="s">
        <v>856</v>
      </c>
    </row>
    <row r="3059" spans="1:10" x14ac:dyDescent="0.3">
      <c r="A3059" s="94" t="str">
        <f t="shared" si="47"/>
        <v>September</v>
      </c>
      <c r="B3059" s="37" t="s">
        <v>3925</v>
      </c>
      <c r="C3059" s="63">
        <v>42256.657523148147</v>
      </c>
      <c r="D3059" s="37" t="s">
        <v>871</v>
      </c>
      <c r="E3059" s="37" t="s">
        <v>853</v>
      </c>
      <c r="F3059" s="37" t="s">
        <v>873</v>
      </c>
      <c r="G3059" s="64">
        <v>61</v>
      </c>
      <c r="H3059" s="37" t="s">
        <v>855</v>
      </c>
      <c r="I3059" s="65">
        <v>4.1231056256176606</v>
      </c>
      <c r="J3059" s="37" t="s">
        <v>861</v>
      </c>
    </row>
    <row r="3060" spans="1:10" x14ac:dyDescent="0.3">
      <c r="A3060" s="94" t="str">
        <f t="shared" si="47"/>
        <v>September</v>
      </c>
      <c r="B3060" s="37" t="s">
        <v>3926</v>
      </c>
      <c r="C3060" s="63">
        <v>42256.660601851851</v>
      </c>
      <c r="D3060" s="37" t="s">
        <v>892</v>
      </c>
      <c r="E3060" s="37" t="s">
        <v>859</v>
      </c>
      <c r="F3060" s="37" t="s">
        <v>879</v>
      </c>
      <c r="G3060" s="64">
        <v>173</v>
      </c>
      <c r="H3060" s="37" t="s">
        <v>855</v>
      </c>
      <c r="I3060" s="65">
        <v>3.3166247903553998</v>
      </c>
      <c r="J3060" s="37" t="s">
        <v>874</v>
      </c>
    </row>
    <row r="3061" spans="1:10" x14ac:dyDescent="0.3">
      <c r="A3061" s="94" t="str">
        <f t="shared" si="47"/>
        <v>September</v>
      </c>
      <c r="B3061" s="37" t="s">
        <v>3927</v>
      </c>
      <c r="C3061" s="63">
        <v>42256.662118055552</v>
      </c>
      <c r="D3061" s="37" t="s">
        <v>878</v>
      </c>
      <c r="E3061" s="37" t="s">
        <v>863</v>
      </c>
      <c r="F3061" s="37" t="s">
        <v>873</v>
      </c>
      <c r="G3061" s="64">
        <v>45</v>
      </c>
      <c r="H3061" s="37" t="s">
        <v>855</v>
      </c>
      <c r="I3061" s="65">
        <v>5</v>
      </c>
      <c r="J3061" s="37" t="s">
        <v>861</v>
      </c>
    </row>
    <row r="3062" spans="1:10" x14ac:dyDescent="0.3">
      <c r="A3062" s="94" t="str">
        <f t="shared" si="47"/>
        <v>September</v>
      </c>
      <c r="B3062" s="37" t="s">
        <v>3928</v>
      </c>
      <c r="C3062" s="63">
        <v>42256.665648148148</v>
      </c>
      <c r="D3062" s="37" t="s">
        <v>876</v>
      </c>
      <c r="E3062" s="37" t="s">
        <v>866</v>
      </c>
      <c r="F3062" s="37" t="s">
        <v>864</v>
      </c>
      <c r="G3062" s="64">
        <v>71</v>
      </c>
      <c r="H3062" s="37" t="s">
        <v>855</v>
      </c>
      <c r="I3062" s="65">
        <v>4.358898943540674</v>
      </c>
      <c r="J3062" s="37" t="s">
        <v>856</v>
      </c>
    </row>
    <row r="3063" spans="1:10" x14ac:dyDescent="0.3">
      <c r="A3063" s="94" t="str">
        <f t="shared" si="47"/>
        <v>September</v>
      </c>
      <c r="B3063" s="37" t="s">
        <v>3929</v>
      </c>
      <c r="C3063" s="63">
        <v>42256.667881944442</v>
      </c>
      <c r="D3063" s="37" t="s">
        <v>878</v>
      </c>
      <c r="E3063" s="37" t="s">
        <v>868</v>
      </c>
      <c r="F3063" s="37" t="s">
        <v>881</v>
      </c>
      <c r="G3063" s="64">
        <v>102</v>
      </c>
      <c r="H3063" s="37" t="s">
        <v>855</v>
      </c>
      <c r="I3063" s="65">
        <v>3.3166247903553998</v>
      </c>
      <c r="J3063" s="37" t="s">
        <v>874</v>
      </c>
    </row>
    <row r="3064" spans="1:10" x14ac:dyDescent="0.3">
      <c r="A3064" s="94" t="str">
        <f t="shared" si="47"/>
        <v>September</v>
      </c>
      <c r="B3064" s="37" t="s">
        <v>3930</v>
      </c>
      <c r="C3064" s="63">
        <v>42256.669768518521</v>
      </c>
      <c r="D3064" s="37" t="s">
        <v>871</v>
      </c>
      <c r="E3064" s="37" t="s">
        <v>872</v>
      </c>
      <c r="F3064" s="37" t="s">
        <v>864</v>
      </c>
      <c r="G3064" s="64">
        <v>172</v>
      </c>
      <c r="H3064" s="37" t="s">
        <v>855</v>
      </c>
      <c r="I3064" s="65">
        <v>5</v>
      </c>
      <c r="J3064" s="37" t="s">
        <v>885</v>
      </c>
    </row>
    <row r="3065" spans="1:10" x14ac:dyDescent="0.3">
      <c r="A3065" s="94" t="str">
        <f t="shared" si="47"/>
        <v>September</v>
      </c>
      <c r="B3065" s="37" t="s">
        <v>3931</v>
      </c>
      <c r="C3065" s="63">
        <v>42256.67900462963</v>
      </c>
      <c r="D3065" s="37" t="s">
        <v>871</v>
      </c>
      <c r="E3065" s="37" t="s">
        <v>853</v>
      </c>
      <c r="F3065" s="37" t="s">
        <v>879</v>
      </c>
      <c r="G3065" s="64">
        <v>72</v>
      </c>
      <c r="H3065" s="37" t="s">
        <v>855</v>
      </c>
      <c r="I3065" s="65">
        <v>4.5825756949558398</v>
      </c>
      <c r="J3065" s="37" t="s">
        <v>856</v>
      </c>
    </row>
    <row r="3066" spans="1:10" x14ac:dyDescent="0.3">
      <c r="A3066" s="94" t="str">
        <f t="shared" si="47"/>
        <v>September</v>
      </c>
      <c r="B3066" s="37" t="s">
        <v>3932</v>
      </c>
      <c r="C3066" s="63">
        <v>42256.678738425922</v>
      </c>
      <c r="D3066" s="37" t="s">
        <v>878</v>
      </c>
      <c r="E3066" s="37" t="s">
        <v>859</v>
      </c>
      <c r="F3066" s="37" t="s">
        <v>854</v>
      </c>
      <c r="G3066" s="64">
        <v>125</v>
      </c>
      <c r="H3066" s="37" t="s">
        <v>855</v>
      </c>
      <c r="I3066" s="65">
        <v>3</v>
      </c>
      <c r="J3066" s="37" t="s">
        <v>869</v>
      </c>
    </row>
    <row r="3067" spans="1:10" x14ac:dyDescent="0.3">
      <c r="A3067" s="94" t="str">
        <f t="shared" si="47"/>
        <v>September</v>
      </c>
      <c r="B3067" s="37" t="s">
        <v>3933</v>
      </c>
      <c r="C3067" s="63">
        <v>42256.677037037036</v>
      </c>
      <c r="D3067" s="37" t="s">
        <v>878</v>
      </c>
      <c r="E3067" s="37" t="s">
        <v>863</v>
      </c>
      <c r="F3067" s="37" t="s">
        <v>881</v>
      </c>
      <c r="G3067" s="64">
        <v>158</v>
      </c>
      <c r="H3067" s="37" t="s">
        <v>855</v>
      </c>
      <c r="I3067" s="65">
        <v>3</v>
      </c>
      <c r="J3067" s="37" t="s">
        <v>856</v>
      </c>
    </row>
    <row r="3068" spans="1:10" x14ac:dyDescent="0.3">
      <c r="A3068" s="94" t="str">
        <f t="shared" si="47"/>
        <v>September</v>
      </c>
      <c r="B3068" s="37" t="s">
        <v>3934</v>
      </c>
      <c r="C3068" s="63">
        <v>42256.679120370369</v>
      </c>
      <c r="D3068" s="37" t="s">
        <v>858</v>
      </c>
      <c r="E3068" s="37" t="s">
        <v>866</v>
      </c>
      <c r="F3068" s="37" t="s">
        <v>860</v>
      </c>
      <c r="G3068" s="64">
        <v>212</v>
      </c>
      <c r="H3068" s="37" t="s">
        <v>855</v>
      </c>
      <c r="I3068" s="65">
        <v>4.5825756949558398</v>
      </c>
      <c r="J3068" s="37" t="s">
        <v>885</v>
      </c>
    </row>
    <row r="3069" spans="1:10" x14ac:dyDescent="0.3">
      <c r="A3069" s="94" t="str">
        <f t="shared" si="47"/>
        <v>September</v>
      </c>
      <c r="B3069" s="37" t="s">
        <v>3935</v>
      </c>
      <c r="C3069" s="63">
        <v>42256.680833333332</v>
      </c>
      <c r="D3069" s="37" t="s">
        <v>878</v>
      </c>
      <c r="E3069" s="37" t="s">
        <v>868</v>
      </c>
      <c r="F3069" s="37" t="s">
        <v>860</v>
      </c>
      <c r="G3069" s="64">
        <v>106</v>
      </c>
      <c r="H3069" s="37" t="s">
        <v>855</v>
      </c>
      <c r="I3069" s="65">
        <v>4.358898943540674</v>
      </c>
      <c r="J3069" s="37" t="s">
        <v>856</v>
      </c>
    </row>
    <row r="3070" spans="1:10" x14ac:dyDescent="0.3">
      <c r="A3070" s="94" t="str">
        <f t="shared" si="47"/>
        <v>September</v>
      </c>
      <c r="B3070" s="37" t="s">
        <v>3936</v>
      </c>
      <c r="C3070" s="63">
        <v>42256.684652777774</v>
      </c>
      <c r="D3070" s="37" t="s">
        <v>871</v>
      </c>
      <c r="E3070" s="37" t="s">
        <v>872</v>
      </c>
      <c r="F3070" s="37" t="s">
        <v>860</v>
      </c>
      <c r="G3070" s="64">
        <v>75</v>
      </c>
      <c r="H3070" s="37" t="s">
        <v>855</v>
      </c>
      <c r="I3070" s="65">
        <v>4.358898943540674</v>
      </c>
      <c r="J3070" s="37" t="s">
        <v>869</v>
      </c>
    </row>
    <row r="3071" spans="1:10" x14ac:dyDescent="0.3">
      <c r="A3071" s="94" t="str">
        <f t="shared" si="47"/>
        <v>September</v>
      </c>
      <c r="B3071" s="37" t="s">
        <v>3937</v>
      </c>
      <c r="C3071" s="63">
        <v>42256.687523148146</v>
      </c>
      <c r="D3071" s="37" t="s">
        <v>852</v>
      </c>
      <c r="E3071" s="37" t="s">
        <v>853</v>
      </c>
      <c r="F3071" s="37" t="s">
        <v>854</v>
      </c>
      <c r="G3071" s="64">
        <v>234</v>
      </c>
      <c r="H3071" s="37" t="s">
        <v>855</v>
      </c>
      <c r="I3071" s="65">
        <v>3</v>
      </c>
      <c r="J3071" s="37" t="s">
        <v>885</v>
      </c>
    </row>
    <row r="3072" spans="1:10" x14ac:dyDescent="0.3">
      <c r="A3072" s="94" t="str">
        <f t="shared" si="47"/>
        <v>September</v>
      </c>
      <c r="B3072" s="37" t="s">
        <v>3938</v>
      </c>
      <c r="C3072" s="63">
        <v>42256.689166666663</v>
      </c>
      <c r="D3072" s="37" t="s">
        <v>876</v>
      </c>
      <c r="E3072" s="37" t="s">
        <v>859</v>
      </c>
      <c r="F3072" s="37" t="s">
        <v>879</v>
      </c>
      <c r="G3072" s="64">
        <v>145</v>
      </c>
      <c r="H3072" s="37" t="s">
        <v>855</v>
      </c>
      <c r="I3072" s="65">
        <v>3.3166247903553998</v>
      </c>
      <c r="J3072" s="37" t="s">
        <v>861</v>
      </c>
    </row>
    <row r="3073" spans="1:10" x14ac:dyDescent="0.3">
      <c r="A3073" s="94" t="str">
        <f t="shared" si="47"/>
        <v>September</v>
      </c>
      <c r="B3073" s="37" t="s">
        <v>3939</v>
      </c>
      <c r="C3073" s="63">
        <v>42256.69091435185</v>
      </c>
      <c r="D3073" s="37" t="s">
        <v>852</v>
      </c>
      <c r="E3073" s="37" t="s">
        <v>863</v>
      </c>
      <c r="F3073" s="37" t="s">
        <v>881</v>
      </c>
      <c r="G3073" s="64">
        <v>69</v>
      </c>
      <c r="H3073" s="37" t="s">
        <v>855</v>
      </c>
      <c r="I3073" s="65">
        <v>3</v>
      </c>
      <c r="J3073" s="37" t="s">
        <v>897</v>
      </c>
    </row>
    <row r="3074" spans="1:10" x14ac:dyDescent="0.3">
      <c r="A3074" s="94" t="str">
        <f t="shared" si="47"/>
        <v>September</v>
      </c>
      <c r="B3074" s="37" t="s">
        <v>3940</v>
      </c>
      <c r="C3074" s="63">
        <v>42256.692442129628</v>
      </c>
      <c r="D3074" s="37" t="s">
        <v>892</v>
      </c>
      <c r="E3074" s="37" t="s">
        <v>866</v>
      </c>
      <c r="F3074" s="37" t="s">
        <v>864</v>
      </c>
      <c r="G3074" s="64">
        <v>76</v>
      </c>
      <c r="H3074" s="37" t="s">
        <v>855</v>
      </c>
      <c r="I3074" s="65">
        <v>2.2360679774997898</v>
      </c>
      <c r="J3074" s="37" t="s">
        <v>861</v>
      </c>
    </row>
    <row r="3075" spans="1:10" x14ac:dyDescent="0.3">
      <c r="A3075" s="94" t="str">
        <f t="shared" si="47"/>
        <v>September</v>
      </c>
      <c r="B3075" s="37" t="s">
        <v>3941</v>
      </c>
      <c r="C3075" s="63">
        <v>42256.694513888891</v>
      </c>
      <c r="D3075" s="37" t="s">
        <v>858</v>
      </c>
      <c r="E3075" s="37" t="s">
        <v>868</v>
      </c>
      <c r="F3075" s="37" t="s">
        <v>879</v>
      </c>
      <c r="G3075" s="64">
        <v>143</v>
      </c>
      <c r="H3075" s="37" t="s">
        <v>855</v>
      </c>
      <c r="I3075" s="65">
        <v>3.872983346207417</v>
      </c>
      <c r="J3075" s="37" t="s">
        <v>869</v>
      </c>
    </row>
    <row r="3076" spans="1:10" x14ac:dyDescent="0.3">
      <c r="A3076" s="94" t="str">
        <f t="shared" si="47"/>
        <v>September</v>
      </c>
      <c r="B3076" s="37" t="s">
        <v>3942</v>
      </c>
      <c r="C3076" s="63">
        <v>42256.696400462963</v>
      </c>
      <c r="D3076" s="37" t="s">
        <v>892</v>
      </c>
      <c r="E3076" s="37" t="s">
        <v>872</v>
      </c>
      <c r="F3076" s="37" t="s">
        <v>881</v>
      </c>
      <c r="G3076" s="64">
        <v>159</v>
      </c>
      <c r="H3076" s="37" t="s">
        <v>855</v>
      </c>
      <c r="I3076" s="65">
        <v>5</v>
      </c>
      <c r="J3076" s="37" t="s">
        <v>874</v>
      </c>
    </row>
    <row r="3077" spans="1:10" x14ac:dyDescent="0.3">
      <c r="A3077" s="94" t="str">
        <f t="shared" si="47"/>
        <v>September</v>
      </c>
      <c r="B3077" s="37" t="s">
        <v>3943</v>
      </c>
      <c r="C3077" s="63">
        <v>42256.698553240742</v>
      </c>
      <c r="D3077" s="37" t="s">
        <v>876</v>
      </c>
      <c r="E3077" s="37" t="s">
        <v>853</v>
      </c>
      <c r="F3077" s="37" t="s">
        <v>881</v>
      </c>
      <c r="G3077" s="64">
        <v>103</v>
      </c>
      <c r="H3077" s="37" t="s">
        <v>855</v>
      </c>
      <c r="I3077" s="65">
        <v>3</v>
      </c>
      <c r="J3077" s="37" t="s">
        <v>869</v>
      </c>
    </row>
    <row r="3078" spans="1:10" x14ac:dyDescent="0.3">
      <c r="A3078" s="94" t="str">
        <f t="shared" si="47"/>
        <v>September</v>
      </c>
      <c r="B3078" s="37" t="s">
        <v>3944</v>
      </c>
      <c r="C3078" s="63">
        <v>42256.699074074073</v>
      </c>
      <c r="D3078" s="37" t="s">
        <v>892</v>
      </c>
      <c r="E3078" s="37" t="s">
        <v>859</v>
      </c>
      <c r="F3078" s="37" t="s">
        <v>860</v>
      </c>
      <c r="G3078" s="64">
        <v>227</v>
      </c>
      <c r="H3078" s="37" t="s">
        <v>855</v>
      </c>
      <c r="I3078" s="65">
        <v>4.5825756949558398</v>
      </c>
      <c r="J3078" s="37" t="s">
        <v>869</v>
      </c>
    </row>
    <row r="3079" spans="1:10" x14ac:dyDescent="0.3">
      <c r="A3079" s="94" t="str">
        <f t="shared" si="47"/>
        <v>September</v>
      </c>
      <c r="B3079" s="37" t="s">
        <v>3945</v>
      </c>
      <c r="C3079" s="63">
        <v>42256.700682870367</v>
      </c>
      <c r="D3079" s="37" t="s">
        <v>878</v>
      </c>
      <c r="E3079" s="37" t="s">
        <v>863</v>
      </c>
      <c r="F3079" s="37" t="s">
        <v>864</v>
      </c>
      <c r="G3079" s="64">
        <v>239</v>
      </c>
      <c r="H3079" s="37" t="s">
        <v>855</v>
      </c>
      <c r="I3079" s="65">
        <v>1</v>
      </c>
      <c r="J3079" s="37" t="s">
        <v>885</v>
      </c>
    </row>
    <row r="3080" spans="1:10" x14ac:dyDescent="0.3">
      <c r="A3080" s="94" t="str">
        <f t="shared" si="47"/>
        <v>September</v>
      </c>
      <c r="B3080" s="37" t="s">
        <v>3946</v>
      </c>
      <c r="C3080" s="63">
        <v>42256.703657407408</v>
      </c>
      <c r="D3080" s="37" t="s">
        <v>892</v>
      </c>
      <c r="E3080" s="37" t="s">
        <v>866</v>
      </c>
      <c r="F3080" s="37" t="s">
        <v>860</v>
      </c>
      <c r="G3080" s="64">
        <v>127</v>
      </c>
      <c r="H3080" s="37" t="s">
        <v>855</v>
      </c>
      <c r="I3080" s="65">
        <v>1.7320508075688772</v>
      </c>
      <c r="J3080" s="37" t="s">
        <v>861</v>
      </c>
    </row>
    <row r="3081" spans="1:10" x14ac:dyDescent="0.3">
      <c r="A3081" s="94" t="str">
        <f t="shared" si="47"/>
        <v>September</v>
      </c>
      <c r="B3081" s="37" t="s">
        <v>3947</v>
      </c>
      <c r="C3081" s="63">
        <v>42256.703935185185</v>
      </c>
      <c r="D3081" s="37" t="s">
        <v>876</v>
      </c>
      <c r="E3081" s="37" t="s">
        <v>868</v>
      </c>
      <c r="F3081" s="37" t="s">
        <v>860</v>
      </c>
      <c r="G3081" s="64">
        <v>216</v>
      </c>
      <c r="H3081" s="37" t="s">
        <v>855</v>
      </c>
      <c r="I3081" s="65">
        <v>1.7320508075688772</v>
      </c>
      <c r="J3081" s="37" t="s">
        <v>856</v>
      </c>
    </row>
    <row r="3082" spans="1:10" x14ac:dyDescent="0.3">
      <c r="A3082" s="94" t="str">
        <f t="shared" si="47"/>
        <v>September</v>
      </c>
      <c r="B3082" s="37" t="s">
        <v>3948</v>
      </c>
      <c r="C3082" s="63">
        <v>42256.704756944448</v>
      </c>
      <c r="D3082" s="37" t="s">
        <v>858</v>
      </c>
      <c r="E3082" s="37" t="s">
        <v>872</v>
      </c>
      <c r="F3082" s="37" t="s">
        <v>881</v>
      </c>
      <c r="G3082" s="64">
        <v>106</v>
      </c>
      <c r="H3082" s="37" t="s">
        <v>855</v>
      </c>
      <c r="I3082" s="65">
        <v>3</v>
      </c>
      <c r="J3082" s="37" t="s">
        <v>869</v>
      </c>
    </row>
    <row r="3083" spans="1:10" x14ac:dyDescent="0.3">
      <c r="A3083" s="94" t="str">
        <f t="shared" ref="A3083:A3146" si="48">TEXT(C3083,"mmmm")</f>
        <v>September</v>
      </c>
      <c r="B3083" s="37" t="s">
        <v>3949</v>
      </c>
      <c r="C3083" s="63">
        <v>42256.70480324074</v>
      </c>
      <c r="D3083" s="37" t="s">
        <v>852</v>
      </c>
      <c r="E3083" s="37" t="s">
        <v>853</v>
      </c>
      <c r="F3083" s="37" t="s">
        <v>879</v>
      </c>
      <c r="G3083" s="64">
        <v>131</v>
      </c>
      <c r="H3083" s="37" t="s">
        <v>855</v>
      </c>
      <c r="I3083" s="65">
        <v>1</v>
      </c>
      <c r="J3083" s="37" t="s">
        <v>869</v>
      </c>
    </row>
    <row r="3084" spans="1:10" x14ac:dyDescent="0.3">
      <c r="A3084" s="94" t="str">
        <f t="shared" si="48"/>
        <v>September</v>
      </c>
      <c r="B3084" s="37" t="s">
        <v>3950</v>
      </c>
      <c r="C3084" s="63">
        <v>42256.705578703702</v>
      </c>
      <c r="D3084" s="37" t="s">
        <v>871</v>
      </c>
      <c r="E3084" s="37" t="s">
        <v>859</v>
      </c>
      <c r="F3084" s="37" t="s">
        <v>879</v>
      </c>
      <c r="G3084" s="64">
        <v>83</v>
      </c>
      <c r="H3084" s="37" t="s">
        <v>855</v>
      </c>
      <c r="I3084" s="65">
        <v>3.6055512754639891</v>
      </c>
      <c r="J3084" s="37" t="s">
        <v>885</v>
      </c>
    </row>
    <row r="3085" spans="1:10" x14ac:dyDescent="0.3">
      <c r="A3085" s="94" t="str">
        <f t="shared" si="48"/>
        <v>September</v>
      </c>
      <c r="B3085" s="37" t="s">
        <v>3951</v>
      </c>
      <c r="C3085" s="63">
        <v>42256.706620370373</v>
      </c>
      <c r="D3085" s="37" t="s">
        <v>876</v>
      </c>
      <c r="E3085" s="37" t="s">
        <v>863</v>
      </c>
      <c r="F3085" s="37" t="s">
        <v>879</v>
      </c>
      <c r="G3085" s="64">
        <v>56</v>
      </c>
      <c r="H3085" s="37" t="s">
        <v>855</v>
      </c>
      <c r="I3085" s="65">
        <v>5</v>
      </c>
      <c r="J3085" s="37" t="s">
        <v>861</v>
      </c>
    </row>
    <row r="3086" spans="1:10" x14ac:dyDescent="0.3">
      <c r="A3086" s="94" t="str">
        <f t="shared" si="48"/>
        <v>September</v>
      </c>
      <c r="B3086" s="37" t="s">
        <v>3952</v>
      </c>
      <c r="C3086" s="63">
        <v>42256.707372685189</v>
      </c>
      <c r="D3086" s="37" t="s">
        <v>876</v>
      </c>
      <c r="E3086" s="37" t="s">
        <v>866</v>
      </c>
      <c r="F3086" s="37" t="s">
        <v>879</v>
      </c>
      <c r="G3086" s="64">
        <v>212</v>
      </c>
      <c r="H3086" s="37" t="s">
        <v>855</v>
      </c>
      <c r="I3086" s="65">
        <v>4.5825756949558398</v>
      </c>
      <c r="J3086" s="37" t="s">
        <v>897</v>
      </c>
    </row>
    <row r="3087" spans="1:10" x14ac:dyDescent="0.3">
      <c r="A3087" s="94" t="str">
        <f t="shared" si="48"/>
        <v>September</v>
      </c>
      <c r="B3087" s="37" t="s">
        <v>3953</v>
      </c>
      <c r="C3087" s="63">
        <v>42256.71</v>
      </c>
      <c r="D3087" s="37" t="s">
        <v>871</v>
      </c>
      <c r="E3087" s="37" t="s">
        <v>868</v>
      </c>
      <c r="F3087" s="37" t="s">
        <v>854</v>
      </c>
      <c r="G3087" s="64">
        <v>79</v>
      </c>
      <c r="H3087" s="37" t="s">
        <v>855</v>
      </c>
      <c r="I3087" s="65">
        <v>4.5825756949558398</v>
      </c>
      <c r="J3087" s="37" t="s">
        <v>861</v>
      </c>
    </row>
    <row r="3088" spans="1:10" x14ac:dyDescent="0.3">
      <c r="A3088" s="94" t="str">
        <f t="shared" si="48"/>
        <v>September</v>
      </c>
      <c r="B3088" s="37" t="s">
        <v>3954</v>
      </c>
      <c r="C3088" s="63">
        <v>42256.71334490741</v>
      </c>
      <c r="D3088" s="37" t="s">
        <v>871</v>
      </c>
      <c r="E3088" s="37" t="s">
        <v>872</v>
      </c>
      <c r="F3088" s="37" t="s">
        <v>881</v>
      </c>
      <c r="G3088" s="64">
        <v>227</v>
      </c>
      <c r="H3088" s="37" t="s">
        <v>855</v>
      </c>
      <c r="I3088" s="65">
        <v>1</v>
      </c>
      <c r="J3088" s="37" t="s">
        <v>856</v>
      </c>
    </row>
    <row r="3089" spans="1:10" x14ac:dyDescent="0.3">
      <c r="A3089" s="94" t="str">
        <f t="shared" si="48"/>
        <v>September</v>
      </c>
      <c r="B3089" s="37" t="s">
        <v>3955</v>
      </c>
      <c r="C3089" s="63">
        <v>42256.716585648152</v>
      </c>
      <c r="D3089" s="37" t="s">
        <v>878</v>
      </c>
      <c r="E3089" s="37" t="s">
        <v>853</v>
      </c>
      <c r="F3089" s="37" t="s">
        <v>873</v>
      </c>
      <c r="G3089" s="64">
        <v>47</v>
      </c>
      <c r="H3089" s="37" t="s">
        <v>855</v>
      </c>
      <c r="I3089" s="65">
        <v>2.6457513110645907</v>
      </c>
      <c r="J3089" s="37" t="s">
        <v>869</v>
      </c>
    </row>
    <row r="3090" spans="1:10" x14ac:dyDescent="0.3">
      <c r="A3090" s="94" t="str">
        <f t="shared" si="48"/>
        <v>September</v>
      </c>
      <c r="B3090" s="37" t="s">
        <v>3956</v>
      </c>
      <c r="C3090" s="63">
        <v>42256.717430555553</v>
      </c>
      <c r="D3090" s="37" t="s">
        <v>852</v>
      </c>
      <c r="E3090" s="37" t="s">
        <v>859</v>
      </c>
      <c r="F3090" s="37" t="s">
        <v>881</v>
      </c>
      <c r="G3090" s="64">
        <v>233</v>
      </c>
      <c r="H3090" s="37" t="s">
        <v>855</v>
      </c>
      <c r="I3090" s="65">
        <v>1</v>
      </c>
      <c r="J3090" s="37" t="s">
        <v>885</v>
      </c>
    </row>
    <row r="3091" spans="1:10" x14ac:dyDescent="0.3">
      <c r="A3091" s="94" t="str">
        <f t="shared" si="48"/>
        <v>September</v>
      </c>
      <c r="B3091" s="37" t="s">
        <v>3957</v>
      </c>
      <c r="C3091" s="63">
        <v>42256.718993055554</v>
      </c>
      <c r="D3091" s="37" t="s">
        <v>876</v>
      </c>
      <c r="E3091" s="37" t="s">
        <v>863</v>
      </c>
      <c r="F3091" s="37" t="s">
        <v>881</v>
      </c>
      <c r="G3091" s="64">
        <v>83</v>
      </c>
      <c r="H3091" s="37" t="s">
        <v>895</v>
      </c>
      <c r="I3091" s="65">
        <v>3.3166247903553998</v>
      </c>
      <c r="J3091" s="37" t="s">
        <v>897</v>
      </c>
    </row>
    <row r="3092" spans="1:10" x14ac:dyDescent="0.3">
      <c r="A3092" s="94" t="str">
        <f t="shared" si="48"/>
        <v>September</v>
      </c>
      <c r="B3092" s="37" t="s">
        <v>3958</v>
      </c>
      <c r="C3092" s="63">
        <v>42256.720335648148</v>
      </c>
      <c r="D3092" s="37" t="s">
        <v>892</v>
      </c>
      <c r="E3092" s="37" t="s">
        <v>866</v>
      </c>
      <c r="F3092" s="37" t="s">
        <v>860</v>
      </c>
      <c r="G3092" s="64">
        <v>145</v>
      </c>
      <c r="H3092" s="37" t="s">
        <v>855</v>
      </c>
      <c r="I3092" s="65">
        <v>4.1231056256176606</v>
      </c>
      <c r="J3092" s="37" t="s">
        <v>874</v>
      </c>
    </row>
    <row r="3093" spans="1:10" x14ac:dyDescent="0.3">
      <c r="A3093" s="94" t="str">
        <f t="shared" si="48"/>
        <v>September</v>
      </c>
      <c r="B3093" s="37" t="s">
        <v>3959</v>
      </c>
      <c r="C3093" s="63">
        <v>42256.72420138889</v>
      </c>
      <c r="D3093" s="37" t="s">
        <v>871</v>
      </c>
      <c r="E3093" s="37" t="s">
        <v>868</v>
      </c>
      <c r="F3093" s="37" t="s">
        <v>873</v>
      </c>
      <c r="G3093" s="64">
        <v>98</v>
      </c>
      <c r="H3093" s="37" t="s">
        <v>855</v>
      </c>
      <c r="I3093" s="65">
        <v>1.7320508075688772</v>
      </c>
      <c r="J3093" s="37" t="s">
        <v>869</v>
      </c>
    </row>
    <row r="3094" spans="1:10" x14ac:dyDescent="0.3">
      <c r="A3094" s="94" t="str">
        <f t="shared" si="48"/>
        <v>September</v>
      </c>
      <c r="B3094" s="37" t="s">
        <v>3960</v>
      </c>
      <c r="C3094" s="63">
        <v>42256.725023148145</v>
      </c>
      <c r="D3094" s="37" t="s">
        <v>878</v>
      </c>
      <c r="E3094" s="37" t="s">
        <v>872</v>
      </c>
      <c r="F3094" s="37" t="s">
        <v>873</v>
      </c>
      <c r="G3094" s="64">
        <v>193</v>
      </c>
      <c r="H3094" s="37" t="s">
        <v>855</v>
      </c>
      <c r="I3094" s="65">
        <v>4.5825756949558398</v>
      </c>
      <c r="J3094" s="37" t="s">
        <v>861</v>
      </c>
    </row>
    <row r="3095" spans="1:10" x14ac:dyDescent="0.3">
      <c r="A3095" s="94" t="str">
        <f t="shared" si="48"/>
        <v>September</v>
      </c>
      <c r="B3095" s="37" t="s">
        <v>3961</v>
      </c>
      <c r="C3095" s="63">
        <v>42256.726377314815</v>
      </c>
      <c r="D3095" s="37" t="s">
        <v>858</v>
      </c>
      <c r="E3095" s="37" t="s">
        <v>853</v>
      </c>
      <c r="F3095" s="37" t="s">
        <v>879</v>
      </c>
      <c r="G3095" s="64">
        <v>232</v>
      </c>
      <c r="H3095" s="37" t="s">
        <v>855</v>
      </c>
      <c r="I3095" s="65">
        <v>2.6457513110645907</v>
      </c>
      <c r="J3095" s="37" t="s">
        <v>897</v>
      </c>
    </row>
    <row r="3096" spans="1:10" x14ac:dyDescent="0.3">
      <c r="A3096" s="94" t="str">
        <f t="shared" si="48"/>
        <v>September</v>
      </c>
      <c r="B3096" s="37" t="s">
        <v>3962</v>
      </c>
      <c r="C3096" s="63">
        <v>42256.730347222219</v>
      </c>
      <c r="D3096" s="37" t="s">
        <v>878</v>
      </c>
      <c r="E3096" s="37" t="s">
        <v>859</v>
      </c>
      <c r="F3096" s="37" t="s">
        <v>864</v>
      </c>
      <c r="G3096" s="64">
        <v>76</v>
      </c>
      <c r="H3096" s="37" t="s">
        <v>855</v>
      </c>
      <c r="I3096" s="65">
        <v>2.6457513110645907</v>
      </c>
      <c r="J3096" s="37" t="s">
        <v>897</v>
      </c>
    </row>
    <row r="3097" spans="1:10" x14ac:dyDescent="0.3">
      <c r="A3097" s="94" t="str">
        <f t="shared" si="48"/>
        <v>September</v>
      </c>
      <c r="B3097" s="37" t="s">
        <v>3963</v>
      </c>
      <c r="C3097" s="63">
        <v>42256.733784722222</v>
      </c>
      <c r="D3097" s="37" t="s">
        <v>876</v>
      </c>
      <c r="E3097" s="37" t="s">
        <v>863</v>
      </c>
      <c r="F3097" s="37" t="s">
        <v>873</v>
      </c>
      <c r="G3097" s="64">
        <v>157</v>
      </c>
      <c r="H3097" s="37" t="s">
        <v>855</v>
      </c>
      <c r="I3097" s="65">
        <v>2.2360679774997898</v>
      </c>
      <c r="J3097" s="37" t="s">
        <v>856</v>
      </c>
    </row>
    <row r="3098" spans="1:10" x14ac:dyDescent="0.3">
      <c r="A3098" s="94" t="str">
        <f t="shared" si="48"/>
        <v>September</v>
      </c>
      <c r="B3098" s="37" t="s">
        <v>3964</v>
      </c>
      <c r="C3098" s="63">
        <v>42256.734791666669</v>
      </c>
      <c r="D3098" s="37" t="s">
        <v>858</v>
      </c>
      <c r="E3098" s="37" t="s">
        <v>866</v>
      </c>
      <c r="F3098" s="37" t="s">
        <v>860</v>
      </c>
      <c r="G3098" s="64">
        <v>109</v>
      </c>
      <c r="H3098" s="37" t="s">
        <v>855</v>
      </c>
      <c r="I3098" s="65">
        <v>1</v>
      </c>
      <c r="J3098" s="37" t="s">
        <v>885</v>
      </c>
    </row>
    <row r="3099" spans="1:10" x14ac:dyDescent="0.3">
      <c r="A3099" s="94" t="str">
        <f t="shared" si="48"/>
        <v>September</v>
      </c>
      <c r="B3099" s="37" t="s">
        <v>3965</v>
      </c>
      <c r="C3099" s="63">
        <v>42256.738321759258</v>
      </c>
      <c r="D3099" s="37" t="s">
        <v>876</v>
      </c>
      <c r="E3099" s="37" t="s">
        <v>868</v>
      </c>
      <c r="F3099" s="37" t="s">
        <v>873</v>
      </c>
      <c r="G3099" s="64">
        <v>93</v>
      </c>
      <c r="H3099" s="37" t="s">
        <v>855</v>
      </c>
      <c r="I3099" s="65">
        <v>2.6457513110645907</v>
      </c>
      <c r="J3099" s="37" t="s">
        <v>874</v>
      </c>
    </row>
    <row r="3100" spans="1:10" x14ac:dyDescent="0.3">
      <c r="A3100" s="94" t="str">
        <f t="shared" si="48"/>
        <v>September</v>
      </c>
      <c r="B3100" s="37" t="s">
        <v>3966</v>
      </c>
      <c r="C3100" s="63">
        <v>42256.74181712963</v>
      </c>
      <c r="D3100" s="37" t="s">
        <v>878</v>
      </c>
      <c r="E3100" s="37" t="s">
        <v>872</v>
      </c>
      <c r="F3100" s="37" t="s">
        <v>860</v>
      </c>
      <c r="G3100" s="64">
        <v>41</v>
      </c>
      <c r="H3100" s="37" t="s">
        <v>855</v>
      </c>
      <c r="I3100" s="65">
        <v>4.358898943540674</v>
      </c>
      <c r="J3100" s="37" t="s">
        <v>874</v>
      </c>
    </row>
    <row r="3101" spans="1:10" x14ac:dyDescent="0.3">
      <c r="A3101" s="94" t="str">
        <f t="shared" si="48"/>
        <v>September</v>
      </c>
      <c r="B3101" s="37" t="s">
        <v>3967</v>
      </c>
      <c r="C3101" s="63">
        <v>42256.742048611108</v>
      </c>
      <c r="D3101" s="37" t="s">
        <v>892</v>
      </c>
      <c r="E3101" s="37" t="s">
        <v>853</v>
      </c>
      <c r="F3101" s="37" t="s">
        <v>854</v>
      </c>
      <c r="G3101" s="64">
        <v>239</v>
      </c>
      <c r="H3101" s="37" t="s">
        <v>855</v>
      </c>
      <c r="I3101" s="65">
        <v>1.7320508075688772</v>
      </c>
      <c r="J3101" s="37" t="s">
        <v>869</v>
      </c>
    </row>
    <row r="3102" spans="1:10" x14ac:dyDescent="0.3">
      <c r="A3102" s="94" t="str">
        <f t="shared" si="48"/>
        <v>September</v>
      </c>
      <c r="B3102" s="37" t="s">
        <v>3968</v>
      </c>
      <c r="C3102" s="63">
        <v>42256.745023148149</v>
      </c>
      <c r="D3102" s="37" t="s">
        <v>878</v>
      </c>
      <c r="E3102" s="37" t="s">
        <v>859</v>
      </c>
      <c r="F3102" s="37" t="s">
        <v>860</v>
      </c>
      <c r="G3102" s="64">
        <v>197</v>
      </c>
      <c r="H3102" s="37" t="s">
        <v>855</v>
      </c>
      <c r="I3102" s="65">
        <v>3.3166247903553998</v>
      </c>
      <c r="J3102" s="37" t="s">
        <v>856</v>
      </c>
    </row>
    <row r="3103" spans="1:10" x14ac:dyDescent="0.3">
      <c r="A3103" s="94" t="str">
        <f t="shared" si="48"/>
        <v>September</v>
      </c>
      <c r="B3103" s="37" t="s">
        <v>3969</v>
      </c>
      <c r="C3103" s="63">
        <v>42256.748113425929</v>
      </c>
      <c r="D3103" s="37" t="s">
        <v>878</v>
      </c>
      <c r="E3103" s="37" t="s">
        <v>863</v>
      </c>
      <c r="F3103" s="37" t="s">
        <v>860</v>
      </c>
      <c r="G3103" s="64">
        <v>96</v>
      </c>
      <c r="H3103" s="37" t="s">
        <v>895</v>
      </c>
      <c r="I3103" s="65">
        <v>2.6457513110645907</v>
      </c>
      <c r="J3103" s="37" t="s">
        <v>885</v>
      </c>
    </row>
    <row r="3104" spans="1:10" x14ac:dyDescent="0.3">
      <c r="A3104" s="94" t="str">
        <f t="shared" si="48"/>
        <v>September</v>
      </c>
      <c r="B3104" s="37" t="s">
        <v>3970</v>
      </c>
      <c r="C3104" s="63">
        <v>42256.751597222225</v>
      </c>
      <c r="D3104" s="37" t="s">
        <v>852</v>
      </c>
      <c r="E3104" s="37" t="s">
        <v>866</v>
      </c>
      <c r="F3104" s="37" t="s">
        <v>854</v>
      </c>
      <c r="G3104" s="64">
        <v>58</v>
      </c>
      <c r="H3104" s="37" t="s">
        <v>855</v>
      </c>
      <c r="I3104" s="65">
        <v>4.7958315233127191</v>
      </c>
      <c r="J3104" s="37" t="s">
        <v>897</v>
      </c>
    </row>
    <row r="3105" spans="1:10" x14ac:dyDescent="0.3">
      <c r="A3105" s="94" t="str">
        <f t="shared" si="48"/>
        <v>September</v>
      </c>
      <c r="B3105" s="37" t="s">
        <v>3971</v>
      </c>
      <c r="C3105" s="63">
        <v>42256.753229166665</v>
      </c>
      <c r="D3105" s="37" t="s">
        <v>858</v>
      </c>
      <c r="E3105" s="37" t="s">
        <v>868</v>
      </c>
      <c r="F3105" s="37" t="s">
        <v>873</v>
      </c>
      <c r="G3105" s="64">
        <v>165</v>
      </c>
      <c r="H3105" s="37" t="s">
        <v>855</v>
      </c>
      <c r="I3105" s="65">
        <v>5</v>
      </c>
      <c r="J3105" s="37" t="s">
        <v>869</v>
      </c>
    </row>
    <row r="3106" spans="1:10" x14ac:dyDescent="0.3">
      <c r="A3106" s="94" t="str">
        <f t="shared" si="48"/>
        <v>September</v>
      </c>
      <c r="B3106" s="37" t="s">
        <v>3972</v>
      </c>
      <c r="C3106" s="63">
        <v>42256.754710648151</v>
      </c>
      <c r="D3106" s="37" t="s">
        <v>858</v>
      </c>
      <c r="E3106" s="37" t="s">
        <v>872</v>
      </c>
      <c r="F3106" s="37" t="s">
        <v>879</v>
      </c>
      <c r="G3106" s="64">
        <v>38</v>
      </c>
      <c r="H3106" s="37" t="s">
        <v>855</v>
      </c>
      <c r="I3106" s="65">
        <v>3</v>
      </c>
      <c r="J3106" s="37" t="s">
        <v>874</v>
      </c>
    </row>
    <row r="3107" spans="1:10" x14ac:dyDescent="0.3">
      <c r="A3107" s="94" t="str">
        <f t="shared" si="48"/>
        <v>September</v>
      </c>
      <c r="B3107" s="37" t="s">
        <v>3973</v>
      </c>
      <c r="C3107" s="63">
        <v>42256.758009259262</v>
      </c>
      <c r="D3107" s="37" t="s">
        <v>858</v>
      </c>
      <c r="E3107" s="37" t="s">
        <v>853</v>
      </c>
      <c r="F3107" s="37" t="s">
        <v>854</v>
      </c>
      <c r="G3107" s="64">
        <v>197</v>
      </c>
      <c r="H3107" s="37" t="s">
        <v>855</v>
      </c>
      <c r="I3107" s="65">
        <v>3</v>
      </c>
      <c r="J3107" s="37" t="s">
        <v>897</v>
      </c>
    </row>
    <row r="3108" spans="1:10" x14ac:dyDescent="0.3">
      <c r="A3108" s="94" t="str">
        <f t="shared" si="48"/>
        <v>September</v>
      </c>
      <c r="B3108" s="37" t="s">
        <v>3974</v>
      </c>
      <c r="C3108" s="63">
        <v>42256.761655092596</v>
      </c>
      <c r="D3108" s="37" t="s">
        <v>858</v>
      </c>
      <c r="E3108" s="37" t="s">
        <v>859</v>
      </c>
      <c r="F3108" s="37" t="s">
        <v>881</v>
      </c>
      <c r="G3108" s="64">
        <v>93</v>
      </c>
      <c r="H3108" s="37" t="s">
        <v>855</v>
      </c>
      <c r="I3108" s="65">
        <v>4.1231056256176606</v>
      </c>
      <c r="J3108" s="37" t="s">
        <v>861</v>
      </c>
    </row>
    <row r="3109" spans="1:10" x14ac:dyDescent="0.3">
      <c r="A3109" s="94" t="str">
        <f t="shared" si="48"/>
        <v>September</v>
      </c>
      <c r="B3109" s="37" t="s">
        <v>3975</v>
      </c>
      <c r="C3109" s="63">
        <v>42256.763078703705</v>
      </c>
      <c r="D3109" s="37" t="s">
        <v>858</v>
      </c>
      <c r="E3109" s="37" t="s">
        <v>863</v>
      </c>
      <c r="F3109" s="37" t="s">
        <v>864</v>
      </c>
      <c r="G3109" s="64">
        <v>191</v>
      </c>
      <c r="H3109" s="37" t="s">
        <v>855</v>
      </c>
      <c r="I3109" s="65">
        <v>1.7320508075688772</v>
      </c>
      <c r="J3109" s="37" t="s">
        <v>874</v>
      </c>
    </row>
    <row r="3110" spans="1:10" x14ac:dyDescent="0.3">
      <c r="A3110" s="94" t="str">
        <f t="shared" si="48"/>
        <v>September</v>
      </c>
      <c r="B3110" s="37" t="s">
        <v>3976</v>
      </c>
      <c r="C3110" s="63">
        <v>42256.764467592591</v>
      </c>
      <c r="D3110" s="37" t="s">
        <v>876</v>
      </c>
      <c r="E3110" s="37" t="s">
        <v>866</v>
      </c>
      <c r="F3110" s="37" t="s">
        <v>860</v>
      </c>
      <c r="G3110" s="64">
        <v>130</v>
      </c>
      <c r="H3110" s="37" t="s">
        <v>855</v>
      </c>
      <c r="I3110" s="65">
        <v>4.5825756949558398</v>
      </c>
      <c r="J3110" s="37" t="s">
        <v>874</v>
      </c>
    </row>
    <row r="3111" spans="1:10" x14ac:dyDescent="0.3">
      <c r="A3111" s="94" t="str">
        <f t="shared" si="48"/>
        <v>September</v>
      </c>
      <c r="B3111" s="37" t="s">
        <v>3977</v>
      </c>
      <c r="C3111" s="63">
        <v>42256.767766203702</v>
      </c>
      <c r="D3111" s="37" t="s">
        <v>892</v>
      </c>
      <c r="E3111" s="37" t="s">
        <v>868</v>
      </c>
      <c r="F3111" s="37" t="s">
        <v>873</v>
      </c>
      <c r="G3111" s="64">
        <v>106</v>
      </c>
      <c r="H3111" s="37" t="s">
        <v>895</v>
      </c>
      <c r="I3111" s="65">
        <v>5</v>
      </c>
      <c r="J3111" s="37" t="s">
        <v>874</v>
      </c>
    </row>
    <row r="3112" spans="1:10" x14ac:dyDescent="0.3">
      <c r="A3112" s="94" t="str">
        <f t="shared" si="48"/>
        <v>September</v>
      </c>
      <c r="B3112" s="37" t="s">
        <v>3978</v>
      </c>
      <c r="C3112" s="63">
        <v>42256.768263888887</v>
      </c>
      <c r="D3112" s="37" t="s">
        <v>852</v>
      </c>
      <c r="E3112" s="37" t="s">
        <v>872</v>
      </c>
      <c r="F3112" s="37" t="s">
        <v>873</v>
      </c>
      <c r="G3112" s="64">
        <v>50</v>
      </c>
      <c r="H3112" s="37" t="s">
        <v>895</v>
      </c>
      <c r="I3112" s="65">
        <v>2.6457513110645907</v>
      </c>
      <c r="J3112" s="37" t="s">
        <v>874</v>
      </c>
    </row>
    <row r="3113" spans="1:10" x14ac:dyDescent="0.3">
      <c r="A3113" s="94" t="str">
        <f t="shared" si="48"/>
        <v>September</v>
      </c>
      <c r="B3113" s="37" t="s">
        <v>3979</v>
      </c>
      <c r="C3113" s="63">
        <v>42256.769432870373</v>
      </c>
      <c r="D3113" s="37" t="s">
        <v>852</v>
      </c>
      <c r="E3113" s="37" t="s">
        <v>853</v>
      </c>
      <c r="F3113" s="37" t="s">
        <v>873</v>
      </c>
      <c r="G3113" s="64">
        <v>65</v>
      </c>
      <c r="H3113" s="37" t="s">
        <v>855</v>
      </c>
      <c r="I3113" s="65">
        <v>2.6457513110645907</v>
      </c>
      <c r="J3113" s="37" t="s">
        <v>885</v>
      </c>
    </row>
    <row r="3114" spans="1:10" x14ac:dyDescent="0.3">
      <c r="A3114" s="94" t="str">
        <f t="shared" si="48"/>
        <v>September</v>
      </c>
      <c r="B3114" s="37" t="s">
        <v>3980</v>
      </c>
      <c r="C3114" s="63">
        <v>42256.771307870367</v>
      </c>
      <c r="D3114" s="37" t="s">
        <v>876</v>
      </c>
      <c r="E3114" s="37" t="s">
        <v>859</v>
      </c>
      <c r="F3114" s="37" t="s">
        <v>879</v>
      </c>
      <c r="G3114" s="64">
        <v>127</v>
      </c>
      <c r="H3114" s="37" t="s">
        <v>855</v>
      </c>
      <c r="I3114" s="65">
        <v>4.358898943540674</v>
      </c>
      <c r="J3114" s="37" t="s">
        <v>856</v>
      </c>
    </row>
    <row r="3115" spans="1:10" x14ac:dyDescent="0.3">
      <c r="A3115" s="94" t="str">
        <f t="shared" si="48"/>
        <v>September</v>
      </c>
      <c r="B3115" s="37" t="s">
        <v>3981</v>
      </c>
      <c r="C3115" s="63">
        <v>42256.77238425926</v>
      </c>
      <c r="D3115" s="37" t="s">
        <v>871</v>
      </c>
      <c r="E3115" s="37" t="s">
        <v>863</v>
      </c>
      <c r="F3115" s="37" t="s">
        <v>879</v>
      </c>
      <c r="G3115" s="64">
        <v>61</v>
      </c>
      <c r="H3115" s="37" t="s">
        <v>855</v>
      </c>
      <c r="I3115" s="65">
        <v>2.6457513110645907</v>
      </c>
      <c r="J3115" s="37" t="s">
        <v>869</v>
      </c>
    </row>
    <row r="3116" spans="1:10" x14ac:dyDescent="0.3">
      <c r="A3116" s="94" t="str">
        <f t="shared" si="48"/>
        <v>September</v>
      </c>
      <c r="B3116" s="37" t="s">
        <v>3982</v>
      </c>
      <c r="C3116" s="63">
        <v>42256.775891203702</v>
      </c>
      <c r="D3116" s="37" t="s">
        <v>871</v>
      </c>
      <c r="E3116" s="37" t="s">
        <v>866</v>
      </c>
      <c r="F3116" s="37" t="s">
        <v>864</v>
      </c>
      <c r="G3116" s="64">
        <v>43</v>
      </c>
      <c r="H3116" s="37" t="s">
        <v>895</v>
      </c>
      <c r="I3116" s="65">
        <v>5</v>
      </c>
      <c r="J3116" s="37" t="s">
        <v>861</v>
      </c>
    </row>
    <row r="3117" spans="1:10" x14ac:dyDescent="0.3">
      <c r="A3117" s="94" t="str">
        <f t="shared" si="48"/>
        <v>September</v>
      </c>
      <c r="B3117" s="37" t="s">
        <v>3983</v>
      </c>
      <c r="C3117" s="63">
        <v>42256.778657407405</v>
      </c>
      <c r="D3117" s="37" t="s">
        <v>852</v>
      </c>
      <c r="E3117" s="37" t="s">
        <v>868</v>
      </c>
      <c r="F3117" s="37" t="s">
        <v>864</v>
      </c>
      <c r="G3117" s="64">
        <v>86</v>
      </c>
      <c r="H3117" s="37" t="s">
        <v>855</v>
      </c>
      <c r="I3117" s="65">
        <v>4.1231056256176606</v>
      </c>
      <c r="J3117" s="37" t="s">
        <v>861</v>
      </c>
    </row>
    <row r="3118" spans="1:10" x14ac:dyDescent="0.3">
      <c r="A3118" s="94" t="str">
        <f t="shared" si="48"/>
        <v>September</v>
      </c>
      <c r="B3118" s="37" t="s">
        <v>3984</v>
      </c>
      <c r="C3118" s="63">
        <v>42256.781678240739</v>
      </c>
      <c r="D3118" s="37" t="s">
        <v>852</v>
      </c>
      <c r="E3118" s="37" t="s">
        <v>872</v>
      </c>
      <c r="F3118" s="37" t="s">
        <v>881</v>
      </c>
      <c r="G3118" s="64">
        <v>212</v>
      </c>
      <c r="H3118" s="37" t="s">
        <v>855</v>
      </c>
      <c r="I3118" s="65">
        <v>3.6055512754639891</v>
      </c>
      <c r="J3118" s="37" t="s">
        <v>885</v>
      </c>
    </row>
    <row r="3119" spans="1:10" x14ac:dyDescent="0.3">
      <c r="A3119" s="94" t="str">
        <f t="shared" si="48"/>
        <v>September</v>
      </c>
      <c r="B3119" s="37" t="s">
        <v>3985</v>
      </c>
      <c r="C3119" s="63">
        <v>42256.782488425924</v>
      </c>
      <c r="D3119" s="37" t="s">
        <v>858</v>
      </c>
      <c r="E3119" s="37" t="s">
        <v>853</v>
      </c>
      <c r="F3119" s="37" t="s">
        <v>881</v>
      </c>
      <c r="G3119" s="64">
        <v>127</v>
      </c>
      <c r="H3119" s="37" t="s">
        <v>855</v>
      </c>
      <c r="I3119" s="65">
        <v>4.358898943540674</v>
      </c>
      <c r="J3119" s="37" t="s">
        <v>861</v>
      </c>
    </row>
    <row r="3120" spans="1:10" x14ac:dyDescent="0.3">
      <c r="A3120" s="94" t="str">
        <f t="shared" si="48"/>
        <v>September</v>
      </c>
      <c r="B3120" s="37" t="s">
        <v>3986</v>
      </c>
      <c r="C3120" s="63">
        <v>42256.786307870374</v>
      </c>
      <c r="D3120" s="37" t="s">
        <v>858</v>
      </c>
      <c r="E3120" s="37" t="s">
        <v>859</v>
      </c>
      <c r="F3120" s="37" t="s">
        <v>881</v>
      </c>
      <c r="G3120" s="64">
        <v>70</v>
      </c>
      <c r="H3120" s="37" t="s">
        <v>855</v>
      </c>
      <c r="I3120" s="65">
        <v>3.872983346207417</v>
      </c>
      <c r="J3120" s="37" t="s">
        <v>856</v>
      </c>
    </row>
    <row r="3121" spans="1:10" x14ac:dyDescent="0.3">
      <c r="A3121" s="94" t="str">
        <f t="shared" si="48"/>
        <v>September</v>
      </c>
      <c r="B3121" s="37" t="s">
        <v>3987</v>
      </c>
      <c r="C3121" s="63">
        <v>42256.789826388886</v>
      </c>
      <c r="D3121" s="37" t="s">
        <v>878</v>
      </c>
      <c r="E3121" s="37" t="s">
        <v>863</v>
      </c>
      <c r="F3121" s="37" t="s">
        <v>879</v>
      </c>
      <c r="G3121" s="64">
        <v>133</v>
      </c>
      <c r="H3121" s="37" t="s">
        <v>855</v>
      </c>
      <c r="I3121" s="65">
        <v>5</v>
      </c>
      <c r="J3121" s="37" t="s">
        <v>861</v>
      </c>
    </row>
    <row r="3122" spans="1:10" x14ac:dyDescent="0.3">
      <c r="A3122" s="94" t="str">
        <f t="shared" si="48"/>
        <v>September</v>
      </c>
      <c r="B3122" s="37" t="s">
        <v>3988</v>
      </c>
      <c r="C3122" s="63">
        <v>42256.790497685186</v>
      </c>
      <c r="D3122" s="37" t="s">
        <v>878</v>
      </c>
      <c r="E3122" s="37" t="s">
        <v>866</v>
      </c>
      <c r="F3122" s="37" t="s">
        <v>854</v>
      </c>
      <c r="G3122" s="64">
        <v>76</v>
      </c>
      <c r="H3122" s="37" t="s">
        <v>855</v>
      </c>
      <c r="I3122" s="65">
        <v>1.7320508075688772</v>
      </c>
      <c r="J3122" s="37" t="s">
        <v>856</v>
      </c>
    </row>
    <row r="3123" spans="1:10" x14ac:dyDescent="0.3">
      <c r="A3123" s="94" t="str">
        <f t="shared" si="48"/>
        <v>September</v>
      </c>
      <c r="B3123" s="37" t="s">
        <v>3989</v>
      </c>
      <c r="C3123" s="63">
        <v>42256.792407407411</v>
      </c>
      <c r="D3123" s="37" t="s">
        <v>858</v>
      </c>
      <c r="E3123" s="37" t="s">
        <v>868</v>
      </c>
      <c r="F3123" s="37" t="s">
        <v>860</v>
      </c>
      <c r="G3123" s="64">
        <v>154</v>
      </c>
      <c r="H3123" s="37" t="s">
        <v>855</v>
      </c>
      <c r="I3123" s="65">
        <v>1</v>
      </c>
      <c r="J3123" s="37" t="s">
        <v>856</v>
      </c>
    </row>
    <row r="3124" spans="1:10" x14ac:dyDescent="0.3">
      <c r="A3124" s="94" t="str">
        <f t="shared" si="48"/>
        <v>September</v>
      </c>
      <c r="B3124" s="37" t="s">
        <v>3990</v>
      </c>
      <c r="C3124" s="63">
        <v>42256.795370370368</v>
      </c>
      <c r="D3124" s="37" t="s">
        <v>858</v>
      </c>
      <c r="E3124" s="37" t="s">
        <v>872</v>
      </c>
      <c r="F3124" s="37" t="s">
        <v>860</v>
      </c>
      <c r="G3124" s="64">
        <v>51</v>
      </c>
      <c r="H3124" s="37" t="s">
        <v>855</v>
      </c>
      <c r="I3124" s="65">
        <v>4.1231056256176606</v>
      </c>
      <c r="J3124" s="37" t="s">
        <v>897</v>
      </c>
    </row>
    <row r="3125" spans="1:10" x14ac:dyDescent="0.3">
      <c r="A3125" s="94" t="str">
        <f t="shared" si="48"/>
        <v>September</v>
      </c>
      <c r="B3125" s="37" t="s">
        <v>3991</v>
      </c>
      <c r="C3125" s="63">
        <v>42256.797465277778</v>
      </c>
      <c r="D3125" s="37" t="s">
        <v>858</v>
      </c>
      <c r="E3125" s="37" t="s">
        <v>853</v>
      </c>
      <c r="F3125" s="37" t="s">
        <v>873</v>
      </c>
      <c r="G3125" s="64">
        <v>160</v>
      </c>
      <c r="H3125" s="37" t="s">
        <v>855</v>
      </c>
      <c r="I3125" s="65">
        <v>3</v>
      </c>
      <c r="J3125" s="37" t="s">
        <v>874</v>
      </c>
    </row>
    <row r="3126" spans="1:10" x14ac:dyDescent="0.3">
      <c r="A3126" s="94" t="str">
        <f t="shared" si="48"/>
        <v>September</v>
      </c>
      <c r="B3126" s="37" t="s">
        <v>3992</v>
      </c>
      <c r="C3126" s="63">
        <v>42256.800347222219</v>
      </c>
      <c r="D3126" s="37" t="s">
        <v>892</v>
      </c>
      <c r="E3126" s="37" t="s">
        <v>859</v>
      </c>
      <c r="F3126" s="37" t="s">
        <v>864</v>
      </c>
      <c r="G3126" s="64">
        <v>98</v>
      </c>
      <c r="H3126" s="37" t="s">
        <v>895</v>
      </c>
      <c r="I3126" s="65">
        <v>3</v>
      </c>
      <c r="J3126" s="37" t="s">
        <v>861</v>
      </c>
    </row>
    <row r="3127" spans="1:10" x14ac:dyDescent="0.3">
      <c r="A3127" s="94" t="str">
        <f t="shared" si="48"/>
        <v>September</v>
      </c>
      <c r="B3127" s="37" t="s">
        <v>3993</v>
      </c>
      <c r="C3127" s="63">
        <v>42256.802951388891</v>
      </c>
      <c r="D3127" s="37" t="s">
        <v>878</v>
      </c>
      <c r="E3127" s="37" t="s">
        <v>863</v>
      </c>
      <c r="F3127" s="37" t="s">
        <v>864</v>
      </c>
      <c r="G3127" s="64">
        <v>42</v>
      </c>
      <c r="H3127" s="37" t="s">
        <v>855</v>
      </c>
      <c r="I3127" s="65">
        <v>4.7958315233127191</v>
      </c>
      <c r="J3127" s="37" t="s">
        <v>874</v>
      </c>
    </row>
    <row r="3128" spans="1:10" x14ac:dyDescent="0.3">
      <c r="A3128" s="94" t="str">
        <f t="shared" si="48"/>
        <v>September</v>
      </c>
      <c r="B3128" s="37" t="s">
        <v>3994</v>
      </c>
      <c r="C3128" s="63">
        <v>42256.80678240741</v>
      </c>
      <c r="D3128" s="37" t="s">
        <v>852</v>
      </c>
      <c r="E3128" s="37" t="s">
        <v>866</v>
      </c>
      <c r="F3128" s="37" t="s">
        <v>860</v>
      </c>
      <c r="G3128" s="64">
        <v>125</v>
      </c>
      <c r="H3128" s="37" t="s">
        <v>855</v>
      </c>
      <c r="I3128" s="65">
        <v>1.7320508075688772</v>
      </c>
      <c r="J3128" s="37" t="s">
        <v>885</v>
      </c>
    </row>
    <row r="3129" spans="1:10" x14ac:dyDescent="0.3">
      <c r="A3129" s="94" t="str">
        <f t="shared" si="48"/>
        <v>September</v>
      </c>
      <c r="B3129" s="37" t="s">
        <v>3995</v>
      </c>
      <c r="C3129" s="63">
        <v>42256.807997685188</v>
      </c>
      <c r="D3129" s="37" t="s">
        <v>871</v>
      </c>
      <c r="E3129" s="37" t="s">
        <v>868</v>
      </c>
      <c r="F3129" s="37" t="s">
        <v>854</v>
      </c>
      <c r="G3129" s="64">
        <v>44</v>
      </c>
      <c r="H3129" s="37" t="s">
        <v>855</v>
      </c>
      <c r="I3129" s="65">
        <v>2.2360679774997898</v>
      </c>
      <c r="J3129" s="37" t="s">
        <v>885</v>
      </c>
    </row>
    <row r="3130" spans="1:10" x14ac:dyDescent="0.3">
      <c r="A3130" s="94" t="str">
        <f t="shared" si="48"/>
        <v>September</v>
      </c>
      <c r="B3130" s="37" t="s">
        <v>3996</v>
      </c>
      <c r="C3130" s="63">
        <v>42256.808831018519</v>
      </c>
      <c r="D3130" s="37" t="s">
        <v>892</v>
      </c>
      <c r="E3130" s="37" t="s">
        <v>872</v>
      </c>
      <c r="F3130" s="37" t="s">
        <v>879</v>
      </c>
      <c r="G3130" s="64">
        <v>31</v>
      </c>
      <c r="H3130" s="37" t="s">
        <v>855</v>
      </c>
      <c r="I3130" s="65">
        <v>4.1231056256176606</v>
      </c>
      <c r="J3130" s="37" t="s">
        <v>869</v>
      </c>
    </row>
    <row r="3131" spans="1:10" x14ac:dyDescent="0.3">
      <c r="A3131" s="94" t="str">
        <f t="shared" si="48"/>
        <v>September</v>
      </c>
      <c r="B3131" s="37" t="s">
        <v>3997</v>
      </c>
      <c r="C3131" s="63">
        <v>42256.809004629627</v>
      </c>
      <c r="D3131" s="37" t="s">
        <v>852</v>
      </c>
      <c r="E3131" s="37" t="s">
        <v>853</v>
      </c>
      <c r="F3131" s="37" t="s">
        <v>881</v>
      </c>
      <c r="G3131" s="64">
        <v>109</v>
      </c>
      <c r="H3131" s="37" t="s">
        <v>855</v>
      </c>
      <c r="I3131" s="65">
        <v>4.1231056256176606</v>
      </c>
      <c r="J3131" s="37" t="s">
        <v>861</v>
      </c>
    </row>
    <row r="3132" spans="1:10" x14ac:dyDescent="0.3">
      <c r="A3132" s="94" t="str">
        <f t="shared" si="48"/>
        <v>September</v>
      </c>
      <c r="B3132" s="37" t="s">
        <v>3998</v>
      </c>
      <c r="C3132" s="63">
        <v>42256.810393518521</v>
      </c>
      <c r="D3132" s="37" t="s">
        <v>852</v>
      </c>
      <c r="E3132" s="37" t="s">
        <v>859</v>
      </c>
      <c r="F3132" s="37" t="s">
        <v>854</v>
      </c>
      <c r="G3132" s="64">
        <v>179</v>
      </c>
      <c r="H3132" s="37" t="s">
        <v>855</v>
      </c>
      <c r="I3132" s="65">
        <v>2.2360679774997898</v>
      </c>
      <c r="J3132" s="37" t="s">
        <v>897</v>
      </c>
    </row>
    <row r="3133" spans="1:10" x14ac:dyDescent="0.3">
      <c r="A3133" s="94" t="str">
        <f t="shared" si="48"/>
        <v>September</v>
      </c>
      <c r="B3133" s="37" t="s">
        <v>3999</v>
      </c>
      <c r="C3133" s="63">
        <v>42256.81108796296</v>
      </c>
      <c r="D3133" s="37" t="s">
        <v>876</v>
      </c>
      <c r="E3133" s="37" t="s">
        <v>863</v>
      </c>
      <c r="F3133" s="37" t="s">
        <v>879</v>
      </c>
      <c r="G3133" s="64">
        <v>162</v>
      </c>
      <c r="H3133" s="37" t="s">
        <v>855</v>
      </c>
      <c r="I3133" s="65">
        <v>4.358898943540674</v>
      </c>
      <c r="J3133" s="37" t="s">
        <v>897</v>
      </c>
    </row>
    <row r="3134" spans="1:10" x14ac:dyDescent="0.3">
      <c r="A3134" s="94" t="str">
        <f t="shared" si="48"/>
        <v>September</v>
      </c>
      <c r="B3134" s="37" t="s">
        <v>4000</v>
      </c>
      <c r="C3134" s="63">
        <v>42256.811863425923</v>
      </c>
      <c r="D3134" s="37" t="s">
        <v>858</v>
      </c>
      <c r="E3134" s="37" t="s">
        <v>866</v>
      </c>
      <c r="F3134" s="37" t="s">
        <v>879</v>
      </c>
      <c r="G3134" s="64">
        <v>160</v>
      </c>
      <c r="H3134" s="37" t="s">
        <v>855</v>
      </c>
      <c r="I3134" s="65">
        <v>4.358898943540674</v>
      </c>
      <c r="J3134" s="37" t="s">
        <v>874</v>
      </c>
    </row>
    <row r="3135" spans="1:10" x14ac:dyDescent="0.3">
      <c r="A3135" s="94" t="str">
        <f t="shared" si="48"/>
        <v>September</v>
      </c>
      <c r="B3135" s="37" t="s">
        <v>4001</v>
      </c>
      <c r="C3135" s="63">
        <v>42256.813414351855</v>
      </c>
      <c r="D3135" s="37" t="s">
        <v>878</v>
      </c>
      <c r="E3135" s="37" t="s">
        <v>868</v>
      </c>
      <c r="F3135" s="37" t="s">
        <v>864</v>
      </c>
      <c r="G3135" s="64">
        <v>214</v>
      </c>
      <c r="H3135" s="37" t="s">
        <v>855</v>
      </c>
      <c r="I3135" s="65">
        <v>2.6457513110645907</v>
      </c>
      <c r="J3135" s="37" t="s">
        <v>869</v>
      </c>
    </row>
    <row r="3136" spans="1:10" x14ac:dyDescent="0.3">
      <c r="A3136" s="94" t="str">
        <f t="shared" si="48"/>
        <v>September</v>
      </c>
      <c r="B3136" s="37" t="s">
        <v>4002</v>
      </c>
      <c r="C3136" s="63">
        <v>42256.816157407404</v>
      </c>
      <c r="D3136" s="37" t="s">
        <v>878</v>
      </c>
      <c r="E3136" s="37" t="s">
        <v>872</v>
      </c>
      <c r="F3136" s="37" t="s">
        <v>873</v>
      </c>
      <c r="G3136" s="64">
        <v>42</v>
      </c>
      <c r="H3136" s="37" t="s">
        <v>855</v>
      </c>
      <c r="I3136" s="65">
        <v>1.7320508075688772</v>
      </c>
      <c r="J3136" s="37" t="s">
        <v>861</v>
      </c>
    </row>
    <row r="3137" spans="1:10" x14ac:dyDescent="0.3">
      <c r="A3137" s="94" t="str">
        <f t="shared" si="48"/>
        <v>September</v>
      </c>
      <c r="B3137" s="37" t="s">
        <v>4003</v>
      </c>
      <c r="C3137" s="63">
        <v>42256.819062499999</v>
      </c>
      <c r="D3137" s="37" t="s">
        <v>858</v>
      </c>
      <c r="E3137" s="37" t="s">
        <v>853</v>
      </c>
      <c r="F3137" s="37" t="s">
        <v>881</v>
      </c>
      <c r="G3137" s="64">
        <v>114</v>
      </c>
      <c r="H3137" s="37" t="s">
        <v>855</v>
      </c>
      <c r="I3137" s="65">
        <v>1.7320508075688772</v>
      </c>
      <c r="J3137" s="37" t="s">
        <v>869</v>
      </c>
    </row>
    <row r="3138" spans="1:10" x14ac:dyDescent="0.3">
      <c r="A3138" s="94" t="str">
        <f t="shared" si="48"/>
        <v>September</v>
      </c>
      <c r="B3138" s="37" t="s">
        <v>4004</v>
      </c>
      <c r="C3138" s="63">
        <v>42256.82236111111</v>
      </c>
      <c r="D3138" s="37" t="s">
        <v>878</v>
      </c>
      <c r="E3138" s="37" t="s">
        <v>859</v>
      </c>
      <c r="F3138" s="37" t="s">
        <v>879</v>
      </c>
      <c r="G3138" s="64">
        <v>61</v>
      </c>
      <c r="H3138" s="37" t="s">
        <v>855</v>
      </c>
      <c r="I3138" s="65">
        <v>2.2360679774997898</v>
      </c>
      <c r="J3138" s="37" t="s">
        <v>856</v>
      </c>
    </row>
    <row r="3139" spans="1:10" x14ac:dyDescent="0.3">
      <c r="A3139" s="94" t="str">
        <f t="shared" si="48"/>
        <v>September</v>
      </c>
      <c r="B3139" s="37" t="s">
        <v>4005</v>
      </c>
      <c r="C3139" s="63">
        <v>42256.823738425926</v>
      </c>
      <c r="D3139" s="37" t="s">
        <v>852</v>
      </c>
      <c r="E3139" s="37" t="s">
        <v>863</v>
      </c>
      <c r="F3139" s="37" t="s">
        <v>864</v>
      </c>
      <c r="G3139" s="64">
        <v>45</v>
      </c>
      <c r="H3139" s="37" t="s">
        <v>855</v>
      </c>
      <c r="I3139" s="65">
        <v>5</v>
      </c>
      <c r="J3139" s="37" t="s">
        <v>885</v>
      </c>
    </row>
    <row r="3140" spans="1:10" x14ac:dyDescent="0.3">
      <c r="A3140" s="94" t="str">
        <f t="shared" si="48"/>
        <v>September</v>
      </c>
      <c r="B3140" s="37" t="s">
        <v>4006</v>
      </c>
      <c r="C3140" s="63">
        <v>42256.825752314813</v>
      </c>
      <c r="D3140" s="37" t="s">
        <v>878</v>
      </c>
      <c r="E3140" s="37" t="s">
        <v>866</v>
      </c>
      <c r="F3140" s="37" t="s">
        <v>854</v>
      </c>
      <c r="G3140" s="64">
        <v>219</v>
      </c>
      <c r="H3140" s="37" t="s">
        <v>855</v>
      </c>
      <c r="I3140" s="65">
        <v>4.7958315233127191</v>
      </c>
      <c r="J3140" s="37" t="s">
        <v>856</v>
      </c>
    </row>
    <row r="3141" spans="1:10" x14ac:dyDescent="0.3">
      <c r="A3141" s="94" t="str">
        <f t="shared" si="48"/>
        <v>September</v>
      </c>
      <c r="B3141" s="37" t="s">
        <v>4007</v>
      </c>
      <c r="C3141" s="63">
        <v>42256.826412037037</v>
      </c>
      <c r="D3141" s="37" t="s">
        <v>876</v>
      </c>
      <c r="E3141" s="37" t="s">
        <v>868</v>
      </c>
      <c r="F3141" s="37" t="s">
        <v>860</v>
      </c>
      <c r="G3141" s="64">
        <v>155</v>
      </c>
      <c r="H3141" s="37" t="s">
        <v>855</v>
      </c>
      <c r="I3141" s="65">
        <v>1</v>
      </c>
      <c r="J3141" s="37" t="s">
        <v>885</v>
      </c>
    </row>
    <row r="3142" spans="1:10" x14ac:dyDescent="0.3">
      <c r="A3142" s="94" t="str">
        <f t="shared" si="48"/>
        <v>September</v>
      </c>
      <c r="B3142" s="37" t="s">
        <v>4008</v>
      </c>
      <c r="C3142" s="63">
        <v>42256.830046296294</v>
      </c>
      <c r="D3142" s="37" t="s">
        <v>878</v>
      </c>
      <c r="E3142" s="37" t="s">
        <v>872</v>
      </c>
      <c r="F3142" s="37" t="s">
        <v>864</v>
      </c>
      <c r="G3142" s="64">
        <v>80</v>
      </c>
      <c r="H3142" s="37" t="s">
        <v>855</v>
      </c>
      <c r="I3142" s="65">
        <v>3.872983346207417</v>
      </c>
      <c r="J3142" s="37" t="s">
        <v>856</v>
      </c>
    </row>
    <row r="3143" spans="1:10" x14ac:dyDescent="0.3">
      <c r="A3143" s="94" t="str">
        <f t="shared" si="48"/>
        <v>September</v>
      </c>
      <c r="B3143" s="37" t="s">
        <v>4009</v>
      </c>
      <c r="C3143" s="63">
        <v>42256.831284722219</v>
      </c>
      <c r="D3143" s="37" t="s">
        <v>852</v>
      </c>
      <c r="E3143" s="37" t="s">
        <v>853</v>
      </c>
      <c r="F3143" s="37" t="s">
        <v>864</v>
      </c>
      <c r="G3143" s="64">
        <v>165</v>
      </c>
      <c r="H3143" s="37" t="s">
        <v>855</v>
      </c>
      <c r="I3143" s="65">
        <v>3</v>
      </c>
      <c r="J3143" s="37" t="s">
        <v>874</v>
      </c>
    </row>
    <row r="3144" spans="1:10" x14ac:dyDescent="0.3">
      <c r="A3144" s="94" t="str">
        <f t="shared" si="48"/>
        <v>September</v>
      </c>
      <c r="B3144" s="37" t="s">
        <v>4010</v>
      </c>
      <c r="C3144" s="63">
        <v>42256.833402777775</v>
      </c>
      <c r="D3144" s="37" t="s">
        <v>852</v>
      </c>
      <c r="E3144" s="37" t="s">
        <v>859</v>
      </c>
      <c r="F3144" s="37" t="s">
        <v>881</v>
      </c>
      <c r="G3144" s="64">
        <v>69</v>
      </c>
      <c r="H3144" s="37" t="s">
        <v>855</v>
      </c>
      <c r="I3144" s="65">
        <v>5</v>
      </c>
      <c r="J3144" s="37" t="s">
        <v>885</v>
      </c>
    </row>
    <row r="3145" spans="1:10" x14ac:dyDescent="0.3">
      <c r="A3145" s="94" t="str">
        <f t="shared" si="48"/>
        <v>September</v>
      </c>
      <c r="B3145" s="37" t="s">
        <v>4011</v>
      </c>
      <c r="C3145" s="63">
        <v>42256.836527777778</v>
      </c>
      <c r="D3145" s="37" t="s">
        <v>852</v>
      </c>
      <c r="E3145" s="37" t="s">
        <v>863</v>
      </c>
      <c r="F3145" s="37" t="s">
        <v>873</v>
      </c>
      <c r="G3145" s="64">
        <v>233</v>
      </c>
      <c r="H3145" s="37" t="s">
        <v>855</v>
      </c>
      <c r="I3145" s="65">
        <v>4.7958315233127191</v>
      </c>
      <c r="J3145" s="37" t="s">
        <v>861</v>
      </c>
    </row>
    <row r="3146" spans="1:10" x14ac:dyDescent="0.3">
      <c r="A3146" s="94" t="str">
        <f t="shared" si="48"/>
        <v>September</v>
      </c>
      <c r="B3146" s="37" t="s">
        <v>4012</v>
      </c>
      <c r="C3146" s="63">
        <v>42256.839166666665</v>
      </c>
      <c r="D3146" s="37" t="s">
        <v>878</v>
      </c>
      <c r="E3146" s="37" t="s">
        <v>866</v>
      </c>
      <c r="F3146" s="37" t="s">
        <v>860</v>
      </c>
      <c r="G3146" s="64">
        <v>75</v>
      </c>
      <c r="H3146" s="37" t="s">
        <v>855</v>
      </c>
      <c r="I3146" s="65">
        <v>3.872983346207417</v>
      </c>
      <c r="J3146" s="37" t="s">
        <v>869</v>
      </c>
    </row>
    <row r="3147" spans="1:10" x14ac:dyDescent="0.3">
      <c r="A3147" s="94" t="str">
        <f t="shared" ref="A3147:A3210" si="49">TEXT(C3147,"mmmm")</f>
        <v>September</v>
      </c>
      <c r="B3147" s="37" t="s">
        <v>4013</v>
      </c>
      <c r="C3147" s="63">
        <v>42256.842118055552</v>
      </c>
      <c r="D3147" s="37" t="s">
        <v>858</v>
      </c>
      <c r="E3147" s="37" t="s">
        <v>868</v>
      </c>
      <c r="F3147" s="37" t="s">
        <v>860</v>
      </c>
      <c r="G3147" s="64">
        <v>194</v>
      </c>
      <c r="H3147" s="37" t="s">
        <v>855</v>
      </c>
      <c r="I3147" s="65">
        <v>3.872983346207417</v>
      </c>
      <c r="J3147" s="37" t="s">
        <v>869</v>
      </c>
    </row>
    <row r="3148" spans="1:10" x14ac:dyDescent="0.3">
      <c r="A3148" s="94" t="str">
        <f t="shared" si="49"/>
        <v>September</v>
      </c>
      <c r="B3148" s="37" t="s">
        <v>4014</v>
      </c>
      <c r="C3148" s="63">
        <v>42256.844317129631</v>
      </c>
      <c r="D3148" s="37" t="s">
        <v>892</v>
      </c>
      <c r="E3148" s="37" t="s">
        <v>872</v>
      </c>
      <c r="F3148" s="37" t="s">
        <v>864</v>
      </c>
      <c r="G3148" s="64">
        <v>206</v>
      </c>
      <c r="H3148" s="37" t="s">
        <v>855</v>
      </c>
      <c r="I3148" s="65">
        <v>4.7958315233127191</v>
      </c>
      <c r="J3148" s="37" t="s">
        <v>856</v>
      </c>
    </row>
    <row r="3149" spans="1:10" x14ac:dyDescent="0.3">
      <c r="A3149" s="94" t="str">
        <f t="shared" si="49"/>
        <v>September</v>
      </c>
      <c r="B3149" s="37" t="s">
        <v>4015</v>
      </c>
      <c r="C3149" s="63">
        <v>42256.844525462962</v>
      </c>
      <c r="D3149" s="37" t="s">
        <v>878</v>
      </c>
      <c r="E3149" s="37" t="s">
        <v>853</v>
      </c>
      <c r="F3149" s="37" t="s">
        <v>873</v>
      </c>
      <c r="G3149" s="64">
        <v>64</v>
      </c>
      <c r="H3149" s="37" t="s">
        <v>855</v>
      </c>
      <c r="I3149" s="65">
        <v>3.3166247903553998</v>
      </c>
      <c r="J3149" s="37" t="s">
        <v>885</v>
      </c>
    </row>
    <row r="3150" spans="1:10" x14ac:dyDescent="0.3">
      <c r="A3150" s="94" t="str">
        <f t="shared" si="49"/>
        <v>September</v>
      </c>
      <c r="B3150" s="37" t="s">
        <v>4016</v>
      </c>
      <c r="C3150" s="63">
        <v>42256.848483796297</v>
      </c>
      <c r="D3150" s="37" t="s">
        <v>892</v>
      </c>
      <c r="E3150" s="37" t="s">
        <v>859</v>
      </c>
      <c r="F3150" s="37" t="s">
        <v>860</v>
      </c>
      <c r="G3150" s="64">
        <v>208</v>
      </c>
      <c r="H3150" s="37" t="s">
        <v>855</v>
      </c>
      <c r="I3150" s="65">
        <v>2.2360679774997898</v>
      </c>
      <c r="J3150" s="37" t="s">
        <v>874</v>
      </c>
    </row>
    <row r="3151" spans="1:10" x14ac:dyDescent="0.3">
      <c r="A3151" s="94" t="str">
        <f t="shared" si="49"/>
        <v>September</v>
      </c>
      <c r="B3151" s="37" t="s">
        <v>4017</v>
      </c>
      <c r="C3151" s="63">
        <v>42256.848865740743</v>
      </c>
      <c r="D3151" s="37" t="s">
        <v>892</v>
      </c>
      <c r="E3151" s="37" t="s">
        <v>863</v>
      </c>
      <c r="F3151" s="37" t="s">
        <v>881</v>
      </c>
      <c r="G3151" s="64">
        <v>230</v>
      </c>
      <c r="H3151" s="37" t="s">
        <v>855</v>
      </c>
      <c r="I3151" s="65">
        <v>4.358898943540674</v>
      </c>
      <c r="J3151" s="37" t="s">
        <v>869</v>
      </c>
    </row>
    <row r="3152" spans="1:10" x14ac:dyDescent="0.3">
      <c r="A3152" s="94" t="str">
        <f t="shared" si="49"/>
        <v>September</v>
      </c>
      <c r="B3152" s="37" t="s">
        <v>4018</v>
      </c>
      <c r="C3152" s="63">
        <v>42256.852858796294</v>
      </c>
      <c r="D3152" s="37" t="s">
        <v>852</v>
      </c>
      <c r="E3152" s="37" t="s">
        <v>866</v>
      </c>
      <c r="F3152" s="37" t="s">
        <v>873</v>
      </c>
      <c r="G3152" s="64">
        <v>93</v>
      </c>
      <c r="H3152" s="37" t="s">
        <v>855</v>
      </c>
      <c r="I3152" s="65">
        <v>4.1231056256176606</v>
      </c>
      <c r="J3152" s="37" t="s">
        <v>869</v>
      </c>
    </row>
    <row r="3153" spans="1:10" x14ac:dyDescent="0.3">
      <c r="A3153" s="94" t="str">
        <f t="shared" si="49"/>
        <v>September</v>
      </c>
      <c r="B3153" s="37" t="s">
        <v>4019</v>
      </c>
      <c r="C3153" s="63">
        <v>42256.855381944442</v>
      </c>
      <c r="D3153" s="37" t="s">
        <v>871</v>
      </c>
      <c r="E3153" s="37" t="s">
        <v>868</v>
      </c>
      <c r="F3153" s="37" t="s">
        <v>864</v>
      </c>
      <c r="G3153" s="64">
        <v>200</v>
      </c>
      <c r="H3153" s="37" t="s">
        <v>855</v>
      </c>
      <c r="I3153" s="65">
        <v>4.7958315233127191</v>
      </c>
      <c r="J3153" s="37" t="s">
        <v>897</v>
      </c>
    </row>
    <row r="3154" spans="1:10" x14ac:dyDescent="0.3">
      <c r="A3154" s="94" t="str">
        <f t="shared" si="49"/>
        <v>September</v>
      </c>
      <c r="B3154" s="37" t="s">
        <v>4020</v>
      </c>
      <c r="C3154" s="63">
        <v>42256.859120370369</v>
      </c>
      <c r="D3154" s="37" t="s">
        <v>858</v>
      </c>
      <c r="E3154" s="37" t="s">
        <v>872</v>
      </c>
      <c r="F3154" s="37" t="s">
        <v>879</v>
      </c>
      <c r="G3154" s="64">
        <v>151</v>
      </c>
      <c r="H3154" s="37" t="s">
        <v>855</v>
      </c>
      <c r="I3154" s="65">
        <v>1.7320508075688772</v>
      </c>
      <c r="J3154" s="37" t="s">
        <v>874</v>
      </c>
    </row>
    <row r="3155" spans="1:10" x14ac:dyDescent="0.3">
      <c r="A3155" s="94" t="str">
        <f t="shared" si="49"/>
        <v>September</v>
      </c>
      <c r="B3155" s="37" t="s">
        <v>4021</v>
      </c>
      <c r="C3155" s="63">
        <v>42256.861215277779</v>
      </c>
      <c r="D3155" s="37" t="s">
        <v>892</v>
      </c>
      <c r="E3155" s="37" t="s">
        <v>853</v>
      </c>
      <c r="F3155" s="37" t="s">
        <v>864</v>
      </c>
      <c r="G3155" s="64">
        <v>198</v>
      </c>
      <c r="H3155" s="37" t="s">
        <v>855</v>
      </c>
      <c r="I3155" s="65">
        <v>1.7320508075688772</v>
      </c>
      <c r="J3155" s="37" t="s">
        <v>861</v>
      </c>
    </row>
    <row r="3156" spans="1:10" x14ac:dyDescent="0.3">
      <c r="A3156" s="94" t="str">
        <f t="shared" si="49"/>
        <v>September</v>
      </c>
      <c r="B3156" s="37" t="s">
        <v>4022</v>
      </c>
      <c r="C3156" s="63">
        <v>42256.862951388888</v>
      </c>
      <c r="D3156" s="37" t="s">
        <v>858</v>
      </c>
      <c r="E3156" s="37" t="s">
        <v>859</v>
      </c>
      <c r="F3156" s="37" t="s">
        <v>881</v>
      </c>
      <c r="G3156" s="64">
        <v>240</v>
      </c>
      <c r="H3156" s="37" t="s">
        <v>855</v>
      </c>
      <c r="I3156" s="65">
        <v>4.358898943540674</v>
      </c>
      <c r="J3156" s="37" t="s">
        <v>869</v>
      </c>
    </row>
    <row r="3157" spans="1:10" x14ac:dyDescent="0.3">
      <c r="A3157" s="94" t="str">
        <f t="shared" si="49"/>
        <v>September</v>
      </c>
      <c r="B3157" s="37" t="s">
        <v>4023</v>
      </c>
      <c r="C3157" s="63">
        <v>42256.865937499999</v>
      </c>
      <c r="D3157" s="37" t="s">
        <v>876</v>
      </c>
      <c r="E3157" s="37" t="s">
        <v>863</v>
      </c>
      <c r="F3157" s="37" t="s">
        <v>860</v>
      </c>
      <c r="G3157" s="64">
        <v>238</v>
      </c>
      <c r="H3157" s="37" t="s">
        <v>855</v>
      </c>
      <c r="I3157" s="65">
        <v>4.358898943540674</v>
      </c>
      <c r="J3157" s="37" t="s">
        <v>885</v>
      </c>
    </row>
    <row r="3158" spans="1:10" x14ac:dyDescent="0.3">
      <c r="A3158" s="94" t="str">
        <f t="shared" si="49"/>
        <v>September</v>
      </c>
      <c r="B3158" s="37" t="s">
        <v>4024</v>
      </c>
      <c r="C3158" s="63">
        <v>42256.865972222222</v>
      </c>
      <c r="D3158" s="37" t="s">
        <v>852</v>
      </c>
      <c r="E3158" s="37" t="s">
        <v>866</v>
      </c>
      <c r="F3158" s="37" t="s">
        <v>873</v>
      </c>
      <c r="G3158" s="64">
        <v>91</v>
      </c>
      <c r="H3158" s="37" t="s">
        <v>855</v>
      </c>
      <c r="I3158" s="65">
        <v>4.5825756949558398</v>
      </c>
      <c r="J3158" s="37" t="s">
        <v>869</v>
      </c>
    </row>
    <row r="3159" spans="1:10" x14ac:dyDescent="0.3">
      <c r="A3159" s="94" t="str">
        <f t="shared" si="49"/>
        <v>September</v>
      </c>
      <c r="B3159" s="37" t="s">
        <v>4025</v>
      </c>
      <c r="C3159" s="63">
        <v>42256.868206018517</v>
      </c>
      <c r="D3159" s="37" t="s">
        <v>892</v>
      </c>
      <c r="E3159" s="37" t="s">
        <v>868</v>
      </c>
      <c r="F3159" s="37" t="s">
        <v>854</v>
      </c>
      <c r="G3159" s="64">
        <v>120</v>
      </c>
      <c r="H3159" s="37" t="s">
        <v>855</v>
      </c>
      <c r="I3159" s="65">
        <v>1</v>
      </c>
      <c r="J3159" s="37" t="s">
        <v>861</v>
      </c>
    </row>
    <row r="3160" spans="1:10" x14ac:dyDescent="0.3">
      <c r="A3160" s="94" t="str">
        <f t="shared" si="49"/>
        <v>September</v>
      </c>
      <c r="B3160" s="37" t="s">
        <v>4026</v>
      </c>
      <c r="C3160" s="63">
        <v>42256.868842592594</v>
      </c>
      <c r="D3160" s="37" t="s">
        <v>871</v>
      </c>
      <c r="E3160" s="37" t="s">
        <v>872</v>
      </c>
      <c r="F3160" s="37" t="s">
        <v>873</v>
      </c>
      <c r="G3160" s="64">
        <v>175</v>
      </c>
      <c r="H3160" s="37" t="s">
        <v>855</v>
      </c>
      <c r="I3160" s="65">
        <v>3.872983346207417</v>
      </c>
      <c r="J3160" s="37" t="s">
        <v>856</v>
      </c>
    </row>
    <row r="3161" spans="1:10" x14ac:dyDescent="0.3">
      <c r="A3161" s="94" t="str">
        <f t="shared" si="49"/>
        <v>September</v>
      </c>
      <c r="B3161" s="37" t="s">
        <v>4027</v>
      </c>
      <c r="C3161" s="63">
        <v>42256.86954861111</v>
      </c>
      <c r="D3161" s="37" t="s">
        <v>858</v>
      </c>
      <c r="E3161" s="37" t="s">
        <v>853</v>
      </c>
      <c r="F3161" s="37" t="s">
        <v>860</v>
      </c>
      <c r="G3161" s="64">
        <v>159</v>
      </c>
      <c r="H3161" s="37" t="s">
        <v>855</v>
      </c>
      <c r="I3161" s="65">
        <v>2.2360679774997898</v>
      </c>
      <c r="J3161" s="37" t="s">
        <v>885</v>
      </c>
    </row>
    <row r="3162" spans="1:10" x14ac:dyDescent="0.3">
      <c r="A3162" s="94" t="str">
        <f t="shared" si="49"/>
        <v>September</v>
      </c>
      <c r="B3162" s="37" t="s">
        <v>4028</v>
      </c>
      <c r="C3162" s="63">
        <v>42256.870717592596</v>
      </c>
      <c r="D3162" s="37" t="s">
        <v>871</v>
      </c>
      <c r="E3162" s="37" t="s">
        <v>859</v>
      </c>
      <c r="F3162" s="37" t="s">
        <v>860</v>
      </c>
      <c r="G3162" s="64">
        <v>191</v>
      </c>
      <c r="H3162" s="37" t="s">
        <v>855</v>
      </c>
      <c r="I3162" s="65">
        <v>3.6055512754639891</v>
      </c>
      <c r="J3162" s="37" t="s">
        <v>897</v>
      </c>
    </row>
    <row r="3163" spans="1:10" x14ac:dyDescent="0.3">
      <c r="A3163" s="94" t="str">
        <f t="shared" si="49"/>
        <v>September</v>
      </c>
      <c r="B3163" s="37" t="s">
        <v>4029</v>
      </c>
      <c r="C3163" s="63">
        <v>42256.871678240743</v>
      </c>
      <c r="D3163" s="37" t="s">
        <v>871</v>
      </c>
      <c r="E3163" s="37" t="s">
        <v>863</v>
      </c>
      <c r="F3163" s="37" t="s">
        <v>879</v>
      </c>
      <c r="G3163" s="64">
        <v>132</v>
      </c>
      <c r="H3163" s="37" t="s">
        <v>895</v>
      </c>
      <c r="I3163" s="65">
        <v>4.7958315233127191</v>
      </c>
      <c r="J3163" s="37" t="s">
        <v>897</v>
      </c>
    </row>
    <row r="3164" spans="1:10" x14ac:dyDescent="0.3">
      <c r="A3164" s="94" t="str">
        <f t="shared" si="49"/>
        <v>September</v>
      </c>
      <c r="B3164" s="37" t="s">
        <v>4030</v>
      </c>
      <c r="C3164" s="63">
        <v>42256.872534722221</v>
      </c>
      <c r="D3164" s="37" t="s">
        <v>878</v>
      </c>
      <c r="E3164" s="37" t="s">
        <v>866</v>
      </c>
      <c r="F3164" s="37" t="s">
        <v>864</v>
      </c>
      <c r="G3164" s="64">
        <v>142</v>
      </c>
      <c r="H3164" s="37" t="s">
        <v>855</v>
      </c>
      <c r="I3164" s="65">
        <v>3.3166247903553998</v>
      </c>
      <c r="J3164" s="37" t="s">
        <v>874</v>
      </c>
    </row>
    <row r="3165" spans="1:10" x14ac:dyDescent="0.3">
      <c r="A3165" s="94" t="str">
        <f t="shared" si="49"/>
        <v>September</v>
      </c>
      <c r="B3165" s="37" t="s">
        <v>4031</v>
      </c>
      <c r="C3165" s="63">
        <v>42256.874155092592</v>
      </c>
      <c r="D3165" s="37" t="s">
        <v>871</v>
      </c>
      <c r="E3165" s="37" t="s">
        <v>868</v>
      </c>
      <c r="F3165" s="37" t="s">
        <v>860</v>
      </c>
      <c r="G3165" s="64">
        <v>235</v>
      </c>
      <c r="H3165" s="37" t="s">
        <v>855</v>
      </c>
      <c r="I3165" s="65">
        <v>4.5825756949558398</v>
      </c>
      <c r="J3165" s="37" t="s">
        <v>869</v>
      </c>
    </row>
    <row r="3166" spans="1:10" x14ac:dyDescent="0.3">
      <c r="A3166" s="94" t="str">
        <f t="shared" si="49"/>
        <v>September</v>
      </c>
      <c r="B3166" s="37" t="s">
        <v>4032</v>
      </c>
      <c r="C3166" s="63">
        <v>42256.876273148147</v>
      </c>
      <c r="D3166" s="37" t="s">
        <v>852</v>
      </c>
      <c r="E3166" s="37" t="s">
        <v>872</v>
      </c>
      <c r="F3166" s="37" t="s">
        <v>881</v>
      </c>
      <c r="G3166" s="64">
        <v>133</v>
      </c>
      <c r="H3166" s="37" t="s">
        <v>855</v>
      </c>
      <c r="I3166" s="65">
        <v>1</v>
      </c>
      <c r="J3166" s="37" t="s">
        <v>897</v>
      </c>
    </row>
    <row r="3167" spans="1:10" x14ac:dyDescent="0.3">
      <c r="A3167" s="94" t="str">
        <f t="shared" si="49"/>
        <v>September</v>
      </c>
      <c r="B3167" s="37" t="s">
        <v>4033</v>
      </c>
      <c r="C3167" s="63">
        <v>42256.878865740742</v>
      </c>
      <c r="D3167" s="37" t="s">
        <v>852</v>
      </c>
      <c r="E3167" s="37" t="s">
        <v>853</v>
      </c>
      <c r="F3167" s="37" t="s">
        <v>854</v>
      </c>
      <c r="G3167" s="64">
        <v>145</v>
      </c>
      <c r="H3167" s="37" t="s">
        <v>855</v>
      </c>
      <c r="I3167" s="65">
        <v>4.1231056256176606</v>
      </c>
      <c r="J3167" s="37" t="s">
        <v>856</v>
      </c>
    </row>
    <row r="3168" spans="1:10" x14ac:dyDescent="0.3">
      <c r="A3168" s="94" t="str">
        <f t="shared" si="49"/>
        <v>September</v>
      </c>
      <c r="B3168" s="37" t="s">
        <v>4034</v>
      </c>
      <c r="C3168" s="63">
        <v>42256.887465277781</v>
      </c>
      <c r="D3168" s="37" t="s">
        <v>878</v>
      </c>
      <c r="E3168" s="37" t="s">
        <v>859</v>
      </c>
      <c r="F3168" s="37" t="s">
        <v>860</v>
      </c>
      <c r="G3168" s="64">
        <v>238</v>
      </c>
      <c r="H3168" s="37" t="s">
        <v>855</v>
      </c>
      <c r="I3168" s="65">
        <v>4.358898943540674</v>
      </c>
      <c r="J3168" s="37" t="s">
        <v>885</v>
      </c>
    </row>
    <row r="3169" spans="1:10" x14ac:dyDescent="0.3">
      <c r="A3169" s="94" t="str">
        <f t="shared" si="49"/>
        <v>September</v>
      </c>
      <c r="B3169" s="37" t="s">
        <v>4035</v>
      </c>
      <c r="C3169" s="63">
        <v>42256.88722222222</v>
      </c>
      <c r="D3169" s="37" t="s">
        <v>852</v>
      </c>
      <c r="E3169" s="37" t="s">
        <v>863</v>
      </c>
      <c r="F3169" s="37" t="s">
        <v>864</v>
      </c>
      <c r="G3169" s="64">
        <v>158</v>
      </c>
      <c r="H3169" s="37" t="s">
        <v>855</v>
      </c>
      <c r="I3169" s="65">
        <v>1</v>
      </c>
      <c r="J3169" s="37" t="s">
        <v>885</v>
      </c>
    </row>
    <row r="3170" spans="1:10" x14ac:dyDescent="0.3">
      <c r="A3170" s="94" t="str">
        <f t="shared" si="49"/>
        <v>September</v>
      </c>
      <c r="B3170" s="37" t="s">
        <v>4036</v>
      </c>
      <c r="C3170" s="63">
        <v>42256.885196759256</v>
      </c>
      <c r="D3170" s="37" t="s">
        <v>876</v>
      </c>
      <c r="E3170" s="37" t="s">
        <v>866</v>
      </c>
      <c r="F3170" s="37" t="s">
        <v>864</v>
      </c>
      <c r="G3170" s="64">
        <v>143</v>
      </c>
      <c r="H3170" s="37" t="s">
        <v>855</v>
      </c>
      <c r="I3170" s="65">
        <v>2.6457513110645907</v>
      </c>
      <c r="J3170" s="37" t="s">
        <v>897</v>
      </c>
    </row>
    <row r="3171" spans="1:10" x14ac:dyDescent="0.3">
      <c r="A3171" s="94" t="str">
        <f t="shared" si="49"/>
        <v>September</v>
      </c>
      <c r="B3171" s="37" t="s">
        <v>4037</v>
      </c>
      <c r="C3171" s="63">
        <v>42256.887245370373</v>
      </c>
      <c r="D3171" s="37" t="s">
        <v>892</v>
      </c>
      <c r="E3171" s="37" t="s">
        <v>868</v>
      </c>
      <c r="F3171" s="37" t="s">
        <v>854</v>
      </c>
      <c r="G3171" s="64">
        <v>38</v>
      </c>
      <c r="H3171" s="37" t="s">
        <v>855</v>
      </c>
      <c r="I3171" s="65">
        <v>4.5825756949558398</v>
      </c>
      <c r="J3171" s="37" t="s">
        <v>885</v>
      </c>
    </row>
    <row r="3172" spans="1:10" x14ac:dyDescent="0.3">
      <c r="A3172" s="94" t="str">
        <f t="shared" si="49"/>
        <v>September</v>
      </c>
      <c r="B3172" s="37" t="s">
        <v>4038</v>
      </c>
      <c r="C3172" s="63">
        <v>42256.891168981485</v>
      </c>
      <c r="D3172" s="37" t="s">
        <v>892</v>
      </c>
      <c r="E3172" s="37" t="s">
        <v>872</v>
      </c>
      <c r="F3172" s="37" t="s">
        <v>860</v>
      </c>
      <c r="G3172" s="64">
        <v>38</v>
      </c>
      <c r="H3172" s="37" t="s">
        <v>855</v>
      </c>
      <c r="I3172" s="65">
        <v>5</v>
      </c>
      <c r="J3172" s="37" t="s">
        <v>874</v>
      </c>
    </row>
    <row r="3173" spans="1:10" x14ac:dyDescent="0.3">
      <c r="A3173" s="94" t="str">
        <f t="shared" si="49"/>
        <v>September</v>
      </c>
      <c r="B3173" s="37" t="s">
        <v>4039</v>
      </c>
      <c r="C3173" s="63">
        <v>42256.894537037035</v>
      </c>
      <c r="D3173" s="37" t="s">
        <v>858</v>
      </c>
      <c r="E3173" s="37" t="s">
        <v>853</v>
      </c>
      <c r="F3173" s="37" t="s">
        <v>854</v>
      </c>
      <c r="G3173" s="64">
        <v>77</v>
      </c>
      <c r="H3173" s="37" t="s">
        <v>855</v>
      </c>
      <c r="I3173" s="65">
        <v>3</v>
      </c>
      <c r="J3173" s="37" t="s">
        <v>885</v>
      </c>
    </row>
    <row r="3174" spans="1:10" x14ac:dyDescent="0.3">
      <c r="A3174" s="94" t="str">
        <f t="shared" si="49"/>
        <v>September</v>
      </c>
      <c r="B3174" s="37" t="s">
        <v>4040</v>
      </c>
      <c r="C3174" s="63">
        <v>42256.896238425928</v>
      </c>
      <c r="D3174" s="37" t="s">
        <v>852</v>
      </c>
      <c r="E3174" s="37" t="s">
        <v>859</v>
      </c>
      <c r="F3174" s="37" t="s">
        <v>879</v>
      </c>
      <c r="G3174" s="64">
        <v>120</v>
      </c>
      <c r="H3174" s="37" t="s">
        <v>855</v>
      </c>
      <c r="I3174" s="65">
        <v>2.6457513110645907</v>
      </c>
      <c r="J3174" s="37" t="s">
        <v>869</v>
      </c>
    </row>
    <row r="3175" spans="1:10" x14ac:dyDescent="0.3">
      <c r="A3175" s="94" t="str">
        <f t="shared" si="49"/>
        <v>September</v>
      </c>
      <c r="B3175" s="37" t="s">
        <v>4041</v>
      </c>
      <c r="C3175" s="63">
        <v>42256.897997685184</v>
      </c>
      <c r="D3175" s="37" t="s">
        <v>876</v>
      </c>
      <c r="E3175" s="37" t="s">
        <v>863</v>
      </c>
      <c r="F3175" s="37" t="s">
        <v>854</v>
      </c>
      <c r="G3175" s="64">
        <v>166</v>
      </c>
      <c r="H3175" s="37" t="s">
        <v>855</v>
      </c>
      <c r="I3175" s="65">
        <v>4.5825756949558398</v>
      </c>
      <c r="J3175" s="37" t="s">
        <v>885</v>
      </c>
    </row>
    <row r="3176" spans="1:10" x14ac:dyDescent="0.3">
      <c r="A3176" s="94" t="str">
        <f t="shared" si="49"/>
        <v>September</v>
      </c>
      <c r="B3176" s="37" t="s">
        <v>4042</v>
      </c>
      <c r="C3176" s="63">
        <v>42256.898298611108</v>
      </c>
      <c r="D3176" s="37" t="s">
        <v>852</v>
      </c>
      <c r="E3176" s="37" t="s">
        <v>866</v>
      </c>
      <c r="F3176" s="37" t="s">
        <v>864</v>
      </c>
      <c r="G3176" s="64">
        <v>193</v>
      </c>
      <c r="H3176" s="37" t="s">
        <v>855</v>
      </c>
      <c r="I3176" s="65">
        <v>5</v>
      </c>
      <c r="J3176" s="37" t="s">
        <v>874</v>
      </c>
    </row>
    <row r="3177" spans="1:10" x14ac:dyDescent="0.3">
      <c r="A3177" s="94" t="str">
        <f t="shared" si="49"/>
        <v>September</v>
      </c>
      <c r="B3177" s="37" t="s">
        <v>4043</v>
      </c>
      <c r="C3177" s="63">
        <v>42256.901087962964</v>
      </c>
      <c r="D3177" s="37" t="s">
        <v>858</v>
      </c>
      <c r="E3177" s="37" t="s">
        <v>868</v>
      </c>
      <c r="F3177" s="37" t="s">
        <v>864</v>
      </c>
      <c r="G3177" s="64">
        <v>142</v>
      </c>
      <c r="H3177" s="37" t="s">
        <v>855</v>
      </c>
      <c r="I3177" s="65">
        <v>1.7320508075688772</v>
      </c>
      <c r="J3177" s="37" t="s">
        <v>897</v>
      </c>
    </row>
    <row r="3178" spans="1:10" x14ac:dyDescent="0.3">
      <c r="A3178" s="94" t="str">
        <f t="shared" si="49"/>
        <v>September</v>
      </c>
      <c r="B3178" s="37" t="s">
        <v>4044</v>
      </c>
      <c r="C3178" s="63">
        <v>42256.902696759258</v>
      </c>
      <c r="D3178" s="37" t="s">
        <v>892</v>
      </c>
      <c r="E3178" s="37" t="s">
        <v>872</v>
      </c>
      <c r="F3178" s="37" t="s">
        <v>879</v>
      </c>
      <c r="G3178" s="64">
        <v>76</v>
      </c>
      <c r="H3178" s="37" t="s">
        <v>855</v>
      </c>
      <c r="I3178" s="65">
        <v>3.3166247903553998</v>
      </c>
      <c r="J3178" s="37" t="s">
        <v>885</v>
      </c>
    </row>
    <row r="3179" spans="1:10" x14ac:dyDescent="0.3">
      <c r="A3179" s="94" t="str">
        <f t="shared" si="49"/>
        <v>September</v>
      </c>
      <c r="B3179" s="37" t="s">
        <v>4045</v>
      </c>
      <c r="C3179" s="63">
        <v>42256.904756944445</v>
      </c>
      <c r="D3179" s="37" t="s">
        <v>852</v>
      </c>
      <c r="E3179" s="37" t="s">
        <v>853</v>
      </c>
      <c r="F3179" s="37" t="s">
        <v>854</v>
      </c>
      <c r="G3179" s="64">
        <v>107</v>
      </c>
      <c r="H3179" s="37" t="s">
        <v>855</v>
      </c>
      <c r="I3179" s="65">
        <v>4.5825756949558398</v>
      </c>
      <c r="J3179" s="37" t="s">
        <v>885</v>
      </c>
    </row>
    <row r="3180" spans="1:10" x14ac:dyDescent="0.3">
      <c r="A3180" s="94" t="str">
        <f t="shared" si="49"/>
        <v>September</v>
      </c>
      <c r="B3180" s="37" t="s">
        <v>4046</v>
      </c>
      <c r="C3180" s="63">
        <v>42256.907673611109</v>
      </c>
      <c r="D3180" s="37" t="s">
        <v>876</v>
      </c>
      <c r="E3180" s="37" t="s">
        <v>859</v>
      </c>
      <c r="F3180" s="37" t="s">
        <v>873</v>
      </c>
      <c r="G3180" s="64">
        <v>167</v>
      </c>
      <c r="H3180" s="37" t="s">
        <v>855</v>
      </c>
      <c r="I3180" s="65">
        <v>2.6457513110645907</v>
      </c>
      <c r="J3180" s="37" t="s">
        <v>897</v>
      </c>
    </row>
    <row r="3181" spans="1:10" x14ac:dyDescent="0.3">
      <c r="A3181" s="94" t="str">
        <f t="shared" si="49"/>
        <v>September</v>
      </c>
      <c r="B3181" s="37" t="s">
        <v>4047</v>
      </c>
      <c r="C3181" s="63">
        <v>42256.909050925926</v>
      </c>
      <c r="D3181" s="37" t="s">
        <v>858</v>
      </c>
      <c r="E3181" s="37" t="s">
        <v>863</v>
      </c>
      <c r="F3181" s="37" t="s">
        <v>860</v>
      </c>
      <c r="G3181" s="64">
        <v>177</v>
      </c>
      <c r="H3181" s="37" t="s">
        <v>855</v>
      </c>
      <c r="I3181" s="65">
        <v>3.3166247903553998</v>
      </c>
      <c r="J3181" s="37" t="s">
        <v>897</v>
      </c>
    </row>
    <row r="3182" spans="1:10" x14ac:dyDescent="0.3">
      <c r="A3182" s="94" t="str">
        <f t="shared" si="49"/>
        <v>September</v>
      </c>
      <c r="B3182" s="37" t="s">
        <v>4048</v>
      </c>
      <c r="C3182" s="63">
        <v>42256.911238425928</v>
      </c>
      <c r="D3182" s="37" t="s">
        <v>878</v>
      </c>
      <c r="E3182" s="37" t="s">
        <v>866</v>
      </c>
      <c r="F3182" s="37" t="s">
        <v>864</v>
      </c>
      <c r="G3182" s="64">
        <v>139</v>
      </c>
      <c r="H3182" s="37" t="s">
        <v>855</v>
      </c>
      <c r="I3182" s="65">
        <v>1</v>
      </c>
      <c r="J3182" s="37" t="s">
        <v>856</v>
      </c>
    </row>
    <row r="3183" spans="1:10" x14ac:dyDescent="0.3">
      <c r="A3183" s="94" t="str">
        <f t="shared" si="49"/>
        <v>September</v>
      </c>
      <c r="B3183" s="37" t="s">
        <v>4049</v>
      </c>
      <c r="C3183" s="63">
        <v>42256.911793981482</v>
      </c>
      <c r="D3183" s="37" t="s">
        <v>871</v>
      </c>
      <c r="E3183" s="37" t="s">
        <v>868</v>
      </c>
      <c r="F3183" s="37" t="s">
        <v>854</v>
      </c>
      <c r="G3183" s="64">
        <v>144</v>
      </c>
      <c r="H3183" s="37" t="s">
        <v>855</v>
      </c>
      <c r="I3183" s="65">
        <v>3.872983346207417</v>
      </c>
      <c r="J3183" s="37" t="s">
        <v>869</v>
      </c>
    </row>
    <row r="3184" spans="1:10" x14ac:dyDescent="0.3">
      <c r="A3184" s="94" t="str">
        <f t="shared" si="49"/>
        <v>September</v>
      </c>
      <c r="B3184" s="37" t="s">
        <v>4050</v>
      </c>
      <c r="C3184" s="63">
        <v>42256.912499999999</v>
      </c>
      <c r="D3184" s="37" t="s">
        <v>858</v>
      </c>
      <c r="E3184" s="37" t="s">
        <v>872</v>
      </c>
      <c r="F3184" s="37" t="s">
        <v>873</v>
      </c>
      <c r="G3184" s="64">
        <v>114</v>
      </c>
      <c r="H3184" s="37" t="s">
        <v>855</v>
      </c>
      <c r="I3184" s="65">
        <v>4.1231056256176606</v>
      </c>
      <c r="J3184" s="37" t="s">
        <v>874</v>
      </c>
    </row>
    <row r="3185" spans="1:10" x14ac:dyDescent="0.3">
      <c r="A3185" s="94" t="str">
        <f t="shared" si="49"/>
        <v>September</v>
      </c>
      <c r="B3185" s="37" t="s">
        <v>4051</v>
      </c>
      <c r="C3185" s="63">
        <v>42256.915034722224</v>
      </c>
      <c r="D3185" s="37" t="s">
        <v>858</v>
      </c>
      <c r="E3185" s="37" t="s">
        <v>853</v>
      </c>
      <c r="F3185" s="37" t="s">
        <v>873</v>
      </c>
      <c r="G3185" s="64">
        <v>235</v>
      </c>
      <c r="H3185" s="37" t="s">
        <v>855</v>
      </c>
      <c r="I3185" s="65">
        <v>2.6457513110645907</v>
      </c>
      <c r="J3185" s="37" t="s">
        <v>861</v>
      </c>
    </row>
    <row r="3186" spans="1:10" x14ac:dyDescent="0.3">
      <c r="A3186" s="94" t="str">
        <f t="shared" si="49"/>
        <v>September</v>
      </c>
      <c r="B3186" s="37" t="s">
        <v>4052</v>
      </c>
      <c r="C3186" s="63">
        <v>42256.918437499997</v>
      </c>
      <c r="D3186" s="37" t="s">
        <v>892</v>
      </c>
      <c r="E3186" s="37" t="s">
        <v>859</v>
      </c>
      <c r="F3186" s="37" t="s">
        <v>860</v>
      </c>
      <c r="G3186" s="64">
        <v>172</v>
      </c>
      <c r="H3186" s="37" t="s">
        <v>855</v>
      </c>
      <c r="I3186" s="65">
        <v>3.872983346207417</v>
      </c>
      <c r="J3186" s="37" t="s">
        <v>897</v>
      </c>
    </row>
    <row r="3187" spans="1:10" x14ac:dyDescent="0.3">
      <c r="A3187" s="94" t="str">
        <f t="shared" si="49"/>
        <v>September</v>
      </c>
      <c r="B3187" s="37" t="s">
        <v>4053</v>
      </c>
      <c r="C3187" s="63">
        <v>42257.33699074074</v>
      </c>
      <c r="D3187" s="37" t="s">
        <v>871</v>
      </c>
      <c r="E3187" s="37" t="s">
        <v>863</v>
      </c>
      <c r="F3187" s="37" t="s">
        <v>873</v>
      </c>
      <c r="G3187" s="64">
        <v>117</v>
      </c>
      <c r="H3187" s="37" t="s">
        <v>855</v>
      </c>
      <c r="I3187" s="65">
        <v>4.358898943540674</v>
      </c>
      <c r="J3187" s="37" t="s">
        <v>885</v>
      </c>
    </row>
    <row r="3188" spans="1:10" x14ac:dyDescent="0.3">
      <c r="A3188" s="94" t="str">
        <f t="shared" si="49"/>
        <v>September</v>
      </c>
      <c r="B3188" s="37" t="s">
        <v>4054</v>
      </c>
      <c r="C3188" s="63">
        <v>42257.33935185185</v>
      </c>
      <c r="D3188" s="37" t="s">
        <v>878</v>
      </c>
      <c r="E3188" s="37" t="s">
        <v>866</v>
      </c>
      <c r="F3188" s="37" t="s">
        <v>873</v>
      </c>
      <c r="G3188" s="64">
        <v>162</v>
      </c>
      <c r="H3188" s="37" t="s">
        <v>855</v>
      </c>
      <c r="I3188" s="65">
        <v>5</v>
      </c>
      <c r="J3188" s="37" t="s">
        <v>885</v>
      </c>
    </row>
    <row r="3189" spans="1:10" x14ac:dyDescent="0.3">
      <c r="A3189" s="94" t="str">
        <f t="shared" si="49"/>
        <v>September</v>
      </c>
      <c r="B3189" s="37" t="s">
        <v>4055</v>
      </c>
      <c r="C3189" s="63">
        <v>42257.341840277775</v>
      </c>
      <c r="D3189" s="37" t="s">
        <v>878</v>
      </c>
      <c r="E3189" s="37" t="s">
        <v>868</v>
      </c>
      <c r="F3189" s="37" t="s">
        <v>873</v>
      </c>
      <c r="G3189" s="64">
        <v>121</v>
      </c>
      <c r="H3189" s="37" t="s">
        <v>855</v>
      </c>
      <c r="I3189" s="65">
        <v>4.358898943540674</v>
      </c>
      <c r="J3189" s="37" t="s">
        <v>856</v>
      </c>
    </row>
    <row r="3190" spans="1:10" x14ac:dyDescent="0.3">
      <c r="A3190" s="94" t="str">
        <f t="shared" si="49"/>
        <v>September</v>
      </c>
      <c r="B3190" s="37" t="s">
        <v>4056</v>
      </c>
      <c r="C3190" s="63">
        <v>42257.344988425924</v>
      </c>
      <c r="D3190" s="37" t="s">
        <v>858</v>
      </c>
      <c r="E3190" s="37" t="s">
        <v>872</v>
      </c>
      <c r="F3190" s="37" t="s">
        <v>854</v>
      </c>
      <c r="G3190" s="64">
        <v>57</v>
      </c>
      <c r="H3190" s="37" t="s">
        <v>855</v>
      </c>
      <c r="I3190" s="65">
        <v>4.358898943540674</v>
      </c>
      <c r="J3190" s="37" t="s">
        <v>885</v>
      </c>
    </row>
    <row r="3191" spans="1:10" x14ac:dyDescent="0.3">
      <c r="A3191" s="94" t="str">
        <f t="shared" si="49"/>
        <v>September</v>
      </c>
      <c r="B3191" s="37" t="s">
        <v>4057</v>
      </c>
      <c r="C3191" s="63">
        <v>42257.34715277778</v>
      </c>
      <c r="D3191" s="37" t="s">
        <v>876</v>
      </c>
      <c r="E3191" s="37" t="s">
        <v>853</v>
      </c>
      <c r="F3191" s="37" t="s">
        <v>873</v>
      </c>
      <c r="G3191" s="64">
        <v>219</v>
      </c>
      <c r="H3191" s="37" t="s">
        <v>855</v>
      </c>
      <c r="I3191" s="65">
        <v>2.6457513110645907</v>
      </c>
      <c r="J3191" s="37" t="s">
        <v>897</v>
      </c>
    </row>
    <row r="3192" spans="1:10" x14ac:dyDescent="0.3">
      <c r="A3192" s="94" t="str">
        <f t="shared" si="49"/>
        <v>September</v>
      </c>
      <c r="B3192" s="37" t="s">
        <v>4058</v>
      </c>
      <c r="C3192" s="63">
        <v>42257.349976851852</v>
      </c>
      <c r="D3192" s="37" t="s">
        <v>876</v>
      </c>
      <c r="E3192" s="37" t="s">
        <v>859</v>
      </c>
      <c r="F3192" s="37" t="s">
        <v>881</v>
      </c>
      <c r="G3192" s="64">
        <v>81</v>
      </c>
      <c r="H3192" s="37" t="s">
        <v>855</v>
      </c>
      <c r="I3192" s="65">
        <v>4.1231056256176606</v>
      </c>
      <c r="J3192" s="37" t="s">
        <v>861</v>
      </c>
    </row>
    <row r="3193" spans="1:10" x14ac:dyDescent="0.3">
      <c r="A3193" s="94" t="str">
        <f t="shared" si="49"/>
        <v>September</v>
      </c>
      <c r="B3193" s="37" t="s">
        <v>4059</v>
      </c>
      <c r="C3193" s="63">
        <v>42257.35297453704</v>
      </c>
      <c r="D3193" s="37" t="s">
        <v>878</v>
      </c>
      <c r="E3193" s="37" t="s">
        <v>863</v>
      </c>
      <c r="F3193" s="37" t="s">
        <v>881</v>
      </c>
      <c r="G3193" s="64">
        <v>153</v>
      </c>
      <c r="H3193" s="37" t="s">
        <v>855</v>
      </c>
      <c r="I3193" s="65">
        <v>2.2360679774997898</v>
      </c>
      <c r="J3193" s="37" t="s">
        <v>885</v>
      </c>
    </row>
    <row r="3194" spans="1:10" x14ac:dyDescent="0.3">
      <c r="A3194" s="94" t="str">
        <f t="shared" si="49"/>
        <v>September</v>
      </c>
      <c r="B3194" s="37" t="s">
        <v>4060</v>
      </c>
      <c r="C3194" s="63">
        <v>42257.354259259257</v>
      </c>
      <c r="D3194" s="37" t="s">
        <v>892</v>
      </c>
      <c r="E3194" s="37" t="s">
        <v>866</v>
      </c>
      <c r="F3194" s="37" t="s">
        <v>873</v>
      </c>
      <c r="G3194" s="64">
        <v>236</v>
      </c>
      <c r="H3194" s="37" t="s">
        <v>855</v>
      </c>
      <c r="I3194" s="65">
        <v>5</v>
      </c>
      <c r="J3194" s="37" t="s">
        <v>885</v>
      </c>
    </row>
    <row r="3195" spans="1:10" x14ac:dyDescent="0.3">
      <c r="A3195" s="94" t="str">
        <f t="shared" si="49"/>
        <v>September</v>
      </c>
      <c r="B3195" s="37" t="s">
        <v>4061</v>
      </c>
      <c r="C3195" s="63">
        <v>42257.35601851852</v>
      </c>
      <c r="D3195" s="37" t="s">
        <v>852</v>
      </c>
      <c r="E3195" s="37" t="s">
        <v>868</v>
      </c>
      <c r="F3195" s="37" t="s">
        <v>879</v>
      </c>
      <c r="G3195" s="64">
        <v>205</v>
      </c>
      <c r="H3195" s="37" t="s">
        <v>855</v>
      </c>
      <c r="I3195" s="65">
        <v>4.358898943540674</v>
      </c>
      <c r="J3195" s="37" t="s">
        <v>856</v>
      </c>
    </row>
    <row r="3196" spans="1:10" x14ac:dyDescent="0.3">
      <c r="A3196" s="94" t="str">
        <f t="shared" si="49"/>
        <v>September</v>
      </c>
      <c r="B3196" s="37" t="s">
        <v>4062</v>
      </c>
      <c r="C3196" s="63">
        <v>42257.359120370369</v>
      </c>
      <c r="D3196" s="37" t="s">
        <v>858</v>
      </c>
      <c r="E3196" s="37" t="s">
        <v>872</v>
      </c>
      <c r="F3196" s="37" t="s">
        <v>881</v>
      </c>
      <c r="G3196" s="64">
        <v>169</v>
      </c>
      <c r="H3196" s="37" t="s">
        <v>855</v>
      </c>
      <c r="I3196" s="65">
        <v>4.7958315233127191</v>
      </c>
      <c r="J3196" s="37" t="s">
        <v>897</v>
      </c>
    </row>
    <row r="3197" spans="1:10" x14ac:dyDescent="0.3">
      <c r="A3197" s="94" t="str">
        <f t="shared" si="49"/>
        <v>September</v>
      </c>
      <c r="B3197" s="37" t="s">
        <v>4063</v>
      </c>
      <c r="C3197" s="63">
        <v>42257.362013888887</v>
      </c>
      <c r="D3197" s="37" t="s">
        <v>876</v>
      </c>
      <c r="E3197" s="37" t="s">
        <v>853</v>
      </c>
      <c r="F3197" s="37" t="s">
        <v>860</v>
      </c>
      <c r="G3197" s="64">
        <v>156</v>
      </c>
      <c r="H3197" s="37" t="s">
        <v>855</v>
      </c>
      <c r="I3197" s="65">
        <v>2.2360679774997898</v>
      </c>
      <c r="J3197" s="37" t="s">
        <v>874</v>
      </c>
    </row>
    <row r="3198" spans="1:10" x14ac:dyDescent="0.3">
      <c r="A3198" s="94" t="str">
        <f t="shared" si="49"/>
        <v>September</v>
      </c>
      <c r="B3198" s="37" t="s">
        <v>4064</v>
      </c>
      <c r="C3198" s="63">
        <v>42257.362939814811</v>
      </c>
      <c r="D3198" s="37" t="s">
        <v>858</v>
      </c>
      <c r="E3198" s="37" t="s">
        <v>859</v>
      </c>
      <c r="F3198" s="37" t="s">
        <v>873</v>
      </c>
      <c r="G3198" s="64">
        <v>103</v>
      </c>
      <c r="H3198" s="37" t="s">
        <v>855</v>
      </c>
      <c r="I3198" s="65">
        <v>3</v>
      </c>
      <c r="J3198" s="37" t="s">
        <v>897</v>
      </c>
    </row>
    <row r="3199" spans="1:10" x14ac:dyDescent="0.3">
      <c r="A3199" s="94" t="str">
        <f t="shared" si="49"/>
        <v>September</v>
      </c>
      <c r="B3199" s="37" t="s">
        <v>4065</v>
      </c>
      <c r="C3199" s="63">
        <v>42257.365787037037</v>
      </c>
      <c r="D3199" s="37" t="s">
        <v>871</v>
      </c>
      <c r="E3199" s="37" t="s">
        <v>863</v>
      </c>
      <c r="F3199" s="37" t="s">
        <v>864</v>
      </c>
      <c r="G3199" s="64">
        <v>208</v>
      </c>
      <c r="H3199" s="37" t="s">
        <v>855</v>
      </c>
      <c r="I3199" s="65">
        <v>3.6055512754639891</v>
      </c>
      <c r="J3199" s="37" t="s">
        <v>856</v>
      </c>
    </row>
    <row r="3200" spans="1:10" x14ac:dyDescent="0.3">
      <c r="A3200" s="94" t="str">
        <f t="shared" si="49"/>
        <v>September</v>
      </c>
      <c r="B3200" s="37" t="s">
        <v>4066</v>
      </c>
      <c r="C3200" s="63">
        <v>42257.36614583333</v>
      </c>
      <c r="D3200" s="37" t="s">
        <v>858</v>
      </c>
      <c r="E3200" s="37" t="s">
        <v>866</v>
      </c>
      <c r="F3200" s="37" t="s">
        <v>864</v>
      </c>
      <c r="G3200" s="64">
        <v>165</v>
      </c>
      <c r="H3200" s="37" t="s">
        <v>855</v>
      </c>
      <c r="I3200" s="65">
        <v>4.358898943540674</v>
      </c>
      <c r="J3200" s="37" t="s">
        <v>869</v>
      </c>
    </row>
    <row r="3201" spans="1:10" x14ac:dyDescent="0.3">
      <c r="A3201" s="94" t="str">
        <f t="shared" si="49"/>
        <v>September</v>
      </c>
      <c r="B3201" s="37" t="s">
        <v>4067</v>
      </c>
      <c r="C3201" s="63">
        <v>42257.370011574072</v>
      </c>
      <c r="D3201" s="37" t="s">
        <v>852</v>
      </c>
      <c r="E3201" s="37" t="s">
        <v>868</v>
      </c>
      <c r="F3201" s="37" t="s">
        <v>860</v>
      </c>
      <c r="G3201" s="64">
        <v>77</v>
      </c>
      <c r="H3201" s="37" t="s">
        <v>855</v>
      </c>
      <c r="I3201" s="65">
        <v>1</v>
      </c>
      <c r="J3201" s="37" t="s">
        <v>874</v>
      </c>
    </row>
    <row r="3202" spans="1:10" x14ac:dyDescent="0.3">
      <c r="A3202" s="94" t="str">
        <f t="shared" si="49"/>
        <v>September</v>
      </c>
      <c r="B3202" s="37" t="s">
        <v>4068</v>
      </c>
      <c r="C3202" s="63">
        <v>42257.37128472222</v>
      </c>
      <c r="D3202" s="37" t="s">
        <v>871</v>
      </c>
      <c r="E3202" s="37" t="s">
        <v>872</v>
      </c>
      <c r="F3202" s="37" t="s">
        <v>864</v>
      </c>
      <c r="G3202" s="64">
        <v>103</v>
      </c>
      <c r="H3202" s="37" t="s">
        <v>855</v>
      </c>
      <c r="I3202" s="65">
        <v>4.1231056256176606</v>
      </c>
      <c r="J3202" s="37" t="s">
        <v>861</v>
      </c>
    </row>
    <row r="3203" spans="1:10" x14ac:dyDescent="0.3">
      <c r="A3203" s="94" t="str">
        <f t="shared" si="49"/>
        <v>September</v>
      </c>
      <c r="B3203" s="37" t="s">
        <v>4069</v>
      </c>
      <c r="C3203" s="63">
        <v>42257.372893518521</v>
      </c>
      <c r="D3203" s="37" t="s">
        <v>892</v>
      </c>
      <c r="E3203" s="37" t="s">
        <v>853</v>
      </c>
      <c r="F3203" s="37" t="s">
        <v>854</v>
      </c>
      <c r="G3203" s="64">
        <v>39</v>
      </c>
      <c r="H3203" s="37" t="s">
        <v>855</v>
      </c>
      <c r="I3203" s="65">
        <v>3.3166247903553998</v>
      </c>
      <c r="J3203" s="37" t="s">
        <v>856</v>
      </c>
    </row>
    <row r="3204" spans="1:10" x14ac:dyDescent="0.3">
      <c r="A3204" s="94" t="str">
        <f t="shared" si="49"/>
        <v>September</v>
      </c>
      <c r="B3204" s="37" t="s">
        <v>4070</v>
      </c>
      <c r="C3204" s="63">
        <v>42257.375752314816</v>
      </c>
      <c r="D3204" s="37" t="s">
        <v>892</v>
      </c>
      <c r="E3204" s="37" t="s">
        <v>859</v>
      </c>
      <c r="F3204" s="37" t="s">
        <v>854</v>
      </c>
      <c r="G3204" s="64">
        <v>106</v>
      </c>
      <c r="H3204" s="37" t="s">
        <v>855</v>
      </c>
      <c r="I3204" s="65">
        <v>3.6055512754639891</v>
      </c>
      <c r="J3204" s="37" t="s">
        <v>885</v>
      </c>
    </row>
    <row r="3205" spans="1:10" x14ac:dyDescent="0.3">
      <c r="A3205" s="94" t="str">
        <f t="shared" si="49"/>
        <v>September</v>
      </c>
      <c r="B3205" s="37" t="s">
        <v>4071</v>
      </c>
      <c r="C3205" s="63">
        <v>42257.376469907409</v>
      </c>
      <c r="D3205" s="37" t="s">
        <v>852</v>
      </c>
      <c r="E3205" s="37" t="s">
        <v>863</v>
      </c>
      <c r="F3205" s="37" t="s">
        <v>864</v>
      </c>
      <c r="G3205" s="64">
        <v>53</v>
      </c>
      <c r="H3205" s="37" t="s">
        <v>855</v>
      </c>
      <c r="I3205" s="65">
        <v>3.6055512754639891</v>
      </c>
      <c r="J3205" s="37" t="s">
        <v>856</v>
      </c>
    </row>
    <row r="3206" spans="1:10" x14ac:dyDescent="0.3">
      <c r="A3206" s="94" t="str">
        <f t="shared" si="49"/>
        <v>September</v>
      </c>
      <c r="B3206" s="37" t="s">
        <v>4072</v>
      </c>
      <c r="C3206" s="63">
        <v>42257.37908564815</v>
      </c>
      <c r="D3206" s="37" t="s">
        <v>878</v>
      </c>
      <c r="E3206" s="37" t="s">
        <v>866</v>
      </c>
      <c r="F3206" s="37" t="s">
        <v>864</v>
      </c>
      <c r="G3206" s="64">
        <v>40</v>
      </c>
      <c r="H3206" s="37" t="s">
        <v>855</v>
      </c>
      <c r="I3206" s="65">
        <v>2.2360679774997898</v>
      </c>
      <c r="J3206" s="37" t="s">
        <v>856</v>
      </c>
    </row>
    <row r="3207" spans="1:10" x14ac:dyDescent="0.3">
      <c r="A3207" s="94" t="str">
        <f t="shared" si="49"/>
        <v>September</v>
      </c>
      <c r="B3207" s="37" t="s">
        <v>4073</v>
      </c>
      <c r="C3207" s="63">
        <v>42257.382870370369</v>
      </c>
      <c r="D3207" s="37" t="s">
        <v>876</v>
      </c>
      <c r="E3207" s="37" t="s">
        <v>868</v>
      </c>
      <c r="F3207" s="37" t="s">
        <v>879</v>
      </c>
      <c r="G3207" s="64">
        <v>212</v>
      </c>
      <c r="H3207" s="37" t="s">
        <v>855</v>
      </c>
      <c r="I3207" s="65">
        <v>3.872983346207417</v>
      </c>
      <c r="J3207" s="37" t="s">
        <v>856</v>
      </c>
    </row>
    <row r="3208" spans="1:10" x14ac:dyDescent="0.3">
      <c r="A3208" s="94" t="str">
        <f t="shared" si="49"/>
        <v>September</v>
      </c>
      <c r="B3208" s="37" t="s">
        <v>4074</v>
      </c>
      <c r="C3208" s="63">
        <v>42257.386759259258</v>
      </c>
      <c r="D3208" s="37" t="s">
        <v>858</v>
      </c>
      <c r="E3208" s="37" t="s">
        <v>872</v>
      </c>
      <c r="F3208" s="37" t="s">
        <v>860</v>
      </c>
      <c r="G3208" s="64">
        <v>72</v>
      </c>
      <c r="H3208" s="37" t="s">
        <v>895</v>
      </c>
      <c r="I3208" s="65">
        <v>3.3166247903553998</v>
      </c>
      <c r="J3208" s="37" t="s">
        <v>897</v>
      </c>
    </row>
    <row r="3209" spans="1:10" x14ac:dyDescent="0.3">
      <c r="A3209" s="94" t="str">
        <f t="shared" si="49"/>
        <v>September</v>
      </c>
      <c r="B3209" s="37" t="s">
        <v>4075</v>
      </c>
      <c r="C3209" s="63">
        <v>42257.388773148145</v>
      </c>
      <c r="D3209" s="37" t="s">
        <v>871</v>
      </c>
      <c r="E3209" s="37" t="s">
        <v>853</v>
      </c>
      <c r="F3209" s="37" t="s">
        <v>881</v>
      </c>
      <c r="G3209" s="64">
        <v>138</v>
      </c>
      <c r="H3209" s="37" t="s">
        <v>855</v>
      </c>
      <c r="I3209" s="65">
        <v>5</v>
      </c>
      <c r="J3209" s="37" t="s">
        <v>874</v>
      </c>
    </row>
    <row r="3210" spans="1:10" x14ac:dyDescent="0.3">
      <c r="A3210" s="94" t="str">
        <f t="shared" si="49"/>
        <v>September</v>
      </c>
      <c r="B3210" s="37" t="s">
        <v>4076</v>
      </c>
      <c r="C3210" s="63">
        <v>42257.39203703704</v>
      </c>
      <c r="D3210" s="37" t="s">
        <v>876</v>
      </c>
      <c r="E3210" s="37" t="s">
        <v>859</v>
      </c>
      <c r="F3210" s="37" t="s">
        <v>864</v>
      </c>
      <c r="G3210" s="64">
        <v>87</v>
      </c>
      <c r="H3210" s="37" t="s">
        <v>895</v>
      </c>
      <c r="I3210" s="65">
        <v>1</v>
      </c>
      <c r="J3210" s="37" t="s">
        <v>869</v>
      </c>
    </row>
    <row r="3211" spans="1:10" x14ac:dyDescent="0.3">
      <c r="A3211" s="94" t="str">
        <f t="shared" ref="A3211:A3274" si="50">TEXT(C3211,"mmmm")</f>
        <v>September</v>
      </c>
      <c r="B3211" s="37" t="s">
        <v>4077</v>
      </c>
      <c r="C3211" s="63">
        <v>42257.392210648148</v>
      </c>
      <c r="D3211" s="37" t="s">
        <v>878</v>
      </c>
      <c r="E3211" s="37" t="s">
        <v>863</v>
      </c>
      <c r="F3211" s="37" t="s">
        <v>879</v>
      </c>
      <c r="G3211" s="64">
        <v>177</v>
      </c>
      <c r="H3211" s="37" t="s">
        <v>855</v>
      </c>
      <c r="I3211" s="65">
        <v>1.7320508075688772</v>
      </c>
      <c r="J3211" s="37" t="s">
        <v>897</v>
      </c>
    </row>
    <row r="3212" spans="1:10" x14ac:dyDescent="0.3">
      <c r="A3212" s="94" t="str">
        <f t="shared" si="50"/>
        <v>September</v>
      </c>
      <c r="B3212" s="37" t="s">
        <v>4078</v>
      </c>
      <c r="C3212" s="63">
        <v>42257.393657407411</v>
      </c>
      <c r="D3212" s="37" t="s">
        <v>858</v>
      </c>
      <c r="E3212" s="37" t="s">
        <v>866</v>
      </c>
      <c r="F3212" s="37" t="s">
        <v>879</v>
      </c>
      <c r="G3212" s="64">
        <v>115</v>
      </c>
      <c r="H3212" s="37" t="s">
        <v>855</v>
      </c>
      <c r="I3212" s="65">
        <v>4.5825756949558398</v>
      </c>
      <c r="J3212" s="37" t="s">
        <v>869</v>
      </c>
    </row>
    <row r="3213" spans="1:10" x14ac:dyDescent="0.3">
      <c r="A3213" s="94" t="str">
        <f t="shared" si="50"/>
        <v>September</v>
      </c>
      <c r="B3213" s="37" t="s">
        <v>4079</v>
      </c>
      <c r="C3213" s="63">
        <v>42257.396944444445</v>
      </c>
      <c r="D3213" s="37" t="s">
        <v>858</v>
      </c>
      <c r="E3213" s="37" t="s">
        <v>868</v>
      </c>
      <c r="F3213" s="37" t="s">
        <v>881</v>
      </c>
      <c r="G3213" s="64">
        <v>35</v>
      </c>
      <c r="H3213" s="37" t="s">
        <v>855</v>
      </c>
      <c r="I3213" s="65">
        <v>2.2360679774997898</v>
      </c>
      <c r="J3213" s="37" t="s">
        <v>861</v>
      </c>
    </row>
    <row r="3214" spans="1:10" x14ac:dyDescent="0.3">
      <c r="A3214" s="94" t="str">
        <f t="shared" si="50"/>
        <v>September</v>
      </c>
      <c r="B3214" s="37" t="s">
        <v>4080</v>
      </c>
      <c r="C3214" s="63">
        <v>42257.40079861111</v>
      </c>
      <c r="D3214" s="37" t="s">
        <v>876</v>
      </c>
      <c r="E3214" s="37" t="s">
        <v>872</v>
      </c>
      <c r="F3214" s="37" t="s">
        <v>879</v>
      </c>
      <c r="G3214" s="64">
        <v>176</v>
      </c>
      <c r="H3214" s="37" t="s">
        <v>855</v>
      </c>
      <c r="I3214" s="65">
        <v>3.872983346207417</v>
      </c>
      <c r="J3214" s="37" t="s">
        <v>861</v>
      </c>
    </row>
    <row r="3215" spans="1:10" x14ac:dyDescent="0.3">
      <c r="A3215" s="94" t="str">
        <f t="shared" si="50"/>
        <v>September</v>
      </c>
      <c r="B3215" s="37" t="s">
        <v>4081</v>
      </c>
      <c r="C3215" s="63">
        <v>42257.401724537034</v>
      </c>
      <c r="D3215" s="37" t="s">
        <v>892</v>
      </c>
      <c r="E3215" s="37" t="s">
        <v>853</v>
      </c>
      <c r="F3215" s="37" t="s">
        <v>879</v>
      </c>
      <c r="G3215" s="64">
        <v>214</v>
      </c>
      <c r="H3215" s="37" t="s">
        <v>855</v>
      </c>
      <c r="I3215" s="65">
        <v>2.2360679774997898</v>
      </c>
      <c r="J3215" s="37" t="s">
        <v>861</v>
      </c>
    </row>
    <row r="3216" spans="1:10" x14ac:dyDescent="0.3">
      <c r="A3216" s="94" t="str">
        <f t="shared" si="50"/>
        <v>September</v>
      </c>
      <c r="B3216" s="37" t="s">
        <v>4082</v>
      </c>
      <c r="C3216" s="63">
        <v>42257.404479166667</v>
      </c>
      <c r="D3216" s="37" t="s">
        <v>871</v>
      </c>
      <c r="E3216" s="37" t="s">
        <v>859</v>
      </c>
      <c r="F3216" s="37" t="s">
        <v>860</v>
      </c>
      <c r="G3216" s="64">
        <v>104</v>
      </c>
      <c r="H3216" s="37" t="s">
        <v>855</v>
      </c>
      <c r="I3216" s="65">
        <v>3</v>
      </c>
      <c r="J3216" s="37" t="s">
        <v>874</v>
      </c>
    </row>
    <row r="3217" spans="1:10" x14ac:dyDescent="0.3">
      <c r="A3217" s="94" t="str">
        <f t="shared" si="50"/>
        <v>September</v>
      </c>
      <c r="B3217" s="37" t="s">
        <v>4083</v>
      </c>
      <c r="C3217" s="63">
        <v>42257.407187500001</v>
      </c>
      <c r="D3217" s="37" t="s">
        <v>858</v>
      </c>
      <c r="E3217" s="37" t="s">
        <v>863</v>
      </c>
      <c r="F3217" s="37" t="s">
        <v>881</v>
      </c>
      <c r="G3217" s="64">
        <v>85</v>
      </c>
      <c r="H3217" s="37" t="s">
        <v>855</v>
      </c>
      <c r="I3217" s="65">
        <v>4.5825756949558398</v>
      </c>
      <c r="J3217" s="37" t="s">
        <v>869</v>
      </c>
    </row>
    <row r="3218" spans="1:10" x14ac:dyDescent="0.3">
      <c r="A3218" s="94" t="str">
        <f t="shared" si="50"/>
        <v>September</v>
      </c>
      <c r="B3218" s="37" t="s">
        <v>4084</v>
      </c>
      <c r="C3218" s="63">
        <v>42257.408912037034</v>
      </c>
      <c r="D3218" s="37" t="s">
        <v>876</v>
      </c>
      <c r="E3218" s="37" t="s">
        <v>866</v>
      </c>
      <c r="F3218" s="37" t="s">
        <v>854</v>
      </c>
      <c r="G3218" s="64">
        <v>147</v>
      </c>
      <c r="H3218" s="37" t="s">
        <v>855</v>
      </c>
      <c r="I3218" s="65">
        <v>4.358898943540674</v>
      </c>
      <c r="J3218" s="37" t="s">
        <v>897</v>
      </c>
    </row>
    <row r="3219" spans="1:10" x14ac:dyDescent="0.3">
      <c r="A3219" s="94" t="str">
        <f t="shared" si="50"/>
        <v>September</v>
      </c>
      <c r="B3219" s="37" t="s">
        <v>4085</v>
      </c>
      <c r="C3219" s="63">
        <v>42257.409814814811</v>
      </c>
      <c r="D3219" s="37" t="s">
        <v>878</v>
      </c>
      <c r="E3219" s="37" t="s">
        <v>868</v>
      </c>
      <c r="F3219" s="37" t="s">
        <v>860</v>
      </c>
      <c r="G3219" s="64">
        <v>167</v>
      </c>
      <c r="H3219" s="37" t="s">
        <v>855</v>
      </c>
      <c r="I3219" s="65">
        <v>1.7320508075688772</v>
      </c>
      <c r="J3219" s="37" t="s">
        <v>861</v>
      </c>
    </row>
    <row r="3220" spans="1:10" x14ac:dyDescent="0.3">
      <c r="A3220" s="94" t="str">
        <f t="shared" si="50"/>
        <v>September</v>
      </c>
      <c r="B3220" s="37" t="s">
        <v>4086</v>
      </c>
      <c r="C3220" s="63">
        <v>42257.411064814813</v>
      </c>
      <c r="D3220" s="37" t="s">
        <v>852</v>
      </c>
      <c r="E3220" s="37" t="s">
        <v>872</v>
      </c>
      <c r="F3220" s="37" t="s">
        <v>881</v>
      </c>
      <c r="G3220" s="64">
        <v>223</v>
      </c>
      <c r="H3220" s="37" t="s">
        <v>855</v>
      </c>
      <c r="I3220" s="65">
        <v>4.7958315233127191</v>
      </c>
      <c r="J3220" s="37" t="s">
        <v>885</v>
      </c>
    </row>
    <row r="3221" spans="1:10" x14ac:dyDescent="0.3">
      <c r="A3221" s="94" t="str">
        <f t="shared" si="50"/>
        <v>September</v>
      </c>
      <c r="B3221" s="37" t="s">
        <v>4087</v>
      </c>
      <c r="C3221" s="63">
        <v>42257.41337962963</v>
      </c>
      <c r="D3221" s="37" t="s">
        <v>876</v>
      </c>
      <c r="E3221" s="37" t="s">
        <v>853</v>
      </c>
      <c r="F3221" s="37" t="s">
        <v>873</v>
      </c>
      <c r="G3221" s="64">
        <v>70</v>
      </c>
      <c r="H3221" s="37" t="s">
        <v>855</v>
      </c>
      <c r="I3221" s="65">
        <v>4.5825756949558398</v>
      </c>
      <c r="J3221" s="37" t="s">
        <v>885</v>
      </c>
    </row>
    <row r="3222" spans="1:10" x14ac:dyDescent="0.3">
      <c r="A3222" s="94" t="str">
        <f t="shared" si="50"/>
        <v>September</v>
      </c>
      <c r="B3222" s="37" t="s">
        <v>4088</v>
      </c>
      <c r="C3222" s="63">
        <v>42257.414444444446</v>
      </c>
      <c r="D3222" s="37" t="s">
        <v>852</v>
      </c>
      <c r="E3222" s="37" t="s">
        <v>859</v>
      </c>
      <c r="F3222" s="37" t="s">
        <v>864</v>
      </c>
      <c r="G3222" s="64">
        <v>184</v>
      </c>
      <c r="H3222" s="37" t="s">
        <v>855</v>
      </c>
      <c r="I3222" s="65">
        <v>4.5825756949558398</v>
      </c>
      <c r="J3222" s="37" t="s">
        <v>869</v>
      </c>
    </row>
    <row r="3223" spans="1:10" x14ac:dyDescent="0.3">
      <c r="A3223" s="94" t="str">
        <f t="shared" si="50"/>
        <v>September</v>
      </c>
      <c r="B3223" s="37" t="s">
        <v>4089</v>
      </c>
      <c r="C3223" s="63">
        <v>42257.418298611112</v>
      </c>
      <c r="D3223" s="37" t="s">
        <v>876</v>
      </c>
      <c r="E3223" s="37" t="s">
        <v>863</v>
      </c>
      <c r="F3223" s="37" t="s">
        <v>854</v>
      </c>
      <c r="G3223" s="64">
        <v>107</v>
      </c>
      <c r="H3223" s="37" t="s">
        <v>855</v>
      </c>
      <c r="I3223" s="65">
        <v>4.358898943540674</v>
      </c>
      <c r="J3223" s="37" t="s">
        <v>856</v>
      </c>
    </row>
    <row r="3224" spans="1:10" x14ac:dyDescent="0.3">
      <c r="A3224" s="94" t="str">
        <f t="shared" si="50"/>
        <v>September</v>
      </c>
      <c r="B3224" s="37" t="s">
        <v>4090</v>
      </c>
      <c r="C3224" s="63">
        <v>42257.420486111114</v>
      </c>
      <c r="D3224" s="37" t="s">
        <v>871</v>
      </c>
      <c r="E3224" s="37" t="s">
        <v>866</v>
      </c>
      <c r="F3224" s="37" t="s">
        <v>864</v>
      </c>
      <c r="G3224" s="64">
        <v>42</v>
      </c>
      <c r="H3224" s="37" t="s">
        <v>855</v>
      </c>
      <c r="I3224" s="65">
        <v>4.7958315233127191</v>
      </c>
      <c r="J3224" s="37" t="s">
        <v>885</v>
      </c>
    </row>
    <row r="3225" spans="1:10" x14ac:dyDescent="0.3">
      <c r="A3225" s="94" t="str">
        <f t="shared" si="50"/>
        <v>September</v>
      </c>
      <c r="B3225" s="37" t="s">
        <v>4091</v>
      </c>
      <c r="C3225" s="63">
        <v>42257.422106481485</v>
      </c>
      <c r="D3225" s="37" t="s">
        <v>858</v>
      </c>
      <c r="E3225" s="37" t="s">
        <v>868</v>
      </c>
      <c r="F3225" s="37" t="s">
        <v>879</v>
      </c>
      <c r="G3225" s="64">
        <v>92</v>
      </c>
      <c r="H3225" s="37" t="s">
        <v>855</v>
      </c>
      <c r="I3225" s="65">
        <v>4.358898943540674</v>
      </c>
      <c r="J3225" s="37" t="s">
        <v>897</v>
      </c>
    </row>
    <row r="3226" spans="1:10" x14ac:dyDescent="0.3">
      <c r="A3226" s="94" t="str">
        <f t="shared" si="50"/>
        <v>September</v>
      </c>
      <c r="B3226" s="37" t="s">
        <v>4092</v>
      </c>
      <c r="C3226" s="63">
        <v>42257.422476851854</v>
      </c>
      <c r="D3226" s="37" t="s">
        <v>858</v>
      </c>
      <c r="E3226" s="37" t="s">
        <v>872</v>
      </c>
      <c r="F3226" s="37" t="s">
        <v>854</v>
      </c>
      <c r="G3226" s="64">
        <v>45</v>
      </c>
      <c r="H3226" s="37" t="s">
        <v>855</v>
      </c>
      <c r="I3226" s="65">
        <v>1</v>
      </c>
      <c r="J3226" s="37" t="s">
        <v>897</v>
      </c>
    </row>
    <row r="3227" spans="1:10" x14ac:dyDescent="0.3">
      <c r="A3227" s="94" t="str">
        <f t="shared" si="50"/>
        <v>September</v>
      </c>
      <c r="B3227" s="37" t="s">
        <v>4093</v>
      </c>
      <c r="C3227" s="63">
        <v>42257.429039351853</v>
      </c>
      <c r="D3227" s="37" t="s">
        <v>871</v>
      </c>
      <c r="E3227" s="37" t="s">
        <v>853</v>
      </c>
      <c r="F3227" s="37" t="s">
        <v>854</v>
      </c>
      <c r="G3227" s="64">
        <v>65</v>
      </c>
      <c r="H3227" s="37" t="s">
        <v>855</v>
      </c>
      <c r="I3227" s="65">
        <v>1.7320508075688772</v>
      </c>
      <c r="J3227" s="37" t="s">
        <v>874</v>
      </c>
    </row>
    <row r="3228" spans="1:10" x14ac:dyDescent="0.3">
      <c r="A3228" s="94" t="str">
        <f t="shared" si="50"/>
        <v>September</v>
      </c>
      <c r="B3228" s="37" t="s">
        <v>4094</v>
      </c>
      <c r="C3228" s="63">
        <v>42257.425312500003</v>
      </c>
      <c r="D3228" s="37" t="s">
        <v>858</v>
      </c>
      <c r="E3228" s="37" t="s">
        <v>859</v>
      </c>
      <c r="F3228" s="37" t="s">
        <v>879</v>
      </c>
      <c r="G3228" s="64">
        <v>172</v>
      </c>
      <c r="H3228" s="37" t="s">
        <v>855</v>
      </c>
      <c r="I3228" s="65">
        <v>2.6457513110645907</v>
      </c>
      <c r="J3228" s="37" t="s">
        <v>874</v>
      </c>
    </row>
    <row r="3229" spans="1:10" x14ac:dyDescent="0.3">
      <c r="A3229" s="94" t="str">
        <f t="shared" si="50"/>
        <v>September</v>
      </c>
      <c r="B3229" s="37" t="s">
        <v>4095</v>
      </c>
      <c r="C3229" s="63">
        <v>42257.429293981484</v>
      </c>
      <c r="D3229" s="37" t="s">
        <v>876</v>
      </c>
      <c r="E3229" s="37" t="s">
        <v>863</v>
      </c>
      <c r="F3229" s="37" t="s">
        <v>864</v>
      </c>
      <c r="G3229" s="64">
        <v>212</v>
      </c>
      <c r="H3229" s="37" t="s">
        <v>855</v>
      </c>
      <c r="I3229" s="65">
        <v>4.7958315233127191</v>
      </c>
      <c r="J3229" s="37" t="s">
        <v>874</v>
      </c>
    </row>
    <row r="3230" spans="1:10" x14ac:dyDescent="0.3">
      <c r="A3230" s="94" t="str">
        <f t="shared" si="50"/>
        <v>September</v>
      </c>
      <c r="B3230" s="37" t="s">
        <v>4096</v>
      </c>
      <c r="C3230" s="63">
        <v>42257.430497685185</v>
      </c>
      <c r="D3230" s="37" t="s">
        <v>852</v>
      </c>
      <c r="E3230" s="37" t="s">
        <v>866</v>
      </c>
      <c r="F3230" s="37" t="s">
        <v>873</v>
      </c>
      <c r="G3230" s="64">
        <v>97</v>
      </c>
      <c r="H3230" s="37" t="s">
        <v>855</v>
      </c>
      <c r="I3230" s="65">
        <v>1</v>
      </c>
      <c r="J3230" s="37" t="s">
        <v>869</v>
      </c>
    </row>
    <row r="3231" spans="1:10" x14ac:dyDescent="0.3">
      <c r="A3231" s="94" t="str">
        <f t="shared" si="50"/>
        <v>September</v>
      </c>
      <c r="B3231" s="37" t="s">
        <v>4097</v>
      </c>
      <c r="C3231" s="63">
        <v>42257.433634259258</v>
      </c>
      <c r="D3231" s="37" t="s">
        <v>878</v>
      </c>
      <c r="E3231" s="37" t="s">
        <v>868</v>
      </c>
      <c r="F3231" s="37" t="s">
        <v>860</v>
      </c>
      <c r="G3231" s="64">
        <v>73</v>
      </c>
      <c r="H3231" s="37" t="s">
        <v>855</v>
      </c>
      <c r="I3231" s="65">
        <v>3.872983346207417</v>
      </c>
      <c r="J3231" s="37" t="s">
        <v>861</v>
      </c>
    </row>
    <row r="3232" spans="1:10" x14ac:dyDescent="0.3">
      <c r="A3232" s="94" t="str">
        <f t="shared" si="50"/>
        <v>September</v>
      </c>
      <c r="B3232" s="37" t="s">
        <v>4098</v>
      </c>
      <c r="C3232" s="63">
        <v>42257.43476851852</v>
      </c>
      <c r="D3232" s="37" t="s">
        <v>871</v>
      </c>
      <c r="E3232" s="37" t="s">
        <v>872</v>
      </c>
      <c r="F3232" s="37" t="s">
        <v>860</v>
      </c>
      <c r="G3232" s="64">
        <v>121</v>
      </c>
      <c r="H3232" s="37" t="s">
        <v>895</v>
      </c>
      <c r="I3232" s="65">
        <v>3</v>
      </c>
      <c r="J3232" s="37" t="s">
        <v>861</v>
      </c>
    </row>
    <row r="3233" spans="1:10" x14ac:dyDescent="0.3">
      <c r="A3233" s="94" t="str">
        <f t="shared" si="50"/>
        <v>September</v>
      </c>
      <c r="B3233" s="37" t="s">
        <v>4099</v>
      </c>
      <c r="C3233" s="63">
        <v>42257.434884259259</v>
      </c>
      <c r="D3233" s="37" t="s">
        <v>876</v>
      </c>
      <c r="E3233" s="37" t="s">
        <v>853</v>
      </c>
      <c r="F3233" s="37" t="s">
        <v>873</v>
      </c>
      <c r="G3233" s="64">
        <v>194</v>
      </c>
      <c r="H3233" s="37" t="s">
        <v>855</v>
      </c>
      <c r="I3233" s="65">
        <v>3.6055512754639891</v>
      </c>
      <c r="J3233" s="37" t="s">
        <v>861</v>
      </c>
    </row>
    <row r="3234" spans="1:10" x14ac:dyDescent="0.3">
      <c r="A3234" s="94" t="str">
        <f t="shared" si="50"/>
        <v>September</v>
      </c>
      <c r="B3234" s="37" t="s">
        <v>4100</v>
      </c>
      <c r="C3234" s="63">
        <v>42257.437430555554</v>
      </c>
      <c r="D3234" s="37" t="s">
        <v>876</v>
      </c>
      <c r="E3234" s="37" t="s">
        <v>859</v>
      </c>
      <c r="F3234" s="37" t="s">
        <v>860</v>
      </c>
      <c r="G3234" s="64">
        <v>222</v>
      </c>
      <c r="H3234" s="37" t="s">
        <v>855</v>
      </c>
      <c r="I3234" s="65">
        <v>4.7958315233127191</v>
      </c>
      <c r="J3234" s="37" t="s">
        <v>874</v>
      </c>
    </row>
    <row r="3235" spans="1:10" x14ac:dyDescent="0.3">
      <c r="A3235" s="94" t="str">
        <f t="shared" si="50"/>
        <v>September</v>
      </c>
      <c r="B3235" s="37" t="s">
        <v>4101</v>
      </c>
      <c r="C3235" s="63">
        <v>42257.437835648147</v>
      </c>
      <c r="D3235" s="37" t="s">
        <v>858</v>
      </c>
      <c r="E3235" s="37" t="s">
        <v>863</v>
      </c>
      <c r="F3235" s="37" t="s">
        <v>881</v>
      </c>
      <c r="G3235" s="64">
        <v>81</v>
      </c>
      <c r="H3235" s="37" t="s">
        <v>855</v>
      </c>
      <c r="I3235" s="65">
        <v>4.5825756949558398</v>
      </c>
      <c r="J3235" s="37" t="s">
        <v>885</v>
      </c>
    </row>
    <row r="3236" spans="1:10" x14ac:dyDescent="0.3">
      <c r="A3236" s="94" t="str">
        <f t="shared" si="50"/>
        <v>September</v>
      </c>
      <c r="B3236" s="37" t="s">
        <v>4102</v>
      </c>
      <c r="C3236" s="63">
        <v>42257.439212962963</v>
      </c>
      <c r="D3236" s="37" t="s">
        <v>892</v>
      </c>
      <c r="E3236" s="37" t="s">
        <v>866</v>
      </c>
      <c r="F3236" s="37" t="s">
        <v>860</v>
      </c>
      <c r="G3236" s="64">
        <v>236</v>
      </c>
      <c r="H3236" s="37" t="s">
        <v>855</v>
      </c>
      <c r="I3236" s="65">
        <v>4.358898943540674</v>
      </c>
      <c r="J3236" s="37" t="s">
        <v>856</v>
      </c>
    </row>
    <row r="3237" spans="1:10" x14ac:dyDescent="0.3">
      <c r="A3237" s="94" t="str">
        <f t="shared" si="50"/>
        <v>September</v>
      </c>
      <c r="B3237" s="37" t="s">
        <v>4103</v>
      </c>
      <c r="C3237" s="63">
        <v>42257.439421296294</v>
      </c>
      <c r="D3237" s="37" t="s">
        <v>852</v>
      </c>
      <c r="E3237" s="37" t="s">
        <v>868</v>
      </c>
      <c r="F3237" s="37" t="s">
        <v>854</v>
      </c>
      <c r="G3237" s="64">
        <v>191</v>
      </c>
      <c r="H3237" s="37" t="s">
        <v>855</v>
      </c>
      <c r="I3237" s="65">
        <v>3.872983346207417</v>
      </c>
      <c r="J3237" s="37" t="s">
        <v>885</v>
      </c>
    </row>
    <row r="3238" spans="1:10" x14ac:dyDescent="0.3">
      <c r="A3238" s="94" t="str">
        <f t="shared" si="50"/>
        <v>September</v>
      </c>
      <c r="B3238" s="37" t="s">
        <v>4104</v>
      </c>
      <c r="C3238" s="63">
        <v>42257.442743055559</v>
      </c>
      <c r="D3238" s="37" t="s">
        <v>892</v>
      </c>
      <c r="E3238" s="37" t="s">
        <v>872</v>
      </c>
      <c r="F3238" s="37" t="s">
        <v>860</v>
      </c>
      <c r="G3238" s="64">
        <v>75</v>
      </c>
      <c r="H3238" s="37" t="s">
        <v>855</v>
      </c>
      <c r="I3238" s="65">
        <v>1</v>
      </c>
      <c r="J3238" s="37" t="s">
        <v>897</v>
      </c>
    </row>
    <row r="3239" spans="1:10" x14ac:dyDescent="0.3">
      <c r="A3239" s="94" t="str">
        <f t="shared" si="50"/>
        <v>September</v>
      </c>
      <c r="B3239" s="37" t="s">
        <v>4105</v>
      </c>
      <c r="C3239" s="63">
        <v>42257.443807870368</v>
      </c>
      <c r="D3239" s="37" t="s">
        <v>852</v>
      </c>
      <c r="E3239" s="37" t="s">
        <v>853</v>
      </c>
      <c r="F3239" s="37" t="s">
        <v>881</v>
      </c>
      <c r="G3239" s="64">
        <v>222</v>
      </c>
      <c r="H3239" s="37" t="s">
        <v>855</v>
      </c>
      <c r="I3239" s="65">
        <v>3.6055512754639891</v>
      </c>
      <c r="J3239" s="37" t="s">
        <v>874</v>
      </c>
    </row>
    <row r="3240" spans="1:10" x14ac:dyDescent="0.3">
      <c r="A3240" s="94" t="str">
        <f t="shared" si="50"/>
        <v>September</v>
      </c>
      <c r="B3240" s="37" t="s">
        <v>4106</v>
      </c>
      <c r="C3240" s="63">
        <v>42257.444525462961</v>
      </c>
      <c r="D3240" s="37" t="s">
        <v>876</v>
      </c>
      <c r="E3240" s="37" t="s">
        <v>859</v>
      </c>
      <c r="F3240" s="37" t="s">
        <v>873</v>
      </c>
      <c r="G3240" s="64">
        <v>191</v>
      </c>
      <c r="H3240" s="37" t="s">
        <v>855</v>
      </c>
      <c r="I3240" s="65">
        <v>5</v>
      </c>
      <c r="J3240" s="37" t="s">
        <v>897</v>
      </c>
    </row>
    <row r="3241" spans="1:10" x14ac:dyDescent="0.3">
      <c r="A3241" s="94" t="str">
        <f t="shared" si="50"/>
        <v>September</v>
      </c>
      <c r="B3241" s="37" t="s">
        <v>4107</v>
      </c>
      <c r="C3241" s="63">
        <v>42257.445347222223</v>
      </c>
      <c r="D3241" s="37" t="s">
        <v>878</v>
      </c>
      <c r="E3241" s="37" t="s">
        <v>863</v>
      </c>
      <c r="F3241" s="37" t="s">
        <v>879</v>
      </c>
      <c r="G3241" s="64">
        <v>167</v>
      </c>
      <c r="H3241" s="37" t="s">
        <v>855</v>
      </c>
      <c r="I3241" s="65">
        <v>4.5825756949558398</v>
      </c>
      <c r="J3241" s="37" t="s">
        <v>869</v>
      </c>
    </row>
    <row r="3242" spans="1:10" x14ac:dyDescent="0.3">
      <c r="A3242" s="94" t="str">
        <f t="shared" si="50"/>
        <v>September</v>
      </c>
      <c r="B3242" s="37" t="s">
        <v>4108</v>
      </c>
      <c r="C3242" s="63">
        <v>42257.447581018518</v>
      </c>
      <c r="D3242" s="37" t="s">
        <v>852</v>
      </c>
      <c r="E3242" s="37" t="s">
        <v>866</v>
      </c>
      <c r="F3242" s="37" t="s">
        <v>879</v>
      </c>
      <c r="G3242" s="64">
        <v>156</v>
      </c>
      <c r="H3242" s="37" t="s">
        <v>855</v>
      </c>
      <c r="I3242" s="65">
        <v>2.2360679774997898</v>
      </c>
      <c r="J3242" s="37" t="s">
        <v>885</v>
      </c>
    </row>
    <row r="3243" spans="1:10" x14ac:dyDescent="0.3">
      <c r="A3243" s="94" t="str">
        <f t="shared" si="50"/>
        <v>September</v>
      </c>
      <c r="B3243" s="37" t="s">
        <v>4109</v>
      </c>
      <c r="C3243" s="63">
        <v>42257.450023148151</v>
      </c>
      <c r="D3243" s="37" t="s">
        <v>876</v>
      </c>
      <c r="E3243" s="37" t="s">
        <v>868</v>
      </c>
      <c r="F3243" s="37" t="s">
        <v>854</v>
      </c>
      <c r="G3243" s="64">
        <v>236</v>
      </c>
      <c r="H3243" s="37" t="s">
        <v>855</v>
      </c>
      <c r="I3243" s="65">
        <v>4.7958315233127191</v>
      </c>
      <c r="J3243" s="37" t="s">
        <v>897</v>
      </c>
    </row>
    <row r="3244" spans="1:10" x14ac:dyDescent="0.3">
      <c r="A3244" s="94" t="str">
        <f t="shared" si="50"/>
        <v>September</v>
      </c>
      <c r="B3244" s="37" t="s">
        <v>4110</v>
      </c>
      <c r="C3244" s="63">
        <v>42257.451967592591</v>
      </c>
      <c r="D3244" s="37" t="s">
        <v>878</v>
      </c>
      <c r="E3244" s="37" t="s">
        <v>872</v>
      </c>
      <c r="F3244" s="37" t="s">
        <v>873</v>
      </c>
      <c r="G3244" s="64">
        <v>131</v>
      </c>
      <c r="H3244" s="37" t="s">
        <v>855</v>
      </c>
      <c r="I3244" s="65">
        <v>1.7320508075688772</v>
      </c>
      <c r="J3244" s="37" t="s">
        <v>856</v>
      </c>
    </row>
    <row r="3245" spans="1:10" x14ac:dyDescent="0.3">
      <c r="A3245" s="94" t="str">
        <f t="shared" si="50"/>
        <v>September</v>
      </c>
      <c r="B3245" s="37" t="s">
        <v>4111</v>
      </c>
      <c r="C3245" s="63">
        <v>42257.455740740741</v>
      </c>
      <c r="D3245" s="37" t="s">
        <v>878</v>
      </c>
      <c r="E3245" s="37" t="s">
        <v>853</v>
      </c>
      <c r="F3245" s="37" t="s">
        <v>854</v>
      </c>
      <c r="G3245" s="64">
        <v>80</v>
      </c>
      <c r="H3245" s="37" t="s">
        <v>855</v>
      </c>
      <c r="I3245" s="65">
        <v>3.6055512754639891</v>
      </c>
      <c r="J3245" s="37" t="s">
        <v>861</v>
      </c>
    </row>
    <row r="3246" spans="1:10" x14ac:dyDescent="0.3">
      <c r="A3246" s="94" t="str">
        <f t="shared" si="50"/>
        <v>September</v>
      </c>
      <c r="B3246" s="37" t="s">
        <v>4112</v>
      </c>
      <c r="C3246" s="63">
        <v>42257.456099537034</v>
      </c>
      <c r="D3246" s="37" t="s">
        <v>858</v>
      </c>
      <c r="E3246" s="37" t="s">
        <v>859</v>
      </c>
      <c r="F3246" s="37" t="s">
        <v>881</v>
      </c>
      <c r="G3246" s="64">
        <v>190</v>
      </c>
      <c r="H3246" s="37" t="s">
        <v>895</v>
      </c>
      <c r="I3246" s="65">
        <v>3</v>
      </c>
      <c r="J3246" s="37" t="s">
        <v>885</v>
      </c>
    </row>
    <row r="3247" spans="1:10" x14ac:dyDescent="0.3">
      <c r="A3247" s="94" t="str">
        <f t="shared" si="50"/>
        <v>September</v>
      </c>
      <c r="B3247" s="37" t="s">
        <v>4113</v>
      </c>
      <c r="C3247" s="63">
        <v>42257.458460648151</v>
      </c>
      <c r="D3247" s="37" t="s">
        <v>852</v>
      </c>
      <c r="E3247" s="37" t="s">
        <v>863</v>
      </c>
      <c r="F3247" s="37" t="s">
        <v>873</v>
      </c>
      <c r="G3247" s="64">
        <v>46</v>
      </c>
      <c r="H3247" s="37" t="s">
        <v>855</v>
      </c>
      <c r="I3247" s="65">
        <v>4.7958315233127191</v>
      </c>
      <c r="J3247" s="37" t="s">
        <v>885</v>
      </c>
    </row>
    <row r="3248" spans="1:10" x14ac:dyDescent="0.3">
      <c r="A3248" s="94" t="str">
        <f t="shared" si="50"/>
        <v>September</v>
      </c>
      <c r="B3248" s="37" t="s">
        <v>4114</v>
      </c>
      <c r="C3248" s="63">
        <v>42257.461817129632</v>
      </c>
      <c r="D3248" s="37" t="s">
        <v>892</v>
      </c>
      <c r="E3248" s="37" t="s">
        <v>866</v>
      </c>
      <c r="F3248" s="37" t="s">
        <v>854</v>
      </c>
      <c r="G3248" s="64">
        <v>154</v>
      </c>
      <c r="H3248" s="37" t="s">
        <v>855</v>
      </c>
      <c r="I3248" s="65">
        <v>2.6457513110645907</v>
      </c>
      <c r="J3248" s="37" t="s">
        <v>874</v>
      </c>
    </row>
    <row r="3249" spans="1:10" x14ac:dyDescent="0.3">
      <c r="A3249" s="94" t="str">
        <f t="shared" si="50"/>
        <v>September</v>
      </c>
      <c r="B3249" s="37" t="s">
        <v>4115</v>
      </c>
      <c r="C3249" s="63">
        <v>42257.463402777779</v>
      </c>
      <c r="D3249" s="37" t="s">
        <v>892</v>
      </c>
      <c r="E3249" s="37" t="s">
        <v>868</v>
      </c>
      <c r="F3249" s="37" t="s">
        <v>864</v>
      </c>
      <c r="G3249" s="64">
        <v>190</v>
      </c>
      <c r="H3249" s="37" t="s">
        <v>855</v>
      </c>
      <c r="I3249" s="65">
        <v>4.1231056256176606</v>
      </c>
      <c r="J3249" s="37" t="s">
        <v>856</v>
      </c>
    </row>
    <row r="3250" spans="1:10" x14ac:dyDescent="0.3">
      <c r="A3250" s="94" t="str">
        <f t="shared" si="50"/>
        <v>September</v>
      </c>
      <c r="B3250" s="37" t="s">
        <v>4116</v>
      </c>
      <c r="C3250" s="63">
        <v>42257.466643518521</v>
      </c>
      <c r="D3250" s="37" t="s">
        <v>878</v>
      </c>
      <c r="E3250" s="37" t="s">
        <v>872</v>
      </c>
      <c r="F3250" s="37" t="s">
        <v>881</v>
      </c>
      <c r="G3250" s="64">
        <v>75</v>
      </c>
      <c r="H3250" s="37" t="s">
        <v>855</v>
      </c>
      <c r="I3250" s="65">
        <v>1.7320508075688772</v>
      </c>
      <c r="J3250" s="37" t="s">
        <v>874</v>
      </c>
    </row>
    <row r="3251" spans="1:10" x14ac:dyDescent="0.3">
      <c r="A3251" s="94" t="str">
        <f t="shared" si="50"/>
        <v>September</v>
      </c>
      <c r="B3251" s="37" t="s">
        <v>4117</v>
      </c>
      <c r="C3251" s="63">
        <v>42257.467604166668</v>
      </c>
      <c r="D3251" s="37" t="s">
        <v>892</v>
      </c>
      <c r="E3251" s="37" t="s">
        <v>853</v>
      </c>
      <c r="F3251" s="37" t="s">
        <v>873</v>
      </c>
      <c r="G3251" s="64">
        <v>74</v>
      </c>
      <c r="H3251" s="37" t="s">
        <v>855</v>
      </c>
      <c r="I3251" s="65">
        <v>3.6055512754639891</v>
      </c>
      <c r="J3251" s="37" t="s">
        <v>856</v>
      </c>
    </row>
    <row r="3252" spans="1:10" x14ac:dyDescent="0.3">
      <c r="A3252" s="94" t="str">
        <f t="shared" si="50"/>
        <v>September</v>
      </c>
      <c r="B3252" s="37" t="s">
        <v>4118</v>
      </c>
      <c r="C3252" s="63">
        <v>42257.467800925922</v>
      </c>
      <c r="D3252" s="37" t="s">
        <v>892</v>
      </c>
      <c r="E3252" s="37" t="s">
        <v>859</v>
      </c>
      <c r="F3252" s="37" t="s">
        <v>864</v>
      </c>
      <c r="G3252" s="64">
        <v>116</v>
      </c>
      <c r="H3252" s="37" t="s">
        <v>855</v>
      </c>
      <c r="I3252" s="65">
        <v>1.7320508075688772</v>
      </c>
      <c r="J3252" s="37" t="s">
        <v>856</v>
      </c>
    </row>
    <row r="3253" spans="1:10" x14ac:dyDescent="0.3">
      <c r="A3253" s="94" t="str">
        <f t="shared" si="50"/>
        <v>September</v>
      </c>
      <c r="B3253" s="37" t="s">
        <v>4119</v>
      </c>
      <c r="C3253" s="63">
        <v>42257.469629629632</v>
      </c>
      <c r="D3253" s="37" t="s">
        <v>878</v>
      </c>
      <c r="E3253" s="37" t="s">
        <v>863</v>
      </c>
      <c r="F3253" s="37" t="s">
        <v>879</v>
      </c>
      <c r="G3253" s="64">
        <v>72</v>
      </c>
      <c r="H3253" s="37" t="s">
        <v>855</v>
      </c>
      <c r="I3253" s="65">
        <v>5</v>
      </c>
      <c r="J3253" s="37" t="s">
        <v>874</v>
      </c>
    </row>
    <row r="3254" spans="1:10" x14ac:dyDescent="0.3">
      <c r="A3254" s="94" t="str">
        <f t="shared" si="50"/>
        <v>September</v>
      </c>
      <c r="B3254" s="37" t="s">
        <v>4120</v>
      </c>
      <c r="C3254" s="63">
        <v>42257.473425925928</v>
      </c>
      <c r="D3254" s="37" t="s">
        <v>858</v>
      </c>
      <c r="E3254" s="37" t="s">
        <v>866</v>
      </c>
      <c r="F3254" s="37" t="s">
        <v>879</v>
      </c>
      <c r="G3254" s="64">
        <v>107</v>
      </c>
      <c r="H3254" s="37" t="s">
        <v>855</v>
      </c>
      <c r="I3254" s="65">
        <v>3.872983346207417</v>
      </c>
      <c r="J3254" s="37" t="s">
        <v>856</v>
      </c>
    </row>
    <row r="3255" spans="1:10" x14ac:dyDescent="0.3">
      <c r="A3255" s="94" t="str">
        <f t="shared" si="50"/>
        <v>September</v>
      </c>
      <c r="B3255" s="37" t="s">
        <v>4121</v>
      </c>
      <c r="C3255" s="63">
        <v>42257.475312499999</v>
      </c>
      <c r="D3255" s="37" t="s">
        <v>876</v>
      </c>
      <c r="E3255" s="37" t="s">
        <v>868</v>
      </c>
      <c r="F3255" s="37" t="s">
        <v>854</v>
      </c>
      <c r="G3255" s="64">
        <v>65</v>
      </c>
      <c r="H3255" s="37" t="s">
        <v>855</v>
      </c>
      <c r="I3255" s="65">
        <v>3.3166247903553998</v>
      </c>
      <c r="J3255" s="37" t="s">
        <v>869</v>
      </c>
    </row>
    <row r="3256" spans="1:10" x14ac:dyDescent="0.3">
      <c r="A3256" s="94" t="str">
        <f t="shared" si="50"/>
        <v>September</v>
      </c>
      <c r="B3256" s="37" t="s">
        <v>4122</v>
      </c>
      <c r="C3256" s="63">
        <v>42257.478946759256</v>
      </c>
      <c r="D3256" s="37" t="s">
        <v>892</v>
      </c>
      <c r="E3256" s="37" t="s">
        <v>872</v>
      </c>
      <c r="F3256" s="37" t="s">
        <v>879</v>
      </c>
      <c r="G3256" s="64">
        <v>151</v>
      </c>
      <c r="H3256" s="37" t="s">
        <v>855</v>
      </c>
      <c r="I3256" s="65">
        <v>4.7958315233127191</v>
      </c>
      <c r="J3256" s="37" t="s">
        <v>885</v>
      </c>
    </row>
    <row r="3257" spans="1:10" x14ac:dyDescent="0.3">
      <c r="A3257" s="94" t="str">
        <f t="shared" si="50"/>
        <v>September</v>
      </c>
      <c r="B3257" s="37" t="s">
        <v>4123</v>
      </c>
      <c r="C3257" s="63">
        <v>42257.48028935185</v>
      </c>
      <c r="D3257" s="37" t="s">
        <v>876</v>
      </c>
      <c r="E3257" s="37" t="s">
        <v>853</v>
      </c>
      <c r="F3257" s="37" t="s">
        <v>854</v>
      </c>
      <c r="G3257" s="64">
        <v>133</v>
      </c>
      <c r="H3257" s="37" t="s">
        <v>855</v>
      </c>
      <c r="I3257" s="65">
        <v>5</v>
      </c>
      <c r="J3257" s="37" t="s">
        <v>897</v>
      </c>
    </row>
    <row r="3258" spans="1:10" x14ac:dyDescent="0.3">
      <c r="A3258" s="94" t="str">
        <f t="shared" si="50"/>
        <v>September</v>
      </c>
      <c r="B3258" s="37" t="s">
        <v>4124</v>
      </c>
      <c r="C3258" s="63">
        <v>42257.482453703706</v>
      </c>
      <c r="D3258" s="37" t="s">
        <v>892</v>
      </c>
      <c r="E3258" s="37" t="s">
        <v>859</v>
      </c>
      <c r="F3258" s="37" t="s">
        <v>879</v>
      </c>
      <c r="G3258" s="64">
        <v>70</v>
      </c>
      <c r="H3258" s="37" t="s">
        <v>855</v>
      </c>
      <c r="I3258" s="65">
        <v>3.6055512754639891</v>
      </c>
      <c r="J3258" s="37" t="s">
        <v>885</v>
      </c>
    </row>
    <row r="3259" spans="1:10" x14ac:dyDescent="0.3">
      <c r="A3259" s="94" t="str">
        <f t="shared" si="50"/>
        <v>September</v>
      </c>
      <c r="B3259" s="37" t="s">
        <v>4125</v>
      </c>
      <c r="C3259" s="63">
        <v>42257.484988425924</v>
      </c>
      <c r="D3259" s="37" t="s">
        <v>871</v>
      </c>
      <c r="E3259" s="37" t="s">
        <v>863</v>
      </c>
      <c r="F3259" s="37" t="s">
        <v>860</v>
      </c>
      <c r="G3259" s="64">
        <v>167</v>
      </c>
      <c r="H3259" s="37" t="s">
        <v>855</v>
      </c>
      <c r="I3259" s="65">
        <v>2.2360679774997898</v>
      </c>
      <c r="J3259" s="37" t="s">
        <v>897</v>
      </c>
    </row>
    <row r="3260" spans="1:10" x14ac:dyDescent="0.3">
      <c r="A3260" s="94" t="str">
        <f t="shared" si="50"/>
        <v>September</v>
      </c>
      <c r="B3260" s="37" t="s">
        <v>4126</v>
      </c>
      <c r="C3260" s="63">
        <v>42257.487268518518</v>
      </c>
      <c r="D3260" s="37" t="s">
        <v>876</v>
      </c>
      <c r="E3260" s="37" t="s">
        <v>866</v>
      </c>
      <c r="F3260" s="37" t="s">
        <v>881</v>
      </c>
      <c r="G3260" s="64">
        <v>220</v>
      </c>
      <c r="H3260" s="37" t="s">
        <v>855</v>
      </c>
      <c r="I3260" s="65">
        <v>5</v>
      </c>
      <c r="J3260" s="37" t="s">
        <v>861</v>
      </c>
    </row>
    <row r="3261" spans="1:10" x14ac:dyDescent="0.3">
      <c r="A3261" s="94" t="str">
        <f t="shared" si="50"/>
        <v>September</v>
      </c>
      <c r="B3261" s="37" t="s">
        <v>4127</v>
      </c>
      <c r="C3261" s="63">
        <v>42257.488217592596</v>
      </c>
      <c r="D3261" s="37" t="s">
        <v>878</v>
      </c>
      <c r="E3261" s="37" t="s">
        <v>868</v>
      </c>
      <c r="F3261" s="37" t="s">
        <v>879</v>
      </c>
      <c r="G3261" s="64">
        <v>59</v>
      </c>
      <c r="H3261" s="37" t="s">
        <v>895</v>
      </c>
      <c r="I3261" s="65">
        <v>4.358898943540674</v>
      </c>
      <c r="J3261" s="37" t="s">
        <v>874</v>
      </c>
    </row>
    <row r="3262" spans="1:10" x14ac:dyDescent="0.3">
      <c r="A3262" s="94" t="str">
        <f t="shared" si="50"/>
        <v>September</v>
      </c>
      <c r="B3262" s="37" t="s">
        <v>4128</v>
      </c>
      <c r="C3262" s="63">
        <v>42257.491932870369</v>
      </c>
      <c r="D3262" s="37" t="s">
        <v>892</v>
      </c>
      <c r="E3262" s="37" t="s">
        <v>872</v>
      </c>
      <c r="F3262" s="37" t="s">
        <v>873</v>
      </c>
      <c r="G3262" s="64">
        <v>142</v>
      </c>
      <c r="H3262" s="37" t="s">
        <v>855</v>
      </c>
      <c r="I3262" s="65">
        <v>4.7958315233127191</v>
      </c>
      <c r="J3262" s="37" t="s">
        <v>897</v>
      </c>
    </row>
    <row r="3263" spans="1:10" x14ac:dyDescent="0.3">
      <c r="A3263" s="94" t="str">
        <f t="shared" si="50"/>
        <v>September</v>
      </c>
      <c r="B3263" s="37" t="s">
        <v>4129</v>
      </c>
      <c r="C3263" s="63">
        <v>42257.494687500002</v>
      </c>
      <c r="D3263" s="37" t="s">
        <v>878</v>
      </c>
      <c r="E3263" s="37" t="s">
        <v>853</v>
      </c>
      <c r="F3263" s="37" t="s">
        <v>864</v>
      </c>
      <c r="G3263" s="64">
        <v>132</v>
      </c>
      <c r="H3263" s="37" t="s">
        <v>855</v>
      </c>
      <c r="I3263" s="65">
        <v>5</v>
      </c>
      <c r="J3263" s="37" t="s">
        <v>869</v>
      </c>
    </row>
    <row r="3264" spans="1:10" x14ac:dyDescent="0.3">
      <c r="A3264" s="94" t="str">
        <f t="shared" si="50"/>
        <v>September</v>
      </c>
      <c r="B3264" s="37" t="s">
        <v>4130</v>
      </c>
      <c r="C3264" s="63">
        <v>42257.495196759257</v>
      </c>
      <c r="D3264" s="37" t="s">
        <v>892</v>
      </c>
      <c r="E3264" s="37" t="s">
        <v>859</v>
      </c>
      <c r="F3264" s="37" t="s">
        <v>873</v>
      </c>
      <c r="G3264" s="64">
        <v>220</v>
      </c>
      <c r="H3264" s="37" t="s">
        <v>855</v>
      </c>
      <c r="I3264" s="65">
        <v>1</v>
      </c>
      <c r="J3264" s="37" t="s">
        <v>874</v>
      </c>
    </row>
    <row r="3265" spans="1:10" x14ac:dyDescent="0.3">
      <c r="A3265" s="94" t="str">
        <f t="shared" si="50"/>
        <v>September</v>
      </c>
      <c r="B3265" s="37" t="s">
        <v>4131</v>
      </c>
      <c r="C3265" s="63">
        <v>42257.49900462963</v>
      </c>
      <c r="D3265" s="37" t="s">
        <v>852</v>
      </c>
      <c r="E3265" s="37" t="s">
        <v>863</v>
      </c>
      <c r="F3265" s="37" t="s">
        <v>854</v>
      </c>
      <c r="G3265" s="64">
        <v>44</v>
      </c>
      <c r="H3265" s="37" t="s">
        <v>855</v>
      </c>
      <c r="I3265" s="65">
        <v>3</v>
      </c>
      <c r="J3265" s="37" t="s">
        <v>869</v>
      </c>
    </row>
    <row r="3266" spans="1:10" x14ac:dyDescent="0.3">
      <c r="A3266" s="94" t="str">
        <f t="shared" si="50"/>
        <v>September</v>
      </c>
      <c r="B3266" s="37" t="s">
        <v>4132</v>
      </c>
      <c r="C3266" s="63">
        <v>42257.500775462962</v>
      </c>
      <c r="D3266" s="37" t="s">
        <v>892</v>
      </c>
      <c r="E3266" s="37" t="s">
        <v>866</v>
      </c>
      <c r="F3266" s="37" t="s">
        <v>860</v>
      </c>
      <c r="G3266" s="64">
        <v>71</v>
      </c>
      <c r="H3266" s="37" t="s">
        <v>855</v>
      </c>
      <c r="I3266" s="65">
        <v>1.7320508075688772</v>
      </c>
      <c r="J3266" s="37" t="s">
        <v>874</v>
      </c>
    </row>
    <row r="3267" spans="1:10" x14ac:dyDescent="0.3">
      <c r="A3267" s="94" t="str">
        <f t="shared" si="50"/>
        <v>September</v>
      </c>
      <c r="B3267" s="37" t="s">
        <v>4133</v>
      </c>
      <c r="C3267" s="63">
        <v>42257.502569444441</v>
      </c>
      <c r="D3267" s="37" t="s">
        <v>876</v>
      </c>
      <c r="E3267" s="37" t="s">
        <v>868</v>
      </c>
      <c r="F3267" s="37" t="s">
        <v>881</v>
      </c>
      <c r="G3267" s="64">
        <v>212</v>
      </c>
      <c r="H3267" s="37" t="s">
        <v>855</v>
      </c>
      <c r="I3267" s="65">
        <v>2.6457513110645907</v>
      </c>
      <c r="J3267" s="37" t="s">
        <v>897</v>
      </c>
    </row>
    <row r="3268" spans="1:10" x14ac:dyDescent="0.3">
      <c r="A3268" s="94" t="str">
        <f t="shared" si="50"/>
        <v>September</v>
      </c>
      <c r="B3268" s="37" t="s">
        <v>4134</v>
      </c>
      <c r="C3268" s="63">
        <v>42257.502627314818</v>
      </c>
      <c r="D3268" s="37" t="s">
        <v>852</v>
      </c>
      <c r="E3268" s="37" t="s">
        <v>872</v>
      </c>
      <c r="F3268" s="37" t="s">
        <v>854</v>
      </c>
      <c r="G3268" s="64">
        <v>55</v>
      </c>
      <c r="H3268" s="37" t="s">
        <v>855</v>
      </c>
      <c r="I3268" s="65">
        <v>3.872983346207417</v>
      </c>
      <c r="J3268" s="37" t="s">
        <v>885</v>
      </c>
    </row>
    <row r="3269" spans="1:10" x14ac:dyDescent="0.3">
      <c r="A3269" s="94" t="str">
        <f t="shared" si="50"/>
        <v>September</v>
      </c>
      <c r="B3269" s="37" t="s">
        <v>4135</v>
      </c>
      <c r="C3269" s="63">
        <v>42257.503240740742</v>
      </c>
      <c r="D3269" s="37" t="s">
        <v>892</v>
      </c>
      <c r="E3269" s="37" t="s">
        <v>853</v>
      </c>
      <c r="F3269" s="37" t="s">
        <v>873</v>
      </c>
      <c r="G3269" s="64">
        <v>42</v>
      </c>
      <c r="H3269" s="37" t="s">
        <v>855</v>
      </c>
      <c r="I3269" s="65">
        <v>3.3166247903553998</v>
      </c>
      <c r="J3269" s="37" t="s">
        <v>885</v>
      </c>
    </row>
    <row r="3270" spans="1:10" x14ac:dyDescent="0.3">
      <c r="A3270" s="94" t="str">
        <f t="shared" si="50"/>
        <v>September</v>
      </c>
      <c r="B3270" s="37" t="s">
        <v>4136</v>
      </c>
      <c r="C3270" s="63">
        <v>42257.50440972222</v>
      </c>
      <c r="D3270" s="37" t="s">
        <v>858</v>
      </c>
      <c r="E3270" s="37" t="s">
        <v>859</v>
      </c>
      <c r="F3270" s="37" t="s">
        <v>873</v>
      </c>
      <c r="G3270" s="64">
        <v>82</v>
      </c>
      <c r="H3270" s="37" t="s">
        <v>855</v>
      </c>
      <c r="I3270" s="65">
        <v>4.358898943540674</v>
      </c>
      <c r="J3270" s="37" t="s">
        <v>861</v>
      </c>
    </row>
    <row r="3271" spans="1:10" x14ac:dyDescent="0.3">
      <c r="A3271" s="94" t="str">
        <f t="shared" si="50"/>
        <v>September</v>
      </c>
      <c r="B3271" s="37" t="s">
        <v>4137</v>
      </c>
      <c r="C3271" s="63">
        <v>42257.504791666666</v>
      </c>
      <c r="D3271" s="37" t="s">
        <v>878</v>
      </c>
      <c r="E3271" s="37" t="s">
        <v>863</v>
      </c>
      <c r="F3271" s="37" t="s">
        <v>879</v>
      </c>
      <c r="G3271" s="64">
        <v>58</v>
      </c>
      <c r="H3271" s="37" t="s">
        <v>855</v>
      </c>
      <c r="I3271" s="65">
        <v>4.5825756949558398</v>
      </c>
      <c r="J3271" s="37" t="s">
        <v>885</v>
      </c>
    </row>
    <row r="3272" spans="1:10" x14ac:dyDescent="0.3">
      <c r="A3272" s="94" t="str">
        <f t="shared" si="50"/>
        <v>September</v>
      </c>
      <c r="B3272" s="37" t="s">
        <v>4138</v>
      </c>
      <c r="C3272" s="63">
        <v>42257.508703703701</v>
      </c>
      <c r="D3272" s="37" t="s">
        <v>852</v>
      </c>
      <c r="E3272" s="37" t="s">
        <v>866</v>
      </c>
      <c r="F3272" s="37" t="s">
        <v>864</v>
      </c>
      <c r="G3272" s="64">
        <v>59</v>
      </c>
      <c r="H3272" s="37" t="s">
        <v>855</v>
      </c>
      <c r="I3272" s="65">
        <v>4.1231056256176606</v>
      </c>
      <c r="J3272" s="37" t="s">
        <v>861</v>
      </c>
    </row>
    <row r="3273" spans="1:10" x14ac:dyDescent="0.3">
      <c r="A3273" s="94" t="str">
        <f t="shared" si="50"/>
        <v>September</v>
      </c>
      <c r="B3273" s="37" t="s">
        <v>4139</v>
      </c>
      <c r="C3273" s="63">
        <v>42257.512546296297</v>
      </c>
      <c r="D3273" s="37" t="s">
        <v>892</v>
      </c>
      <c r="E3273" s="37" t="s">
        <v>868</v>
      </c>
      <c r="F3273" s="37" t="s">
        <v>864</v>
      </c>
      <c r="G3273" s="64">
        <v>40</v>
      </c>
      <c r="H3273" s="37" t="s">
        <v>855</v>
      </c>
      <c r="I3273" s="65">
        <v>3.6055512754639891</v>
      </c>
      <c r="J3273" s="37" t="s">
        <v>885</v>
      </c>
    </row>
    <row r="3274" spans="1:10" x14ac:dyDescent="0.3">
      <c r="A3274" s="94" t="str">
        <f t="shared" si="50"/>
        <v>September</v>
      </c>
      <c r="B3274" s="37" t="s">
        <v>4140</v>
      </c>
      <c r="C3274" s="63">
        <v>42257.514918981484</v>
      </c>
      <c r="D3274" s="37" t="s">
        <v>858</v>
      </c>
      <c r="E3274" s="37" t="s">
        <v>872</v>
      </c>
      <c r="F3274" s="37" t="s">
        <v>873</v>
      </c>
      <c r="G3274" s="64">
        <v>176</v>
      </c>
      <c r="H3274" s="37" t="s">
        <v>855</v>
      </c>
      <c r="I3274" s="65">
        <v>3</v>
      </c>
      <c r="J3274" s="37" t="s">
        <v>885</v>
      </c>
    </row>
    <row r="3275" spans="1:10" x14ac:dyDescent="0.3">
      <c r="A3275" s="94" t="str">
        <f t="shared" ref="A3275:A3338" si="51">TEXT(C3275,"mmmm")</f>
        <v>September</v>
      </c>
      <c r="B3275" s="37" t="s">
        <v>4141</v>
      </c>
      <c r="C3275" s="63">
        <v>42257.518946759257</v>
      </c>
      <c r="D3275" s="37" t="s">
        <v>858</v>
      </c>
      <c r="E3275" s="37" t="s">
        <v>853</v>
      </c>
      <c r="F3275" s="37" t="s">
        <v>854</v>
      </c>
      <c r="G3275" s="64">
        <v>110</v>
      </c>
      <c r="H3275" s="37" t="s">
        <v>895</v>
      </c>
      <c r="I3275" s="65">
        <v>3.3166247903553998</v>
      </c>
      <c r="J3275" s="37" t="s">
        <v>897</v>
      </c>
    </row>
    <row r="3276" spans="1:10" x14ac:dyDescent="0.3">
      <c r="A3276" s="94" t="str">
        <f t="shared" si="51"/>
        <v>September</v>
      </c>
      <c r="B3276" s="37" t="s">
        <v>4142</v>
      </c>
      <c r="C3276" s="63">
        <v>42257.521145833336</v>
      </c>
      <c r="D3276" s="37" t="s">
        <v>852</v>
      </c>
      <c r="E3276" s="37" t="s">
        <v>859</v>
      </c>
      <c r="F3276" s="37" t="s">
        <v>854</v>
      </c>
      <c r="G3276" s="64">
        <v>125</v>
      </c>
      <c r="H3276" s="37" t="s">
        <v>855</v>
      </c>
      <c r="I3276" s="65">
        <v>3.3166247903553998</v>
      </c>
      <c r="J3276" s="37" t="s">
        <v>856</v>
      </c>
    </row>
    <row r="3277" spans="1:10" x14ac:dyDescent="0.3">
      <c r="A3277" s="94" t="str">
        <f t="shared" si="51"/>
        <v>September</v>
      </c>
      <c r="B3277" s="37" t="s">
        <v>4143</v>
      </c>
      <c r="C3277" s="63">
        <v>42257.521331018521</v>
      </c>
      <c r="D3277" s="37" t="s">
        <v>876</v>
      </c>
      <c r="E3277" s="37" t="s">
        <v>863</v>
      </c>
      <c r="F3277" s="37" t="s">
        <v>873</v>
      </c>
      <c r="G3277" s="64">
        <v>105</v>
      </c>
      <c r="H3277" s="37" t="s">
        <v>855</v>
      </c>
      <c r="I3277" s="65">
        <v>5</v>
      </c>
      <c r="J3277" s="37" t="s">
        <v>861</v>
      </c>
    </row>
    <row r="3278" spans="1:10" x14ac:dyDescent="0.3">
      <c r="A3278" s="94" t="str">
        <f t="shared" si="51"/>
        <v>September</v>
      </c>
      <c r="B3278" s="37" t="s">
        <v>4144</v>
      </c>
      <c r="C3278" s="63">
        <v>42257.523113425923</v>
      </c>
      <c r="D3278" s="37" t="s">
        <v>858</v>
      </c>
      <c r="E3278" s="37" t="s">
        <v>866</v>
      </c>
      <c r="F3278" s="37" t="s">
        <v>860</v>
      </c>
      <c r="G3278" s="64">
        <v>180</v>
      </c>
      <c r="H3278" s="37" t="s">
        <v>855</v>
      </c>
      <c r="I3278" s="65">
        <v>3.872983346207417</v>
      </c>
      <c r="J3278" s="37" t="s">
        <v>861</v>
      </c>
    </row>
    <row r="3279" spans="1:10" x14ac:dyDescent="0.3">
      <c r="A3279" s="94" t="str">
        <f t="shared" si="51"/>
        <v>September</v>
      </c>
      <c r="B3279" s="37" t="s">
        <v>4145</v>
      </c>
      <c r="C3279" s="63">
        <v>42257.524930555555</v>
      </c>
      <c r="D3279" s="37" t="s">
        <v>871</v>
      </c>
      <c r="E3279" s="37" t="s">
        <v>868</v>
      </c>
      <c r="F3279" s="37" t="s">
        <v>860</v>
      </c>
      <c r="G3279" s="64">
        <v>226</v>
      </c>
      <c r="H3279" s="37" t="s">
        <v>855</v>
      </c>
      <c r="I3279" s="65">
        <v>5</v>
      </c>
      <c r="J3279" s="37" t="s">
        <v>856</v>
      </c>
    </row>
    <row r="3280" spans="1:10" x14ac:dyDescent="0.3">
      <c r="A3280" s="94" t="str">
        <f t="shared" si="51"/>
        <v>September</v>
      </c>
      <c r="B3280" s="37" t="s">
        <v>4146</v>
      </c>
      <c r="C3280" s="63">
        <v>42257.525219907409</v>
      </c>
      <c r="D3280" s="37" t="s">
        <v>852</v>
      </c>
      <c r="E3280" s="37" t="s">
        <v>872</v>
      </c>
      <c r="F3280" s="37" t="s">
        <v>854</v>
      </c>
      <c r="G3280" s="64">
        <v>88</v>
      </c>
      <c r="H3280" s="37" t="s">
        <v>855</v>
      </c>
      <c r="I3280" s="65">
        <v>1.7320508075688772</v>
      </c>
      <c r="J3280" s="37" t="s">
        <v>897</v>
      </c>
    </row>
    <row r="3281" spans="1:10" x14ac:dyDescent="0.3">
      <c r="A3281" s="94" t="str">
        <f t="shared" si="51"/>
        <v>September</v>
      </c>
      <c r="B3281" s="37" t="s">
        <v>4147</v>
      </c>
      <c r="C3281" s="63">
        <v>42257.526423611111</v>
      </c>
      <c r="D3281" s="37" t="s">
        <v>852</v>
      </c>
      <c r="E3281" s="37" t="s">
        <v>853</v>
      </c>
      <c r="F3281" s="37" t="s">
        <v>854</v>
      </c>
      <c r="G3281" s="64">
        <v>113</v>
      </c>
      <c r="H3281" s="37" t="s">
        <v>855</v>
      </c>
      <c r="I3281" s="65">
        <v>3</v>
      </c>
      <c r="J3281" s="37" t="s">
        <v>874</v>
      </c>
    </row>
    <row r="3282" spans="1:10" x14ac:dyDescent="0.3">
      <c r="A3282" s="94" t="str">
        <f t="shared" si="51"/>
        <v>September</v>
      </c>
      <c r="B3282" s="37" t="s">
        <v>4148</v>
      </c>
      <c r="C3282" s="63">
        <v>42257.526944444442</v>
      </c>
      <c r="D3282" s="37" t="s">
        <v>892</v>
      </c>
      <c r="E3282" s="37" t="s">
        <v>859</v>
      </c>
      <c r="F3282" s="37" t="s">
        <v>879</v>
      </c>
      <c r="G3282" s="64">
        <v>224</v>
      </c>
      <c r="H3282" s="37" t="s">
        <v>855</v>
      </c>
      <c r="I3282" s="65">
        <v>1</v>
      </c>
      <c r="J3282" s="37" t="s">
        <v>874</v>
      </c>
    </row>
    <row r="3283" spans="1:10" x14ac:dyDescent="0.3">
      <c r="A3283" s="94" t="str">
        <f t="shared" si="51"/>
        <v>September</v>
      </c>
      <c r="B3283" s="37" t="s">
        <v>4149</v>
      </c>
      <c r="C3283" s="63">
        <v>42257.528090277781</v>
      </c>
      <c r="D3283" s="37" t="s">
        <v>892</v>
      </c>
      <c r="E3283" s="37" t="s">
        <v>863</v>
      </c>
      <c r="F3283" s="37" t="s">
        <v>879</v>
      </c>
      <c r="G3283" s="64">
        <v>180</v>
      </c>
      <c r="H3283" s="37" t="s">
        <v>855</v>
      </c>
      <c r="I3283" s="65">
        <v>3</v>
      </c>
      <c r="J3283" s="37" t="s">
        <v>874</v>
      </c>
    </row>
    <row r="3284" spans="1:10" x14ac:dyDescent="0.3">
      <c r="A3284" s="94" t="str">
        <f t="shared" si="51"/>
        <v>September</v>
      </c>
      <c r="B3284" s="37" t="s">
        <v>4150</v>
      </c>
      <c r="C3284" s="63">
        <v>42257.531574074077</v>
      </c>
      <c r="D3284" s="37" t="s">
        <v>858</v>
      </c>
      <c r="E3284" s="37" t="s">
        <v>866</v>
      </c>
      <c r="F3284" s="37" t="s">
        <v>860</v>
      </c>
      <c r="G3284" s="64">
        <v>174</v>
      </c>
      <c r="H3284" s="37" t="s">
        <v>855</v>
      </c>
      <c r="I3284" s="65">
        <v>2.6457513110645907</v>
      </c>
      <c r="J3284" s="37" t="s">
        <v>861</v>
      </c>
    </row>
    <row r="3285" spans="1:10" x14ac:dyDescent="0.3">
      <c r="A3285" s="94" t="str">
        <f t="shared" si="51"/>
        <v>September</v>
      </c>
      <c r="B3285" s="37" t="s">
        <v>4151</v>
      </c>
      <c r="C3285" s="63">
        <v>42257.531851851854</v>
      </c>
      <c r="D3285" s="37" t="s">
        <v>852</v>
      </c>
      <c r="E3285" s="37" t="s">
        <v>868</v>
      </c>
      <c r="F3285" s="37" t="s">
        <v>860</v>
      </c>
      <c r="G3285" s="64">
        <v>36</v>
      </c>
      <c r="H3285" s="37" t="s">
        <v>855</v>
      </c>
      <c r="I3285" s="65">
        <v>2.2360679774997898</v>
      </c>
      <c r="J3285" s="37" t="s">
        <v>856</v>
      </c>
    </row>
    <row r="3286" spans="1:10" x14ac:dyDescent="0.3">
      <c r="A3286" s="94" t="str">
        <f t="shared" si="51"/>
        <v>September</v>
      </c>
      <c r="B3286" s="37" t="s">
        <v>4152</v>
      </c>
      <c r="C3286" s="63">
        <v>42257.534675925926</v>
      </c>
      <c r="D3286" s="37" t="s">
        <v>876</v>
      </c>
      <c r="E3286" s="37" t="s">
        <v>872</v>
      </c>
      <c r="F3286" s="37" t="s">
        <v>854</v>
      </c>
      <c r="G3286" s="64">
        <v>176</v>
      </c>
      <c r="H3286" s="37" t="s">
        <v>855</v>
      </c>
      <c r="I3286" s="65">
        <v>4.1231056256176606</v>
      </c>
      <c r="J3286" s="37" t="s">
        <v>874</v>
      </c>
    </row>
    <row r="3287" spans="1:10" x14ac:dyDescent="0.3">
      <c r="A3287" s="94" t="str">
        <f t="shared" si="51"/>
        <v>September</v>
      </c>
      <c r="B3287" s="37" t="s">
        <v>4153</v>
      </c>
      <c r="C3287" s="63">
        <v>42257.534745370373</v>
      </c>
      <c r="D3287" s="37" t="s">
        <v>852</v>
      </c>
      <c r="E3287" s="37" t="s">
        <v>853</v>
      </c>
      <c r="F3287" s="37" t="s">
        <v>860</v>
      </c>
      <c r="G3287" s="64">
        <v>54</v>
      </c>
      <c r="H3287" s="37" t="s">
        <v>855</v>
      </c>
      <c r="I3287" s="65">
        <v>5</v>
      </c>
      <c r="J3287" s="37" t="s">
        <v>856</v>
      </c>
    </row>
    <row r="3288" spans="1:10" x14ac:dyDescent="0.3">
      <c r="A3288" s="94" t="str">
        <f t="shared" si="51"/>
        <v>September</v>
      </c>
      <c r="B3288" s="37" t="s">
        <v>4154</v>
      </c>
      <c r="C3288" s="63">
        <v>42257.536400462966</v>
      </c>
      <c r="D3288" s="37" t="s">
        <v>878</v>
      </c>
      <c r="E3288" s="37" t="s">
        <v>859</v>
      </c>
      <c r="F3288" s="37" t="s">
        <v>879</v>
      </c>
      <c r="G3288" s="64">
        <v>174</v>
      </c>
      <c r="H3288" s="37" t="s">
        <v>895</v>
      </c>
      <c r="I3288" s="65">
        <v>4.358898943540674</v>
      </c>
      <c r="J3288" s="37" t="s">
        <v>856</v>
      </c>
    </row>
    <row r="3289" spans="1:10" x14ac:dyDescent="0.3">
      <c r="A3289" s="94" t="str">
        <f t="shared" si="51"/>
        <v>September</v>
      </c>
      <c r="B3289" s="37" t="s">
        <v>4155</v>
      </c>
      <c r="C3289" s="63">
        <v>42257.540046296293</v>
      </c>
      <c r="D3289" s="37" t="s">
        <v>878</v>
      </c>
      <c r="E3289" s="37" t="s">
        <v>863</v>
      </c>
      <c r="F3289" s="37" t="s">
        <v>873</v>
      </c>
      <c r="G3289" s="64">
        <v>159</v>
      </c>
      <c r="H3289" s="37" t="s">
        <v>855</v>
      </c>
      <c r="I3289" s="65">
        <v>5</v>
      </c>
      <c r="J3289" s="37" t="s">
        <v>861</v>
      </c>
    </row>
    <row r="3290" spans="1:10" x14ac:dyDescent="0.3">
      <c r="A3290" s="94" t="str">
        <f t="shared" si="51"/>
        <v>September</v>
      </c>
      <c r="B3290" s="37" t="s">
        <v>4156</v>
      </c>
      <c r="C3290" s="63">
        <v>42257.542858796296</v>
      </c>
      <c r="D3290" s="37" t="s">
        <v>878</v>
      </c>
      <c r="E3290" s="37" t="s">
        <v>866</v>
      </c>
      <c r="F3290" s="37" t="s">
        <v>881</v>
      </c>
      <c r="G3290" s="64">
        <v>45</v>
      </c>
      <c r="H3290" s="37" t="s">
        <v>855</v>
      </c>
      <c r="I3290" s="65">
        <v>2.6457513110645907</v>
      </c>
      <c r="J3290" s="37" t="s">
        <v>869</v>
      </c>
    </row>
    <row r="3291" spans="1:10" x14ac:dyDescent="0.3">
      <c r="A3291" s="94" t="str">
        <f t="shared" si="51"/>
        <v>September</v>
      </c>
      <c r="B3291" s="37" t="s">
        <v>4157</v>
      </c>
      <c r="C3291" s="63">
        <v>42257.545729166668</v>
      </c>
      <c r="D3291" s="37" t="s">
        <v>852</v>
      </c>
      <c r="E3291" s="37" t="s">
        <v>868</v>
      </c>
      <c r="F3291" s="37" t="s">
        <v>879</v>
      </c>
      <c r="G3291" s="64">
        <v>159</v>
      </c>
      <c r="H3291" s="37" t="s">
        <v>855</v>
      </c>
      <c r="I3291" s="65">
        <v>4.5825756949558398</v>
      </c>
      <c r="J3291" s="37" t="s">
        <v>885</v>
      </c>
    </row>
    <row r="3292" spans="1:10" x14ac:dyDescent="0.3">
      <c r="A3292" s="94" t="str">
        <f t="shared" si="51"/>
        <v>September</v>
      </c>
      <c r="B3292" s="37" t="s">
        <v>4158</v>
      </c>
      <c r="C3292" s="63">
        <v>42257.549513888887</v>
      </c>
      <c r="D3292" s="37" t="s">
        <v>871</v>
      </c>
      <c r="E3292" s="37" t="s">
        <v>872</v>
      </c>
      <c r="F3292" s="37" t="s">
        <v>873</v>
      </c>
      <c r="G3292" s="64">
        <v>70</v>
      </c>
      <c r="H3292" s="37" t="s">
        <v>855</v>
      </c>
      <c r="I3292" s="65">
        <v>3</v>
      </c>
      <c r="J3292" s="37" t="s">
        <v>869</v>
      </c>
    </row>
    <row r="3293" spans="1:10" x14ac:dyDescent="0.3">
      <c r="A3293" s="94" t="str">
        <f t="shared" si="51"/>
        <v>September</v>
      </c>
      <c r="B3293" s="37" t="s">
        <v>4159</v>
      </c>
      <c r="C3293" s="63">
        <v>42257.551678240743</v>
      </c>
      <c r="D3293" s="37" t="s">
        <v>871</v>
      </c>
      <c r="E3293" s="37" t="s">
        <v>853</v>
      </c>
      <c r="F3293" s="37" t="s">
        <v>854</v>
      </c>
      <c r="G3293" s="64">
        <v>154</v>
      </c>
      <c r="H3293" s="37" t="s">
        <v>855</v>
      </c>
      <c r="I3293" s="65">
        <v>1</v>
      </c>
      <c r="J3293" s="37" t="s">
        <v>861</v>
      </c>
    </row>
    <row r="3294" spans="1:10" x14ac:dyDescent="0.3">
      <c r="A3294" s="94" t="str">
        <f t="shared" si="51"/>
        <v>September</v>
      </c>
      <c r="B3294" s="37" t="s">
        <v>4160</v>
      </c>
      <c r="C3294" s="63">
        <v>42257.553761574076</v>
      </c>
      <c r="D3294" s="37" t="s">
        <v>892</v>
      </c>
      <c r="E3294" s="37" t="s">
        <v>859</v>
      </c>
      <c r="F3294" s="37" t="s">
        <v>873</v>
      </c>
      <c r="G3294" s="64">
        <v>180</v>
      </c>
      <c r="H3294" s="37" t="s">
        <v>855</v>
      </c>
      <c r="I3294" s="65">
        <v>3.6055512754639891</v>
      </c>
      <c r="J3294" s="37" t="s">
        <v>897</v>
      </c>
    </row>
    <row r="3295" spans="1:10" x14ac:dyDescent="0.3">
      <c r="A3295" s="94" t="str">
        <f t="shared" si="51"/>
        <v>September</v>
      </c>
      <c r="B3295" s="37" t="s">
        <v>4161</v>
      </c>
      <c r="C3295" s="63">
        <v>42257.555266203701</v>
      </c>
      <c r="D3295" s="37" t="s">
        <v>871</v>
      </c>
      <c r="E3295" s="37" t="s">
        <v>863</v>
      </c>
      <c r="F3295" s="37" t="s">
        <v>881</v>
      </c>
      <c r="G3295" s="64">
        <v>208</v>
      </c>
      <c r="H3295" s="37" t="s">
        <v>895</v>
      </c>
      <c r="I3295" s="65">
        <v>4.358898943540674</v>
      </c>
      <c r="J3295" s="37" t="s">
        <v>869</v>
      </c>
    </row>
    <row r="3296" spans="1:10" x14ac:dyDescent="0.3">
      <c r="A3296" s="94" t="str">
        <f t="shared" si="51"/>
        <v>September</v>
      </c>
      <c r="B3296" s="37" t="s">
        <v>4162</v>
      </c>
      <c r="C3296" s="63">
        <v>42257.555324074077</v>
      </c>
      <c r="D3296" s="37" t="s">
        <v>876</v>
      </c>
      <c r="E3296" s="37" t="s">
        <v>866</v>
      </c>
      <c r="F3296" s="37" t="s">
        <v>873</v>
      </c>
      <c r="G3296" s="64">
        <v>140</v>
      </c>
      <c r="H3296" s="37" t="s">
        <v>855</v>
      </c>
      <c r="I3296" s="65">
        <v>1.7320508075688772</v>
      </c>
      <c r="J3296" s="37" t="s">
        <v>897</v>
      </c>
    </row>
    <row r="3297" spans="1:10" x14ac:dyDescent="0.3">
      <c r="A3297" s="94" t="str">
        <f t="shared" si="51"/>
        <v>September</v>
      </c>
      <c r="B3297" s="37" t="s">
        <v>4163</v>
      </c>
      <c r="C3297" s="63">
        <v>42257.559212962966</v>
      </c>
      <c r="D3297" s="37" t="s">
        <v>876</v>
      </c>
      <c r="E3297" s="37" t="s">
        <v>868</v>
      </c>
      <c r="F3297" s="37" t="s">
        <v>864</v>
      </c>
      <c r="G3297" s="64">
        <v>161</v>
      </c>
      <c r="H3297" s="37" t="s">
        <v>855</v>
      </c>
      <c r="I3297" s="65">
        <v>3.3166247903553998</v>
      </c>
      <c r="J3297" s="37" t="s">
        <v>869</v>
      </c>
    </row>
    <row r="3298" spans="1:10" x14ac:dyDescent="0.3">
      <c r="A3298" s="94" t="str">
        <f t="shared" si="51"/>
        <v>September</v>
      </c>
      <c r="B3298" s="37" t="s">
        <v>4164</v>
      </c>
      <c r="C3298" s="63">
        <v>42257.562430555554</v>
      </c>
      <c r="D3298" s="37" t="s">
        <v>892</v>
      </c>
      <c r="E3298" s="37" t="s">
        <v>872</v>
      </c>
      <c r="F3298" s="37" t="s">
        <v>879</v>
      </c>
      <c r="G3298" s="64">
        <v>201</v>
      </c>
      <c r="H3298" s="37" t="s">
        <v>855</v>
      </c>
      <c r="I3298" s="65">
        <v>2.2360679774997898</v>
      </c>
      <c r="J3298" s="37" t="s">
        <v>874</v>
      </c>
    </row>
    <row r="3299" spans="1:10" x14ac:dyDescent="0.3">
      <c r="A3299" s="94" t="str">
        <f t="shared" si="51"/>
        <v>September</v>
      </c>
      <c r="B3299" s="37" t="s">
        <v>4165</v>
      </c>
      <c r="C3299" s="63">
        <v>42257.565370370372</v>
      </c>
      <c r="D3299" s="37" t="s">
        <v>852</v>
      </c>
      <c r="E3299" s="37" t="s">
        <v>853</v>
      </c>
      <c r="F3299" s="37" t="s">
        <v>860</v>
      </c>
      <c r="G3299" s="64">
        <v>166</v>
      </c>
      <c r="H3299" s="37" t="s">
        <v>855</v>
      </c>
      <c r="I3299" s="65">
        <v>2.2360679774997898</v>
      </c>
      <c r="J3299" s="37" t="s">
        <v>874</v>
      </c>
    </row>
    <row r="3300" spans="1:10" x14ac:dyDescent="0.3">
      <c r="A3300" s="94" t="str">
        <f t="shared" si="51"/>
        <v>September</v>
      </c>
      <c r="B3300" s="37" t="s">
        <v>4166</v>
      </c>
      <c r="C3300" s="63">
        <v>42257.566064814811</v>
      </c>
      <c r="D3300" s="37" t="s">
        <v>858</v>
      </c>
      <c r="E3300" s="37" t="s">
        <v>859</v>
      </c>
      <c r="F3300" s="37" t="s">
        <v>879</v>
      </c>
      <c r="G3300" s="64">
        <v>184</v>
      </c>
      <c r="H3300" s="37" t="s">
        <v>855</v>
      </c>
      <c r="I3300" s="65">
        <v>4.5825756949558398</v>
      </c>
      <c r="J3300" s="37" t="s">
        <v>885</v>
      </c>
    </row>
    <row r="3301" spans="1:10" x14ac:dyDescent="0.3">
      <c r="A3301" s="94" t="str">
        <f t="shared" si="51"/>
        <v>September</v>
      </c>
      <c r="B3301" s="37" t="s">
        <v>4167</v>
      </c>
      <c r="C3301" s="63">
        <v>42257.567002314812</v>
      </c>
      <c r="D3301" s="37" t="s">
        <v>852</v>
      </c>
      <c r="E3301" s="37" t="s">
        <v>863</v>
      </c>
      <c r="F3301" s="37" t="s">
        <v>854</v>
      </c>
      <c r="G3301" s="64">
        <v>146</v>
      </c>
      <c r="H3301" s="37" t="s">
        <v>855</v>
      </c>
      <c r="I3301" s="65">
        <v>4.7958315233127191</v>
      </c>
      <c r="J3301" s="37" t="s">
        <v>856</v>
      </c>
    </row>
    <row r="3302" spans="1:10" x14ac:dyDescent="0.3">
      <c r="A3302" s="94" t="str">
        <f t="shared" si="51"/>
        <v>September</v>
      </c>
      <c r="B3302" s="37" t="s">
        <v>4168</v>
      </c>
      <c r="C3302" s="63">
        <v>42257.569340277776</v>
      </c>
      <c r="D3302" s="37" t="s">
        <v>852</v>
      </c>
      <c r="E3302" s="37" t="s">
        <v>866</v>
      </c>
      <c r="F3302" s="37" t="s">
        <v>873</v>
      </c>
      <c r="G3302" s="64">
        <v>197</v>
      </c>
      <c r="H3302" s="37" t="s">
        <v>855</v>
      </c>
      <c r="I3302" s="65">
        <v>3.872983346207417</v>
      </c>
      <c r="J3302" s="37" t="s">
        <v>861</v>
      </c>
    </row>
    <row r="3303" spans="1:10" x14ac:dyDescent="0.3">
      <c r="A3303" s="94" t="str">
        <f t="shared" si="51"/>
        <v>September</v>
      </c>
      <c r="B3303" s="37" t="s">
        <v>4169</v>
      </c>
      <c r="C3303" s="63">
        <v>42257.569571759261</v>
      </c>
      <c r="D3303" s="37" t="s">
        <v>871</v>
      </c>
      <c r="E3303" s="37" t="s">
        <v>868</v>
      </c>
      <c r="F3303" s="37" t="s">
        <v>854</v>
      </c>
      <c r="G3303" s="64">
        <v>68</v>
      </c>
      <c r="H3303" s="37" t="s">
        <v>855</v>
      </c>
      <c r="I3303" s="65">
        <v>3.3166247903553998</v>
      </c>
      <c r="J3303" s="37" t="s">
        <v>885</v>
      </c>
    </row>
    <row r="3304" spans="1:10" x14ac:dyDescent="0.3">
      <c r="A3304" s="94" t="str">
        <f t="shared" si="51"/>
        <v>September</v>
      </c>
      <c r="B3304" s="37" t="s">
        <v>4170</v>
      </c>
      <c r="C3304" s="63">
        <v>42257.571099537039</v>
      </c>
      <c r="D3304" s="37" t="s">
        <v>871</v>
      </c>
      <c r="E3304" s="37" t="s">
        <v>872</v>
      </c>
      <c r="F3304" s="37" t="s">
        <v>860</v>
      </c>
      <c r="G3304" s="64">
        <v>133</v>
      </c>
      <c r="H3304" s="37" t="s">
        <v>855</v>
      </c>
      <c r="I3304" s="65">
        <v>4.7958315233127191</v>
      </c>
      <c r="J3304" s="37" t="s">
        <v>885</v>
      </c>
    </row>
    <row r="3305" spans="1:10" x14ac:dyDescent="0.3">
      <c r="A3305" s="94" t="str">
        <f t="shared" si="51"/>
        <v>September</v>
      </c>
      <c r="B3305" s="37" t="s">
        <v>4171</v>
      </c>
      <c r="C3305" s="63">
        <v>42257.572291666664</v>
      </c>
      <c r="D3305" s="37" t="s">
        <v>892</v>
      </c>
      <c r="E3305" s="37" t="s">
        <v>853</v>
      </c>
      <c r="F3305" s="37" t="s">
        <v>881</v>
      </c>
      <c r="G3305" s="64">
        <v>113</v>
      </c>
      <c r="H3305" s="37" t="s">
        <v>855</v>
      </c>
      <c r="I3305" s="65">
        <v>5</v>
      </c>
      <c r="J3305" s="37" t="s">
        <v>897</v>
      </c>
    </row>
    <row r="3306" spans="1:10" x14ac:dyDescent="0.3">
      <c r="A3306" s="94" t="str">
        <f t="shared" si="51"/>
        <v>September</v>
      </c>
      <c r="B3306" s="37" t="s">
        <v>4172</v>
      </c>
      <c r="C3306" s="63">
        <v>42257.57267361111</v>
      </c>
      <c r="D3306" s="37" t="s">
        <v>892</v>
      </c>
      <c r="E3306" s="37" t="s">
        <v>859</v>
      </c>
      <c r="F3306" s="37" t="s">
        <v>881</v>
      </c>
      <c r="G3306" s="64">
        <v>194</v>
      </c>
      <c r="H3306" s="37" t="s">
        <v>855</v>
      </c>
      <c r="I3306" s="65">
        <v>3.872983346207417</v>
      </c>
      <c r="J3306" s="37" t="s">
        <v>869</v>
      </c>
    </row>
    <row r="3307" spans="1:10" x14ac:dyDescent="0.3">
      <c r="A3307" s="94" t="str">
        <f t="shared" si="51"/>
        <v>September</v>
      </c>
      <c r="B3307" s="37" t="s">
        <v>4173</v>
      </c>
      <c r="C3307" s="63">
        <v>42257.575046296297</v>
      </c>
      <c r="D3307" s="37" t="s">
        <v>858</v>
      </c>
      <c r="E3307" s="37" t="s">
        <v>863</v>
      </c>
      <c r="F3307" s="37" t="s">
        <v>873</v>
      </c>
      <c r="G3307" s="64">
        <v>169</v>
      </c>
      <c r="H3307" s="37" t="s">
        <v>855</v>
      </c>
      <c r="I3307" s="65">
        <v>3.872983346207417</v>
      </c>
      <c r="J3307" s="37" t="s">
        <v>897</v>
      </c>
    </row>
    <row r="3308" spans="1:10" x14ac:dyDescent="0.3">
      <c r="A3308" s="94" t="str">
        <f t="shared" si="51"/>
        <v>September</v>
      </c>
      <c r="B3308" s="37" t="s">
        <v>4174</v>
      </c>
      <c r="C3308" s="63">
        <v>42257.576018518521</v>
      </c>
      <c r="D3308" s="37" t="s">
        <v>852</v>
      </c>
      <c r="E3308" s="37" t="s">
        <v>866</v>
      </c>
      <c r="F3308" s="37" t="s">
        <v>860</v>
      </c>
      <c r="G3308" s="64">
        <v>59</v>
      </c>
      <c r="H3308" s="37" t="s">
        <v>855</v>
      </c>
      <c r="I3308" s="65">
        <v>4.358898943540674</v>
      </c>
      <c r="J3308" s="37" t="s">
        <v>856</v>
      </c>
    </row>
    <row r="3309" spans="1:10" x14ac:dyDescent="0.3">
      <c r="A3309" s="94" t="str">
        <f t="shared" si="51"/>
        <v>September</v>
      </c>
      <c r="B3309" s="37" t="s">
        <v>4175</v>
      </c>
      <c r="C3309" s="63">
        <v>42257.576319444444</v>
      </c>
      <c r="D3309" s="37" t="s">
        <v>876</v>
      </c>
      <c r="E3309" s="37" t="s">
        <v>868</v>
      </c>
      <c r="F3309" s="37" t="s">
        <v>879</v>
      </c>
      <c r="G3309" s="64">
        <v>165</v>
      </c>
      <c r="H3309" s="37" t="s">
        <v>855</v>
      </c>
      <c r="I3309" s="65">
        <v>3.872983346207417</v>
      </c>
      <c r="J3309" s="37" t="s">
        <v>885</v>
      </c>
    </row>
    <row r="3310" spans="1:10" x14ac:dyDescent="0.3">
      <c r="A3310" s="94" t="str">
        <f t="shared" si="51"/>
        <v>September</v>
      </c>
      <c r="B3310" s="37" t="s">
        <v>4176</v>
      </c>
      <c r="C3310" s="63">
        <v>42257.577777777777</v>
      </c>
      <c r="D3310" s="37" t="s">
        <v>878</v>
      </c>
      <c r="E3310" s="37" t="s">
        <v>872</v>
      </c>
      <c r="F3310" s="37" t="s">
        <v>879</v>
      </c>
      <c r="G3310" s="64">
        <v>154</v>
      </c>
      <c r="H3310" s="37" t="s">
        <v>855</v>
      </c>
      <c r="I3310" s="65">
        <v>4.7958315233127191</v>
      </c>
      <c r="J3310" s="37" t="s">
        <v>856</v>
      </c>
    </row>
    <row r="3311" spans="1:10" x14ac:dyDescent="0.3">
      <c r="A3311" s="94" t="str">
        <f t="shared" si="51"/>
        <v>September</v>
      </c>
      <c r="B3311" s="37" t="s">
        <v>4177</v>
      </c>
      <c r="C3311" s="63">
        <v>42257.579756944448</v>
      </c>
      <c r="D3311" s="37" t="s">
        <v>871</v>
      </c>
      <c r="E3311" s="37" t="s">
        <v>853</v>
      </c>
      <c r="F3311" s="37" t="s">
        <v>873</v>
      </c>
      <c r="G3311" s="64">
        <v>112</v>
      </c>
      <c r="H3311" s="37" t="s">
        <v>855</v>
      </c>
      <c r="I3311" s="65">
        <v>3.3166247903553998</v>
      </c>
      <c r="J3311" s="37" t="s">
        <v>861</v>
      </c>
    </row>
    <row r="3312" spans="1:10" x14ac:dyDescent="0.3">
      <c r="A3312" s="94" t="str">
        <f t="shared" si="51"/>
        <v>September</v>
      </c>
      <c r="B3312" s="37" t="s">
        <v>4178</v>
      </c>
      <c r="C3312" s="63">
        <v>42257.580057870371</v>
      </c>
      <c r="D3312" s="37" t="s">
        <v>878</v>
      </c>
      <c r="E3312" s="37" t="s">
        <v>859</v>
      </c>
      <c r="F3312" s="37" t="s">
        <v>873</v>
      </c>
      <c r="G3312" s="64">
        <v>184</v>
      </c>
      <c r="H3312" s="37" t="s">
        <v>855</v>
      </c>
      <c r="I3312" s="65">
        <v>2.6457513110645907</v>
      </c>
      <c r="J3312" s="37" t="s">
        <v>885</v>
      </c>
    </row>
    <row r="3313" spans="1:10" x14ac:dyDescent="0.3">
      <c r="A3313" s="94" t="str">
        <f t="shared" si="51"/>
        <v>September</v>
      </c>
      <c r="B3313" s="37" t="s">
        <v>4179</v>
      </c>
      <c r="C3313" s="63">
        <v>42257.580775462964</v>
      </c>
      <c r="D3313" s="37" t="s">
        <v>892</v>
      </c>
      <c r="E3313" s="37" t="s">
        <v>863</v>
      </c>
      <c r="F3313" s="37" t="s">
        <v>879</v>
      </c>
      <c r="G3313" s="64">
        <v>141</v>
      </c>
      <c r="H3313" s="37" t="s">
        <v>855</v>
      </c>
      <c r="I3313" s="65">
        <v>3.3166247903553998</v>
      </c>
      <c r="J3313" s="37" t="s">
        <v>874</v>
      </c>
    </row>
    <row r="3314" spans="1:10" x14ac:dyDescent="0.3">
      <c r="A3314" s="94" t="str">
        <f t="shared" si="51"/>
        <v>September</v>
      </c>
      <c r="B3314" s="37" t="s">
        <v>4180</v>
      </c>
      <c r="C3314" s="63">
        <v>42257.584004629629</v>
      </c>
      <c r="D3314" s="37" t="s">
        <v>858</v>
      </c>
      <c r="E3314" s="37" t="s">
        <v>866</v>
      </c>
      <c r="F3314" s="37" t="s">
        <v>864</v>
      </c>
      <c r="G3314" s="64">
        <v>92</v>
      </c>
      <c r="H3314" s="37" t="s">
        <v>855</v>
      </c>
      <c r="I3314" s="65">
        <v>2.2360679774997898</v>
      </c>
      <c r="J3314" s="37" t="s">
        <v>885</v>
      </c>
    </row>
    <row r="3315" spans="1:10" x14ac:dyDescent="0.3">
      <c r="A3315" s="94" t="str">
        <f t="shared" si="51"/>
        <v>September</v>
      </c>
      <c r="B3315" s="37" t="s">
        <v>4181</v>
      </c>
      <c r="C3315" s="63">
        <v>42257.585243055553</v>
      </c>
      <c r="D3315" s="37" t="s">
        <v>876</v>
      </c>
      <c r="E3315" s="37" t="s">
        <v>868</v>
      </c>
      <c r="F3315" s="37" t="s">
        <v>873</v>
      </c>
      <c r="G3315" s="64">
        <v>185</v>
      </c>
      <c r="H3315" s="37" t="s">
        <v>855</v>
      </c>
      <c r="I3315" s="65">
        <v>4.358898943540674</v>
      </c>
      <c r="J3315" s="37" t="s">
        <v>869</v>
      </c>
    </row>
    <row r="3316" spans="1:10" x14ac:dyDescent="0.3">
      <c r="A3316" s="94" t="str">
        <f t="shared" si="51"/>
        <v>September</v>
      </c>
      <c r="B3316" s="37" t="s">
        <v>4182</v>
      </c>
      <c r="C3316" s="63">
        <v>42257.586875000001</v>
      </c>
      <c r="D3316" s="37" t="s">
        <v>876</v>
      </c>
      <c r="E3316" s="37" t="s">
        <v>872</v>
      </c>
      <c r="F3316" s="37" t="s">
        <v>860</v>
      </c>
      <c r="G3316" s="64">
        <v>103</v>
      </c>
      <c r="H3316" s="37" t="s">
        <v>855</v>
      </c>
      <c r="I3316" s="65">
        <v>3</v>
      </c>
      <c r="J3316" s="37" t="s">
        <v>869</v>
      </c>
    </row>
    <row r="3317" spans="1:10" x14ac:dyDescent="0.3">
      <c r="A3317" s="94" t="str">
        <f t="shared" si="51"/>
        <v>September</v>
      </c>
      <c r="B3317" s="37" t="s">
        <v>4183</v>
      </c>
      <c r="C3317" s="63">
        <v>42257.595706018517</v>
      </c>
      <c r="D3317" s="37" t="s">
        <v>852</v>
      </c>
      <c r="E3317" s="37" t="s">
        <v>853</v>
      </c>
      <c r="F3317" s="37" t="s">
        <v>864</v>
      </c>
      <c r="G3317" s="64">
        <v>118</v>
      </c>
      <c r="H3317" s="37" t="s">
        <v>855</v>
      </c>
      <c r="I3317" s="65">
        <v>3.6055512754639891</v>
      </c>
      <c r="J3317" s="37" t="s">
        <v>897</v>
      </c>
    </row>
    <row r="3318" spans="1:10" x14ac:dyDescent="0.3">
      <c r="A3318" s="94" t="str">
        <f t="shared" si="51"/>
        <v>September</v>
      </c>
      <c r="B3318" s="37" t="s">
        <v>4184</v>
      </c>
      <c r="C3318" s="63">
        <v>42257.591145833336</v>
      </c>
      <c r="D3318" s="37" t="s">
        <v>892</v>
      </c>
      <c r="E3318" s="37" t="s">
        <v>859</v>
      </c>
      <c r="F3318" s="37" t="s">
        <v>873</v>
      </c>
      <c r="G3318" s="64">
        <v>134</v>
      </c>
      <c r="H3318" s="37" t="s">
        <v>855</v>
      </c>
      <c r="I3318" s="65">
        <v>4.5825756949558398</v>
      </c>
      <c r="J3318" s="37" t="s">
        <v>869</v>
      </c>
    </row>
    <row r="3319" spans="1:10" x14ac:dyDescent="0.3">
      <c r="A3319" s="94" t="str">
        <f t="shared" si="51"/>
        <v>September</v>
      </c>
      <c r="B3319" s="37" t="s">
        <v>4185</v>
      </c>
      <c r="C3319" s="63">
        <v>42257.593449074076</v>
      </c>
      <c r="D3319" s="37" t="s">
        <v>852</v>
      </c>
      <c r="E3319" s="37" t="s">
        <v>863</v>
      </c>
      <c r="F3319" s="37" t="s">
        <v>873</v>
      </c>
      <c r="G3319" s="64">
        <v>226</v>
      </c>
      <c r="H3319" s="37" t="s">
        <v>855</v>
      </c>
      <c r="I3319" s="65">
        <v>1</v>
      </c>
      <c r="J3319" s="37" t="s">
        <v>897</v>
      </c>
    </row>
    <row r="3320" spans="1:10" x14ac:dyDescent="0.3">
      <c r="A3320" s="94" t="str">
        <f t="shared" si="51"/>
        <v>September</v>
      </c>
      <c r="B3320" s="37" t="s">
        <v>4186</v>
      </c>
      <c r="C3320" s="63">
        <v>42257.593912037039</v>
      </c>
      <c r="D3320" s="37" t="s">
        <v>871</v>
      </c>
      <c r="E3320" s="37" t="s">
        <v>866</v>
      </c>
      <c r="F3320" s="37" t="s">
        <v>881</v>
      </c>
      <c r="G3320" s="64">
        <v>157</v>
      </c>
      <c r="H3320" s="37" t="s">
        <v>855</v>
      </c>
      <c r="I3320" s="65">
        <v>1</v>
      </c>
      <c r="J3320" s="37" t="s">
        <v>856</v>
      </c>
    </row>
    <row r="3321" spans="1:10" x14ac:dyDescent="0.3">
      <c r="A3321" s="94" t="str">
        <f t="shared" si="51"/>
        <v>September</v>
      </c>
      <c r="B3321" s="37" t="s">
        <v>4187</v>
      </c>
      <c r="C3321" s="63">
        <v>42257.59574074074</v>
      </c>
      <c r="D3321" s="37" t="s">
        <v>892</v>
      </c>
      <c r="E3321" s="37" t="s">
        <v>868</v>
      </c>
      <c r="F3321" s="37" t="s">
        <v>864</v>
      </c>
      <c r="G3321" s="64">
        <v>127</v>
      </c>
      <c r="H3321" s="37" t="s">
        <v>855</v>
      </c>
      <c r="I3321" s="65">
        <v>2.6457513110645907</v>
      </c>
      <c r="J3321" s="37" t="s">
        <v>897</v>
      </c>
    </row>
    <row r="3322" spans="1:10" x14ac:dyDescent="0.3">
      <c r="A3322" s="94" t="str">
        <f t="shared" si="51"/>
        <v>September</v>
      </c>
      <c r="B3322" s="37" t="s">
        <v>4188</v>
      </c>
      <c r="C3322" s="63">
        <v>42257.596782407411</v>
      </c>
      <c r="D3322" s="37" t="s">
        <v>858</v>
      </c>
      <c r="E3322" s="37" t="s">
        <v>872</v>
      </c>
      <c r="F3322" s="37" t="s">
        <v>873</v>
      </c>
      <c r="G3322" s="64">
        <v>106</v>
      </c>
      <c r="H3322" s="37" t="s">
        <v>855</v>
      </c>
      <c r="I3322" s="65">
        <v>2.6457513110645907</v>
      </c>
      <c r="J3322" s="37" t="s">
        <v>861</v>
      </c>
    </row>
    <row r="3323" spans="1:10" x14ac:dyDescent="0.3">
      <c r="A3323" s="94" t="str">
        <f t="shared" si="51"/>
        <v>September</v>
      </c>
      <c r="B3323" s="37" t="s">
        <v>4189</v>
      </c>
      <c r="C3323" s="63">
        <v>42257.596909722219</v>
      </c>
      <c r="D3323" s="37" t="s">
        <v>876</v>
      </c>
      <c r="E3323" s="37" t="s">
        <v>853</v>
      </c>
      <c r="F3323" s="37" t="s">
        <v>881</v>
      </c>
      <c r="G3323" s="64">
        <v>239</v>
      </c>
      <c r="H3323" s="37" t="s">
        <v>855</v>
      </c>
      <c r="I3323" s="65">
        <v>2.2360679774997898</v>
      </c>
      <c r="J3323" s="37" t="s">
        <v>885</v>
      </c>
    </row>
    <row r="3324" spans="1:10" x14ac:dyDescent="0.3">
      <c r="A3324" s="94" t="str">
        <f t="shared" si="51"/>
        <v>September</v>
      </c>
      <c r="B3324" s="37" t="s">
        <v>4190</v>
      </c>
      <c r="C3324" s="63">
        <v>42257.599016203705</v>
      </c>
      <c r="D3324" s="37" t="s">
        <v>876</v>
      </c>
      <c r="E3324" s="37" t="s">
        <v>859</v>
      </c>
      <c r="F3324" s="37" t="s">
        <v>860</v>
      </c>
      <c r="G3324" s="64">
        <v>129</v>
      </c>
      <c r="H3324" s="37" t="s">
        <v>895</v>
      </c>
      <c r="I3324" s="65">
        <v>3.3166247903553998</v>
      </c>
      <c r="J3324" s="37" t="s">
        <v>869</v>
      </c>
    </row>
    <row r="3325" spans="1:10" x14ac:dyDescent="0.3">
      <c r="A3325" s="94" t="str">
        <f t="shared" si="51"/>
        <v>September</v>
      </c>
      <c r="B3325" s="37" t="s">
        <v>4191</v>
      </c>
      <c r="C3325" s="63">
        <v>42257.599247685182</v>
      </c>
      <c r="D3325" s="37" t="s">
        <v>858</v>
      </c>
      <c r="E3325" s="37" t="s">
        <v>863</v>
      </c>
      <c r="F3325" s="37" t="s">
        <v>864</v>
      </c>
      <c r="G3325" s="64">
        <v>31</v>
      </c>
      <c r="H3325" s="37" t="s">
        <v>855</v>
      </c>
      <c r="I3325" s="65">
        <v>2.2360679774997898</v>
      </c>
      <c r="J3325" s="37" t="s">
        <v>897</v>
      </c>
    </row>
    <row r="3326" spans="1:10" x14ac:dyDescent="0.3">
      <c r="A3326" s="94" t="str">
        <f t="shared" si="51"/>
        <v>September</v>
      </c>
      <c r="B3326" s="37" t="s">
        <v>4192</v>
      </c>
      <c r="C3326" s="63">
        <v>42257.600277777776</v>
      </c>
      <c r="D3326" s="37" t="s">
        <v>876</v>
      </c>
      <c r="E3326" s="37" t="s">
        <v>866</v>
      </c>
      <c r="F3326" s="37" t="s">
        <v>881</v>
      </c>
      <c r="G3326" s="64">
        <v>180</v>
      </c>
      <c r="H3326" s="37" t="s">
        <v>855</v>
      </c>
      <c r="I3326" s="65">
        <v>2.2360679774997898</v>
      </c>
      <c r="J3326" s="37" t="s">
        <v>874</v>
      </c>
    </row>
    <row r="3327" spans="1:10" x14ac:dyDescent="0.3">
      <c r="A3327" s="94" t="str">
        <f t="shared" si="51"/>
        <v>September</v>
      </c>
      <c r="B3327" s="37" t="s">
        <v>4193</v>
      </c>
      <c r="C3327" s="63">
        <v>42257.600439814814</v>
      </c>
      <c r="D3327" s="37" t="s">
        <v>876</v>
      </c>
      <c r="E3327" s="37" t="s">
        <v>868</v>
      </c>
      <c r="F3327" s="37" t="s">
        <v>860</v>
      </c>
      <c r="G3327" s="64">
        <v>72</v>
      </c>
      <c r="H3327" s="37" t="s">
        <v>855</v>
      </c>
      <c r="I3327" s="65">
        <v>1.7320508075688772</v>
      </c>
      <c r="J3327" s="37" t="s">
        <v>897</v>
      </c>
    </row>
    <row r="3328" spans="1:10" x14ac:dyDescent="0.3">
      <c r="A3328" s="94" t="str">
        <f t="shared" si="51"/>
        <v>September</v>
      </c>
      <c r="B3328" s="37" t="s">
        <v>4194</v>
      </c>
      <c r="C3328" s="63">
        <v>42257.603483796294</v>
      </c>
      <c r="D3328" s="37" t="s">
        <v>878</v>
      </c>
      <c r="E3328" s="37" t="s">
        <v>872</v>
      </c>
      <c r="F3328" s="37" t="s">
        <v>873</v>
      </c>
      <c r="G3328" s="64">
        <v>225</v>
      </c>
      <c r="H3328" s="37" t="s">
        <v>855</v>
      </c>
      <c r="I3328" s="65">
        <v>3</v>
      </c>
      <c r="J3328" s="37" t="s">
        <v>874</v>
      </c>
    </row>
    <row r="3329" spans="1:10" x14ac:dyDescent="0.3">
      <c r="A3329" s="94" t="str">
        <f t="shared" si="51"/>
        <v>September</v>
      </c>
      <c r="B3329" s="37" t="s">
        <v>4195</v>
      </c>
      <c r="C3329" s="63">
        <v>42257.605914351851</v>
      </c>
      <c r="D3329" s="37" t="s">
        <v>871</v>
      </c>
      <c r="E3329" s="37" t="s">
        <v>853</v>
      </c>
      <c r="F3329" s="37" t="s">
        <v>854</v>
      </c>
      <c r="G3329" s="64">
        <v>126</v>
      </c>
      <c r="H3329" s="37" t="s">
        <v>855</v>
      </c>
      <c r="I3329" s="65">
        <v>3</v>
      </c>
      <c r="J3329" s="37" t="s">
        <v>885</v>
      </c>
    </row>
    <row r="3330" spans="1:10" x14ac:dyDescent="0.3">
      <c r="A3330" s="94" t="str">
        <f t="shared" si="51"/>
        <v>September</v>
      </c>
      <c r="B3330" s="37" t="s">
        <v>4196</v>
      </c>
      <c r="C3330" s="63">
        <v>42257.606747685182</v>
      </c>
      <c r="D3330" s="37" t="s">
        <v>871</v>
      </c>
      <c r="E3330" s="37" t="s">
        <v>859</v>
      </c>
      <c r="F3330" s="37" t="s">
        <v>864</v>
      </c>
      <c r="G3330" s="64">
        <v>33</v>
      </c>
      <c r="H3330" s="37" t="s">
        <v>855</v>
      </c>
      <c r="I3330" s="65">
        <v>4.1231056256176606</v>
      </c>
      <c r="J3330" s="37" t="s">
        <v>856</v>
      </c>
    </row>
    <row r="3331" spans="1:10" x14ac:dyDescent="0.3">
      <c r="A3331" s="94" t="str">
        <f t="shared" si="51"/>
        <v>September</v>
      </c>
      <c r="B3331" s="37" t="s">
        <v>4197</v>
      </c>
      <c r="C3331" s="63">
        <v>42257.606782407405</v>
      </c>
      <c r="D3331" s="37" t="s">
        <v>852</v>
      </c>
      <c r="E3331" s="37" t="s">
        <v>863</v>
      </c>
      <c r="F3331" s="37" t="s">
        <v>860</v>
      </c>
      <c r="G3331" s="64">
        <v>65</v>
      </c>
      <c r="H3331" s="37" t="s">
        <v>895</v>
      </c>
      <c r="I3331" s="65">
        <v>3.3166247903553998</v>
      </c>
      <c r="J3331" s="37" t="s">
        <v>897</v>
      </c>
    </row>
    <row r="3332" spans="1:10" x14ac:dyDescent="0.3">
      <c r="A3332" s="94" t="str">
        <f t="shared" si="51"/>
        <v>September</v>
      </c>
      <c r="B3332" s="37" t="s">
        <v>4198</v>
      </c>
      <c r="C3332" s="63">
        <v>42257.608888888892</v>
      </c>
      <c r="D3332" s="37" t="s">
        <v>892</v>
      </c>
      <c r="E3332" s="37" t="s">
        <v>866</v>
      </c>
      <c r="F3332" s="37" t="s">
        <v>879</v>
      </c>
      <c r="G3332" s="64">
        <v>217</v>
      </c>
      <c r="H3332" s="37" t="s">
        <v>855</v>
      </c>
      <c r="I3332" s="65">
        <v>5</v>
      </c>
      <c r="J3332" s="37" t="s">
        <v>869</v>
      </c>
    </row>
    <row r="3333" spans="1:10" x14ac:dyDescent="0.3">
      <c r="A3333" s="94" t="str">
        <f t="shared" si="51"/>
        <v>September</v>
      </c>
      <c r="B3333" s="37" t="s">
        <v>4199</v>
      </c>
      <c r="C3333" s="63">
        <v>42257.611770833333</v>
      </c>
      <c r="D3333" s="37" t="s">
        <v>892</v>
      </c>
      <c r="E3333" s="37" t="s">
        <v>868</v>
      </c>
      <c r="F3333" s="37" t="s">
        <v>860</v>
      </c>
      <c r="G3333" s="64">
        <v>231</v>
      </c>
      <c r="H3333" s="37" t="s">
        <v>855</v>
      </c>
      <c r="I3333" s="65">
        <v>3.3166247903553998</v>
      </c>
      <c r="J3333" s="37" t="s">
        <v>856</v>
      </c>
    </row>
    <row r="3334" spans="1:10" x14ac:dyDescent="0.3">
      <c r="A3334" s="94" t="str">
        <f t="shared" si="51"/>
        <v>September</v>
      </c>
      <c r="B3334" s="37" t="s">
        <v>4200</v>
      </c>
      <c r="C3334" s="63">
        <v>42257.615474537037</v>
      </c>
      <c r="D3334" s="37" t="s">
        <v>892</v>
      </c>
      <c r="E3334" s="37" t="s">
        <v>872</v>
      </c>
      <c r="F3334" s="37" t="s">
        <v>854</v>
      </c>
      <c r="G3334" s="64">
        <v>39</v>
      </c>
      <c r="H3334" s="37" t="s">
        <v>855</v>
      </c>
      <c r="I3334" s="65">
        <v>2.2360679774997898</v>
      </c>
      <c r="J3334" s="37" t="s">
        <v>897</v>
      </c>
    </row>
    <row r="3335" spans="1:10" x14ac:dyDescent="0.3">
      <c r="A3335" s="94" t="str">
        <f t="shared" si="51"/>
        <v>September</v>
      </c>
      <c r="B3335" s="37" t="s">
        <v>4201</v>
      </c>
      <c r="C3335" s="63">
        <v>42257.616076388891</v>
      </c>
      <c r="D3335" s="37" t="s">
        <v>892</v>
      </c>
      <c r="E3335" s="37" t="s">
        <v>853</v>
      </c>
      <c r="F3335" s="37" t="s">
        <v>879</v>
      </c>
      <c r="G3335" s="64">
        <v>128</v>
      </c>
      <c r="H3335" s="37" t="s">
        <v>855</v>
      </c>
      <c r="I3335" s="65">
        <v>4.7958315233127191</v>
      </c>
      <c r="J3335" s="37" t="s">
        <v>874</v>
      </c>
    </row>
    <row r="3336" spans="1:10" x14ac:dyDescent="0.3">
      <c r="A3336" s="94" t="str">
        <f t="shared" si="51"/>
        <v>September</v>
      </c>
      <c r="B3336" s="37" t="s">
        <v>4202</v>
      </c>
      <c r="C3336" s="63">
        <v>42257.616180555553</v>
      </c>
      <c r="D3336" s="37" t="s">
        <v>878</v>
      </c>
      <c r="E3336" s="37" t="s">
        <v>859</v>
      </c>
      <c r="F3336" s="37" t="s">
        <v>881</v>
      </c>
      <c r="G3336" s="64">
        <v>100</v>
      </c>
      <c r="H3336" s="37" t="s">
        <v>855</v>
      </c>
      <c r="I3336" s="65">
        <v>3.3166247903553998</v>
      </c>
      <c r="J3336" s="37" t="s">
        <v>897</v>
      </c>
    </row>
    <row r="3337" spans="1:10" x14ac:dyDescent="0.3">
      <c r="A3337" s="94" t="str">
        <f t="shared" si="51"/>
        <v>September</v>
      </c>
      <c r="B3337" s="37" t="s">
        <v>4203</v>
      </c>
      <c r="C3337" s="63">
        <v>42257.616932870369</v>
      </c>
      <c r="D3337" s="37" t="s">
        <v>871</v>
      </c>
      <c r="E3337" s="37" t="s">
        <v>863</v>
      </c>
      <c r="F3337" s="37" t="s">
        <v>879</v>
      </c>
      <c r="G3337" s="64">
        <v>87</v>
      </c>
      <c r="H3337" s="37" t="s">
        <v>855</v>
      </c>
      <c r="I3337" s="65">
        <v>3.6055512754639891</v>
      </c>
      <c r="J3337" s="37" t="s">
        <v>856</v>
      </c>
    </row>
    <row r="3338" spans="1:10" x14ac:dyDescent="0.3">
      <c r="A3338" s="94" t="str">
        <f t="shared" si="51"/>
        <v>September</v>
      </c>
      <c r="B3338" s="37" t="s">
        <v>4204</v>
      </c>
      <c r="C3338" s="63">
        <v>42257.620636574073</v>
      </c>
      <c r="D3338" s="37" t="s">
        <v>871</v>
      </c>
      <c r="E3338" s="37" t="s">
        <v>866</v>
      </c>
      <c r="F3338" s="37" t="s">
        <v>854</v>
      </c>
      <c r="G3338" s="64">
        <v>194</v>
      </c>
      <c r="H3338" s="37" t="s">
        <v>855</v>
      </c>
      <c r="I3338" s="65">
        <v>2.2360679774997898</v>
      </c>
      <c r="J3338" s="37" t="s">
        <v>869</v>
      </c>
    </row>
    <row r="3339" spans="1:10" x14ac:dyDescent="0.3">
      <c r="A3339" s="94" t="str">
        <f t="shared" ref="A3339:A3402" si="52">TEXT(C3339,"mmmm")</f>
        <v>September</v>
      </c>
      <c r="B3339" s="37" t="s">
        <v>4205</v>
      </c>
      <c r="C3339" s="63">
        <v>42257.624224537038</v>
      </c>
      <c r="D3339" s="37" t="s">
        <v>871</v>
      </c>
      <c r="E3339" s="37" t="s">
        <v>868</v>
      </c>
      <c r="F3339" s="37" t="s">
        <v>873</v>
      </c>
      <c r="G3339" s="64">
        <v>123</v>
      </c>
      <c r="H3339" s="37" t="s">
        <v>855</v>
      </c>
      <c r="I3339" s="65">
        <v>1</v>
      </c>
      <c r="J3339" s="37" t="s">
        <v>861</v>
      </c>
    </row>
    <row r="3340" spans="1:10" x14ac:dyDescent="0.3">
      <c r="A3340" s="94" t="str">
        <f t="shared" si="52"/>
        <v>September</v>
      </c>
      <c r="B3340" s="37" t="s">
        <v>4206</v>
      </c>
      <c r="C3340" s="63">
        <v>42257.626898148148</v>
      </c>
      <c r="D3340" s="37" t="s">
        <v>858</v>
      </c>
      <c r="E3340" s="37" t="s">
        <v>872</v>
      </c>
      <c r="F3340" s="37" t="s">
        <v>864</v>
      </c>
      <c r="G3340" s="64">
        <v>40</v>
      </c>
      <c r="H3340" s="37" t="s">
        <v>855</v>
      </c>
      <c r="I3340" s="65">
        <v>3</v>
      </c>
      <c r="J3340" s="37" t="s">
        <v>869</v>
      </c>
    </row>
    <row r="3341" spans="1:10" x14ac:dyDescent="0.3">
      <c r="A3341" s="94" t="str">
        <f t="shared" si="52"/>
        <v>September</v>
      </c>
      <c r="B3341" s="37" t="s">
        <v>4207</v>
      </c>
      <c r="C3341" s="63">
        <v>42257.626956018517</v>
      </c>
      <c r="D3341" s="37" t="s">
        <v>876</v>
      </c>
      <c r="E3341" s="37" t="s">
        <v>853</v>
      </c>
      <c r="F3341" s="37" t="s">
        <v>854</v>
      </c>
      <c r="G3341" s="64">
        <v>144</v>
      </c>
      <c r="H3341" s="37" t="s">
        <v>895</v>
      </c>
      <c r="I3341" s="65">
        <v>3.872983346207417</v>
      </c>
      <c r="J3341" s="37" t="s">
        <v>869</v>
      </c>
    </row>
    <row r="3342" spans="1:10" x14ac:dyDescent="0.3">
      <c r="A3342" s="94" t="str">
        <f t="shared" si="52"/>
        <v>September</v>
      </c>
      <c r="B3342" s="37" t="s">
        <v>4208</v>
      </c>
      <c r="C3342" s="63">
        <v>42257.628888888888</v>
      </c>
      <c r="D3342" s="37" t="s">
        <v>892</v>
      </c>
      <c r="E3342" s="37" t="s">
        <v>859</v>
      </c>
      <c r="F3342" s="37" t="s">
        <v>879</v>
      </c>
      <c r="G3342" s="64">
        <v>134</v>
      </c>
      <c r="H3342" s="37" t="s">
        <v>855</v>
      </c>
      <c r="I3342" s="65">
        <v>3.872983346207417</v>
      </c>
      <c r="J3342" s="37" t="s">
        <v>856</v>
      </c>
    </row>
    <row r="3343" spans="1:10" x14ac:dyDescent="0.3">
      <c r="A3343" s="94" t="str">
        <f t="shared" si="52"/>
        <v>September</v>
      </c>
      <c r="B3343" s="37" t="s">
        <v>4209</v>
      </c>
      <c r="C3343" s="63">
        <v>42257.629791666666</v>
      </c>
      <c r="D3343" s="37" t="s">
        <v>878</v>
      </c>
      <c r="E3343" s="37" t="s">
        <v>863</v>
      </c>
      <c r="F3343" s="37" t="s">
        <v>860</v>
      </c>
      <c r="G3343" s="64">
        <v>232</v>
      </c>
      <c r="H3343" s="37" t="s">
        <v>855</v>
      </c>
      <c r="I3343" s="65">
        <v>4.5825756949558398</v>
      </c>
      <c r="J3343" s="37" t="s">
        <v>856</v>
      </c>
    </row>
    <row r="3344" spans="1:10" x14ac:dyDescent="0.3">
      <c r="A3344" s="94" t="str">
        <f t="shared" si="52"/>
        <v>September</v>
      </c>
      <c r="B3344" s="37" t="s">
        <v>4210</v>
      </c>
      <c r="C3344" s="63">
        <v>42257.636874999997</v>
      </c>
      <c r="D3344" s="37" t="s">
        <v>858</v>
      </c>
      <c r="E3344" s="37" t="s">
        <v>866</v>
      </c>
      <c r="F3344" s="37" t="s">
        <v>879</v>
      </c>
      <c r="G3344" s="64">
        <v>224</v>
      </c>
      <c r="H3344" s="37" t="s">
        <v>855</v>
      </c>
      <c r="I3344" s="65">
        <v>4.5825756949558398</v>
      </c>
      <c r="J3344" s="37" t="s">
        <v>869</v>
      </c>
    </row>
    <row r="3345" spans="1:10" x14ac:dyDescent="0.3">
      <c r="A3345" s="94" t="str">
        <f t="shared" si="52"/>
        <v>September</v>
      </c>
      <c r="B3345" s="37" t="s">
        <v>4211</v>
      </c>
      <c r="C3345" s="63">
        <v>42257.637013888889</v>
      </c>
      <c r="D3345" s="37" t="s">
        <v>878</v>
      </c>
      <c r="E3345" s="37" t="s">
        <v>868</v>
      </c>
      <c r="F3345" s="37" t="s">
        <v>879</v>
      </c>
      <c r="G3345" s="64">
        <v>103</v>
      </c>
      <c r="H3345" s="37" t="s">
        <v>855</v>
      </c>
      <c r="I3345" s="65">
        <v>1</v>
      </c>
      <c r="J3345" s="37" t="s">
        <v>874</v>
      </c>
    </row>
    <row r="3346" spans="1:10" x14ac:dyDescent="0.3">
      <c r="A3346" s="94" t="str">
        <f t="shared" si="52"/>
        <v>September</v>
      </c>
      <c r="B3346" s="37" t="s">
        <v>4212</v>
      </c>
      <c r="C3346" s="63">
        <v>42257.635231481479</v>
      </c>
      <c r="D3346" s="37" t="s">
        <v>871</v>
      </c>
      <c r="E3346" s="37" t="s">
        <v>872</v>
      </c>
      <c r="F3346" s="37" t="s">
        <v>881</v>
      </c>
      <c r="G3346" s="64">
        <v>129</v>
      </c>
      <c r="H3346" s="37" t="s">
        <v>855</v>
      </c>
      <c r="I3346" s="65">
        <v>1</v>
      </c>
      <c r="J3346" s="37" t="s">
        <v>897</v>
      </c>
    </row>
    <row r="3347" spans="1:10" x14ac:dyDescent="0.3">
      <c r="A3347" s="94" t="str">
        <f t="shared" si="52"/>
        <v>September</v>
      </c>
      <c r="B3347" s="37" t="s">
        <v>4213</v>
      </c>
      <c r="C3347" s="63">
        <v>42257.635717592595</v>
      </c>
      <c r="D3347" s="37" t="s">
        <v>871</v>
      </c>
      <c r="E3347" s="37" t="s">
        <v>853</v>
      </c>
      <c r="F3347" s="37" t="s">
        <v>879</v>
      </c>
      <c r="G3347" s="64">
        <v>135</v>
      </c>
      <c r="H3347" s="37" t="s">
        <v>855</v>
      </c>
      <c r="I3347" s="65">
        <v>4.7958315233127191</v>
      </c>
      <c r="J3347" s="37" t="s">
        <v>897</v>
      </c>
    </row>
    <row r="3348" spans="1:10" x14ac:dyDescent="0.3">
      <c r="A3348" s="94" t="str">
        <f t="shared" si="52"/>
        <v>September</v>
      </c>
      <c r="B3348" s="37" t="s">
        <v>4214</v>
      </c>
      <c r="C3348" s="63">
        <v>42257.637546296297</v>
      </c>
      <c r="D3348" s="37" t="s">
        <v>852</v>
      </c>
      <c r="E3348" s="37" t="s">
        <v>859</v>
      </c>
      <c r="F3348" s="37" t="s">
        <v>864</v>
      </c>
      <c r="G3348" s="64">
        <v>106</v>
      </c>
      <c r="H3348" s="37" t="s">
        <v>855</v>
      </c>
      <c r="I3348" s="65">
        <v>1</v>
      </c>
      <c r="J3348" s="37" t="s">
        <v>885</v>
      </c>
    </row>
    <row r="3349" spans="1:10" x14ac:dyDescent="0.3">
      <c r="A3349" s="94" t="str">
        <f t="shared" si="52"/>
        <v>September</v>
      </c>
      <c r="B3349" s="37" t="s">
        <v>4215</v>
      </c>
      <c r="C3349" s="63">
        <v>42257.641145833331</v>
      </c>
      <c r="D3349" s="37" t="s">
        <v>871</v>
      </c>
      <c r="E3349" s="37" t="s">
        <v>863</v>
      </c>
      <c r="F3349" s="37" t="s">
        <v>864</v>
      </c>
      <c r="G3349" s="64">
        <v>225</v>
      </c>
      <c r="H3349" s="37" t="s">
        <v>855</v>
      </c>
      <c r="I3349" s="65">
        <v>3</v>
      </c>
      <c r="J3349" s="37" t="s">
        <v>856</v>
      </c>
    </row>
    <row r="3350" spans="1:10" x14ac:dyDescent="0.3">
      <c r="A3350" s="94" t="str">
        <f t="shared" si="52"/>
        <v>September</v>
      </c>
      <c r="B3350" s="37" t="s">
        <v>4216</v>
      </c>
      <c r="C3350" s="63">
        <v>42257.644907407404</v>
      </c>
      <c r="D3350" s="37" t="s">
        <v>871</v>
      </c>
      <c r="E3350" s="37" t="s">
        <v>866</v>
      </c>
      <c r="F3350" s="37" t="s">
        <v>873</v>
      </c>
      <c r="G3350" s="64">
        <v>62</v>
      </c>
      <c r="H3350" s="37" t="s">
        <v>855</v>
      </c>
      <c r="I3350" s="65">
        <v>1.7320508075688772</v>
      </c>
      <c r="J3350" s="37" t="s">
        <v>861</v>
      </c>
    </row>
    <row r="3351" spans="1:10" x14ac:dyDescent="0.3">
      <c r="A3351" s="94" t="str">
        <f t="shared" si="52"/>
        <v>September</v>
      </c>
      <c r="B3351" s="37" t="s">
        <v>4217</v>
      </c>
      <c r="C3351" s="63">
        <v>42257.646562499998</v>
      </c>
      <c r="D3351" s="37" t="s">
        <v>876</v>
      </c>
      <c r="E3351" s="37" t="s">
        <v>868</v>
      </c>
      <c r="F3351" s="37" t="s">
        <v>881</v>
      </c>
      <c r="G3351" s="64">
        <v>57</v>
      </c>
      <c r="H3351" s="37" t="s">
        <v>855</v>
      </c>
      <c r="I3351" s="65">
        <v>3.3166247903553998</v>
      </c>
      <c r="J3351" s="37" t="s">
        <v>874</v>
      </c>
    </row>
    <row r="3352" spans="1:10" x14ac:dyDescent="0.3">
      <c r="A3352" s="94" t="str">
        <f t="shared" si="52"/>
        <v>September</v>
      </c>
      <c r="B3352" s="37" t="s">
        <v>4218</v>
      </c>
      <c r="C3352" s="63">
        <v>42257.647766203707</v>
      </c>
      <c r="D3352" s="37" t="s">
        <v>852</v>
      </c>
      <c r="E3352" s="37" t="s">
        <v>872</v>
      </c>
      <c r="F3352" s="37" t="s">
        <v>864</v>
      </c>
      <c r="G3352" s="64">
        <v>80</v>
      </c>
      <c r="H3352" s="37" t="s">
        <v>895</v>
      </c>
      <c r="I3352" s="65">
        <v>4.5825756949558398</v>
      </c>
      <c r="J3352" s="37" t="s">
        <v>861</v>
      </c>
    </row>
    <row r="3353" spans="1:10" x14ac:dyDescent="0.3">
      <c r="A3353" s="94" t="str">
        <f t="shared" si="52"/>
        <v>September</v>
      </c>
      <c r="B3353" s="37" t="s">
        <v>4219</v>
      </c>
      <c r="C3353" s="63">
        <v>42257.647881944446</v>
      </c>
      <c r="D3353" s="37" t="s">
        <v>852</v>
      </c>
      <c r="E3353" s="37" t="s">
        <v>853</v>
      </c>
      <c r="F3353" s="37" t="s">
        <v>864</v>
      </c>
      <c r="G3353" s="64">
        <v>55</v>
      </c>
      <c r="H3353" s="37" t="s">
        <v>855</v>
      </c>
      <c r="I3353" s="65">
        <v>3.3166247903553998</v>
      </c>
      <c r="J3353" s="37" t="s">
        <v>897</v>
      </c>
    </row>
    <row r="3354" spans="1:10" x14ac:dyDescent="0.3">
      <c r="A3354" s="94" t="str">
        <f t="shared" si="52"/>
        <v>September</v>
      </c>
      <c r="B3354" s="37" t="s">
        <v>4220</v>
      </c>
      <c r="C3354" s="63">
        <v>42257.650081018517</v>
      </c>
      <c r="D3354" s="37" t="s">
        <v>871</v>
      </c>
      <c r="E3354" s="37" t="s">
        <v>859</v>
      </c>
      <c r="F3354" s="37" t="s">
        <v>854</v>
      </c>
      <c r="G3354" s="64">
        <v>66</v>
      </c>
      <c r="H3354" s="37" t="s">
        <v>855</v>
      </c>
      <c r="I3354" s="65">
        <v>4.7958315233127191</v>
      </c>
      <c r="J3354" s="37" t="s">
        <v>874</v>
      </c>
    </row>
    <row r="3355" spans="1:10" x14ac:dyDescent="0.3">
      <c r="A3355" s="94" t="str">
        <f t="shared" si="52"/>
        <v>September</v>
      </c>
      <c r="B3355" s="37" t="s">
        <v>4221</v>
      </c>
      <c r="C3355" s="63">
        <v>42257.651087962964</v>
      </c>
      <c r="D3355" s="37" t="s">
        <v>871</v>
      </c>
      <c r="E3355" s="37" t="s">
        <v>863</v>
      </c>
      <c r="F3355" s="37" t="s">
        <v>854</v>
      </c>
      <c r="G3355" s="64">
        <v>30</v>
      </c>
      <c r="H3355" s="37" t="s">
        <v>855</v>
      </c>
      <c r="I3355" s="65">
        <v>4.1231056256176606</v>
      </c>
      <c r="J3355" s="37" t="s">
        <v>869</v>
      </c>
    </row>
    <row r="3356" spans="1:10" x14ac:dyDescent="0.3">
      <c r="A3356" s="94" t="str">
        <f t="shared" si="52"/>
        <v>September</v>
      </c>
      <c r="B3356" s="37" t="s">
        <v>4222</v>
      </c>
      <c r="C3356" s="63">
        <v>42257.653113425928</v>
      </c>
      <c r="D3356" s="37" t="s">
        <v>878</v>
      </c>
      <c r="E3356" s="37" t="s">
        <v>866</v>
      </c>
      <c r="F3356" s="37" t="s">
        <v>854</v>
      </c>
      <c r="G3356" s="64">
        <v>119</v>
      </c>
      <c r="H3356" s="37" t="s">
        <v>855</v>
      </c>
      <c r="I3356" s="65">
        <v>1.7320508075688772</v>
      </c>
      <c r="J3356" s="37" t="s">
        <v>874</v>
      </c>
    </row>
    <row r="3357" spans="1:10" x14ac:dyDescent="0.3">
      <c r="A3357" s="94" t="str">
        <f t="shared" si="52"/>
        <v>September</v>
      </c>
      <c r="B3357" s="37" t="s">
        <v>4223</v>
      </c>
      <c r="C3357" s="63">
        <v>42257.653298611112</v>
      </c>
      <c r="D3357" s="37" t="s">
        <v>892</v>
      </c>
      <c r="E3357" s="37" t="s">
        <v>868</v>
      </c>
      <c r="F3357" s="37" t="s">
        <v>860</v>
      </c>
      <c r="G3357" s="64">
        <v>191</v>
      </c>
      <c r="H3357" s="37" t="s">
        <v>855</v>
      </c>
      <c r="I3357" s="65">
        <v>3.872983346207417</v>
      </c>
      <c r="J3357" s="37" t="s">
        <v>856</v>
      </c>
    </row>
    <row r="3358" spans="1:10" x14ac:dyDescent="0.3">
      <c r="A3358" s="94" t="str">
        <f t="shared" si="52"/>
        <v>September</v>
      </c>
      <c r="B3358" s="37" t="s">
        <v>4224</v>
      </c>
      <c r="C3358" s="63">
        <v>42257.655277777776</v>
      </c>
      <c r="D3358" s="37" t="s">
        <v>892</v>
      </c>
      <c r="E3358" s="37" t="s">
        <v>872</v>
      </c>
      <c r="F3358" s="37" t="s">
        <v>881</v>
      </c>
      <c r="G3358" s="64">
        <v>169</v>
      </c>
      <c r="H3358" s="37" t="s">
        <v>855</v>
      </c>
      <c r="I3358" s="65">
        <v>1.7320508075688772</v>
      </c>
      <c r="J3358" s="37" t="s">
        <v>869</v>
      </c>
    </row>
    <row r="3359" spans="1:10" x14ac:dyDescent="0.3">
      <c r="A3359" s="94" t="str">
        <f t="shared" si="52"/>
        <v>September</v>
      </c>
      <c r="B3359" s="37" t="s">
        <v>4225</v>
      </c>
      <c r="C3359" s="63">
        <v>42257.656840277778</v>
      </c>
      <c r="D3359" s="37" t="s">
        <v>852</v>
      </c>
      <c r="E3359" s="37" t="s">
        <v>853</v>
      </c>
      <c r="F3359" s="37" t="s">
        <v>873</v>
      </c>
      <c r="G3359" s="64">
        <v>171</v>
      </c>
      <c r="H3359" s="37" t="s">
        <v>855</v>
      </c>
      <c r="I3359" s="65">
        <v>5</v>
      </c>
      <c r="J3359" s="37" t="s">
        <v>856</v>
      </c>
    </row>
    <row r="3360" spans="1:10" x14ac:dyDescent="0.3">
      <c r="A3360" s="94" t="str">
        <f t="shared" si="52"/>
        <v>September</v>
      </c>
      <c r="B3360" s="37" t="s">
        <v>4226</v>
      </c>
      <c r="C3360" s="63">
        <v>42257.658796296295</v>
      </c>
      <c r="D3360" s="37" t="s">
        <v>852</v>
      </c>
      <c r="E3360" s="37" t="s">
        <v>859</v>
      </c>
      <c r="F3360" s="37" t="s">
        <v>879</v>
      </c>
      <c r="G3360" s="64">
        <v>113</v>
      </c>
      <c r="H3360" s="37" t="s">
        <v>855</v>
      </c>
      <c r="I3360" s="65">
        <v>4.1231056256176606</v>
      </c>
      <c r="J3360" s="37" t="s">
        <v>861</v>
      </c>
    </row>
    <row r="3361" spans="1:10" x14ac:dyDescent="0.3">
      <c r="A3361" s="94" t="str">
        <f t="shared" si="52"/>
        <v>September</v>
      </c>
      <c r="B3361" s="37" t="s">
        <v>4227</v>
      </c>
      <c r="C3361" s="63">
        <v>42257.660555555558</v>
      </c>
      <c r="D3361" s="37" t="s">
        <v>892</v>
      </c>
      <c r="E3361" s="37" t="s">
        <v>863</v>
      </c>
      <c r="F3361" s="37" t="s">
        <v>881</v>
      </c>
      <c r="G3361" s="64">
        <v>111</v>
      </c>
      <c r="H3361" s="37" t="s">
        <v>855</v>
      </c>
      <c r="I3361" s="65">
        <v>3.6055512754639891</v>
      </c>
      <c r="J3361" s="37" t="s">
        <v>861</v>
      </c>
    </row>
    <row r="3362" spans="1:10" x14ac:dyDescent="0.3">
      <c r="A3362" s="94" t="str">
        <f t="shared" si="52"/>
        <v>September</v>
      </c>
      <c r="B3362" s="37" t="s">
        <v>4228</v>
      </c>
      <c r="C3362" s="63">
        <v>42257.661157407405</v>
      </c>
      <c r="D3362" s="37" t="s">
        <v>871</v>
      </c>
      <c r="E3362" s="37" t="s">
        <v>866</v>
      </c>
      <c r="F3362" s="37" t="s">
        <v>860</v>
      </c>
      <c r="G3362" s="64">
        <v>148</v>
      </c>
      <c r="H3362" s="37" t="s">
        <v>855</v>
      </c>
      <c r="I3362" s="65">
        <v>3.6055512754639891</v>
      </c>
      <c r="J3362" s="37" t="s">
        <v>874</v>
      </c>
    </row>
    <row r="3363" spans="1:10" x14ac:dyDescent="0.3">
      <c r="A3363" s="94" t="str">
        <f t="shared" si="52"/>
        <v>September</v>
      </c>
      <c r="B3363" s="37" t="s">
        <v>4229</v>
      </c>
      <c r="C3363" s="63">
        <v>42257.66479166667</v>
      </c>
      <c r="D3363" s="37" t="s">
        <v>876</v>
      </c>
      <c r="E3363" s="37" t="s">
        <v>868</v>
      </c>
      <c r="F3363" s="37" t="s">
        <v>864</v>
      </c>
      <c r="G3363" s="64">
        <v>96</v>
      </c>
      <c r="H3363" s="37" t="s">
        <v>855</v>
      </c>
      <c r="I3363" s="65">
        <v>2.2360679774997898</v>
      </c>
      <c r="J3363" s="37" t="s">
        <v>885</v>
      </c>
    </row>
    <row r="3364" spans="1:10" x14ac:dyDescent="0.3">
      <c r="A3364" s="94" t="str">
        <f t="shared" si="52"/>
        <v>September</v>
      </c>
      <c r="B3364" s="37" t="s">
        <v>4230</v>
      </c>
      <c r="C3364" s="63">
        <v>42257.666261574072</v>
      </c>
      <c r="D3364" s="37" t="s">
        <v>878</v>
      </c>
      <c r="E3364" s="37" t="s">
        <v>872</v>
      </c>
      <c r="F3364" s="37" t="s">
        <v>860</v>
      </c>
      <c r="G3364" s="64">
        <v>224</v>
      </c>
      <c r="H3364" s="37" t="s">
        <v>855</v>
      </c>
      <c r="I3364" s="65">
        <v>2.6457513110645907</v>
      </c>
      <c r="J3364" s="37" t="s">
        <v>861</v>
      </c>
    </row>
    <row r="3365" spans="1:10" x14ac:dyDescent="0.3">
      <c r="A3365" s="94" t="str">
        <f t="shared" si="52"/>
        <v>September</v>
      </c>
      <c r="B3365" s="37" t="s">
        <v>4231</v>
      </c>
      <c r="C3365" s="63">
        <v>42257.667002314818</v>
      </c>
      <c r="D3365" s="37" t="s">
        <v>858</v>
      </c>
      <c r="E3365" s="37" t="s">
        <v>853</v>
      </c>
      <c r="F3365" s="37" t="s">
        <v>860</v>
      </c>
      <c r="G3365" s="64">
        <v>81</v>
      </c>
      <c r="H3365" s="37" t="s">
        <v>855</v>
      </c>
      <c r="I3365" s="65">
        <v>4.358898943540674</v>
      </c>
      <c r="J3365" s="37" t="s">
        <v>869</v>
      </c>
    </row>
    <row r="3366" spans="1:10" x14ac:dyDescent="0.3">
      <c r="A3366" s="94" t="str">
        <f t="shared" si="52"/>
        <v>September</v>
      </c>
      <c r="B3366" s="37" t="s">
        <v>4232</v>
      </c>
      <c r="C3366" s="63">
        <v>42257.668749999997</v>
      </c>
      <c r="D3366" s="37" t="s">
        <v>892</v>
      </c>
      <c r="E3366" s="37" t="s">
        <v>859</v>
      </c>
      <c r="F3366" s="37" t="s">
        <v>854</v>
      </c>
      <c r="G3366" s="64">
        <v>77</v>
      </c>
      <c r="H3366" s="37" t="s">
        <v>855</v>
      </c>
      <c r="I3366" s="65">
        <v>3.3166247903553998</v>
      </c>
      <c r="J3366" s="37" t="s">
        <v>874</v>
      </c>
    </row>
    <row r="3367" spans="1:10" x14ac:dyDescent="0.3">
      <c r="A3367" s="94" t="str">
        <f t="shared" si="52"/>
        <v>September</v>
      </c>
      <c r="B3367" s="37" t="s">
        <v>4233</v>
      </c>
      <c r="C3367" s="63">
        <v>42257.670011574075</v>
      </c>
      <c r="D3367" s="37" t="s">
        <v>852</v>
      </c>
      <c r="E3367" s="37" t="s">
        <v>863</v>
      </c>
      <c r="F3367" s="37" t="s">
        <v>879</v>
      </c>
      <c r="G3367" s="64">
        <v>112</v>
      </c>
      <c r="H3367" s="37" t="s">
        <v>855</v>
      </c>
      <c r="I3367" s="65">
        <v>1.7320508075688772</v>
      </c>
      <c r="J3367" s="37" t="s">
        <v>869</v>
      </c>
    </row>
    <row r="3368" spans="1:10" x14ac:dyDescent="0.3">
      <c r="A3368" s="94" t="str">
        <f t="shared" si="52"/>
        <v>September</v>
      </c>
      <c r="B3368" s="37" t="s">
        <v>4234</v>
      </c>
      <c r="C3368" s="63">
        <v>42257.672881944447</v>
      </c>
      <c r="D3368" s="37" t="s">
        <v>878</v>
      </c>
      <c r="E3368" s="37" t="s">
        <v>866</v>
      </c>
      <c r="F3368" s="37" t="s">
        <v>879</v>
      </c>
      <c r="G3368" s="64">
        <v>89</v>
      </c>
      <c r="H3368" s="37" t="s">
        <v>855</v>
      </c>
      <c r="I3368" s="65">
        <v>1.7320508075688772</v>
      </c>
      <c r="J3368" s="37" t="s">
        <v>856</v>
      </c>
    </row>
    <row r="3369" spans="1:10" x14ac:dyDescent="0.3">
      <c r="A3369" s="94" t="str">
        <f t="shared" si="52"/>
        <v>September</v>
      </c>
      <c r="B3369" s="37" t="s">
        <v>4235</v>
      </c>
      <c r="C3369" s="63">
        <v>42257.674710648149</v>
      </c>
      <c r="D3369" s="37" t="s">
        <v>871</v>
      </c>
      <c r="E3369" s="37" t="s">
        <v>868</v>
      </c>
      <c r="F3369" s="37" t="s">
        <v>860</v>
      </c>
      <c r="G3369" s="64">
        <v>149</v>
      </c>
      <c r="H3369" s="37" t="s">
        <v>855</v>
      </c>
      <c r="I3369" s="65">
        <v>2.6457513110645907</v>
      </c>
      <c r="J3369" s="37" t="s">
        <v>874</v>
      </c>
    </row>
    <row r="3370" spans="1:10" x14ac:dyDescent="0.3">
      <c r="A3370" s="94" t="str">
        <f t="shared" si="52"/>
        <v>September</v>
      </c>
      <c r="B3370" s="37" t="s">
        <v>4236</v>
      </c>
      <c r="C3370" s="63">
        <v>42257.678425925929</v>
      </c>
      <c r="D3370" s="37" t="s">
        <v>858</v>
      </c>
      <c r="E3370" s="37" t="s">
        <v>872</v>
      </c>
      <c r="F3370" s="37" t="s">
        <v>860</v>
      </c>
      <c r="G3370" s="64">
        <v>76</v>
      </c>
      <c r="H3370" s="37" t="s">
        <v>855</v>
      </c>
      <c r="I3370" s="65">
        <v>1.7320508075688772</v>
      </c>
      <c r="J3370" s="37" t="s">
        <v>861</v>
      </c>
    </row>
    <row r="3371" spans="1:10" x14ac:dyDescent="0.3">
      <c r="A3371" s="94" t="str">
        <f t="shared" si="52"/>
        <v>September</v>
      </c>
      <c r="B3371" s="37" t="s">
        <v>4237</v>
      </c>
      <c r="C3371" s="63">
        <v>42257.68173611111</v>
      </c>
      <c r="D3371" s="37" t="s">
        <v>876</v>
      </c>
      <c r="E3371" s="37" t="s">
        <v>853</v>
      </c>
      <c r="F3371" s="37" t="s">
        <v>860</v>
      </c>
      <c r="G3371" s="64">
        <v>96</v>
      </c>
      <c r="H3371" s="37" t="s">
        <v>855</v>
      </c>
      <c r="I3371" s="65">
        <v>5</v>
      </c>
      <c r="J3371" s="37" t="s">
        <v>856</v>
      </c>
    </row>
    <row r="3372" spans="1:10" x14ac:dyDescent="0.3">
      <c r="A3372" s="94" t="str">
        <f t="shared" si="52"/>
        <v>September</v>
      </c>
      <c r="B3372" s="37" t="s">
        <v>4238</v>
      </c>
      <c r="C3372" s="63">
        <v>42257.684351851851</v>
      </c>
      <c r="D3372" s="37" t="s">
        <v>892</v>
      </c>
      <c r="E3372" s="37" t="s">
        <v>859</v>
      </c>
      <c r="F3372" s="37" t="s">
        <v>873</v>
      </c>
      <c r="G3372" s="64">
        <v>189</v>
      </c>
      <c r="H3372" s="37" t="s">
        <v>855</v>
      </c>
      <c r="I3372" s="65">
        <v>3.872983346207417</v>
      </c>
      <c r="J3372" s="37" t="s">
        <v>869</v>
      </c>
    </row>
    <row r="3373" spans="1:10" x14ac:dyDescent="0.3">
      <c r="A3373" s="94" t="str">
        <f t="shared" si="52"/>
        <v>September</v>
      </c>
      <c r="B3373" s="37" t="s">
        <v>4239</v>
      </c>
      <c r="C3373" s="63">
        <v>42257.687407407408</v>
      </c>
      <c r="D3373" s="37" t="s">
        <v>858</v>
      </c>
      <c r="E3373" s="37" t="s">
        <v>863</v>
      </c>
      <c r="F3373" s="37" t="s">
        <v>873</v>
      </c>
      <c r="G3373" s="64">
        <v>52</v>
      </c>
      <c r="H3373" s="37" t="s">
        <v>855</v>
      </c>
      <c r="I3373" s="65">
        <v>2.6457513110645907</v>
      </c>
      <c r="J3373" s="37" t="s">
        <v>869</v>
      </c>
    </row>
    <row r="3374" spans="1:10" x14ac:dyDescent="0.3">
      <c r="A3374" s="94" t="str">
        <f t="shared" si="52"/>
        <v>September</v>
      </c>
      <c r="B3374" s="37" t="s">
        <v>4240</v>
      </c>
      <c r="C3374" s="63">
        <v>42257.691354166665</v>
      </c>
      <c r="D3374" s="37" t="s">
        <v>878</v>
      </c>
      <c r="E3374" s="37" t="s">
        <v>866</v>
      </c>
      <c r="F3374" s="37" t="s">
        <v>873</v>
      </c>
      <c r="G3374" s="64">
        <v>205</v>
      </c>
      <c r="H3374" s="37" t="s">
        <v>855</v>
      </c>
      <c r="I3374" s="65">
        <v>4.5825756949558398</v>
      </c>
      <c r="J3374" s="37" t="s">
        <v>869</v>
      </c>
    </row>
    <row r="3375" spans="1:10" x14ac:dyDescent="0.3">
      <c r="A3375" s="94" t="str">
        <f t="shared" si="52"/>
        <v>September</v>
      </c>
      <c r="B3375" s="37" t="s">
        <v>4241</v>
      </c>
      <c r="C3375" s="63">
        <v>42257.691828703704</v>
      </c>
      <c r="D3375" s="37" t="s">
        <v>852</v>
      </c>
      <c r="E3375" s="37" t="s">
        <v>868</v>
      </c>
      <c r="F3375" s="37" t="s">
        <v>879</v>
      </c>
      <c r="G3375" s="64">
        <v>32</v>
      </c>
      <c r="H3375" s="37" t="s">
        <v>855</v>
      </c>
      <c r="I3375" s="65">
        <v>4.5825756949558398</v>
      </c>
      <c r="J3375" s="37" t="s">
        <v>885</v>
      </c>
    </row>
    <row r="3376" spans="1:10" x14ac:dyDescent="0.3">
      <c r="A3376" s="94" t="str">
        <f t="shared" si="52"/>
        <v>September</v>
      </c>
      <c r="B3376" s="37" t="s">
        <v>4242</v>
      </c>
      <c r="C3376" s="63">
        <v>42257.695324074077</v>
      </c>
      <c r="D3376" s="37" t="s">
        <v>876</v>
      </c>
      <c r="E3376" s="37" t="s">
        <v>872</v>
      </c>
      <c r="F3376" s="37" t="s">
        <v>881</v>
      </c>
      <c r="G3376" s="64">
        <v>227</v>
      </c>
      <c r="H3376" s="37" t="s">
        <v>855</v>
      </c>
      <c r="I3376" s="65">
        <v>2.2360679774997898</v>
      </c>
      <c r="J3376" s="37" t="s">
        <v>869</v>
      </c>
    </row>
    <row r="3377" spans="1:10" x14ac:dyDescent="0.3">
      <c r="A3377" s="94" t="str">
        <f t="shared" si="52"/>
        <v>September</v>
      </c>
      <c r="B3377" s="37" t="s">
        <v>4243</v>
      </c>
      <c r="C3377" s="63">
        <v>42257.698067129626</v>
      </c>
      <c r="D3377" s="37" t="s">
        <v>878</v>
      </c>
      <c r="E3377" s="37" t="s">
        <v>853</v>
      </c>
      <c r="F3377" s="37" t="s">
        <v>879</v>
      </c>
      <c r="G3377" s="64">
        <v>204</v>
      </c>
      <c r="H3377" s="37" t="s">
        <v>855</v>
      </c>
      <c r="I3377" s="65">
        <v>3.872983346207417</v>
      </c>
      <c r="J3377" s="37" t="s">
        <v>861</v>
      </c>
    </row>
    <row r="3378" spans="1:10" x14ac:dyDescent="0.3">
      <c r="A3378" s="94" t="str">
        <f t="shared" si="52"/>
        <v>September</v>
      </c>
      <c r="B3378" s="37" t="s">
        <v>4244</v>
      </c>
      <c r="C3378" s="63">
        <v>42257.699733796297</v>
      </c>
      <c r="D3378" s="37" t="s">
        <v>878</v>
      </c>
      <c r="E3378" s="37" t="s">
        <v>859</v>
      </c>
      <c r="F3378" s="37" t="s">
        <v>854</v>
      </c>
      <c r="G3378" s="64">
        <v>164</v>
      </c>
      <c r="H3378" s="37" t="s">
        <v>895</v>
      </c>
      <c r="I3378" s="65">
        <v>5</v>
      </c>
      <c r="J3378" s="37" t="s">
        <v>869</v>
      </c>
    </row>
    <row r="3379" spans="1:10" x14ac:dyDescent="0.3">
      <c r="A3379" s="94" t="str">
        <f t="shared" si="52"/>
        <v>September</v>
      </c>
      <c r="B3379" s="37" t="s">
        <v>4245</v>
      </c>
      <c r="C3379" s="63">
        <v>42257.702303240738</v>
      </c>
      <c r="D3379" s="37" t="s">
        <v>852</v>
      </c>
      <c r="E3379" s="37" t="s">
        <v>863</v>
      </c>
      <c r="F3379" s="37" t="s">
        <v>854</v>
      </c>
      <c r="G3379" s="64">
        <v>56</v>
      </c>
      <c r="H3379" s="37" t="s">
        <v>855</v>
      </c>
      <c r="I3379" s="65">
        <v>4.5825756949558398</v>
      </c>
      <c r="J3379" s="37" t="s">
        <v>861</v>
      </c>
    </row>
    <row r="3380" spans="1:10" x14ac:dyDescent="0.3">
      <c r="A3380" s="94" t="str">
        <f t="shared" si="52"/>
        <v>September</v>
      </c>
      <c r="B3380" s="37" t="s">
        <v>4246</v>
      </c>
      <c r="C3380" s="63">
        <v>42257.703356481485</v>
      </c>
      <c r="D3380" s="37" t="s">
        <v>858</v>
      </c>
      <c r="E3380" s="37" t="s">
        <v>866</v>
      </c>
      <c r="F3380" s="37" t="s">
        <v>854</v>
      </c>
      <c r="G3380" s="64">
        <v>121</v>
      </c>
      <c r="H3380" s="37" t="s">
        <v>855</v>
      </c>
      <c r="I3380" s="65">
        <v>2.6457513110645907</v>
      </c>
      <c r="J3380" s="37" t="s">
        <v>861</v>
      </c>
    </row>
    <row r="3381" spans="1:10" x14ac:dyDescent="0.3">
      <c r="A3381" s="94" t="str">
        <f t="shared" si="52"/>
        <v>September</v>
      </c>
      <c r="B3381" s="37" t="s">
        <v>4247</v>
      </c>
      <c r="C3381" s="63">
        <v>42257.70380787037</v>
      </c>
      <c r="D3381" s="37" t="s">
        <v>858</v>
      </c>
      <c r="E3381" s="37" t="s">
        <v>868</v>
      </c>
      <c r="F3381" s="37" t="s">
        <v>854</v>
      </c>
      <c r="G3381" s="64">
        <v>181</v>
      </c>
      <c r="H3381" s="37" t="s">
        <v>855</v>
      </c>
      <c r="I3381" s="65">
        <v>3</v>
      </c>
      <c r="J3381" s="37" t="s">
        <v>897</v>
      </c>
    </row>
    <row r="3382" spans="1:10" x14ac:dyDescent="0.3">
      <c r="A3382" s="94" t="str">
        <f t="shared" si="52"/>
        <v>September</v>
      </c>
      <c r="B3382" s="37" t="s">
        <v>4248</v>
      </c>
      <c r="C3382" s="63">
        <v>42257.706469907411</v>
      </c>
      <c r="D3382" s="37" t="s">
        <v>858</v>
      </c>
      <c r="E3382" s="37" t="s">
        <v>872</v>
      </c>
      <c r="F3382" s="37" t="s">
        <v>854</v>
      </c>
      <c r="G3382" s="64">
        <v>195</v>
      </c>
      <c r="H3382" s="37" t="s">
        <v>895</v>
      </c>
      <c r="I3382" s="65">
        <v>3.6055512754639891</v>
      </c>
      <c r="J3382" s="37" t="s">
        <v>885</v>
      </c>
    </row>
    <row r="3383" spans="1:10" x14ac:dyDescent="0.3">
      <c r="A3383" s="94" t="str">
        <f t="shared" si="52"/>
        <v>September</v>
      </c>
      <c r="B3383" s="37" t="s">
        <v>4249</v>
      </c>
      <c r="C3383" s="63">
        <v>42257.709756944445</v>
      </c>
      <c r="D3383" s="37" t="s">
        <v>878</v>
      </c>
      <c r="E3383" s="37" t="s">
        <v>853</v>
      </c>
      <c r="F3383" s="37" t="s">
        <v>854</v>
      </c>
      <c r="G3383" s="64">
        <v>194</v>
      </c>
      <c r="H3383" s="37" t="s">
        <v>855</v>
      </c>
      <c r="I3383" s="65">
        <v>4.5825756949558398</v>
      </c>
      <c r="J3383" s="37" t="s">
        <v>874</v>
      </c>
    </row>
    <row r="3384" spans="1:10" x14ac:dyDescent="0.3">
      <c r="A3384" s="94" t="str">
        <f t="shared" si="52"/>
        <v>September</v>
      </c>
      <c r="B3384" s="37" t="s">
        <v>4250</v>
      </c>
      <c r="C3384" s="63">
        <v>42257.712291666663</v>
      </c>
      <c r="D3384" s="37" t="s">
        <v>892</v>
      </c>
      <c r="E3384" s="37" t="s">
        <v>859</v>
      </c>
      <c r="F3384" s="37" t="s">
        <v>881</v>
      </c>
      <c r="G3384" s="64">
        <v>56</v>
      </c>
      <c r="H3384" s="37" t="s">
        <v>855</v>
      </c>
      <c r="I3384" s="65">
        <v>3.3166247903553998</v>
      </c>
      <c r="J3384" s="37" t="s">
        <v>861</v>
      </c>
    </row>
    <row r="3385" spans="1:10" x14ac:dyDescent="0.3">
      <c r="A3385" s="94" t="str">
        <f t="shared" si="52"/>
        <v>September</v>
      </c>
      <c r="B3385" s="37" t="s">
        <v>4251</v>
      </c>
      <c r="C3385" s="63">
        <v>42257.720289351855</v>
      </c>
      <c r="D3385" s="37" t="s">
        <v>858</v>
      </c>
      <c r="E3385" s="37" t="s">
        <v>863</v>
      </c>
      <c r="F3385" s="37" t="s">
        <v>854</v>
      </c>
      <c r="G3385" s="64">
        <v>215</v>
      </c>
      <c r="H3385" s="37" t="s">
        <v>855</v>
      </c>
      <c r="I3385" s="65">
        <v>4.358898943540674</v>
      </c>
      <c r="J3385" s="37" t="s">
        <v>861</v>
      </c>
    </row>
    <row r="3386" spans="1:10" x14ac:dyDescent="0.3">
      <c r="A3386" s="94" t="str">
        <f t="shared" si="52"/>
        <v>September</v>
      </c>
      <c r="B3386" s="37" t="s">
        <v>4252</v>
      </c>
      <c r="C3386" s="63">
        <v>42257.720335648148</v>
      </c>
      <c r="D3386" s="37" t="s">
        <v>852</v>
      </c>
      <c r="E3386" s="37" t="s">
        <v>866</v>
      </c>
      <c r="F3386" s="37" t="s">
        <v>860</v>
      </c>
      <c r="G3386" s="64">
        <v>191</v>
      </c>
      <c r="H3386" s="37" t="s">
        <v>855</v>
      </c>
      <c r="I3386" s="65">
        <v>1.7320508075688772</v>
      </c>
      <c r="J3386" s="37" t="s">
        <v>885</v>
      </c>
    </row>
    <row r="3387" spans="1:10" x14ac:dyDescent="0.3">
      <c r="A3387" s="94" t="str">
        <f t="shared" si="52"/>
        <v>September</v>
      </c>
      <c r="B3387" s="37" t="s">
        <v>4253</v>
      </c>
      <c r="C3387" s="63">
        <v>42257.718252314815</v>
      </c>
      <c r="D3387" s="37" t="s">
        <v>858</v>
      </c>
      <c r="E3387" s="37" t="s">
        <v>868</v>
      </c>
      <c r="F3387" s="37" t="s">
        <v>864</v>
      </c>
      <c r="G3387" s="64">
        <v>45</v>
      </c>
      <c r="H3387" s="37" t="s">
        <v>855</v>
      </c>
      <c r="I3387" s="65">
        <v>4.5825756949558398</v>
      </c>
      <c r="J3387" s="37" t="s">
        <v>874</v>
      </c>
    </row>
    <row r="3388" spans="1:10" x14ac:dyDescent="0.3">
      <c r="A3388" s="94" t="str">
        <f t="shared" si="52"/>
        <v>September</v>
      </c>
      <c r="B3388" s="37" t="s">
        <v>4254</v>
      </c>
      <c r="C3388" s="63">
        <v>42257.720833333333</v>
      </c>
      <c r="D3388" s="37" t="s">
        <v>876</v>
      </c>
      <c r="E3388" s="37" t="s">
        <v>872</v>
      </c>
      <c r="F3388" s="37" t="s">
        <v>864</v>
      </c>
      <c r="G3388" s="64">
        <v>62</v>
      </c>
      <c r="H3388" s="37" t="s">
        <v>855</v>
      </c>
      <c r="I3388" s="65">
        <v>5</v>
      </c>
      <c r="J3388" s="37" t="s">
        <v>885</v>
      </c>
    </row>
    <row r="3389" spans="1:10" x14ac:dyDescent="0.3">
      <c r="A3389" s="94" t="str">
        <f t="shared" si="52"/>
        <v>September</v>
      </c>
      <c r="B3389" s="37" t="s">
        <v>4255</v>
      </c>
      <c r="C3389" s="63">
        <v>42257.723136574074</v>
      </c>
      <c r="D3389" s="37" t="s">
        <v>871</v>
      </c>
      <c r="E3389" s="37" t="s">
        <v>853</v>
      </c>
      <c r="F3389" s="37" t="s">
        <v>864</v>
      </c>
      <c r="G3389" s="64">
        <v>87</v>
      </c>
      <c r="H3389" s="37" t="s">
        <v>855</v>
      </c>
      <c r="I3389" s="65">
        <v>2.6457513110645907</v>
      </c>
      <c r="J3389" s="37" t="s">
        <v>885</v>
      </c>
    </row>
    <row r="3390" spans="1:10" x14ac:dyDescent="0.3">
      <c r="A3390" s="94" t="str">
        <f t="shared" si="52"/>
        <v>September</v>
      </c>
      <c r="B3390" s="37" t="s">
        <v>4256</v>
      </c>
      <c r="C3390" s="63">
        <v>42257.723356481481</v>
      </c>
      <c r="D3390" s="37" t="s">
        <v>858</v>
      </c>
      <c r="E3390" s="37" t="s">
        <v>859</v>
      </c>
      <c r="F3390" s="37" t="s">
        <v>860</v>
      </c>
      <c r="G3390" s="64">
        <v>56</v>
      </c>
      <c r="H3390" s="37" t="s">
        <v>855</v>
      </c>
      <c r="I3390" s="65">
        <v>3</v>
      </c>
      <c r="J3390" s="37" t="s">
        <v>869</v>
      </c>
    </row>
    <row r="3391" spans="1:10" x14ac:dyDescent="0.3">
      <c r="A3391" s="94" t="str">
        <f t="shared" si="52"/>
        <v>September</v>
      </c>
      <c r="B3391" s="37" t="s">
        <v>4257</v>
      </c>
      <c r="C3391" s="63">
        <v>42257.723379629628</v>
      </c>
      <c r="D3391" s="37" t="s">
        <v>852</v>
      </c>
      <c r="E3391" s="37" t="s">
        <v>863</v>
      </c>
      <c r="F3391" s="37" t="s">
        <v>854</v>
      </c>
      <c r="G3391" s="64">
        <v>236</v>
      </c>
      <c r="H3391" s="37" t="s">
        <v>855</v>
      </c>
      <c r="I3391" s="65">
        <v>3.3166247903553998</v>
      </c>
      <c r="J3391" s="37" t="s">
        <v>885</v>
      </c>
    </row>
    <row r="3392" spans="1:10" x14ac:dyDescent="0.3">
      <c r="A3392" s="94" t="str">
        <f t="shared" si="52"/>
        <v>September</v>
      </c>
      <c r="B3392" s="37" t="s">
        <v>4258</v>
      </c>
      <c r="C3392" s="63">
        <v>42257.724247685182</v>
      </c>
      <c r="D3392" s="37" t="s">
        <v>892</v>
      </c>
      <c r="E3392" s="37" t="s">
        <v>866</v>
      </c>
      <c r="F3392" s="37" t="s">
        <v>873</v>
      </c>
      <c r="G3392" s="64">
        <v>73</v>
      </c>
      <c r="H3392" s="37" t="s">
        <v>855</v>
      </c>
      <c r="I3392" s="65">
        <v>3.3166247903553998</v>
      </c>
      <c r="J3392" s="37" t="s">
        <v>869</v>
      </c>
    </row>
    <row r="3393" spans="1:10" x14ac:dyDescent="0.3">
      <c r="A3393" s="94" t="str">
        <f t="shared" si="52"/>
        <v>September</v>
      </c>
      <c r="B3393" s="37" t="s">
        <v>4259</v>
      </c>
      <c r="C3393" s="63">
        <v>42257.725173611114</v>
      </c>
      <c r="D3393" s="37" t="s">
        <v>878</v>
      </c>
      <c r="E3393" s="37" t="s">
        <v>868</v>
      </c>
      <c r="F3393" s="37" t="s">
        <v>881</v>
      </c>
      <c r="G3393" s="64">
        <v>75</v>
      </c>
      <c r="H3393" s="37" t="s">
        <v>855</v>
      </c>
      <c r="I3393" s="65">
        <v>4.5825756949558398</v>
      </c>
      <c r="J3393" s="37" t="s">
        <v>856</v>
      </c>
    </row>
    <row r="3394" spans="1:10" x14ac:dyDescent="0.3">
      <c r="A3394" s="94" t="str">
        <f t="shared" si="52"/>
        <v>September</v>
      </c>
      <c r="B3394" s="37" t="s">
        <v>4260</v>
      </c>
      <c r="C3394" s="63">
        <v>42257.727118055554</v>
      </c>
      <c r="D3394" s="37" t="s">
        <v>878</v>
      </c>
      <c r="E3394" s="37" t="s">
        <v>872</v>
      </c>
      <c r="F3394" s="37" t="s">
        <v>881</v>
      </c>
      <c r="G3394" s="64">
        <v>68</v>
      </c>
      <c r="H3394" s="37" t="s">
        <v>855</v>
      </c>
      <c r="I3394" s="65">
        <v>2.2360679774997898</v>
      </c>
      <c r="J3394" s="37" t="s">
        <v>861</v>
      </c>
    </row>
    <row r="3395" spans="1:10" x14ac:dyDescent="0.3">
      <c r="A3395" s="94" t="str">
        <f t="shared" si="52"/>
        <v>September</v>
      </c>
      <c r="B3395" s="37" t="s">
        <v>4261</v>
      </c>
      <c r="C3395" s="63">
        <v>42257.729062500002</v>
      </c>
      <c r="D3395" s="37" t="s">
        <v>852</v>
      </c>
      <c r="E3395" s="37" t="s">
        <v>853</v>
      </c>
      <c r="F3395" s="37" t="s">
        <v>873</v>
      </c>
      <c r="G3395" s="64">
        <v>71</v>
      </c>
      <c r="H3395" s="37" t="s">
        <v>855</v>
      </c>
      <c r="I3395" s="65">
        <v>3.3166247903553998</v>
      </c>
      <c r="J3395" s="37" t="s">
        <v>897</v>
      </c>
    </row>
    <row r="3396" spans="1:10" x14ac:dyDescent="0.3">
      <c r="A3396" s="94" t="str">
        <f t="shared" si="52"/>
        <v>September</v>
      </c>
      <c r="B3396" s="37" t="s">
        <v>4262</v>
      </c>
      <c r="C3396" s="63">
        <v>42257.730578703704</v>
      </c>
      <c r="D3396" s="37" t="s">
        <v>852</v>
      </c>
      <c r="E3396" s="37" t="s">
        <v>859</v>
      </c>
      <c r="F3396" s="37" t="s">
        <v>873</v>
      </c>
      <c r="G3396" s="64">
        <v>166</v>
      </c>
      <c r="H3396" s="37" t="s">
        <v>855</v>
      </c>
      <c r="I3396" s="65">
        <v>2.2360679774997898</v>
      </c>
      <c r="J3396" s="37" t="s">
        <v>885</v>
      </c>
    </row>
    <row r="3397" spans="1:10" x14ac:dyDescent="0.3">
      <c r="A3397" s="94" t="str">
        <f t="shared" si="52"/>
        <v>September</v>
      </c>
      <c r="B3397" s="37" t="s">
        <v>4263</v>
      </c>
      <c r="C3397" s="63">
        <v>42257.731886574074</v>
      </c>
      <c r="D3397" s="37" t="s">
        <v>892</v>
      </c>
      <c r="E3397" s="37" t="s">
        <v>863</v>
      </c>
      <c r="F3397" s="37" t="s">
        <v>873</v>
      </c>
      <c r="G3397" s="64">
        <v>57</v>
      </c>
      <c r="H3397" s="37" t="s">
        <v>855</v>
      </c>
      <c r="I3397" s="65">
        <v>2.2360679774997898</v>
      </c>
      <c r="J3397" s="37" t="s">
        <v>874</v>
      </c>
    </row>
    <row r="3398" spans="1:10" x14ac:dyDescent="0.3">
      <c r="A3398" s="94" t="str">
        <f t="shared" si="52"/>
        <v>September</v>
      </c>
      <c r="B3398" s="37" t="s">
        <v>4264</v>
      </c>
      <c r="C3398" s="63">
        <v>42257.733472222222</v>
      </c>
      <c r="D3398" s="37" t="s">
        <v>876</v>
      </c>
      <c r="E3398" s="37" t="s">
        <v>866</v>
      </c>
      <c r="F3398" s="37" t="s">
        <v>881</v>
      </c>
      <c r="G3398" s="64">
        <v>226</v>
      </c>
      <c r="H3398" s="37" t="s">
        <v>855</v>
      </c>
      <c r="I3398" s="65">
        <v>1.7320508075688772</v>
      </c>
      <c r="J3398" s="37" t="s">
        <v>874</v>
      </c>
    </row>
    <row r="3399" spans="1:10" x14ac:dyDescent="0.3">
      <c r="A3399" s="94" t="str">
        <f t="shared" si="52"/>
        <v>September</v>
      </c>
      <c r="B3399" s="37" t="s">
        <v>4265</v>
      </c>
      <c r="C3399" s="63">
        <v>42257.736377314817</v>
      </c>
      <c r="D3399" s="37" t="s">
        <v>878</v>
      </c>
      <c r="E3399" s="37" t="s">
        <v>868</v>
      </c>
      <c r="F3399" s="37" t="s">
        <v>873</v>
      </c>
      <c r="G3399" s="64">
        <v>200</v>
      </c>
      <c r="H3399" s="37" t="s">
        <v>855</v>
      </c>
      <c r="I3399" s="65">
        <v>3.3166247903553998</v>
      </c>
      <c r="J3399" s="37" t="s">
        <v>861</v>
      </c>
    </row>
    <row r="3400" spans="1:10" x14ac:dyDescent="0.3">
      <c r="A3400" s="94" t="str">
        <f t="shared" si="52"/>
        <v>September</v>
      </c>
      <c r="B3400" s="37" t="s">
        <v>4266</v>
      </c>
      <c r="C3400" s="63">
        <v>42257.737604166665</v>
      </c>
      <c r="D3400" s="37" t="s">
        <v>878</v>
      </c>
      <c r="E3400" s="37" t="s">
        <v>872</v>
      </c>
      <c r="F3400" s="37" t="s">
        <v>881</v>
      </c>
      <c r="G3400" s="64">
        <v>172</v>
      </c>
      <c r="H3400" s="37" t="s">
        <v>855</v>
      </c>
      <c r="I3400" s="65">
        <v>3</v>
      </c>
      <c r="J3400" s="37" t="s">
        <v>856</v>
      </c>
    </row>
    <row r="3401" spans="1:10" x14ac:dyDescent="0.3">
      <c r="A3401" s="94" t="str">
        <f t="shared" si="52"/>
        <v>September</v>
      </c>
      <c r="B3401" s="37" t="s">
        <v>4267</v>
      </c>
      <c r="C3401" s="63">
        <v>42257.740324074075</v>
      </c>
      <c r="D3401" s="37" t="s">
        <v>871</v>
      </c>
      <c r="E3401" s="37" t="s">
        <v>853</v>
      </c>
      <c r="F3401" s="37" t="s">
        <v>854</v>
      </c>
      <c r="G3401" s="64">
        <v>237</v>
      </c>
      <c r="H3401" s="37" t="s">
        <v>855</v>
      </c>
      <c r="I3401" s="65">
        <v>2.2360679774997898</v>
      </c>
      <c r="J3401" s="37" t="s">
        <v>861</v>
      </c>
    </row>
    <row r="3402" spans="1:10" x14ac:dyDescent="0.3">
      <c r="A3402" s="94" t="str">
        <f t="shared" si="52"/>
        <v>September</v>
      </c>
      <c r="B3402" s="37" t="s">
        <v>4268</v>
      </c>
      <c r="C3402" s="63">
        <v>42257.742604166669</v>
      </c>
      <c r="D3402" s="37" t="s">
        <v>871</v>
      </c>
      <c r="E3402" s="37" t="s">
        <v>859</v>
      </c>
      <c r="F3402" s="37" t="s">
        <v>854</v>
      </c>
      <c r="G3402" s="64">
        <v>212</v>
      </c>
      <c r="H3402" s="37" t="s">
        <v>855</v>
      </c>
      <c r="I3402" s="65">
        <v>1</v>
      </c>
      <c r="J3402" s="37" t="s">
        <v>856</v>
      </c>
    </row>
    <row r="3403" spans="1:10" x14ac:dyDescent="0.3">
      <c r="A3403" s="94" t="str">
        <f t="shared" ref="A3403:A3466" si="53">TEXT(C3403,"mmmm")</f>
        <v>September</v>
      </c>
      <c r="B3403" s="37" t="s">
        <v>4269</v>
      </c>
      <c r="C3403" s="63">
        <v>42257.746539351851</v>
      </c>
      <c r="D3403" s="37" t="s">
        <v>852</v>
      </c>
      <c r="E3403" s="37" t="s">
        <v>863</v>
      </c>
      <c r="F3403" s="37" t="s">
        <v>881</v>
      </c>
      <c r="G3403" s="64">
        <v>124</v>
      </c>
      <c r="H3403" s="37" t="s">
        <v>855</v>
      </c>
      <c r="I3403" s="65">
        <v>4.1231056256176606</v>
      </c>
      <c r="J3403" s="37" t="s">
        <v>869</v>
      </c>
    </row>
    <row r="3404" spans="1:10" x14ac:dyDescent="0.3">
      <c r="A3404" s="94" t="str">
        <f t="shared" si="53"/>
        <v>September</v>
      </c>
      <c r="B3404" s="37" t="s">
        <v>4270</v>
      </c>
      <c r="C3404" s="63">
        <v>42257.748437499999</v>
      </c>
      <c r="D3404" s="37" t="s">
        <v>858</v>
      </c>
      <c r="E3404" s="37" t="s">
        <v>866</v>
      </c>
      <c r="F3404" s="37" t="s">
        <v>854</v>
      </c>
      <c r="G3404" s="64">
        <v>138</v>
      </c>
      <c r="H3404" s="37" t="s">
        <v>855</v>
      </c>
      <c r="I3404" s="65">
        <v>3</v>
      </c>
      <c r="J3404" s="37" t="s">
        <v>869</v>
      </c>
    </row>
    <row r="3405" spans="1:10" x14ac:dyDescent="0.3">
      <c r="A3405" s="94" t="str">
        <f t="shared" si="53"/>
        <v>September</v>
      </c>
      <c r="B3405" s="37" t="s">
        <v>4271</v>
      </c>
      <c r="C3405" s="63">
        <v>42257.750856481478</v>
      </c>
      <c r="D3405" s="37" t="s">
        <v>852</v>
      </c>
      <c r="E3405" s="37" t="s">
        <v>868</v>
      </c>
      <c r="F3405" s="37" t="s">
        <v>879</v>
      </c>
      <c r="G3405" s="64">
        <v>126</v>
      </c>
      <c r="H3405" s="37" t="s">
        <v>855</v>
      </c>
      <c r="I3405" s="65">
        <v>3.3166247903553998</v>
      </c>
      <c r="J3405" s="37" t="s">
        <v>885</v>
      </c>
    </row>
    <row r="3406" spans="1:10" x14ac:dyDescent="0.3">
      <c r="A3406" s="94" t="str">
        <f t="shared" si="53"/>
        <v>September</v>
      </c>
      <c r="B3406" s="37" t="s">
        <v>4272</v>
      </c>
      <c r="C3406" s="63">
        <v>42257.751203703701</v>
      </c>
      <c r="D3406" s="37" t="s">
        <v>852</v>
      </c>
      <c r="E3406" s="37" t="s">
        <v>872</v>
      </c>
      <c r="F3406" s="37" t="s">
        <v>854</v>
      </c>
      <c r="G3406" s="64">
        <v>55</v>
      </c>
      <c r="H3406" s="37" t="s">
        <v>855</v>
      </c>
      <c r="I3406" s="65">
        <v>5</v>
      </c>
      <c r="J3406" s="37" t="s">
        <v>885</v>
      </c>
    </row>
    <row r="3407" spans="1:10" x14ac:dyDescent="0.3">
      <c r="A3407" s="94" t="str">
        <f t="shared" si="53"/>
        <v>September</v>
      </c>
      <c r="B3407" s="37" t="s">
        <v>4273</v>
      </c>
      <c r="C3407" s="63">
        <v>42257.752581018518</v>
      </c>
      <c r="D3407" s="37" t="s">
        <v>871</v>
      </c>
      <c r="E3407" s="37" t="s">
        <v>853</v>
      </c>
      <c r="F3407" s="37" t="s">
        <v>873</v>
      </c>
      <c r="G3407" s="64">
        <v>101</v>
      </c>
      <c r="H3407" s="37" t="s">
        <v>855</v>
      </c>
      <c r="I3407" s="65">
        <v>3.3166247903553998</v>
      </c>
      <c r="J3407" s="37" t="s">
        <v>874</v>
      </c>
    </row>
    <row r="3408" spans="1:10" x14ac:dyDescent="0.3">
      <c r="A3408" s="94" t="str">
        <f t="shared" si="53"/>
        <v>September</v>
      </c>
      <c r="B3408" s="37" t="s">
        <v>4274</v>
      </c>
      <c r="C3408" s="63">
        <v>42257.754548611112</v>
      </c>
      <c r="D3408" s="37" t="s">
        <v>858</v>
      </c>
      <c r="E3408" s="37" t="s">
        <v>859</v>
      </c>
      <c r="F3408" s="37" t="s">
        <v>854</v>
      </c>
      <c r="G3408" s="64">
        <v>107</v>
      </c>
      <c r="H3408" s="37" t="s">
        <v>855</v>
      </c>
      <c r="I3408" s="65">
        <v>4.358898943540674</v>
      </c>
      <c r="J3408" s="37" t="s">
        <v>856</v>
      </c>
    </row>
    <row r="3409" spans="1:10" x14ac:dyDescent="0.3">
      <c r="A3409" s="94" t="str">
        <f t="shared" si="53"/>
        <v>September</v>
      </c>
      <c r="B3409" s="37" t="s">
        <v>4275</v>
      </c>
      <c r="C3409" s="63">
        <v>42257.757997685185</v>
      </c>
      <c r="D3409" s="37" t="s">
        <v>852</v>
      </c>
      <c r="E3409" s="37" t="s">
        <v>863</v>
      </c>
      <c r="F3409" s="37" t="s">
        <v>873</v>
      </c>
      <c r="G3409" s="64">
        <v>168</v>
      </c>
      <c r="H3409" s="37" t="s">
        <v>855</v>
      </c>
      <c r="I3409" s="65">
        <v>4.7958315233127191</v>
      </c>
      <c r="J3409" s="37" t="s">
        <v>869</v>
      </c>
    </row>
    <row r="3410" spans="1:10" x14ac:dyDescent="0.3">
      <c r="A3410" s="94" t="str">
        <f t="shared" si="53"/>
        <v>September</v>
      </c>
      <c r="B3410" s="37" t="s">
        <v>4276</v>
      </c>
      <c r="C3410" s="63">
        <v>42257.76085648148</v>
      </c>
      <c r="D3410" s="37" t="s">
        <v>878</v>
      </c>
      <c r="E3410" s="37" t="s">
        <v>866</v>
      </c>
      <c r="F3410" s="37" t="s">
        <v>864</v>
      </c>
      <c r="G3410" s="64">
        <v>115</v>
      </c>
      <c r="H3410" s="37" t="s">
        <v>855</v>
      </c>
      <c r="I3410" s="65">
        <v>5</v>
      </c>
      <c r="J3410" s="37" t="s">
        <v>885</v>
      </c>
    </row>
    <row r="3411" spans="1:10" x14ac:dyDescent="0.3">
      <c r="A3411" s="94" t="str">
        <f t="shared" si="53"/>
        <v>September</v>
      </c>
      <c r="B3411" s="37" t="s">
        <v>4277</v>
      </c>
      <c r="C3411" s="63">
        <v>42257.76190972222</v>
      </c>
      <c r="D3411" s="37" t="s">
        <v>892</v>
      </c>
      <c r="E3411" s="37" t="s">
        <v>868</v>
      </c>
      <c r="F3411" s="37" t="s">
        <v>860</v>
      </c>
      <c r="G3411" s="64">
        <v>77</v>
      </c>
      <c r="H3411" s="37" t="s">
        <v>855</v>
      </c>
      <c r="I3411" s="65">
        <v>4.7958315233127191</v>
      </c>
      <c r="J3411" s="37" t="s">
        <v>874</v>
      </c>
    </row>
    <row r="3412" spans="1:10" x14ac:dyDescent="0.3">
      <c r="A3412" s="94" t="str">
        <f t="shared" si="53"/>
        <v>September</v>
      </c>
      <c r="B3412" s="37" t="s">
        <v>4278</v>
      </c>
      <c r="C3412" s="63">
        <v>42257.765543981484</v>
      </c>
      <c r="D3412" s="37" t="s">
        <v>852</v>
      </c>
      <c r="E3412" s="37" t="s">
        <v>872</v>
      </c>
      <c r="F3412" s="37" t="s">
        <v>873</v>
      </c>
      <c r="G3412" s="64">
        <v>86</v>
      </c>
      <c r="H3412" s="37" t="s">
        <v>855</v>
      </c>
      <c r="I3412" s="65">
        <v>1.7320508075688772</v>
      </c>
      <c r="J3412" s="37" t="s">
        <v>897</v>
      </c>
    </row>
    <row r="3413" spans="1:10" x14ac:dyDescent="0.3">
      <c r="A3413" s="94" t="str">
        <f t="shared" si="53"/>
        <v>September</v>
      </c>
      <c r="B3413" s="37" t="s">
        <v>4279</v>
      </c>
      <c r="C3413" s="63">
        <v>42257.766828703701</v>
      </c>
      <c r="D3413" s="37" t="s">
        <v>876</v>
      </c>
      <c r="E3413" s="37" t="s">
        <v>853</v>
      </c>
      <c r="F3413" s="37" t="s">
        <v>881</v>
      </c>
      <c r="G3413" s="64">
        <v>73</v>
      </c>
      <c r="H3413" s="37" t="s">
        <v>855</v>
      </c>
      <c r="I3413" s="65">
        <v>2.2360679774997898</v>
      </c>
      <c r="J3413" s="37" t="s">
        <v>856</v>
      </c>
    </row>
    <row r="3414" spans="1:10" x14ac:dyDescent="0.3">
      <c r="A3414" s="94" t="str">
        <f t="shared" si="53"/>
        <v>September</v>
      </c>
      <c r="B3414" s="37" t="s">
        <v>4280</v>
      </c>
      <c r="C3414" s="63">
        <v>42257.77034722222</v>
      </c>
      <c r="D3414" s="37" t="s">
        <v>852</v>
      </c>
      <c r="E3414" s="37" t="s">
        <v>859</v>
      </c>
      <c r="F3414" s="37" t="s">
        <v>854</v>
      </c>
      <c r="G3414" s="64">
        <v>160</v>
      </c>
      <c r="H3414" s="37" t="s">
        <v>855</v>
      </c>
      <c r="I3414" s="65">
        <v>4.7958315233127191</v>
      </c>
      <c r="J3414" s="37" t="s">
        <v>856</v>
      </c>
    </row>
    <row r="3415" spans="1:10" x14ac:dyDescent="0.3">
      <c r="A3415" s="94" t="str">
        <f t="shared" si="53"/>
        <v>September</v>
      </c>
      <c r="B3415" s="37" t="s">
        <v>4281</v>
      </c>
      <c r="C3415" s="63">
        <v>42257.772488425922</v>
      </c>
      <c r="D3415" s="37" t="s">
        <v>892</v>
      </c>
      <c r="E3415" s="37" t="s">
        <v>863</v>
      </c>
      <c r="F3415" s="37" t="s">
        <v>879</v>
      </c>
      <c r="G3415" s="64">
        <v>141</v>
      </c>
      <c r="H3415" s="37" t="s">
        <v>855</v>
      </c>
      <c r="I3415" s="65">
        <v>3.872983346207417</v>
      </c>
      <c r="J3415" s="37" t="s">
        <v>885</v>
      </c>
    </row>
    <row r="3416" spans="1:10" x14ac:dyDescent="0.3">
      <c r="A3416" s="94" t="str">
        <f t="shared" si="53"/>
        <v>September</v>
      </c>
      <c r="B3416" s="37" t="s">
        <v>4282</v>
      </c>
      <c r="C3416" s="63">
        <v>42257.775717592594</v>
      </c>
      <c r="D3416" s="37" t="s">
        <v>876</v>
      </c>
      <c r="E3416" s="37" t="s">
        <v>866</v>
      </c>
      <c r="F3416" s="37" t="s">
        <v>873</v>
      </c>
      <c r="G3416" s="64">
        <v>42</v>
      </c>
      <c r="H3416" s="37" t="s">
        <v>855</v>
      </c>
      <c r="I3416" s="65">
        <v>2.6457513110645907</v>
      </c>
      <c r="J3416" s="37" t="s">
        <v>861</v>
      </c>
    </row>
    <row r="3417" spans="1:10" x14ac:dyDescent="0.3">
      <c r="A3417" s="94" t="str">
        <f t="shared" si="53"/>
        <v>September</v>
      </c>
      <c r="B3417" s="37" t="s">
        <v>4283</v>
      </c>
      <c r="C3417" s="63">
        <v>42257.779328703706</v>
      </c>
      <c r="D3417" s="37" t="s">
        <v>876</v>
      </c>
      <c r="E3417" s="37" t="s">
        <v>868</v>
      </c>
      <c r="F3417" s="37" t="s">
        <v>873</v>
      </c>
      <c r="G3417" s="64">
        <v>192</v>
      </c>
      <c r="H3417" s="37" t="s">
        <v>855</v>
      </c>
      <c r="I3417" s="65">
        <v>5</v>
      </c>
      <c r="J3417" s="37" t="s">
        <v>874</v>
      </c>
    </row>
    <row r="3418" spans="1:10" x14ac:dyDescent="0.3">
      <c r="A3418" s="94" t="str">
        <f t="shared" si="53"/>
        <v>September</v>
      </c>
      <c r="B3418" s="37" t="s">
        <v>4284</v>
      </c>
      <c r="C3418" s="63">
        <v>42257.782326388886</v>
      </c>
      <c r="D3418" s="37" t="s">
        <v>892</v>
      </c>
      <c r="E3418" s="37" t="s">
        <v>872</v>
      </c>
      <c r="F3418" s="37" t="s">
        <v>860</v>
      </c>
      <c r="G3418" s="64">
        <v>83</v>
      </c>
      <c r="H3418" s="37" t="s">
        <v>855</v>
      </c>
      <c r="I3418" s="65">
        <v>3.872983346207417</v>
      </c>
      <c r="J3418" s="37" t="s">
        <v>897</v>
      </c>
    </row>
    <row r="3419" spans="1:10" x14ac:dyDescent="0.3">
      <c r="A3419" s="94" t="str">
        <f t="shared" si="53"/>
        <v>September</v>
      </c>
      <c r="B3419" s="37" t="s">
        <v>4285</v>
      </c>
      <c r="C3419" s="63">
        <v>42257.785590277781</v>
      </c>
      <c r="D3419" s="37" t="s">
        <v>858</v>
      </c>
      <c r="E3419" s="37" t="s">
        <v>853</v>
      </c>
      <c r="F3419" s="37" t="s">
        <v>864</v>
      </c>
      <c r="G3419" s="64">
        <v>55</v>
      </c>
      <c r="H3419" s="37" t="s">
        <v>855</v>
      </c>
      <c r="I3419" s="65">
        <v>3.3166247903553998</v>
      </c>
      <c r="J3419" s="37" t="s">
        <v>861</v>
      </c>
    </row>
    <row r="3420" spans="1:10" x14ac:dyDescent="0.3">
      <c r="A3420" s="94" t="str">
        <f t="shared" si="53"/>
        <v>September</v>
      </c>
      <c r="B3420" s="37" t="s">
        <v>4286</v>
      </c>
      <c r="C3420" s="63">
        <v>42257.786053240743</v>
      </c>
      <c r="D3420" s="37" t="s">
        <v>876</v>
      </c>
      <c r="E3420" s="37" t="s">
        <v>859</v>
      </c>
      <c r="F3420" s="37" t="s">
        <v>873</v>
      </c>
      <c r="G3420" s="64">
        <v>163</v>
      </c>
      <c r="H3420" s="37" t="s">
        <v>855</v>
      </c>
      <c r="I3420" s="65">
        <v>4.358898943540674</v>
      </c>
      <c r="J3420" s="37" t="s">
        <v>869</v>
      </c>
    </row>
    <row r="3421" spans="1:10" x14ac:dyDescent="0.3">
      <c r="A3421" s="94" t="str">
        <f t="shared" si="53"/>
        <v>September</v>
      </c>
      <c r="B3421" s="37" t="s">
        <v>4287</v>
      </c>
      <c r="C3421" s="63">
        <v>42257.789074074077</v>
      </c>
      <c r="D3421" s="37" t="s">
        <v>852</v>
      </c>
      <c r="E3421" s="37" t="s">
        <v>863</v>
      </c>
      <c r="F3421" s="37" t="s">
        <v>854</v>
      </c>
      <c r="G3421" s="64">
        <v>139</v>
      </c>
      <c r="H3421" s="37" t="s">
        <v>855</v>
      </c>
      <c r="I3421" s="65">
        <v>4.5825756949558398</v>
      </c>
      <c r="J3421" s="37" t="s">
        <v>869</v>
      </c>
    </row>
    <row r="3422" spans="1:10" x14ac:dyDescent="0.3">
      <c r="A3422" s="94" t="str">
        <f t="shared" si="53"/>
        <v>September</v>
      </c>
      <c r="B3422" s="37" t="s">
        <v>4288</v>
      </c>
      <c r="C3422" s="63">
        <v>42257.791261574072</v>
      </c>
      <c r="D3422" s="37" t="s">
        <v>858</v>
      </c>
      <c r="E3422" s="37" t="s">
        <v>866</v>
      </c>
      <c r="F3422" s="37" t="s">
        <v>860</v>
      </c>
      <c r="G3422" s="64">
        <v>72</v>
      </c>
      <c r="H3422" s="37" t="s">
        <v>855</v>
      </c>
      <c r="I3422" s="65">
        <v>4.7958315233127191</v>
      </c>
      <c r="J3422" s="37" t="s">
        <v>874</v>
      </c>
    </row>
    <row r="3423" spans="1:10" x14ac:dyDescent="0.3">
      <c r="A3423" s="94" t="str">
        <f t="shared" si="53"/>
        <v>September</v>
      </c>
      <c r="B3423" s="37" t="s">
        <v>4289</v>
      </c>
      <c r="C3423" s="63">
        <v>42257.792337962965</v>
      </c>
      <c r="D3423" s="37" t="s">
        <v>852</v>
      </c>
      <c r="E3423" s="37" t="s">
        <v>868</v>
      </c>
      <c r="F3423" s="37" t="s">
        <v>881</v>
      </c>
      <c r="G3423" s="64">
        <v>106</v>
      </c>
      <c r="H3423" s="37" t="s">
        <v>895</v>
      </c>
      <c r="I3423" s="65">
        <v>4.7958315233127191</v>
      </c>
      <c r="J3423" s="37" t="s">
        <v>856</v>
      </c>
    </row>
    <row r="3424" spans="1:10" x14ac:dyDescent="0.3">
      <c r="A3424" s="94" t="str">
        <f t="shared" si="53"/>
        <v>September</v>
      </c>
      <c r="B3424" s="37" t="s">
        <v>4290</v>
      </c>
      <c r="C3424" s="63">
        <v>42257.793900462966</v>
      </c>
      <c r="D3424" s="37" t="s">
        <v>871</v>
      </c>
      <c r="E3424" s="37" t="s">
        <v>872</v>
      </c>
      <c r="F3424" s="37" t="s">
        <v>864</v>
      </c>
      <c r="G3424" s="64">
        <v>195</v>
      </c>
      <c r="H3424" s="37" t="s">
        <v>855</v>
      </c>
      <c r="I3424" s="65">
        <v>3</v>
      </c>
      <c r="J3424" s="37" t="s">
        <v>856</v>
      </c>
    </row>
    <row r="3425" spans="1:10" x14ac:dyDescent="0.3">
      <c r="A3425" s="94" t="str">
        <f t="shared" si="53"/>
        <v>September</v>
      </c>
      <c r="B3425" s="37" t="s">
        <v>4291</v>
      </c>
      <c r="C3425" s="63">
        <v>42257.797233796293</v>
      </c>
      <c r="D3425" s="37" t="s">
        <v>878</v>
      </c>
      <c r="E3425" s="37" t="s">
        <v>853</v>
      </c>
      <c r="F3425" s="37" t="s">
        <v>854</v>
      </c>
      <c r="G3425" s="64">
        <v>31</v>
      </c>
      <c r="H3425" s="37" t="s">
        <v>855</v>
      </c>
      <c r="I3425" s="65">
        <v>3.872983346207417</v>
      </c>
      <c r="J3425" s="37" t="s">
        <v>897</v>
      </c>
    </row>
    <row r="3426" spans="1:10" x14ac:dyDescent="0.3">
      <c r="A3426" s="94" t="str">
        <f t="shared" si="53"/>
        <v>September</v>
      </c>
      <c r="B3426" s="37" t="s">
        <v>4292</v>
      </c>
      <c r="C3426" s="63">
        <v>42257.801053240742</v>
      </c>
      <c r="D3426" s="37" t="s">
        <v>852</v>
      </c>
      <c r="E3426" s="37" t="s">
        <v>859</v>
      </c>
      <c r="F3426" s="37" t="s">
        <v>873</v>
      </c>
      <c r="G3426" s="64">
        <v>153</v>
      </c>
      <c r="H3426" s="37" t="s">
        <v>855</v>
      </c>
      <c r="I3426" s="65">
        <v>2.2360679774997898</v>
      </c>
      <c r="J3426" s="37" t="s">
        <v>897</v>
      </c>
    </row>
    <row r="3427" spans="1:10" x14ac:dyDescent="0.3">
      <c r="A3427" s="94" t="str">
        <f t="shared" si="53"/>
        <v>September</v>
      </c>
      <c r="B3427" s="37" t="s">
        <v>4293</v>
      </c>
      <c r="C3427" s="63">
        <v>42257.80300925926</v>
      </c>
      <c r="D3427" s="37" t="s">
        <v>892</v>
      </c>
      <c r="E3427" s="37" t="s">
        <v>863</v>
      </c>
      <c r="F3427" s="37" t="s">
        <v>854</v>
      </c>
      <c r="G3427" s="64">
        <v>75</v>
      </c>
      <c r="H3427" s="37" t="s">
        <v>855</v>
      </c>
      <c r="I3427" s="65">
        <v>3</v>
      </c>
      <c r="J3427" s="37" t="s">
        <v>874</v>
      </c>
    </row>
    <row r="3428" spans="1:10" x14ac:dyDescent="0.3">
      <c r="A3428" s="94" t="str">
        <f t="shared" si="53"/>
        <v>September</v>
      </c>
      <c r="B3428" s="37" t="s">
        <v>4294</v>
      </c>
      <c r="C3428" s="63">
        <v>42257.8046412037</v>
      </c>
      <c r="D3428" s="37" t="s">
        <v>892</v>
      </c>
      <c r="E3428" s="37" t="s">
        <v>866</v>
      </c>
      <c r="F3428" s="37" t="s">
        <v>864</v>
      </c>
      <c r="G3428" s="64">
        <v>220</v>
      </c>
      <c r="H3428" s="37" t="s">
        <v>855</v>
      </c>
      <c r="I3428" s="65">
        <v>4.358898943540674</v>
      </c>
      <c r="J3428" s="37" t="s">
        <v>869</v>
      </c>
    </row>
    <row r="3429" spans="1:10" x14ac:dyDescent="0.3">
      <c r="A3429" s="94" t="str">
        <f t="shared" si="53"/>
        <v>September</v>
      </c>
      <c r="B3429" s="37" t="s">
        <v>4295</v>
      </c>
      <c r="C3429" s="63">
        <v>42257.806250000001</v>
      </c>
      <c r="D3429" s="37" t="s">
        <v>852</v>
      </c>
      <c r="E3429" s="37" t="s">
        <v>868</v>
      </c>
      <c r="F3429" s="37" t="s">
        <v>881</v>
      </c>
      <c r="G3429" s="64">
        <v>59</v>
      </c>
      <c r="H3429" s="37" t="s">
        <v>855</v>
      </c>
      <c r="I3429" s="65">
        <v>4.5825756949558398</v>
      </c>
      <c r="J3429" s="37" t="s">
        <v>885</v>
      </c>
    </row>
    <row r="3430" spans="1:10" x14ac:dyDescent="0.3">
      <c r="A3430" s="94" t="str">
        <f t="shared" si="53"/>
        <v>September</v>
      </c>
      <c r="B3430" s="37" t="s">
        <v>4296</v>
      </c>
      <c r="C3430" s="63">
        <v>42257.806446759256</v>
      </c>
      <c r="D3430" s="37" t="s">
        <v>878</v>
      </c>
      <c r="E3430" s="37" t="s">
        <v>872</v>
      </c>
      <c r="F3430" s="37" t="s">
        <v>854</v>
      </c>
      <c r="G3430" s="64">
        <v>220</v>
      </c>
      <c r="H3430" s="37" t="s">
        <v>855</v>
      </c>
      <c r="I3430" s="65">
        <v>3.3166247903553998</v>
      </c>
      <c r="J3430" s="37" t="s">
        <v>869</v>
      </c>
    </row>
    <row r="3431" spans="1:10" x14ac:dyDescent="0.3">
      <c r="A3431" s="94" t="str">
        <f t="shared" si="53"/>
        <v>September</v>
      </c>
      <c r="B3431" s="37" t="s">
        <v>4297</v>
      </c>
      <c r="C3431" s="63">
        <v>42257.808263888888</v>
      </c>
      <c r="D3431" s="37" t="s">
        <v>858</v>
      </c>
      <c r="E3431" s="37" t="s">
        <v>853</v>
      </c>
      <c r="F3431" s="37" t="s">
        <v>879</v>
      </c>
      <c r="G3431" s="64">
        <v>48</v>
      </c>
      <c r="H3431" s="37" t="s">
        <v>855</v>
      </c>
      <c r="I3431" s="65">
        <v>3.872983346207417</v>
      </c>
      <c r="J3431" s="37" t="s">
        <v>856</v>
      </c>
    </row>
    <row r="3432" spans="1:10" x14ac:dyDescent="0.3">
      <c r="A3432" s="94" t="str">
        <f t="shared" si="53"/>
        <v>September</v>
      </c>
      <c r="B3432" s="37" t="s">
        <v>4298</v>
      </c>
      <c r="C3432" s="63">
        <v>42257.810706018521</v>
      </c>
      <c r="D3432" s="37" t="s">
        <v>852</v>
      </c>
      <c r="E3432" s="37" t="s">
        <v>859</v>
      </c>
      <c r="F3432" s="37" t="s">
        <v>881</v>
      </c>
      <c r="G3432" s="64">
        <v>49</v>
      </c>
      <c r="H3432" s="37" t="s">
        <v>855</v>
      </c>
      <c r="I3432" s="65">
        <v>2.6457513110645907</v>
      </c>
      <c r="J3432" s="37" t="s">
        <v>897</v>
      </c>
    </row>
    <row r="3433" spans="1:10" x14ac:dyDescent="0.3">
      <c r="A3433" s="94" t="str">
        <f t="shared" si="53"/>
        <v>September</v>
      </c>
      <c r="B3433" s="37" t="s">
        <v>4299</v>
      </c>
      <c r="C3433" s="63">
        <v>42257.812222222223</v>
      </c>
      <c r="D3433" s="37" t="s">
        <v>876</v>
      </c>
      <c r="E3433" s="37" t="s">
        <v>863</v>
      </c>
      <c r="F3433" s="37" t="s">
        <v>881</v>
      </c>
      <c r="G3433" s="64">
        <v>118</v>
      </c>
      <c r="H3433" s="37" t="s">
        <v>855</v>
      </c>
      <c r="I3433" s="65">
        <v>2.6457513110645907</v>
      </c>
      <c r="J3433" s="37" t="s">
        <v>869</v>
      </c>
    </row>
    <row r="3434" spans="1:10" x14ac:dyDescent="0.3">
      <c r="A3434" s="94" t="str">
        <f t="shared" si="53"/>
        <v>September</v>
      </c>
      <c r="B3434" s="37" t="s">
        <v>4300</v>
      </c>
      <c r="C3434" s="63">
        <v>42257.814768518518</v>
      </c>
      <c r="D3434" s="37" t="s">
        <v>871</v>
      </c>
      <c r="E3434" s="37" t="s">
        <v>866</v>
      </c>
      <c r="F3434" s="37" t="s">
        <v>873</v>
      </c>
      <c r="G3434" s="64">
        <v>183</v>
      </c>
      <c r="H3434" s="37" t="s">
        <v>855</v>
      </c>
      <c r="I3434" s="65">
        <v>4.5825756949558398</v>
      </c>
      <c r="J3434" s="37" t="s">
        <v>861</v>
      </c>
    </row>
    <row r="3435" spans="1:10" x14ac:dyDescent="0.3">
      <c r="A3435" s="94" t="str">
        <f t="shared" si="53"/>
        <v>September</v>
      </c>
      <c r="B3435" s="37" t="s">
        <v>4301</v>
      </c>
      <c r="C3435" s="63">
        <v>42257.814849537041</v>
      </c>
      <c r="D3435" s="37" t="s">
        <v>871</v>
      </c>
      <c r="E3435" s="37" t="s">
        <v>868</v>
      </c>
      <c r="F3435" s="37" t="s">
        <v>854</v>
      </c>
      <c r="G3435" s="64">
        <v>147</v>
      </c>
      <c r="H3435" s="37" t="s">
        <v>855</v>
      </c>
      <c r="I3435" s="65">
        <v>1</v>
      </c>
      <c r="J3435" s="37" t="s">
        <v>885</v>
      </c>
    </row>
    <row r="3436" spans="1:10" x14ac:dyDescent="0.3">
      <c r="A3436" s="94" t="str">
        <f t="shared" si="53"/>
        <v>September</v>
      </c>
      <c r="B3436" s="37" t="s">
        <v>4302</v>
      </c>
      <c r="C3436" s="63">
        <v>42257.815046296295</v>
      </c>
      <c r="D3436" s="37" t="s">
        <v>852</v>
      </c>
      <c r="E3436" s="37" t="s">
        <v>872</v>
      </c>
      <c r="F3436" s="37" t="s">
        <v>873</v>
      </c>
      <c r="G3436" s="64">
        <v>92</v>
      </c>
      <c r="H3436" s="37" t="s">
        <v>855</v>
      </c>
      <c r="I3436" s="65">
        <v>4.5825756949558398</v>
      </c>
      <c r="J3436" s="37" t="s">
        <v>861</v>
      </c>
    </row>
    <row r="3437" spans="1:10" x14ac:dyDescent="0.3">
      <c r="A3437" s="94" t="str">
        <f t="shared" si="53"/>
        <v>September</v>
      </c>
      <c r="B3437" s="37" t="s">
        <v>4303</v>
      </c>
      <c r="C3437" s="63">
        <v>42257.815752314818</v>
      </c>
      <c r="D3437" s="37" t="s">
        <v>858</v>
      </c>
      <c r="E3437" s="37" t="s">
        <v>853</v>
      </c>
      <c r="F3437" s="37" t="s">
        <v>860</v>
      </c>
      <c r="G3437" s="64">
        <v>61</v>
      </c>
      <c r="H3437" s="37" t="s">
        <v>855</v>
      </c>
      <c r="I3437" s="65">
        <v>3.872983346207417</v>
      </c>
      <c r="J3437" s="37" t="s">
        <v>897</v>
      </c>
    </row>
    <row r="3438" spans="1:10" x14ac:dyDescent="0.3">
      <c r="A3438" s="94" t="str">
        <f t="shared" si="53"/>
        <v>September</v>
      </c>
      <c r="B3438" s="37" t="s">
        <v>4304</v>
      </c>
      <c r="C3438" s="63">
        <v>42257.819398148145</v>
      </c>
      <c r="D3438" s="37" t="s">
        <v>871</v>
      </c>
      <c r="E3438" s="37" t="s">
        <v>859</v>
      </c>
      <c r="F3438" s="37" t="s">
        <v>854</v>
      </c>
      <c r="G3438" s="64">
        <v>206</v>
      </c>
      <c r="H3438" s="37" t="s">
        <v>855</v>
      </c>
      <c r="I3438" s="65">
        <v>3</v>
      </c>
      <c r="J3438" s="37" t="s">
        <v>897</v>
      </c>
    </row>
    <row r="3439" spans="1:10" x14ac:dyDescent="0.3">
      <c r="A3439" s="94" t="str">
        <f t="shared" si="53"/>
        <v>September</v>
      </c>
      <c r="B3439" s="37" t="s">
        <v>4305</v>
      </c>
      <c r="C3439" s="63">
        <v>42257.820335648146</v>
      </c>
      <c r="D3439" s="37" t="s">
        <v>878</v>
      </c>
      <c r="E3439" s="37" t="s">
        <v>863</v>
      </c>
      <c r="F3439" s="37" t="s">
        <v>860</v>
      </c>
      <c r="G3439" s="64">
        <v>185</v>
      </c>
      <c r="H3439" s="37" t="s">
        <v>855</v>
      </c>
      <c r="I3439" s="65">
        <v>3.6055512754639891</v>
      </c>
      <c r="J3439" s="37" t="s">
        <v>856</v>
      </c>
    </row>
    <row r="3440" spans="1:10" x14ac:dyDescent="0.3">
      <c r="A3440" s="94" t="str">
        <f t="shared" si="53"/>
        <v>September</v>
      </c>
      <c r="B3440" s="37" t="s">
        <v>4306</v>
      </c>
      <c r="C3440" s="63">
        <v>42257.821423611109</v>
      </c>
      <c r="D3440" s="37" t="s">
        <v>876</v>
      </c>
      <c r="E3440" s="37" t="s">
        <v>866</v>
      </c>
      <c r="F3440" s="37" t="s">
        <v>854</v>
      </c>
      <c r="G3440" s="64">
        <v>84</v>
      </c>
      <c r="H3440" s="37" t="s">
        <v>855</v>
      </c>
      <c r="I3440" s="65">
        <v>3.872983346207417</v>
      </c>
      <c r="J3440" s="37" t="s">
        <v>885</v>
      </c>
    </row>
    <row r="3441" spans="1:10" x14ac:dyDescent="0.3">
      <c r="A3441" s="94" t="str">
        <f t="shared" si="53"/>
        <v>September</v>
      </c>
      <c r="B3441" s="37" t="s">
        <v>4307</v>
      </c>
      <c r="C3441" s="63">
        <v>42257.822523148148</v>
      </c>
      <c r="D3441" s="37" t="s">
        <v>858</v>
      </c>
      <c r="E3441" s="37" t="s">
        <v>868</v>
      </c>
      <c r="F3441" s="37" t="s">
        <v>864</v>
      </c>
      <c r="G3441" s="64">
        <v>190</v>
      </c>
      <c r="H3441" s="37" t="s">
        <v>895</v>
      </c>
      <c r="I3441" s="65">
        <v>1.7320508075688772</v>
      </c>
      <c r="J3441" s="37" t="s">
        <v>856</v>
      </c>
    </row>
    <row r="3442" spans="1:10" x14ac:dyDescent="0.3">
      <c r="A3442" s="94" t="str">
        <f t="shared" si="53"/>
        <v>September</v>
      </c>
      <c r="B3442" s="37" t="s">
        <v>4308</v>
      </c>
      <c r="C3442" s="63">
        <v>42257.823587962965</v>
      </c>
      <c r="D3442" s="37" t="s">
        <v>871</v>
      </c>
      <c r="E3442" s="37" t="s">
        <v>872</v>
      </c>
      <c r="F3442" s="37" t="s">
        <v>873</v>
      </c>
      <c r="G3442" s="64">
        <v>64</v>
      </c>
      <c r="H3442" s="37" t="s">
        <v>855</v>
      </c>
      <c r="I3442" s="65">
        <v>1.7320508075688772</v>
      </c>
      <c r="J3442" s="37" t="s">
        <v>885</v>
      </c>
    </row>
    <row r="3443" spans="1:10" x14ac:dyDescent="0.3">
      <c r="A3443" s="94" t="str">
        <f t="shared" si="53"/>
        <v>September</v>
      </c>
      <c r="B3443" s="37" t="s">
        <v>4309</v>
      </c>
      <c r="C3443" s="63">
        <v>42257.825543981482</v>
      </c>
      <c r="D3443" s="37" t="s">
        <v>878</v>
      </c>
      <c r="E3443" s="37" t="s">
        <v>853</v>
      </c>
      <c r="F3443" s="37" t="s">
        <v>881</v>
      </c>
      <c r="G3443" s="64">
        <v>120</v>
      </c>
      <c r="H3443" s="37" t="s">
        <v>855</v>
      </c>
      <c r="I3443" s="65">
        <v>4.358898943540674</v>
      </c>
      <c r="J3443" s="37" t="s">
        <v>874</v>
      </c>
    </row>
    <row r="3444" spans="1:10" x14ac:dyDescent="0.3">
      <c r="A3444" s="94" t="str">
        <f t="shared" si="53"/>
        <v>September</v>
      </c>
      <c r="B3444" s="37" t="s">
        <v>4310</v>
      </c>
      <c r="C3444" s="63">
        <v>42257.829456018517</v>
      </c>
      <c r="D3444" s="37" t="s">
        <v>892</v>
      </c>
      <c r="E3444" s="37" t="s">
        <v>859</v>
      </c>
      <c r="F3444" s="37" t="s">
        <v>860</v>
      </c>
      <c r="G3444" s="64">
        <v>225</v>
      </c>
      <c r="H3444" s="37" t="s">
        <v>855</v>
      </c>
      <c r="I3444" s="65">
        <v>1</v>
      </c>
      <c r="J3444" s="37" t="s">
        <v>885</v>
      </c>
    </row>
    <row r="3445" spans="1:10" x14ac:dyDescent="0.3">
      <c r="A3445" s="94" t="str">
        <f t="shared" si="53"/>
        <v>September</v>
      </c>
      <c r="B3445" s="37" t="s">
        <v>4311</v>
      </c>
      <c r="C3445" s="63">
        <v>42257.831469907411</v>
      </c>
      <c r="D3445" s="37" t="s">
        <v>871</v>
      </c>
      <c r="E3445" s="37" t="s">
        <v>863</v>
      </c>
      <c r="F3445" s="37" t="s">
        <v>864</v>
      </c>
      <c r="G3445" s="64">
        <v>222</v>
      </c>
      <c r="H3445" s="37" t="s">
        <v>855</v>
      </c>
      <c r="I3445" s="65">
        <v>3.3166247903553998</v>
      </c>
      <c r="J3445" s="37" t="s">
        <v>874</v>
      </c>
    </row>
    <row r="3446" spans="1:10" x14ac:dyDescent="0.3">
      <c r="A3446" s="94" t="str">
        <f t="shared" si="53"/>
        <v>September</v>
      </c>
      <c r="B3446" s="37" t="s">
        <v>4312</v>
      </c>
      <c r="C3446" s="63">
        <v>42257.832650462966</v>
      </c>
      <c r="D3446" s="37" t="s">
        <v>871</v>
      </c>
      <c r="E3446" s="37" t="s">
        <v>866</v>
      </c>
      <c r="F3446" s="37" t="s">
        <v>881</v>
      </c>
      <c r="G3446" s="64">
        <v>188</v>
      </c>
      <c r="H3446" s="37" t="s">
        <v>855</v>
      </c>
      <c r="I3446" s="65">
        <v>4.7958315233127191</v>
      </c>
      <c r="J3446" s="37" t="s">
        <v>856</v>
      </c>
    </row>
    <row r="3447" spans="1:10" x14ac:dyDescent="0.3">
      <c r="A3447" s="94" t="str">
        <f t="shared" si="53"/>
        <v>September</v>
      </c>
      <c r="B3447" s="37" t="s">
        <v>4313</v>
      </c>
      <c r="C3447" s="63">
        <v>42257.836284722223</v>
      </c>
      <c r="D3447" s="37" t="s">
        <v>876</v>
      </c>
      <c r="E3447" s="37" t="s">
        <v>868</v>
      </c>
      <c r="F3447" s="37" t="s">
        <v>881</v>
      </c>
      <c r="G3447" s="64">
        <v>127</v>
      </c>
      <c r="H3447" s="37" t="s">
        <v>855</v>
      </c>
      <c r="I3447" s="65">
        <v>2.6457513110645907</v>
      </c>
      <c r="J3447" s="37" t="s">
        <v>897</v>
      </c>
    </row>
    <row r="3448" spans="1:10" x14ac:dyDescent="0.3">
      <c r="A3448" s="94" t="str">
        <f t="shared" si="53"/>
        <v>September</v>
      </c>
      <c r="B3448" s="37" t="s">
        <v>4314</v>
      </c>
      <c r="C3448" s="63">
        <v>42257.836805555555</v>
      </c>
      <c r="D3448" s="37" t="s">
        <v>878</v>
      </c>
      <c r="E3448" s="37" t="s">
        <v>872</v>
      </c>
      <c r="F3448" s="37" t="s">
        <v>854</v>
      </c>
      <c r="G3448" s="64">
        <v>145</v>
      </c>
      <c r="H3448" s="37" t="s">
        <v>855</v>
      </c>
      <c r="I3448" s="65">
        <v>4.1231056256176606</v>
      </c>
      <c r="J3448" s="37" t="s">
        <v>885</v>
      </c>
    </row>
    <row r="3449" spans="1:10" x14ac:dyDescent="0.3">
      <c r="A3449" s="94" t="str">
        <f t="shared" si="53"/>
        <v>September</v>
      </c>
      <c r="B3449" s="37" t="s">
        <v>4315</v>
      </c>
      <c r="C3449" s="63">
        <v>42257.837511574071</v>
      </c>
      <c r="D3449" s="37" t="s">
        <v>858</v>
      </c>
      <c r="E3449" s="37" t="s">
        <v>853</v>
      </c>
      <c r="F3449" s="37" t="s">
        <v>860</v>
      </c>
      <c r="G3449" s="64">
        <v>122</v>
      </c>
      <c r="H3449" s="37" t="s">
        <v>855</v>
      </c>
      <c r="I3449" s="65">
        <v>3.3166247903553998</v>
      </c>
      <c r="J3449" s="37" t="s">
        <v>869</v>
      </c>
    </row>
    <row r="3450" spans="1:10" x14ac:dyDescent="0.3">
      <c r="A3450" s="94" t="str">
        <f t="shared" si="53"/>
        <v>September</v>
      </c>
      <c r="B3450" s="37" t="s">
        <v>4316</v>
      </c>
      <c r="C3450" s="63">
        <v>42257.84574074074</v>
      </c>
      <c r="D3450" s="37" t="s">
        <v>892</v>
      </c>
      <c r="E3450" s="37" t="s">
        <v>859</v>
      </c>
      <c r="F3450" s="37" t="s">
        <v>879</v>
      </c>
      <c r="G3450" s="64">
        <v>95</v>
      </c>
      <c r="H3450" s="37" t="s">
        <v>855</v>
      </c>
      <c r="I3450" s="65">
        <v>2.6457513110645907</v>
      </c>
      <c r="J3450" s="37" t="s">
        <v>885</v>
      </c>
    </row>
    <row r="3451" spans="1:10" x14ac:dyDescent="0.3">
      <c r="A3451" s="94" t="str">
        <f t="shared" si="53"/>
        <v>September</v>
      </c>
      <c r="B3451" s="37" t="s">
        <v>4317</v>
      </c>
      <c r="C3451" s="63">
        <v>42257.842037037037</v>
      </c>
      <c r="D3451" s="37" t="s">
        <v>852</v>
      </c>
      <c r="E3451" s="37" t="s">
        <v>863</v>
      </c>
      <c r="F3451" s="37" t="s">
        <v>873</v>
      </c>
      <c r="G3451" s="64">
        <v>236</v>
      </c>
      <c r="H3451" s="37" t="s">
        <v>855</v>
      </c>
      <c r="I3451" s="65">
        <v>4.1231056256176606</v>
      </c>
      <c r="J3451" s="37" t="s">
        <v>885</v>
      </c>
    </row>
    <row r="3452" spans="1:10" x14ac:dyDescent="0.3">
      <c r="A3452" s="94" t="str">
        <f t="shared" si="53"/>
        <v>September</v>
      </c>
      <c r="B3452" s="37" t="s">
        <v>4318</v>
      </c>
      <c r="C3452" s="63">
        <v>42257.845011574071</v>
      </c>
      <c r="D3452" s="37" t="s">
        <v>871</v>
      </c>
      <c r="E3452" s="37" t="s">
        <v>866</v>
      </c>
      <c r="F3452" s="37" t="s">
        <v>854</v>
      </c>
      <c r="G3452" s="64">
        <v>196</v>
      </c>
      <c r="H3452" s="37" t="s">
        <v>855</v>
      </c>
      <c r="I3452" s="65">
        <v>4.5825756949558398</v>
      </c>
      <c r="J3452" s="37" t="s">
        <v>874</v>
      </c>
    </row>
    <row r="3453" spans="1:10" x14ac:dyDescent="0.3">
      <c r="A3453" s="94" t="str">
        <f t="shared" si="53"/>
        <v>September</v>
      </c>
      <c r="B3453" s="37" t="s">
        <v>4319</v>
      </c>
      <c r="C3453" s="63">
        <v>42257.845763888887</v>
      </c>
      <c r="D3453" s="37" t="s">
        <v>892</v>
      </c>
      <c r="E3453" s="37" t="s">
        <v>868</v>
      </c>
      <c r="F3453" s="37" t="s">
        <v>864</v>
      </c>
      <c r="G3453" s="64">
        <v>236</v>
      </c>
      <c r="H3453" s="37" t="s">
        <v>855</v>
      </c>
      <c r="I3453" s="65">
        <v>2.2360679774997898</v>
      </c>
      <c r="J3453" s="37" t="s">
        <v>861</v>
      </c>
    </row>
    <row r="3454" spans="1:10" x14ac:dyDescent="0.3">
      <c r="A3454" s="94" t="str">
        <f t="shared" si="53"/>
        <v>September</v>
      </c>
      <c r="B3454" s="37" t="s">
        <v>4320</v>
      </c>
      <c r="C3454" s="63">
        <v>42257.848541666666</v>
      </c>
      <c r="D3454" s="37" t="s">
        <v>871</v>
      </c>
      <c r="E3454" s="37" t="s">
        <v>872</v>
      </c>
      <c r="F3454" s="37" t="s">
        <v>864</v>
      </c>
      <c r="G3454" s="64">
        <v>170</v>
      </c>
      <c r="H3454" s="37" t="s">
        <v>855</v>
      </c>
      <c r="I3454" s="65">
        <v>4.358898943540674</v>
      </c>
      <c r="J3454" s="37" t="s">
        <v>856</v>
      </c>
    </row>
    <row r="3455" spans="1:10" x14ac:dyDescent="0.3">
      <c r="A3455" s="94" t="str">
        <f t="shared" si="53"/>
        <v>September</v>
      </c>
      <c r="B3455" s="37" t="s">
        <v>4321</v>
      </c>
      <c r="C3455" s="63">
        <v>42257.851365740738</v>
      </c>
      <c r="D3455" s="37" t="s">
        <v>892</v>
      </c>
      <c r="E3455" s="37" t="s">
        <v>853</v>
      </c>
      <c r="F3455" s="37" t="s">
        <v>864</v>
      </c>
      <c r="G3455" s="64">
        <v>45</v>
      </c>
      <c r="H3455" s="37" t="s">
        <v>855</v>
      </c>
      <c r="I3455" s="65">
        <v>4.358898943540674</v>
      </c>
      <c r="J3455" s="37" t="s">
        <v>897</v>
      </c>
    </row>
    <row r="3456" spans="1:10" x14ac:dyDescent="0.3">
      <c r="A3456" s="94" t="str">
        <f t="shared" si="53"/>
        <v>September</v>
      </c>
      <c r="B3456" s="37" t="s">
        <v>4322</v>
      </c>
      <c r="C3456" s="63">
        <v>42257.852858796294</v>
      </c>
      <c r="D3456" s="37" t="s">
        <v>858</v>
      </c>
      <c r="E3456" s="37" t="s">
        <v>859</v>
      </c>
      <c r="F3456" s="37" t="s">
        <v>879</v>
      </c>
      <c r="G3456" s="64">
        <v>123</v>
      </c>
      <c r="H3456" s="37" t="s">
        <v>855</v>
      </c>
      <c r="I3456" s="65">
        <v>3.872983346207417</v>
      </c>
      <c r="J3456" s="37" t="s">
        <v>897</v>
      </c>
    </row>
    <row r="3457" spans="1:10" x14ac:dyDescent="0.3">
      <c r="A3457" s="94" t="str">
        <f t="shared" si="53"/>
        <v>September</v>
      </c>
      <c r="B3457" s="37" t="s">
        <v>4323</v>
      </c>
      <c r="C3457" s="63">
        <v>42257.855254629627</v>
      </c>
      <c r="D3457" s="37" t="s">
        <v>876</v>
      </c>
      <c r="E3457" s="37" t="s">
        <v>863</v>
      </c>
      <c r="F3457" s="37" t="s">
        <v>881</v>
      </c>
      <c r="G3457" s="64">
        <v>52</v>
      </c>
      <c r="H3457" s="37" t="s">
        <v>855</v>
      </c>
      <c r="I3457" s="65">
        <v>4.358898943540674</v>
      </c>
      <c r="J3457" s="37" t="s">
        <v>897</v>
      </c>
    </row>
    <row r="3458" spans="1:10" x14ac:dyDescent="0.3">
      <c r="A3458" s="94" t="str">
        <f t="shared" si="53"/>
        <v>September</v>
      </c>
      <c r="B3458" s="37" t="s">
        <v>4324</v>
      </c>
      <c r="C3458" s="63">
        <v>42257.856423611112</v>
      </c>
      <c r="D3458" s="37" t="s">
        <v>852</v>
      </c>
      <c r="E3458" s="37" t="s">
        <v>866</v>
      </c>
      <c r="F3458" s="37" t="s">
        <v>864</v>
      </c>
      <c r="G3458" s="64">
        <v>162</v>
      </c>
      <c r="H3458" s="37" t="s">
        <v>855</v>
      </c>
      <c r="I3458" s="65">
        <v>2.6457513110645907</v>
      </c>
      <c r="J3458" s="37" t="s">
        <v>874</v>
      </c>
    </row>
    <row r="3459" spans="1:10" x14ac:dyDescent="0.3">
      <c r="A3459" s="94" t="str">
        <f t="shared" si="53"/>
        <v>September</v>
      </c>
      <c r="B3459" s="37" t="s">
        <v>4325</v>
      </c>
      <c r="C3459" s="63">
        <v>42257.858113425929</v>
      </c>
      <c r="D3459" s="37" t="s">
        <v>876</v>
      </c>
      <c r="E3459" s="37" t="s">
        <v>868</v>
      </c>
      <c r="F3459" s="37" t="s">
        <v>879</v>
      </c>
      <c r="G3459" s="64">
        <v>196</v>
      </c>
      <c r="H3459" s="37" t="s">
        <v>855</v>
      </c>
      <c r="I3459" s="65">
        <v>4.1231056256176606</v>
      </c>
      <c r="J3459" s="37" t="s">
        <v>869</v>
      </c>
    </row>
    <row r="3460" spans="1:10" x14ac:dyDescent="0.3">
      <c r="A3460" s="94" t="str">
        <f t="shared" si="53"/>
        <v>September</v>
      </c>
      <c r="B3460" s="37" t="s">
        <v>4326</v>
      </c>
      <c r="C3460" s="63">
        <v>42257.861944444441</v>
      </c>
      <c r="D3460" s="37" t="s">
        <v>852</v>
      </c>
      <c r="E3460" s="37" t="s">
        <v>872</v>
      </c>
      <c r="F3460" s="37" t="s">
        <v>881</v>
      </c>
      <c r="G3460" s="64">
        <v>225</v>
      </c>
      <c r="H3460" s="37" t="s">
        <v>855</v>
      </c>
      <c r="I3460" s="65">
        <v>3.872983346207417</v>
      </c>
      <c r="J3460" s="37" t="s">
        <v>861</v>
      </c>
    </row>
    <row r="3461" spans="1:10" x14ac:dyDescent="0.3">
      <c r="A3461" s="94" t="str">
        <f t="shared" si="53"/>
        <v>September</v>
      </c>
      <c r="B3461" s="37" t="s">
        <v>4327</v>
      </c>
      <c r="C3461" s="63">
        <v>42257.865879629629</v>
      </c>
      <c r="D3461" s="37" t="s">
        <v>852</v>
      </c>
      <c r="E3461" s="37" t="s">
        <v>853</v>
      </c>
      <c r="F3461" s="37" t="s">
        <v>873</v>
      </c>
      <c r="G3461" s="64">
        <v>140</v>
      </c>
      <c r="H3461" s="37" t="s">
        <v>855</v>
      </c>
      <c r="I3461" s="65">
        <v>1.7320508075688772</v>
      </c>
      <c r="J3461" s="37" t="s">
        <v>861</v>
      </c>
    </row>
    <row r="3462" spans="1:10" x14ac:dyDescent="0.3">
      <c r="A3462" s="94" t="str">
        <f t="shared" si="53"/>
        <v>September</v>
      </c>
      <c r="B3462" s="37" t="s">
        <v>4328</v>
      </c>
      <c r="C3462" s="63">
        <v>42257.869004629632</v>
      </c>
      <c r="D3462" s="37" t="s">
        <v>858</v>
      </c>
      <c r="E3462" s="37" t="s">
        <v>859</v>
      </c>
      <c r="F3462" s="37" t="s">
        <v>854</v>
      </c>
      <c r="G3462" s="64">
        <v>102</v>
      </c>
      <c r="H3462" s="37" t="s">
        <v>855</v>
      </c>
      <c r="I3462" s="65">
        <v>2.6457513110645907</v>
      </c>
      <c r="J3462" s="37" t="s">
        <v>861</v>
      </c>
    </row>
    <row r="3463" spans="1:10" x14ac:dyDescent="0.3">
      <c r="A3463" s="94" t="str">
        <f t="shared" si="53"/>
        <v>September</v>
      </c>
      <c r="B3463" s="37" t="s">
        <v>4329</v>
      </c>
      <c r="C3463" s="63">
        <v>42257.871006944442</v>
      </c>
      <c r="D3463" s="37" t="s">
        <v>852</v>
      </c>
      <c r="E3463" s="37" t="s">
        <v>863</v>
      </c>
      <c r="F3463" s="37" t="s">
        <v>879</v>
      </c>
      <c r="G3463" s="64">
        <v>120</v>
      </c>
      <c r="H3463" s="37" t="s">
        <v>855</v>
      </c>
      <c r="I3463" s="65">
        <v>3.872983346207417</v>
      </c>
      <c r="J3463" s="37" t="s">
        <v>874</v>
      </c>
    </row>
    <row r="3464" spans="1:10" x14ac:dyDescent="0.3">
      <c r="A3464" s="94" t="str">
        <f t="shared" si="53"/>
        <v>September</v>
      </c>
      <c r="B3464" s="37" t="s">
        <v>4330</v>
      </c>
      <c r="C3464" s="63">
        <v>42257.873425925929</v>
      </c>
      <c r="D3464" s="37" t="s">
        <v>878</v>
      </c>
      <c r="E3464" s="37" t="s">
        <v>866</v>
      </c>
      <c r="F3464" s="37" t="s">
        <v>881</v>
      </c>
      <c r="G3464" s="64">
        <v>219</v>
      </c>
      <c r="H3464" s="37" t="s">
        <v>855</v>
      </c>
      <c r="I3464" s="65">
        <v>3.3166247903553998</v>
      </c>
      <c r="J3464" s="37" t="s">
        <v>856</v>
      </c>
    </row>
    <row r="3465" spans="1:10" x14ac:dyDescent="0.3">
      <c r="A3465" s="94" t="str">
        <f t="shared" si="53"/>
        <v>September</v>
      </c>
      <c r="B3465" s="37" t="s">
        <v>4331</v>
      </c>
      <c r="C3465" s="63">
        <v>42257.87572916667</v>
      </c>
      <c r="D3465" s="37" t="s">
        <v>858</v>
      </c>
      <c r="E3465" s="37" t="s">
        <v>868</v>
      </c>
      <c r="F3465" s="37" t="s">
        <v>864</v>
      </c>
      <c r="G3465" s="64">
        <v>164</v>
      </c>
      <c r="H3465" s="37" t="s">
        <v>855</v>
      </c>
      <c r="I3465" s="65">
        <v>1.7320508075688772</v>
      </c>
      <c r="J3465" s="37" t="s">
        <v>885</v>
      </c>
    </row>
    <row r="3466" spans="1:10" x14ac:dyDescent="0.3">
      <c r="A3466" s="94" t="str">
        <f t="shared" si="53"/>
        <v>September</v>
      </c>
      <c r="B3466" s="37" t="s">
        <v>4332</v>
      </c>
      <c r="C3466" s="63">
        <v>42257.876805555556</v>
      </c>
      <c r="D3466" s="37" t="s">
        <v>878</v>
      </c>
      <c r="E3466" s="37" t="s">
        <v>872</v>
      </c>
      <c r="F3466" s="37" t="s">
        <v>881</v>
      </c>
      <c r="G3466" s="64">
        <v>168</v>
      </c>
      <c r="H3466" s="37" t="s">
        <v>855</v>
      </c>
      <c r="I3466" s="65">
        <v>3.872983346207417</v>
      </c>
      <c r="J3466" s="37" t="s">
        <v>869</v>
      </c>
    </row>
    <row r="3467" spans="1:10" x14ac:dyDescent="0.3">
      <c r="A3467" s="94" t="str">
        <f t="shared" ref="A3467:A3530" si="54">TEXT(C3467,"mmmm")</f>
        <v>September</v>
      </c>
      <c r="B3467" s="37" t="s">
        <v>4333</v>
      </c>
      <c r="C3467" s="63">
        <v>42257.876967592594</v>
      </c>
      <c r="D3467" s="37" t="s">
        <v>852</v>
      </c>
      <c r="E3467" s="37" t="s">
        <v>853</v>
      </c>
      <c r="F3467" s="37" t="s">
        <v>879</v>
      </c>
      <c r="G3467" s="64">
        <v>154</v>
      </c>
      <c r="H3467" s="37" t="s">
        <v>855</v>
      </c>
      <c r="I3467" s="65">
        <v>2.6457513110645907</v>
      </c>
      <c r="J3467" s="37" t="s">
        <v>861</v>
      </c>
    </row>
    <row r="3468" spans="1:10" x14ac:dyDescent="0.3">
      <c r="A3468" s="94" t="str">
        <f t="shared" si="54"/>
        <v>September</v>
      </c>
      <c r="B3468" s="37" t="s">
        <v>4334</v>
      </c>
      <c r="C3468" s="63">
        <v>42257.879120370373</v>
      </c>
      <c r="D3468" s="37" t="s">
        <v>852</v>
      </c>
      <c r="E3468" s="37" t="s">
        <v>859</v>
      </c>
      <c r="F3468" s="37" t="s">
        <v>873</v>
      </c>
      <c r="G3468" s="64">
        <v>130</v>
      </c>
      <c r="H3468" s="37" t="s">
        <v>855</v>
      </c>
      <c r="I3468" s="65">
        <v>4.1231056256176606</v>
      </c>
      <c r="J3468" s="37" t="s">
        <v>861</v>
      </c>
    </row>
    <row r="3469" spans="1:10" x14ac:dyDescent="0.3">
      <c r="A3469" s="94" t="str">
        <f t="shared" si="54"/>
        <v>September</v>
      </c>
      <c r="B3469" s="37" t="s">
        <v>4335</v>
      </c>
      <c r="C3469" s="63">
        <v>42257.887256944443</v>
      </c>
      <c r="D3469" s="37" t="s">
        <v>858</v>
      </c>
      <c r="E3469" s="37" t="s">
        <v>863</v>
      </c>
      <c r="F3469" s="37" t="s">
        <v>873</v>
      </c>
      <c r="G3469" s="64">
        <v>173</v>
      </c>
      <c r="H3469" s="37" t="s">
        <v>855</v>
      </c>
      <c r="I3469" s="65">
        <v>4.1231056256176606</v>
      </c>
      <c r="J3469" s="37" t="s">
        <v>869</v>
      </c>
    </row>
    <row r="3470" spans="1:10" x14ac:dyDescent="0.3">
      <c r="A3470" s="94" t="str">
        <f t="shared" si="54"/>
        <v>September</v>
      </c>
      <c r="B3470" s="37" t="s">
        <v>4336</v>
      </c>
      <c r="C3470" s="63">
        <v>42257.883020833331</v>
      </c>
      <c r="D3470" s="37" t="s">
        <v>876</v>
      </c>
      <c r="E3470" s="37" t="s">
        <v>866</v>
      </c>
      <c r="F3470" s="37" t="s">
        <v>873</v>
      </c>
      <c r="G3470" s="64">
        <v>159</v>
      </c>
      <c r="H3470" s="37" t="s">
        <v>855</v>
      </c>
      <c r="I3470" s="65">
        <v>5</v>
      </c>
      <c r="J3470" s="37" t="s">
        <v>874</v>
      </c>
    </row>
    <row r="3471" spans="1:10" x14ac:dyDescent="0.3">
      <c r="A3471" s="94" t="str">
        <f t="shared" si="54"/>
        <v>September</v>
      </c>
      <c r="B3471" s="37" t="s">
        <v>4337</v>
      </c>
      <c r="C3471" s="63">
        <v>42257.884664351855</v>
      </c>
      <c r="D3471" s="37" t="s">
        <v>876</v>
      </c>
      <c r="E3471" s="37" t="s">
        <v>868</v>
      </c>
      <c r="F3471" s="37" t="s">
        <v>864</v>
      </c>
      <c r="G3471" s="64">
        <v>199</v>
      </c>
      <c r="H3471" s="37" t="s">
        <v>895</v>
      </c>
      <c r="I3471" s="65">
        <v>3.6055512754639891</v>
      </c>
      <c r="J3471" s="37" t="s">
        <v>897</v>
      </c>
    </row>
    <row r="3472" spans="1:10" x14ac:dyDescent="0.3">
      <c r="A3472" s="94" t="str">
        <f t="shared" si="54"/>
        <v>September</v>
      </c>
      <c r="B3472" s="37" t="s">
        <v>4338</v>
      </c>
      <c r="C3472" s="63">
        <v>42257.885717592595</v>
      </c>
      <c r="D3472" s="37" t="s">
        <v>876</v>
      </c>
      <c r="E3472" s="37" t="s">
        <v>872</v>
      </c>
      <c r="F3472" s="37" t="s">
        <v>864</v>
      </c>
      <c r="G3472" s="64">
        <v>212</v>
      </c>
      <c r="H3472" s="37" t="s">
        <v>855</v>
      </c>
      <c r="I3472" s="65">
        <v>4.358898943540674</v>
      </c>
      <c r="J3472" s="37" t="s">
        <v>861</v>
      </c>
    </row>
    <row r="3473" spans="1:10" x14ac:dyDescent="0.3">
      <c r="A3473" s="94" t="str">
        <f t="shared" si="54"/>
        <v>September</v>
      </c>
      <c r="B3473" s="37" t="s">
        <v>4339</v>
      </c>
      <c r="C3473" s="63">
        <v>42257.886932870373</v>
      </c>
      <c r="D3473" s="37" t="s">
        <v>878</v>
      </c>
      <c r="E3473" s="37" t="s">
        <v>853</v>
      </c>
      <c r="F3473" s="37" t="s">
        <v>860</v>
      </c>
      <c r="G3473" s="64">
        <v>140</v>
      </c>
      <c r="H3473" s="37" t="s">
        <v>855</v>
      </c>
      <c r="I3473" s="65">
        <v>2.6457513110645907</v>
      </c>
      <c r="J3473" s="37" t="s">
        <v>874</v>
      </c>
    </row>
    <row r="3474" spans="1:10" x14ac:dyDescent="0.3">
      <c r="A3474" s="94" t="str">
        <f t="shared" si="54"/>
        <v>September</v>
      </c>
      <c r="B3474" s="37" t="s">
        <v>4340</v>
      </c>
      <c r="C3474" s="63">
        <v>42257.888622685183</v>
      </c>
      <c r="D3474" s="37" t="s">
        <v>876</v>
      </c>
      <c r="E3474" s="37" t="s">
        <v>859</v>
      </c>
      <c r="F3474" s="37" t="s">
        <v>854</v>
      </c>
      <c r="G3474" s="64">
        <v>86</v>
      </c>
      <c r="H3474" s="37" t="s">
        <v>855</v>
      </c>
      <c r="I3474" s="65">
        <v>4.5825756949558398</v>
      </c>
      <c r="J3474" s="37" t="s">
        <v>885</v>
      </c>
    </row>
    <row r="3475" spans="1:10" x14ac:dyDescent="0.3">
      <c r="A3475" s="94" t="str">
        <f t="shared" si="54"/>
        <v>September</v>
      </c>
      <c r="B3475" s="37" t="s">
        <v>4341</v>
      </c>
      <c r="C3475" s="63">
        <v>42257.889351851853</v>
      </c>
      <c r="D3475" s="37" t="s">
        <v>878</v>
      </c>
      <c r="E3475" s="37" t="s">
        <v>863</v>
      </c>
      <c r="F3475" s="37" t="s">
        <v>864</v>
      </c>
      <c r="G3475" s="64">
        <v>138</v>
      </c>
      <c r="H3475" s="37" t="s">
        <v>855</v>
      </c>
      <c r="I3475" s="65">
        <v>4.1231056256176606</v>
      </c>
      <c r="J3475" s="37" t="s">
        <v>885</v>
      </c>
    </row>
    <row r="3476" spans="1:10" x14ac:dyDescent="0.3">
      <c r="A3476" s="94" t="str">
        <f t="shared" si="54"/>
        <v>September</v>
      </c>
      <c r="B3476" s="37" t="s">
        <v>4342</v>
      </c>
      <c r="C3476" s="63">
        <v>42257.891018518516</v>
      </c>
      <c r="D3476" s="37" t="s">
        <v>871</v>
      </c>
      <c r="E3476" s="37" t="s">
        <v>866</v>
      </c>
      <c r="F3476" s="37" t="s">
        <v>864</v>
      </c>
      <c r="G3476" s="64">
        <v>122</v>
      </c>
      <c r="H3476" s="37" t="s">
        <v>895</v>
      </c>
      <c r="I3476" s="65">
        <v>4.358898943540674</v>
      </c>
      <c r="J3476" s="37" t="s">
        <v>869</v>
      </c>
    </row>
    <row r="3477" spans="1:10" x14ac:dyDescent="0.3">
      <c r="A3477" s="94" t="str">
        <f t="shared" si="54"/>
        <v>September</v>
      </c>
      <c r="B3477" s="37" t="s">
        <v>4343</v>
      </c>
      <c r="C3477" s="63">
        <v>42257.894432870373</v>
      </c>
      <c r="D3477" s="37" t="s">
        <v>858</v>
      </c>
      <c r="E3477" s="37" t="s">
        <v>868</v>
      </c>
      <c r="F3477" s="37" t="s">
        <v>879</v>
      </c>
      <c r="G3477" s="64">
        <v>35</v>
      </c>
      <c r="H3477" s="37" t="s">
        <v>855</v>
      </c>
      <c r="I3477" s="65">
        <v>3.3166247903553998</v>
      </c>
      <c r="J3477" s="37" t="s">
        <v>869</v>
      </c>
    </row>
    <row r="3478" spans="1:10" x14ac:dyDescent="0.3">
      <c r="A3478" s="94" t="str">
        <f t="shared" si="54"/>
        <v>September</v>
      </c>
      <c r="B3478" s="37" t="s">
        <v>4344</v>
      </c>
      <c r="C3478" s="63">
        <v>42257.896412037036</v>
      </c>
      <c r="D3478" s="37" t="s">
        <v>892</v>
      </c>
      <c r="E3478" s="37" t="s">
        <v>872</v>
      </c>
      <c r="F3478" s="37" t="s">
        <v>873</v>
      </c>
      <c r="G3478" s="64">
        <v>240</v>
      </c>
      <c r="H3478" s="37" t="s">
        <v>855</v>
      </c>
      <c r="I3478" s="65">
        <v>1</v>
      </c>
      <c r="J3478" s="37" t="s">
        <v>885</v>
      </c>
    </row>
    <row r="3479" spans="1:10" x14ac:dyDescent="0.3">
      <c r="A3479" s="94" t="str">
        <f t="shared" si="54"/>
        <v>September</v>
      </c>
      <c r="B3479" s="37" t="s">
        <v>4345</v>
      </c>
      <c r="C3479" s="63">
        <v>42257.899456018517</v>
      </c>
      <c r="D3479" s="37" t="s">
        <v>871</v>
      </c>
      <c r="E3479" s="37" t="s">
        <v>853</v>
      </c>
      <c r="F3479" s="37" t="s">
        <v>881</v>
      </c>
      <c r="G3479" s="64">
        <v>228</v>
      </c>
      <c r="H3479" s="37" t="s">
        <v>855</v>
      </c>
      <c r="I3479" s="65">
        <v>3.6055512754639891</v>
      </c>
      <c r="J3479" s="37" t="s">
        <v>897</v>
      </c>
    </row>
    <row r="3480" spans="1:10" x14ac:dyDescent="0.3">
      <c r="A3480" s="94" t="str">
        <f t="shared" si="54"/>
        <v>September</v>
      </c>
      <c r="B3480" s="37" t="s">
        <v>4346</v>
      </c>
      <c r="C3480" s="63">
        <v>42257.903298611112</v>
      </c>
      <c r="D3480" s="37" t="s">
        <v>871</v>
      </c>
      <c r="E3480" s="37" t="s">
        <v>859</v>
      </c>
      <c r="F3480" s="37" t="s">
        <v>854</v>
      </c>
      <c r="G3480" s="64">
        <v>115</v>
      </c>
      <c r="H3480" s="37" t="s">
        <v>855</v>
      </c>
      <c r="I3480" s="65">
        <v>3</v>
      </c>
      <c r="J3480" s="37" t="s">
        <v>897</v>
      </c>
    </row>
    <row r="3481" spans="1:10" x14ac:dyDescent="0.3">
      <c r="A3481" s="94" t="str">
        <f t="shared" si="54"/>
        <v>September</v>
      </c>
      <c r="B3481" s="37" t="s">
        <v>4347</v>
      </c>
      <c r="C3481" s="63">
        <v>42257.905752314815</v>
      </c>
      <c r="D3481" s="37" t="s">
        <v>878</v>
      </c>
      <c r="E3481" s="37" t="s">
        <v>863</v>
      </c>
      <c r="F3481" s="37" t="s">
        <v>864</v>
      </c>
      <c r="G3481" s="64">
        <v>222</v>
      </c>
      <c r="H3481" s="37" t="s">
        <v>855</v>
      </c>
      <c r="I3481" s="65">
        <v>1.7320508075688772</v>
      </c>
      <c r="J3481" s="37" t="s">
        <v>897</v>
      </c>
    </row>
    <row r="3482" spans="1:10" x14ac:dyDescent="0.3">
      <c r="A3482" s="94" t="str">
        <f t="shared" si="54"/>
        <v>September</v>
      </c>
      <c r="B3482" s="37" t="s">
        <v>4348</v>
      </c>
      <c r="C3482" s="63">
        <v>42257.90587962963</v>
      </c>
      <c r="D3482" s="37" t="s">
        <v>878</v>
      </c>
      <c r="E3482" s="37" t="s">
        <v>866</v>
      </c>
      <c r="F3482" s="37" t="s">
        <v>854</v>
      </c>
      <c r="G3482" s="64">
        <v>186</v>
      </c>
      <c r="H3482" s="37" t="s">
        <v>855</v>
      </c>
      <c r="I3482" s="65">
        <v>5</v>
      </c>
      <c r="J3482" s="37" t="s">
        <v>856</v>
      </c>
    </row>
    <row r="3483" spans="1:10" x14ac:dyDescent="0.3">
      <c r="A3483" s="94" t="str">
        <f t="shared" si="54"/>
        <v>September</v>
      </c>
      <c r="B3483" s="37" t="s">
        <v>4349</v>
      </c>
      <c r="C3483" s="63">
        <v>42257.909444444442</v>
      </c>
      <c r="D3483" s="37" t="s">
        <v>876</v>
      </c>
      <c r="E3483" s="37" t="s">
        <v>868</v>
      </c>
      <c r="F3483" s="37" t="s">
        <v>864</v>
      </c>
      <c r="G3483" s="64">
        <v>140</v>
      </c>
      <c r="H3483" s="37" t="s">
        <v>855</v>
      </c>
      <c r="I3483" s="65">
        <v>5</v>
      </c>
      <c r="J3483" s="37" t="s">
        <v>869</v>
      </c>
    </row>
    <row r="3484" spans="1:10" x14ac:dyDescent="0.3">
      <c r="A3484" s="94" t="str">
        <f t="shared" si="54"/>
        <v>September</v>
      </c>
      <c r="B3484" s="37" t="s">
        <v>4350</v>
      </c>
      <c r="C3484" s="63">
        <v>42257.911504629628</v>
      </c>
      <c r="D3484" s="37" t="s">
        <v>852</v>
      </c>
      <c r="E3484" s="37" t="s">
        <v>872</v>
      </c>
      <c r="F3484" s="37" t="s">
        <v>873</v>
      </c>
      <c r="G3484" s="64">
        <v>149</v>
      </c>
      <c r="H3484" s="37" t="s">
        <v>855</v>
      </c>
      <c r="I3484" s="65">
        <v>4.7958315233127191</v>
      </c>
      <c r="J3484" s="37" t="s">
        <v>861</v>
      </c>
    </row>
    <row r="3485" spans="1:10" x14ac:dyDescent="0.3">
      <c r="A3485" s="94" t="str">
        <f t="shared" si="54"/>
        <v>September</v>
      </c>
      <c r="B3485" s="37" t="s">
        <v>4351</v>
      </c>
      <c r="C3485" s="63">
        <v>42257.913159722222</v>
      </c>
      <c r="D3485" s="37" t="s">
        <v>852</v>
      </c>
      <c r="E3485" s="37" t="s">
        <v>853</v>
      </c>
      <c r="F3485" s="37" t="s">
        <v>860</v>
      </c>
      <c r="G3485" s="64">
        <v>233</v>
      </c>
      <c r="H3485" s="37" t="s">
        <v>855</v>
      </c>
      <c r="I3485" s="65">
        <v>4.5825756949558398</v>
      </c>
      <c r="J3485" s="37" t="s">
        <v>869</v>
      </c>
    </row>
    <row r="3486" spans="1:10" x14ac:dyDescent="0.3">
      <c r="A3486" s="94" t="str">
        <f t="shared" si="54"/>
        <v>September</v>
      </c>
      <c r="B3486" s="37" t="s">
        <v>4352</v>
      </c>
      <c r="C3486" s="63">
        <v>42257.913726851853</v>
      </c>
      <c r="D3486" s="37" t="s">
        <v>858</v>
      </c>
      <c r="E3486" s="37" t="s">
        <v>859</v>
      </c>
      <c r="F3486" s="37" t="s">
        <v>854</v>
      </c>
      <c r="G3486" s="64">
        <v>63</v>
      </c>
      <c r="H3486" s="37" t="s">
        <v>855</v>
      </c>
      <c r="I3486" s="65">
        <v>3.3166247903553998</v>
      </c>
      <c r="J3486" s="37" t="s">
        <v>856</v>
      </c>
    </row>
    <row r="3487" spans="1:10" x14ac:dyDescent="0.3">
      <c r="A3487" s="94" t="str">
        <f t="shared" si="54"/>
        <v>September</v>
      </c>
      <c r="B3487" s="37" t="s">
        <v>4353</v>
      </c>
      <c r="C3487" s="63">
        <v>42257.917210648149</v>
      </c>
      <c r="D3487" s="37" t="s">
        <v>871</v>
      </c>
      <c r="E3487" s="37" t="s">
        <v>863</v>
      </c>
      <c r="F3487" s="37" t="s">
        <v>881</v>
      </c>
      <c r="G3487" s="64">
        <v>175</v>
      </c>
      <c r="H3487" s="37" t="s">
        <v>855</v>
      </c>
      <c r="I3487" s="65">
        <v>3.872983346207417</v>
      </c>
      <c r="J3487" s="37" t="s">
        <v>861</v>
      </c>
    </row>
    <row r="3488" spans="1:10" x14ac:dyDescent="0.3">
      <c r="A3488" s="94" t="str">
        <f t="shared" si="54"/>
        <v>September</v>
      </c>
      <c r="B3488" s="37" t="s">
        <v>4354</v>
      </c>
      <c r="C3488" s="63">
        <v>42258.337453703702</v>
      </c>
      <c r="D3488" s="37" t="s">
        <v>858</v>
      </c>
      <c r="E3488" s="37" t="s">
        <v>866</v>
      </c>
      <c r="F3488" s="37" t="s">
        <v>854</v>
      </c>
      <c r="G3488" s="64">
        <v>67</v>
      </c>
      <c r="H3488" s="37" t="s">
        <v>855</v>
      </c>
      <c r="I3488" s="65">
        <v>3.3166247903553998</v>
      </c>
      <c r="J3488" s="37" t="s">
        <v>874</v>
      </c>
    </row>
    <row r="3489" spans="1:10" x14ac:dyDescent="0.3">
      <c r="A3489" s="94" t="str">
        <f t="shared" si="54"/>
        <v>September</v>
      </c>
      <c r="B3489" s="37" t="s">
        <v>4355</v>
      </c>
      <c r="C3489" s="63">
        <v>42258.337939814817</v>
      </c>
      <c r="D3489" s="37" t="s">
        <v>892</v>
      </c>
      <c r="E3489" s="37" t="s">
        <v>868</v>
      </c>
      <c r="F3489" s="37" t="s">
        <v>854</v>
      </c>
      <c r="G3489" s="64">
        <v>79</v>
      </c>
      <c r="H3489" s="37" t="s">
        <v>855</v>
      </c>
      <c r="I3489" s="65">
        <v>1.7320508075688772</v>
      </c>
      <c r="J3489" s="37" t="s">
        <v>885</v>
      </c>
    </row>
    <row r="3490" spans="1:10" x14ac:dyDescent="0.3">
      <c r="A3490" s="94" t="str">
        <f t="shared" si="54"/>
        <v>September</v>
      </c>
      <c r="B3490" s="37" t="s">
        <v>4356</v>
      </c>
      <c r="C3490" s="63">
        <v>42258.345520833333</v>
      </c>
      <c r="D3490" s="37" t="s">
        <v>876</v>
      </c>
      <c r="E3490" s="37" t="s">
        <v>872</v>
      </c>
      <c r="F3490" s="37" t="s">
        <v>860</v>
      </c>
      <c r="G3490" s="64">
        <v>105</v>
      </c>
      <c r="H3490" s="37" t="s">
        <v>895</v>
      </c>
      <c r="I3490" s="65">
        <v>5</v>
      </c>
      <c r="J3490" s="37" t="s">
        <v>885</v>
      </c>
    </row>
    <row r="3491" spans="1:10" x14ac:dyDescent="0.3">
      <c r="A3491" s="94" t="str">
        <f t="shared" si="54"/>
        <v>September</v>
      </c>
      <c r="B3491" s="37" t="s">
        <v>4357</v>
      </c>
      <c r="C3491" s="63">
        <v>42258.345555555556</v>
      </c>
      <c r="D3491" s="37" t="s">
        <v>892</v>
      </c>
      <c r="E3491" s="37" t="s">
        <v>853</v>
      </c>
      <c r="F3491" s="37" t="s">
        <v>860</v>
      </c>
      <c r="G3491" s="64">
        <v>115</v>
      </c>
      <c r="H3491" s="37" t="s">
        <v>855</v>
      </c>
      <c r="I3491" s="65">
        <v>2.2360679774997898</v>
      </c>
      <c r="J3491" s="37" t="s">
        <v>861</v>
      </c>
    </row>
    <row r="3492" spans="1:10" x14ac:dyDescent="0.3">
      <c r="A3492" s="94" t="str">
        <f t="shared" si="54"/>
        <v>September</v>
      </c>
      <c r="B3492" s="37" t="s">
        <v>4358</v>
      </c>
      <c r="C3492" s="63">
        <v>42258.341550925928</v>
      </c>
      <c r="D3492" s="37" t="s">
        <v>858</v>
      </c>
      <c r="E3492" s="37" t="s">
        <v>859</v>
      </c>
      <c r="F3492" s="37" t="s">
        <v>860</v>
      </c>
      <c r="G3492" s="64">
        <v>160</v>
      </c>
      <c r="H3492" s="37" t="s">
        <v>855</v>
      </c>
      <c r="I3492" s="65">
        <v>2.2360679774997898</v>
      </c>
      <c r="J3492" s="37" t="s">
        <v>869</v>
      </c>
    </row>
    <row r="3493" spans="1:10" x14ac:dyDescent="0.3">
      <c r="A3493" s="94" t="str">
        <f t="shared" si="54"/>
        <v>September</v>
      </c>
      <c r="B3493" s="37" t="s">
        <v>4359</v>
      </c>
      <c r="C3493" s="63">
        <v>42258.344444444447</v>
      </c>
      <c r="D3493" s="37" t="s">
        <v>858</v>
      </c>
      <c r="E3493" s="37" t="s">
        <v>863</v>
      </c>
      <c r="F3493" s="37" t="s">
        <v>873</v>
      </c>
      <c r="G3493" s="64">
        <v>39</v>
      </c>
      <c r="H3493" s="37" t="s">
        <v>855</v>
      </c>
      <c r="I3493" s="65">
        <v>3.6055512754639891</v>
      </c>
      <c r="J3493" s="37" t="s">
        <v>874</v>
      </c>
    </row>
    <row r="3494" spans="1:10" x14ac:dyDescent="0.3">
      <c r="A3494" s="94" t="str">
        <f t="shared" si="54"/>
        <v>September</v>
      </c>
      <c r="B3494" s="37" t="s">
        <v>4360</v>
      </c>
      <c r="C3494" s="63">
        <v>42258.348182870373</v>
      </c>
      <c r="D3494" s="37" t="s">
        <v>858</v>
      </c>
      <c r="E3494" s="37" t="s">
        <v>866</v>
      </c>
      <c r="F3494" s="37" t="s">
        <v>881</v>
      </c>
      <c r="G3494" s="64">
        <v>99</v>
      </c>
      <c r="H3494" s="37" t="s">
        <v>855</v>
      </c>
      <c r="I3494" s="65">
        <v>2.2360679774997898</v>
      </c>
      <c r="J3494" s="37" t="s">
        <v>861</v>
      </c>
    </row>
    <row r="3495" spans="1:10" x14ac:dyDescent="0.3">
      <c r="A3495" s="94" t="str">
        <f t="shared" si="54"/>
        <v>September</v>
      </c>
      <c r="B3495" s="37" t="s">
        <v>4361</v>
      </c>
      <c r="C3495" s="63">
        <v>42258.350983796299</v>
      </c>
      <c r="D3495" s="37" t="s">
        <v>871</v>
      </c>
      <c r="E3495" s="37" t="s">
        <v>868</v>
      </c>
      <c r="F3495" s="37" t="s">
        <v>873</v>
      </c>
      <c r="G3495" s="64">
        <v>171</v>
      </c>
      <c r="H3495" s="37" t="s">
        <v>855</v>
      </c>
      <c r="I3495" s="65">
        <v>1</v>
      </c>
      <c r="J3495" s="37" t="s">
        <v>897</v>
      </c>
    </row>
    <row r="3496" spans="1:10" x14ac:dyDescent="0.3">
      <c r="A3496" s="94" t="str">
        <f t="shared" si="54"/>
        <v>September</v>
      </c>
      <c r="B3496" s="37" t="s">
        <v>4362</v>
      </c>
      <c r="C3496" s="63">
        <v>42258.353842592594</v>
      </c>
      <c r="D3496" s="37" t="s">
        <v>852</v>
      </c>
      <c r="E3496" s="37" t="s">
        <v>872</v>
      </c>
      <c r="F3496" s="37" t="s">
        <v>873</v>
      </c>
      <c r="G3496" s="64">
        <v>197</v>
      </c>
      <c r="H3496" s="37" t="s">
        <v>855</v>
      </c>
      <c r="I3496" s="65">
        <v>3.872983346207417</v>
      </c>
      <c r="J3496" s="37" t="s">
        <v>885</v>
      </c>
    </row>
    <row r="3497" spans="1:10" x14ac:dyDescent="0.3">
      <c r="A3497" s="94" t="str">
        <f t="shared" si="54"/>
        <v>September</v>
      </c>
      <c r="B3497" s="37" t="s">
        <v>4363</v>
      </c>
      <c r="C3497" s="63">
        <v>42258.354039351849</v>
      </c>
      <c r="D3497" s="37" t="s">
        <v>858</v>
      </c>
      <c r="E3497" s="37" t="s">
        <v>853</v>
      </c>
      <c r="F3497" s="37" t="s">
        <v>860</v>
      </c>
      <c r="G3497" s="64">
        <v>76</v>
      </c>
      <c r="H3497" s="37" t="s">
        <v>855</v>
      </c>
      <c r="I3497" s="65">
        <v>4.358898943540674</v>
      </c>
      <c r="J3497" s="37" t="s">
        <v>856</v>
      </c>
    </row>
    <row r="3498" spans="1:10" x14ac:dyDescent="0.3">
      <c r="A3498" s="94" t="str">
        <f t="shared" si="54"/>
        <v>September</v>
      </c>
      <c r="B3498" s="37" t="s">
        <v>4364</v>
      </c>
      <c r="C3498" s="63">
        <v>42258.356527777774</v>
      </c>
      <c r="D3498" s="37" t="s">
        <v>852</v>
      </c>
      <c r="E3498" s="37" t="s">
        <v>859</v>
      </c>
      <c r="F3498" s="37" t="s">
        <v>881</v>
      </c>
      <c r="G3498" s="64">
        <v>194</v>
      </c>
      <c r="H3498" s="37" t="s">
        <v>855</v>
      </c>
      <c r="I3498" s="65">
        <v>2.2360679774997898</v>
      </c>
      <c r="J3498" s="37" t="s">
        <v>856</v>
      </c>
    </row>
    <row r="3499" spans="1:10" x14ac:dyDescent="0.3">
      <c r="A3499" s="94" t="str">
        <f t="shared" si="54"/>
        <v>September</v>
      </c>
      <c r="B3499" s="37" t="s">
        <v>4365</v>
      </c>
      <c r="C3499" s="63">
        <v>42258.360439814816</v>
      </c>
      <c r="D3499" s="37" t="s">
        <v>852</v>
      </c>
      <c r="E3499" s="37" t="s">
        <v>863</v>
      </c>
      <c r="F3499" s="37" t="s">
        <v>881</v>
      </c>
      <c r="G3499" s="64">
        <v>62</v>
      </c>
      <c r="H3499" s="37" t="s">
        <v>855</v>
      </c>
      <c r="I3499" s="65">
        <v>3.6055512754639891</v>
      </c>
      <c r="J3499" s="37" t="s">
        <v>885</v>
      </c>
    </row>
    <row r="3500" spans="1:10" x14ac:dyDescent="0.3">
      <c r="A3500" s="94" t="str">
        <f t="shared" si="54"/>
        <v>September</v>
      </c>
      <c r="B3500" s="37" t="s">
        <v>4366</v>
      </c>
      <c r="C3500" s="63">
        <v>42258.361018518517</v>
      </c>
      <c r="D3500" s="37" t="s">
        <v>871</v>
      </c>
      <c r="E3500" s="37" t="s">
        <v>866</v>
      </c>
      <c r="F3500" s="37" t="s">
        <v>873</v>
      </c>
      <c r="G3500" s="64">
        <v>236</v>
      </c>
      <c r="H3500" s="37" t="s">
        <v>855</v>
      </c>
      <c r="I3500" s="65">
        <v>4.7958315233127191</v>
      </c>
      <c r="J3500" s="37" t="s">
        <v>856</v>
      </c>
    </row>
    <row r="3501" spans="1:10" x14ac:dyDescent="0.3">
      <c r="A3501" s="94" t="str">
        <f t="shared" si="54"/>
        <v>September</v>
      </c>
      <c r="B3501" s="37" t="s">
        <v>4367</v>
      </c>
      <c r="C3501" s="63">
        <v>42258.361354166664</v>
      </c>
      <c r="D3501" s="37" t="s">
        <v>871</v>
      </c>
      <c r="E3501" s="37" t="s">
        <v>868</v>
      </c>
      <c r="F3501" s="37" t="s">
        <v>864</v>
      </c>
      <c r="G3501" s="64">
        <v>213</v>
      </c>
      <c r="H3501" s="37" t="s">
        <v>855</v>
      </c>
      <c r="I3501" s="65">
        <v>2.2360679774997898</v>
      </c>
      <c r="J3501" s="37" t="s">
        <v>897</v>
      </c>
    </row>
    <row r="3502" spans="1:10" x14ac:dyDescent="0.3">
      <c r="A3502" s="94" t="str">
        <f t="shared" si="54"/>
        <v>September</v>
      </c>
      <c r="B3502" s="37" t="s">
        <v>4368</v>
      </c>
      <c r="C3502" s="63">
        <v>42258.365023148152</v>
      </c>
      <c r="D3502" s="37" t="s">
        <v>876</v>
      </c>
      <c r="E3502" s="37" t="s">
        <v>872</v>
      </c>
      <c r="F3502" s="37" t="s">
        <v>873</v>
      </c>
      <c r="G3502" s="64">
        <v>135</v>
      </c>
      <c r="H3502" s="37" t="s">
        <v>855</v>
      </c>
      <c r="I3502" s="65">
        <v>2.6457513110645907</v>
      </c>
      <c r="J3502" s="37" t="s">
        <v>874</v>
      </c>
    </row>
    <row r="3503" spans="1:10" x14ac:dyDescent="0.3">
      <c r="A3503" s="94" t="str">
        <f t="shared" si="54"/>
        <v>September</v>
      </c>
      <c r="B3503" s="37" t="s">
        <v>4369</v>
      </c>
      <c r="C3503" s="63">
        <v>42258.368726851855</v>
      </c>
      <c r="D3503" s="37" t="s">
        <v>878</v>
      </c>
      <c r="E3503" s="37" t="s">
        <v>853</v>
      </c>
      <c r="F3503" s="37" t="s">
        <v>881</v>
      </c>
      <c r="G3503" s="64">
        <v>240</v>
      </c>
      <c r="H3503" s="37" t="s">
        <v>855</v>
      </c>
      <c r="I3503" s="65">
        <v>2.6457513110645907</v>
      </c>
      <c r="J3503" s="37" t="s">
        <v>874</v>
      </c>
    </row>
    <row r="3504" spans="1:10" x14ac:dyDescent="0.3">
      <c r="A3504" s="94" t="str">
        <f t="shared" si="54"/>
        <v>September</v>
      </c>
      <c r="B3504" s="37" t="s">
        <v>4370</v>
      </c>
      <c r="C3504" s="63">
        <v>42258.368819444448</v>
      </c>
      <c r="D3504" s="37" t="s">
        <v>876</v>
      </c>
      <c r="E3504" s="37" t="s">
        <v>859</v>
      </c>
      <c r="F3504" s="37" t="s">
        <v>864</v>
      </c>
      <c r="G3504" s="64">
        <v>195</v>
      </c>
      <c r="H3504" s="37" t="s">
        <v>855</v>
      </c>
      <c r="I3504" s="65">
        <v>5</v>
      </c>
      <c r="J3504" s="37" t="s">
        <v>861</v>
      </c>
    </row>
    <row r="3505" spans="1:10" x14ac:dyDescent="0.3">
      <c r="A3505" s="94" t="str">
        <f t="shared" si="54"/>
        <v>September</v>
      </c>
      <c r="B3505" s="37" t="s">
        <v>4371</v>
      </c>
      <c r="C3505" s="63">
        <v>42258.370717592596</v>
      </c>
      <c r="D3505" s="37" t="s">
        <v>852</v>
      </c>
      <c r="E3505" s="37" t="s">
        <v>863</v>
      </c>
      <c r="F3505" s="37" t="s">
        <v>879</v>
      </c>
      <c r="G3505" s="64">
        <v>62</v>
      </c>
      <c r="H3505" s="37" t="s">
        <v>855</v>
      </c>
      <c r="I3505" s="65">
        <v>1.7320508075688772</v>
      </c>
      <c r="J3505" s="37" t="s">
        <v>897</v>
      </c>
    </row>
    <row r="3506" spans="1:10" x14ac:dyDescent="0.3">
      <c r="A3506" s="94" t="str">
        <f t="shared" si="54"/>
        <v>September</v>
      </c>
      <c r="B3506" s="37" t="s">
        <v>4372</v>
      </c>
      <c r="C3506" s="63">
        <v>42258.372060185182</v>
      </c>
      <c r="D3506" s="37" t="s">
        <v>892</v>
      </c>
      <c r="E3506" s="37" t="s">
        <v>866</v>
      </c>
      <c r="F3506" s="37" t="s">
        <v>879</v>
      </c>
      <c r="G3506" s="64">
        <v>210</v>
      </c>
      <c r="H3506" s="37" t="s">
        <v>855</v>
      </c>
      <c r="I3506" s="65">
        <v>1</v>
      </c>
      <c r="J3506" s="37" t="s">
        <v>861</v>
      </c>
    </row>
    <row r="3507" spans="1:10" x14ac:dyDescent="0.3">
      <c r="A3507" s="94" t="str">
        <f t="shared" si="54"/>
        <v>September</v>
      </c>
      <c r="B3507" s="37" t="s">
        <v>4373</v>
      </c>
      <c r="C3507" s="63">
        <v>42258.373043981483</v>
      </c>
      <c r="D3507" s="37" t="s">
        <v>876</v>
      </c>
      <c r="E3507" s="37" t="s">
        <v>868</v>
      </c>
      <c r="F3507" s="37" t="s">
        <v>864</v>
      </c>
      <c r="G3507" s="64">
        <v>82</v>
      </c>
      <c r="H3507" s="37" t="s">
        <v>855</v>
      </c>
      <c r="I3507" s="65">
        <v>1.7320508075688772</v>
      </c>
      <c r="J3507" s="37" t="s">
        <v>897</v>
      </c>
    </row>
    <row r="3508" spans="1:10" x14ac:dyDescent="0.3">
      <c r="A3508" s="94" t="str">
        <f t="shared" si="54"/>
        <v>September</v>
      </c>
      <c r="B3508" s="37" t="s">
        <v>4374</v>
      </c>
      <c r="C3508" s="63">
        <v>42258.37332175926</v>
      </c>
      <c r="D3508" s="37" t="s">
        <v>878</v>
      </c>
      <c r="E3508" s="37" t="s">
        <v>872</v>
      </c>
      <c r="F3508" s="37" t="s">
        <v>860</v>
      </c>
      <c r="G3508" s="64">
        <v>77</v>
      </c>
      <c r="H3508" s="37" t="s">
        <v>855</v>
      </c>
      <c r="I3508" s="65">
        <v>5</v>
      </c>
      <c r="J3508" s="37" t="s">
        <v>874</v>
      </c>
    </row>
    <row r="3509" spans="1:10" x14ac:dyDescent="0.3">
      <c r="A3509" s="94" t="str">
        <f t="shared" si="54"/>
        <v>September</v>
      </c>
      <c r="B3509" s="37" t="s">
        <v>4375</v>
      </c>
      <c r="C3509" s="63">
        <v>42258.375196759262</v>
      </c>
      <c r="D3509" s="37" t="s">
        <v>892</v>
      </c>
      <c r="E3509" s="37" t="s">
        <v>853</v>
      </c>
      <c r="F3509" s="37" t="s">
        <v>864</v>
      </c>
      <c r="G3509" s="64">
        <v>222</v>
      </c>
      <c r="H3509" s="37" t="s">
        <v>855</v>
      </c>
      <c r="I3509" s="65">
        <v>3.3166247903553998</v>
      </c>
      <c r="J3509" s="37" t="s">
        <v>861</v>
      </c>
    </row>
    <row r="3510" spans="1:10" x14ac:dyDescent="0.3">
      <c r="A3510" s="94" t="str">
        <f t="shared" si="54"/>
        <v>September</v>
      </c>
      <c r="B3510" s="37" t="s">
        <v>4376</v>
      </c>
      <c r="C3510" s="63">
        <v>42258.378692129627</v>
      </c>
      <c r="D3510" s="37" t="s">
        <v>892</v>
      </c>
      <c r="E3510" s="37" t="s">
        <v>859</v>
      </c>
      <c r="F3510" s="37" t="s">
        <v>873</v>
      </c>
      <c r="G3510" s="64">
        <v>219</v>
      </c>
      <c r="H3510" s="37" t="s">
        <v>855</v>
      </c>
      <c r="I3510" s="65">
        <v>4.7958315233127191</v>
      </c>
      <c r="J3510" s="37" t="s">
        <v>861</v>
      </c>
    </row>
    <row r="3511" spans="1:10" x14ac:dyDescent="0.3">
      <c r="A3511" s="94" t="str">
        <f t="shared" si="54"/>
        <v>September</v>
      </c>
      <c r="B3511" s="37" t="s">
        <v>4377</v>
      </c>
      <c r="C3511" s="63">
        <v>42258.387083333335</v>
      </c>
      <c r="D3511" s="37" t="s">
        <v>892</v>
      </c>
      <c r="E3511" s="37" t="s">
        <v>863</v>
      </c>
      <c r="F3511" s="37" t="s">
        <v>879</v>
      </c>
      <c r="G3511" s="64">
        <v>95</v>
      </c>
      <c r="H3511" s="37" t="s">
        <v>855</v>
      </c>
      <c r="I3511" s="65">
        <v>2.2360679774997898</v>
      </c>
      <c r="J3511" s="37" t="s">
        <v>897</v>
      </c>
    </row>
    <row r="3512" spans="1:10" x14ac:dyDescent="0.3">
      <c r="A3512" s="94" t="str">
        <f t="shared" si="54"/>
        <v>September</v>
      </c>
      <c r="B3512" s="37" t="s">
        <v>4378</v>
      </c>
      <c r="C3512" s="63">
        <v>42258.385300925926</v>
      </c>
      <c r="D3512" s="37" t="s">
        <v>876</v>
      </c>
      <c r="E3512" s="37" t="s">
        <v>866</v>
      </c>
      <c r="F3512" s="37" t="s">
        <v>879</v>
      </c>
      <c r="G3512" s="64">
        <v>114</v>
      </c>
      <c r="H3512" s="37" t="s">
        <v>855</v>
      </c>
      <c r="I3512" s="65">
        <v>3</v>
      </c>
      <c r="J3512" s="37" t="s">
        <v>874</v>
      </c>
    </row>
    <row r="3513" spans="1:10" x14ac:dyDescent="0.3">
      <c r="A3513" s="94" t="str">
        <f t="shared" si="54"/>
        <v>September</v>
      </c>
      <c r="B3513" s="37" t="s">
        <v>4379</v>
      </c>
      <c r="C3513" s="63">
        <v>42258.386446759258</v>
      </c>
      <c r="D3513" s="37" t="s">
        <v>878</v>
      </c>
      <c r="E3513" s="37" t="s">
        <v>868</v>
      </c>
      <c r="F3513" s="37" t="s">
        <v>860</v>
      </c>
      <c r="G3513" s="64">
        <v>186</v>
      </c>
      <c r="H3513" s="37" t="s">
        <v>855</v>
      </c>
      <c r="I3513" s="65">
        <v>4.5825756949558398</v>
      </c>
      <c r="J3513" s="37" t="s">
        <v>856</v>
      </c>
    </row>
    <row r="3514" spans="1:10" x14ac:dyDescent="0.3">
      <c r="A3514" s="94" t="str">
        <f t="shared" si="54"/>
        <v>September</v>
      </c>
      <c r="B3514" s="37" t="s">
        <v>4380</v>
      </c>
      <c r="C3514" s="63">
        <v>42258.389155092591</v>
      </c>
      <c r="D3514" s="37" t="s">
        <v>878</v>
      </c>
      <c r="E3514" s="37" t="s">
        <v>872</v>
      </c>
      <c r="F3514" s="37" t="s">
        <v>879</v>
      </c>
      <c r="G3514" s="64">
        <v>57</v>
      </c>
      <c r="H3514" s="37" t="s">
        <v>895</v>
      </c>
      <c r="I3514" s="65">
        <v>4.7958315233127191</v>
      </c>
      <c r="J3514" s="37" t="s">
        <v>897</v>
      </c>
    </row>
    <row r="3515" spans="1:10" x14ac:dyDescent="0.3">
      <c r="A3515" s="94" t="str">
        <f t="shared" si="54"/>
        <v>September</v>
      </c>
      <c r="B3515" s="37" t="s">
        <v>4381</v>
      </c>
      <c r="C3515" s="63">
        <v>42258.392164351855</v>
      </c>
      <c r="D3515" s="37" t="s">
        <v>878</v>
      </c>
      <c r="E3515" s="37" t="s">
        <v>853</v>
      </c>
      <c r="F3515" s="37" t="s">
        <v>873</v>
      </c>
      <c r="G3515" s="64">
        <v>91</v>
      </c>
      <c r="H3515" s="37" t="s">
        <v>855</v>
      </c>
      <c r="I3515" s="65">
        <v>3.872983346207417</v>
      </c>
      <c r="J3515" s="37" t="s">
        <v>897</v>
      </c>
    </row>
    <row r="3516" spans="1:10" x14ac:dyDescent="0.3">
      <c r="A3516" s="94" t="str">
        <f t="shared" si="54"/>
        <v>September</v>
      </c>
      <c r="B3516" s="37" t="s">
        <v>4382</v>
      </c>
      <c r="C3516" s="63">
        <v>42258.393576388888</v>
      </c>
      <c r="D3516" s="37" t="s">
        <v>871</v>
      </c>
      <c r="E3516" s="37" t="s">
        <v>859</v>
      </c>
      <c r="F3516" s="37" t="s">
        <v>864</v>
      </c>
      <c r="G3516" s="64">
        <v>220</v>
      </c>
      <c r="H3516" s="37" t="s">
        <v>855</v>
      </c>
      <c r="I3516" s="65">
        <v>4.5825756949558398</v>
      </c>
      <c r="J3516" s="37" t="s">
        <v>897</v>
      </c>
    </row>
    <row r="3517" spans="1:10" x14ac:dyDescent="0.3">
      <c r="A3517" s="94" t="str">
        <f t="shared" si="54"/>
        <v>September</v>
      </c>
      <c r="B3517" s="37" t="s">
        <v>4383</v>
      </c>
      <c r="C3517" s="63">
        <v>42258.395624999997</v>
      </c>
      <c r="D3517" s="37" t="s">
        <v>852</v>
      </c>
      <c r="E3517" s="37" t="s">
        <v>863</v>
      </c>
      <c r="F3517" s="37" t="s">
        <v>854</v>
      </c>
      <c r="G3517" s="64">
        <v>126</v>
      </c>
      <c r="H3517" s="37" t="s">
        <v>855</v>
      </c>
      <c r="I3517" s="65">
        <v>4.5825756949558398</v>
      </c>
      <c r="J3517" s="37" t="s">
        <v>861</v>
      </c>
    </row>
    <row r="3518" spans="1:10" x14ac:dyDescent="0.3">
      <c r="A3518" s="94" t="str">
        <f t="shared" si="54"/>
        <v>September</v>
      </c>
      <c r="B3518" s="37" t="s">
        <v>4384</v>
      </c>
      <c r="C3518" s="63">
        <v>42258.399189814816</v>
      </c>
      <c r="D3518" s="37" t="s">
        <v>892</v>
      </c>
      <c r="E3518" s="37" t="s">
        <v>866</v>
      </c>
      <c r="F3518" s="37" t="s">
        <v>864</v>
      </c>
      <c r="G3518" s="64">
        <v>178</v>
      </c>
      <c r="H3518" s="37" t="s">
        <v>855</v>
      </c>
      <c r="I3518" s="65">
        <v>3.6055512754639891</v>
      </c>
      <c r="J3518" s="37" t="s">
        <v>874</v>
      </c>
    </row>
    <row r="3519" spans="1:10" x14ac:dyDescent="0.3">
      <c r="A3519" s="94" t="str">
        <f t="shared" si="54"/>
        <v>September</v>
      </c>
      <c r="B3519" s="37" t="s">
        <v>4385</v>
      </c>
      <c r="C3519" s="63">
        <v>42258.400196759256</v>
      </c>
      <c r="D3519" s="37" t="s">
        <v>892</v>
      </c>
      <c r="E3519" s="37" t="s">
        <v>868</v>
      </c>
      <c r="F3519" s="37" t="s">
        <v>873</v>
      </c>
      <c r="G3519" s="64">
        <v>127</v>
      </c>
      <c r="H3519" s="37" t="s">
        <v>855</v>
      </c>
      <c r="I3519" s="65">
        <v>4.5825756949558398</v>
      </c>
      <c r="J3519" s="37" t="s">
        <v>869</v>
      </c>
    </row>
    <row r="3520" spans="1:10" x14ac:dyDescent="0.3">
      <c r="A3520" s="94" t="str">
        <f t="shared" si="54"/>
        <v>September</v>
      </c>
      <c r="B3520" s="37" t="s">
        <v>4386</v>
      </c>
      <c r="C3520" s="63">
        <v>42258.400150462963</v>
      </c>
      <c r="D3520" s="37" t="s">
        <v>878</v>
      </c>
      <c r="E3520" s="37" t="s">
        <v>872</v>
      </c>
      <c r="F3520" s="37" t="s">
        <v>864</v>
      </c>
      <c r="G3520" s="64">
        <v>183</v>
      </c>
      <c r="H3520" s="37" t="s">
        <v>855</v>
      </c>
      <c r="I3520" s="65">
        <v>4.1231056256176606</v>
      </c>
      <c r="J3520" s="37" t="s">
        <v>874</v>
      </c>
    </row>
    <row r="3521" spans="1:10" x14ac:dyDescent="0.3">
      <c r="A3521" s="94" t="str">
        <f t="shared" si="54"/>
        <v>September</v>
      </c>
      <c r="B3521" s="37" t="s">
        <v>4387</v>
      </c>
      <c r="C3521" s="63">
        <v>42258.403032407405</v>
      </c>
      <c r="D3521" s="37" t="s">
        <v>858</v>
      </c>
      <c r="E3521" s="37" t="s">
        <v>853</v>
      </c>
      <c r="F3521" s="37" t="s">
        <v>881</v>
      </c>
      <c r="G3521" s="64">
        <v>37</v>
      </c>
      <c r="H3521" s="37" t="s">
        <v>895</v>
      </c>
      <c r="I3521" s="65">
        <v>1</v>
      </c>
      <c r="J3521" s="37" t="s">
        <v>869</v>
      </c>
    </row>
    <row r="3522" spans="1:10" x14ac:dyDescent="0.3">
      <c r="A3522" s="94" t="str">
        <f t="shared" si="54"/>
        <v>September</v>
      </c>
      <c r="B3522" s="37" t="s">
        <v>4388</v>
      </c>
      <c r="C3522" s="63">
        <v>42258.406087962961</v>
      </c>
      <c r="D3522" s="37" t="s">
        <v>858</v>
      </c>
      <c r="E3522" s="37" t="s">
        <v>859</v>
      </c>
      <c r="F3522" s="37" t="s">
        <v>854</v>
      </c>
      <c r="G3522" s="64">
        <v>61</v>
      </c>
      <c r="H3522" s="37" t="s">
        <v>855</v>
      </c>
      <c r="I3522" s="65">
        <v>1.7320508075688772</v>
      </c>
      <c r="J3522" s="37" t="s">
        <v>874</v>
      </c>
    </row>
    <row r="3523" spans="1:10" x14ac:dyDescent="0.3">
      <c r="A3523" s="94" t="str">
        <f t="shared" si="54"/>
        <v>September</v>
      </c>
      <c r="B3523" s="37" t="s">
        <v>4389</v>
      </c>
      <c r="C3523" s="63">
        <v>42258.40761574074</v>
      </c>
      <c r="D3523" s="37" t="s">
        <v>871</v>
      </c>
      <c r="E3523" s="37" t="s">
        <v>863</v>
      </c>
      <c r="F3523" s="37" t="s">
        <v>873</v>
      </c>
      <c r="G3523" s="64">
        <v>165</v>
      </c>
      <c r="H3523" s="37" t="s">
        <v>855</v>
      </c>
      <c r="I3523" s="65">
        <v>3.3166247903553998</v>
      </c>
      <c r="J3523" s="37" t="s">
        <v>897</v>
      </c>
    </row>
    <row r="3524" spans="1:10" x14ac:dyDescent="0.3">
      <c r="A3524" s="94" t="str">
        <f t="shared" si="54"/>
        <v>September</v>
      </c>
      <c r="B3524" s="37" t="s">
        <v>4390</v>
      </c>
      <c r="C3524" s="63">
        <v>42258.409675925926</v>
      </c>
      <c r="D3524" s="37" t="s">
        <v>878</v>
      </c>
      <c r="E3524" s="37" t="s">
        <v>866</v>
      </c>
      <c r="F3524" s="37" t="s">
        <v>864</v>
      </c>
      <c r="G3524" s="64">
        <v>110</v>
      </c>
      <c r="H3524" s="37" t="s">
        <v>855</v>
      </c>
      <c r="I3524" s="65">
        <v>3.872983346207417</v>
      </c>
      <c r="J3524" s="37" t="s">
        <v>874</v>
      </c>
    </row>
    <row r="3525" spans="1:10" x14ac:dyDescent="0.3">
      <c r="A3525" s="94" t="str">
        <f t="shared" si="54"/>
        <v>September</v>
      </c>
      <c r="B3525" s="37" t="s">
        <v>4391</v>
      </c>
      <c r="C3525" s="63">
        <v>42258.410740740743</v>
      </c>
      <c r="D3525" s="37" t="s">
        <v>852</v>
      </c>
      <c r="E3525" s="37" t="s">
        <v>868</v>
      </c>
      <c r="F3525" s="37" t="s">
        <v>879</v>
      </c>
      <c r="G3525" s="64">
        <v>224</v>
      </c>
      <c r="H3525" s="37" t="s">
        <v>855</v>
      </c>
      <c r="I3525" s="65">
        <v>4.358898943540674</v>
      </c>
      <c r="J3525" s="37" t="s">
        <v>897</v>
      </c>
    </row>
    <row r="3526" spans="1:10" x14ac:dyDescent="0.3">
      <c r="A3526" s="94" t="str">
        <f t="shared" si="54"/>
        <v>September</v>
      </c>
      <c r="B3526" s="37" t="s">
        <v>4392</v>
      </c>
      <c r="C3526" s="63">
        <v>42258.41207175926</v>
      </c>
      <c r="D3526" s="37" t="s">
        <v>871</v>
      </c>
      <c r="E3526" s="37" t="s">
        <v>872</v>
      </c>
      <c r="F3526" s="37" t="s">
        <v>860</v>
      </c>
      <c r="G3526" s="64">
        <v>188</v>
      </c>
      <c r="H3526" s="37" t="s">
        <v>855</v>
      </c>
      <c r="I3526" s="65">
        <v>3.6055512754639891</v>
      </c>
      <c r="J3526" s="37" t="s">
        <v>869</v>
      </c>
    </row>
    <row r="3527" spans="1:10" x14ac:dyDescent="0.3">
      <c r="A3527" s="94" t="str">
        <f t="shared" si="54"/>
        <v>September</v>
      </c>
      <c r="B3527" s="37" t="s">
        <v>4393</v>
      </c>
      <c r="C3527" s="63">
        <v>42258.414050925923</v>
      </c>
      <c r="D3527" s="37" t="s">
        <v>878</v>
      </c>
      <c r="E3527" s="37" t="s">
        <v>853</v>
      </c>
      <c r="F3527" s="37" t="s">
        <v>854</v>
      </c>
      <c r="G3527" s="64">
        <v>130</v>
      </c>
      <c r="H3527" s="37" t="s">
        <v>855</v>
      </c>
      <c r="I3527" s="65">
        <v>1</v>
      </c>
      <c r="J3527" s="37" t="s">
        <v>856</v>
      </c>
    </row>
    <row r="3528" spans="1:10" x14ac:dyDescent="0.3">
      <c r="A3528" s="94" t="str">
        <f t="shared" si="54"/>
        <v>September</v>
      </c>
      <c r="B3528" s="37" t="s">
        <v>4394</v>
      </c>
      <c r="C3528" s="63">
        <v>42258.41578703704</v>
      </c>
      <c r="D3528" s="37" t="s">
        <v>852</v>
      </c>
      <c r="E3528" s="37" t="s">
        <v>859</v>
      </c>
      <c r="F3528" s="37" t="s">
        <v>879</v>
      </c>
      <c r="G3528" s="64">
        <v>57</v>
      </c>
      <c r="H3528" s="37" t="s">
        <v>855</v>
      </c>
      <c r="I3528" s="65">
        <v>2.6457513110645907</v>
      </c>
      <c r="J3528" s="37" t="s">
        <v>874</v>
      </c>
    </row>
    <row r="3529" spans="1:10" x14ac:dyDescent="0.3">
      <c r="A3529" s="94" t="str">
        <f t="shared" si="54"/>
        <v>September</v>
      </c>
      <c r="B3529" s="37" t="s">
        <v>4395</v>
      </c>
      <c r="C3529" s="63">
        <v>42258.417453703703</v>
      </c>
      <c r="D3529" s="37" t="s">
        <v>878</v>
      </c>
      <c r="E3529" s="37" t="s">
        <v>863</v>
      </c>
      <c r="F3529" s="37" t="s">
        <v>860</v>
      </c>
      <c r="G3529" s="64">
        <v>193</v>
      </c>
      <c r="H3529" s="37" t="s">
        <v>855</v>
      </c>
      <c r="I3529" s="65">
        <v>2.2360679774997898</v>
      </c>
      <c r="J3529" s="37" t="s">
        <v>874</v>
      </c>
    </row>
    <row r="3530" spans="1:10" x14ac:dyDescent="0.3">
      <c r="A3530" s="94" t="str">
        <f t="shared" si="54"/>
        <v>September</v>
      </c>
      <c r="B3530" s="37" t="s">
        <v>4396</v>
      </c>
      <c r="C3530" s="63">
        <v>42258.420289351852</v>
      </c>
      <c r="D3530" s="37" t="s">
        <v>878</v>
      </c>
      <c r="E3530" s="37" t="s">
        <v>866</v>
      </c>
      <c r="F3530" s="37" t="s">
        <v>854</v>
      </c>
      <c r="G3530" s="64">
        <v>73</v>
      </c>
      <c r="H3530" s="37" t="s">
        <v>855</v>
      </c>
      <c r="I3530" s="65">
        <v>3.872983346207417</v>
      </c>
      <c r="J3530" s="37" t="s">
        <v>885</v>
      </c>
    </row>
    <row r="3531" spans="1:10" x14ac:dyDescent="0.3">
      <c r="A3531" s="94" t="str">
        <f t="shared" ref="A3531:A3594" si="55">TEXT(C3531,"mmmm")</f>
        <v>September</v>
      </c>
      <c r="B3531" s="37" t="s">
        <v>4397</v>
      </c>
      <c r="C3531" s="63">
        <v>42258.422881944447</v>
      </c>
      <c r="D3531" s="37" t="s">
        <v>858</v>
      </c>
      <c r="E3531" s="37" t="s">
        <v>868</v>
      </c>
      <c r="F3531" s="37" t="s">
        <v>881</v>
      </c>
      <c r="G3531" s="64">
        <v>78</v>
      </c>
      <c r="H3531" s="37" t="s">
        <v>855</v>
      </c>
      <c r="I3531" s="65">
        <v>1.7320508075688772</v>
      </c>
      <c r="J3531" s="37" t="s">
        <v>861</v>
      </c>
    </row>
    <row r="3532" spans="1:10" x14ac:dyDescent="0.3">
      <c r="A3532" s="94" t="str">
        <f t="shared" si="55"/>
        <v>September</v>
      </c>
      <c r="B3532" s="37" t="s">
        <v>4398</v>
      </c>
      <c r="C3532" s="63">
        <v>42258.428668981483</v>
      </c>
      <c r="D3532" s="37" t="s">
        <v>852</v>
      </c>
      <c r="E3532" s="37" t="s">
        <v>872</v>
      </c>
      <c r="F3532" s="37" t="s">
        <v>881</v>
      </c>
      <c r="G3532" s="64">
        <v>54</v>
      </c>
      <c r="H3532" s="37" t="s">
        <v>855</v>
      </c>
      <c r="I3532" s="65">
        <v>3.3166247903553998</v>
      </c>
      <c r="J3532" s="37" t="s">
        <v>869</v>
      </c>
    </row>
    <row r="3533" spans="1:10" x14ac:dyDescent="0.3">
      <c r="A3533" s="94" t="str">
        <f t="shared" si="55"/>
        <v>September</v>
      </c>
      <c r="B3533" s="37" t="s">
        <v>4399</v>
      </c>
      <c r="C3533" s="63">
        <v>42258.425416666665</v>
      </c>
      <c r="D3533" s="37" t="s">
        <v>871</v>
      </c>
      <c r="E3533" s="37" t="s">
        <v>853</v>
      </c>
      <c r="F3533" s="37" t="s">
        <v>879</v>
      </c>
      <c r="G3533" s="64">
        <v>149</v>
      </c>
      <c r="H3533" s="37" t="s">
        <v>855</v>
      </c>
      <c r="I3533" s="65">
        <v>4.358898943540674</v>
      </c>
      <c r="J3533" s="37" t="s">
        <v>874</v>
      </c>
    </row>
    <row r="3534" spans="1:10" x14ac:dyDescent="0.3">
      <c r="A3534" s="94" t="str">
        <f t="shared" si="55"/>
        <v>September</v>
      </c>
      <c r="B3534" s="37" t="s">
        <v>4400</v>
      </c>
      <c r="C3534" s="63">
        <v>42258.427430555559</v>
      </c>
      <c r="D3534" s="37" t="s">
        <v>878</v>
      </c>
      <c r="E3534" s="37" t="s">
        <v>859</v>
      </c>
      <c r="F3534" s="37" t="s">
        <v>881</v>
      </c>
      <c r="G3534" s="64">
        <v>206</v>
      </c>
      <c r="H3534" s="37" t="s">
        <v>855</v>
      </c>
      <c r="I3534" s="65">
        <v>3.3166247903553998</v>
      </c>
      <c r="J3534" s="37" t="s">
        <v>885</v>
      </c>
    </row>
    <row r="3535" spans="1:10" x14ac:dyDescent="0.3">
      <c r="A3535" s="94" t="str">
        <f t="shared" si="55"/>
        <v>September</v>
      </c>
      <c r="B3535" s="37" t="s">
        <v>4401</v>
      </c>
      <c r="C3535" s="63">
        <v>42258.43041666667</v>
      </c>
      <c r="D3535" s="37" t="s">
        <v>852</v>
      </c>
      <c r="E3535" s="37" t="s">
        <v>863</v>
      </c>
      <c r="F3535" s="37" t="s">
        <v>879</v>
      </c>
      <c r="G3535" s="64">
        <v>160</v>
      </c>
      <c r="H3535" s="37" t="s">
        <v>895</v>
      </c>
      <c r="I3535" s="65">
        <v>4.5825756949558398</v>
      </c>
      <c r="J3535" s="37" t="s">
        <v>897</v>
      </c>
    </row>
    <row r="3536" spans="1:10" x14ac:dyDescent="0.3">
      <c r="A3536" s="94" t="str">
        <f t="shared" si="55"/>
        <v>September</v>
      </c>
      <c r="B3536" s="37" t="s">
        <v>4402</v>
      </c>
      <c r="C3536" s="63">
        <v>42258.432337962964</v>
      </c>
      <c r="D3536" s="37" t="s">
        <v>852</v>
      </c>
      <c r="E3536" s="37" t="s">
        <v>866</v>
      </c>
      <c r="F3536" s="37" t="s">
        <v>873</v>
      </c>
      <c r="G3536" s="64">
        <v>66</v>
      </c>
      <c r="H3536" s="37" t="s">
        <v>855</v>
      </c>
      <c r="I3536" s="65">
        <v>3.6055512754639891</v>
      </c>
      <c r="J3536" s="37" t="s">
        <v>861</v>
      </c>
    </row>
    <row r="3537" spans="1:10" x14ac:dyDescent="0.3">
      <c r="A3537" s="94" t="str">
        <f t="shared" si="55"/>
        <v>September</v>
      </c>
      <c r="B3537" s="37" t="s">
        <v>4403</v>
      </c>
      <c r="C3537" s="63">
        <v>42258.43304398148</v>
      </c>
      <c r="D3537" s="37" t="s">
        <v>852</v>
      </c>
      <c r="E3537" s="37" t="s">
        <v>868</v>
      </c>
      <c r="F3537" s="37" t="s">
        <v>860</v>
      </c>
      <c r="G3537" s="64">
        <v>143</v>
      </c>
      <c r="H3537" s="37" t="s">
        <v>855</v>
      </c>
      <c r="I3537" s="65">
        <v>5</v>
      </c>
      <c r="J3537" s="37" t="s">
        <v>874</v>
      </c>
    </row>
    <row r="3538" spans="1:10" x14ac:dyDescent="0.3">
      <c r="A3538" s="94" t="str">
        <f t="shared" si="55"/>
        <v>September</v>
      </c>
      <c r="B3538" s="37" t="s">
        <v>4404</v>
      </c>
      <c r="C3538" s="63">
        <v>42258.434687499997</v>
      </c>
      <c r="D3538" s="37" t="s">
        <v>876</v>
      </c>
      <c r="E3538" s="37" t="s">
        <v>872</v>
      </c>
      <c r="F3538" s="37" t="s">
        <v>873</v>
      </c>
      <c r="G3538" s="64">
        <v>187</v>
      </c>
      <c r="H3538" s="37" t="s">
        <v>855</v>
      </c>
      <c r="I3538" s="65">
        <v>4.1231056256176606</v>
      </c>
      <c r="J3538" s="37" t="s">
        <v>856</v>
      </c>
    </row>
    <row r="3539" spans="1:10" x14ac:dyDescent="0.3">
      <c r="A3539" s="94" t="str">
        <f t="shared" si="55"/>
        <v>September</v>
      </c>
      <c r="B3539" s="37" t="s">
        <v>4405</v>
      </c>
      <c r="C3539" s="63">
        <v>42258.435393518521</v>
      </c>
      <c r="D3539" s="37" t="s">
        <v>878</v>
      </c>
      <c r="E3539" s="37" t="s">
        <v>853</v>
      </c>
      <c r="F3539" s="37" t="s">
        <v>881</v>
      </c>
      <c r="G3539" s="64">
        <v>189</v>
      </c>
      <c r="H3539" s="37" t="s">
        <v>855</v>
      </c>
      <c r="I3539" s="65">
        <v>5</v>
      </c>
      <c r="J3539" s="37" t="s">
        <v>869</v>
      </c>
    </row>
    <row r="3540" spans="1:10" x14ac:dyDescent="0.3">
      <c r="A3540" s="94" t="str">
        <f t="shared" si="55"/>
        <v>September</v>
      </c>
      <c r="B3540" s="37" t="s">
        <v>4406</v>
      </c>
      <c r="C3540" s="63">
        <v>42258.437337962961</v>
      </c>
      <c r="D3540" s="37" t="s">
        <v>852</v>
      </c>
      <c r="E3540" s="37" t="s">
        <v>859</v>
      </c>
      <c r="F3540" s="37" t="s">
        <v>860</v>
      </c>
      <c r="G3540" s="64">
        <v>154</v>
      </c>
      <c r="H3540" s="37" t="s">
        <v>855</v>
      </c>
      <c r="I3540" s="65">
        <v>5</v>
      </c>
      <c r="J3540" s="37" t="s">
        <v>856</v>
      </c>
    </row>
    <row r="3541" spans="1:10" x14ac:dyDescent="0.3">
      <c r="A3541" s="94" t="str">
        <f t="shared" si="55"/>
        <v>September</v>
      </c>
      <c r="B3541" s="37" t="s">
        <v>4407</v>
      </c>
      <c r="C3541" s="63">
        <v>42258.438344907408</v>
      </c>
      <c r="D3541" s="37" t="s">
        <v>892</v>
      </c>
      <c r="E3541" s="37" t="s">
        <v>863</v>
      </c>
      <c r="F3541" s="37" t="s">
        <v>881</v>
      </c>
      <c r="G3541" s="64">
        <v>69</v>
      </c>
      <c r="H3541" s="37" t="s">
        <v>855</v>
      </c>
      <c r="I3541" s="65">
        <v>4.7958315233127191</v>
      </c>
      <c r="J3541" s="37" t="s">
        <v>861</v>
      </c>
    </row>
    <row r="3542" spans="1:10" x14ac:dyDescent="0.3">
      <c r="A3542" s="94" t="str">
        <f t="shared" si="55"/>
        <v>September</v>
      </c>
      <c r="B3542" s="37" t="s">
        <v>4408</v>
      </c>
      <c r="C3542" s="63">
        <v>42258.440972222219</v>
      </c>
      <c r="D3542" s="37" t="s">
        <v>852</v>
      </c>
      <c r="E3542" s="37" t="s">
        <v>866</v>
      </c>
      <c r="F3542" s="37" t="s">
        <v>879</v>
      </c>
      <c r="G3542" s="64">
        <v>150</v>
      </c>
      <c r="H3542" s="37" t="s">
        <v>855</v>
      </c>
      <c r="I3542" s="65">
        <v>3.6055512754639891</v>
      </c>
      <c r="J3542" s="37" t="s">
        <v>885</v>
      </c>
    </row>
    <row r="3543" spans="1:10" x14ac:dyDescent="0.3">
      <c r="A3543" s="94" t="str">
        <f t="shared" si="55"/>
        <v>September</v>
      </c>
      <c r="B3543" s="37" t="s">
        <v>4409</v>
      </c>
      <c r="C3543" s="63">
        <v>42258.441053240742</v>
      </c>
      <c r="D3543" s="37" t="s">
        <v>871</v>
      </c>
      <c r="E3543" s="37" t="s">
        <v>868</v>
      </c>
      <c r="F3543" s="37" t="s">
        <v>879</v>
      </c>
      <c r="G3543" s="64">
        <v>172</v>
      </c>
      <c r="H3543" s="37" t="s">
        <v>855</v>
      </c>
      <c r="I3543" s="65">
        <v>2.6457513110645907</v>
      </c>
      <c r="J3543" s="37" t="s">
        <v>885</v>
      </c>
    </row>
    <row r="3544" spans="1:10" x14ac:dyDescent="0.3">
      <c r="A3544" s="94" t="str">
        <f t="shared" si="55"/>
        <v>September</v>
      </c>
      <c r="B3544" s="37" t="s">
        <v>4410</v>
      </c>
      <c r="C3544" s="63">
        <v>42258.44462962963</v>
      </c>
      <c r="D3544" s="37" t="s">
        <v>858</v>
      </c>
      <c r="E3544" s="37" t="s">
        <v>872</v>
      </c>
      <c r="F3544" s="37" t="s">
        <v>873</v>
      </c>
      <c r="G3544" s="64">
        <v>119</v>
      </c>
      <c r="H3544" s="37" t="s">
        <v>855</v>
      </c>
      <c r="I3544" s="65">
        <v>5</v>
      </c>
      <c r="J3544" s="37" t="s">
        <v>874</v>
      </c>
    </row>
    <row r="3545" spans="1:10" x14ac:dyDescent="0.3">
      <c r="A3545" s="94" t="str">
        <f t="shared" si="55"/>
        <v>September</v>
      </c>
      <c r="B3545" s="37" t="s">
        <v>4411</v>
      </c>
      <c r="C3545" s="63">
        <v>42258.446620370371</v>
      </c>
      <c r="D3545" s="37" t="s">
        <v>852</v>
      </c>
      <c r="E3545" s="37" t="s">
        <v>853</v>
      </c>
      <c r="F3545" s="37" t="s">
        <v>873</v>
      </c>
      <c r="G3545" s="64">
        <v>213</v>
      </c>
      <c r="H3545" s="37" t="s">
        <v>855</v>
      </c>
      <c r="I3545" s="65">
        <v>2.2360679774997898</v>
      </c>
      <c r="J3545" s="37" t="s">
        <v>885</v>
      </c>
    </row>
    <row r="3546" spans="1:10" x14ac:dyDescent="0.3">
      <c r="A3546" s="94" t="str">
        <f t="shared" si="55"/>
        <v>September</v>
      </c>
      <c r="B3546" s="37" t="s">
        <v>4412</v>
      </c>
      <c r="C3546" s="63">
        <v>42258.450173611112</v>
      </c>
      <c r="D3546" s="37" t="s">
        <v>892</v>
      </c>
      <c r="E3546" s="37" t="s">
        <v>859</v>
      </c>
      <c r="F3546" s="37" t="s">
        <v>860</v>
      </c>
      <c r="G3546" s="64">
        <v>172</v>
      </c>
      <c r="H3546" s="37" t="s">
        <v>855</v>
      </c>
      <c r="I3546" s="65">
        <v>2.2360679774997898</v>
      </c>
      <c r="J3546" s="37" t="s">
        <v>874</v>
      </c>
    </row>
    <row r="3547" spans="1:10" x14ac:dyDescent="0.3">
      <c r="A3547" s="94" t="str">
        <f t="shared" si="55"/>
        <v>September</v>
      </c>
      <c r="B3547" s="37" t="s">
        <v>4413</v>
      </c>
      <c r="C3547" s="63">
        <v>42258.452280092592</v>
      </c>
      <c r="D3547" s="37" t="s">
        <v>892</v>
      </c>
      <c r="E3547" s="37" t="s">
        <v>863</v>
      </c>
      <c r="F3547" s="37" t="s">
        <v>873</v>
      </c>
      <c r="G3547" s="64">
        <v>90</v>
      </c>
      <c r="H3547" s="37" t="s">
        <v>855</v>
      </c>
      <c r="I3547" s="65">
        <v>3.6055512754639891</v>
      </c>
      <c r="J3547" s="37" t="s">
        <v>897</v>
      </c>
    </row>
    <row r="3548" spans="1:10" x14ac:dyDescent="0.3">
      <c r="A3548" s="94" t="str">
        <f t="shared" si="55"/>
        <v>September</v>
      </c>
      <c r="B3548" s="37" t="s">
        <v>4414</v>
      </c>
      <c r="C3548" s="63">
        <v>42258.454155092593</v>
      </c>
      <c r="D3548" s="37" t="s">
        <v>892</v>
      </c>
      <c r="E3548" s="37" t="s">
        <v>866</v>
      </c>
      <c r="F3548" s="37" t="s">
        <v>879</v>
      </c>
      <c r="G3548" s="64">
        <v>50</v>
      </c>
      <c r="H3548" s="37" t="s">
        <v>855</v>
      </c>
      <c r="I3548" s="65">
        <v>4.358898943540674</v>
      </c>
      <c r="J3548" s="37" t="s">
        <v>861</v>
      </c>
    </row>
    <row r="3549" spans="1:10" x14ac:dyDescent="0.3">
      <c r="A3549" s="94" t="str">
        <f t="shared" si="55"/>
        <v>September</v>
      </c>
      <c r="B3549" s="37" t="s">
        <v>4415</v>
      </c>
      <c r="C3549" s="63">
        <v>42258.455833333333</v>
      </c>
      <c r="D3549" s="37" t="s">
        <v>892</v>
      </c>
      <c r="E3549" s="37" t="s">
        <v>868</v>
      </c>
      <c r="F3549" s="37" t="s">
        <v>879</v>
      </c>
      <c r="G3549" s="64">
        <v>81</v>
      </c>
      <c r="H3549" s="37" t="s">
        <v>855</v>
      </c>
      <c r="I3549" s="65">
        <v>3.6055512754639891</v>
      </c>
      <c r="J3549" s="37" t="s">
        <v>874</v>
      </c>
    </row>
    <row r="3550" spans="1:10" x14ac:dyDescent="0.3">
      <c r="A3550" s="94" t="str">
        <f t="shared" si="55"/>
        <v>September</v>
      </c>
      <c r="B3550" s="37" t="s">
        <v>4416</v>
      </c>
      <c r="C3550" s="63">
        <v>42258.459293981483</v>
      </c>
      <c r="D3550" s="37" t="s">
        <v>852</v>
      </c>
      <c r="E3550" s="37" t="s">
        <v>872</v>
      </c>
      <c r="F3550" s="37" t="s">
        <v>864</v>
      </c>
      <c r="G3550" s="64">
        <v>53</v>
      </c>
      <c r="H3550" s="37" t="s">
        <v>855</v>
      </c>
      <c r="I3550" s="65">
        <v>1.7320508075688772</v>
      </c>
      <c r="J3550" s="37" t="s">
        <v>861</v>
      </c>
    </row>
    <row r="3551" spans="1:10" x14ac:dyDescent="0.3">
      <c r="A3551" s="94" t="str">
        <f t="shared" si="55"/>
        <v>September</v>
      </c>
      <c r="B3551" s="37" t="s">
        <v>4417</v>
      </c>
      <c r="C3551" s="63">
        <v>42258.459733796299</v>
      </c>
      <c r="D3551" s="37" t="s">
        <v>852</v>
      </c>
      <c r="E3551" s="37" t="s">
        <v>853</v>
      </c>
      <c r="F3551" s="37" t="s">
        <v>881</v>
      </c>
      <c r="G3551" s="64">
        <v>175</v>
      </c>
      <c r="H3551" s="37" t="s">
        <v>855</v>
      </c>
      <c r="I3551" s="65">
        <v>2.2360679774997898</v>
      </c>
      <c r="J3551" s="37" t="s">
        <v>861</v>
      </c>
    </row>
    <row r="3552" spans="1:10" x14ac:dyDescent="0.3">
      <c r="A3552" s="94" t="str">
        <f t="shared" si="55"/>
        <v>September</v>
      </c>
      <c r="B3552" s="37" t="s">
        <v>4418</v>
      </c>
      <c r="C3552" s="63">
        <v>42258.462696759256</v>
      </c>
      <c r="D3552" s="37" t="s">
        <v>871</v>
      </c>
      <c r="E3552" s="37" t="s">
        <v>859</v>
      </c>
      <c r="F3552" s="37" t="s">
        <v>881</v>
      </c>
      <c r="G3552" s="64">
        <v>36</v>
      </c>
      <c r="H3552" s="37" t="s">
        <v>855</v>
      </c>
      <c r="I3552" s="65">
        <v>4.1231056256176606</v>
      </c>
      <c r="J3552" s="37" t="s">
        <v>861</v>
      </c>
    </row>
    <row r="3553" spans="1:10" x14ac:dyDescent="0.3">
      <c r="A3553" s="94" t="str">
        <f t="shared" si="55"/>
        <v>September</v>
      </c>
      <c r="B3553" s="37" t="s">
        <v>4419</v>
      </c>
      <c r="C3553" s="63">
        <v>42258.463877314818</v>
      </c>
      <c r="D3553" s="37" t="s">
        <v>852</v>
      </c>
      <c r="E3553" s="37" t="s">
        <v>863</v>
      </c>
      <c r="F3553" s="37" t="s">
        <v>881</v>
      </c>
      <c r="G3553" s="64">
        <v>87</v>
      </c>
      <c r="H3553" s="37" t="s">
        <v>855</v>
      </c>
      <c r="I3553" s="65">
        <v>2.6457513110645907</v>
      </c>
      <c r="J3553" s="37" t="s">
        <v>897</v>
      </c>
    </row>
    <row r="3554" spans="1:10" x14ac:dyDescent="0.3">
      <c r="A3554" s="94" t="str">
        <f t="shared" si="55"/>
        <v>September</v>
      </c>
      <c r="B3554" s="37" t="s">
        <v>4420</v>
      </c>
      <c r="C3554" s="63">
        <v>42258.466851851852</v>
      </c>
      <c r="D3554" s="37" t="s">
        <v>876</v>
      </c>
      <c r="E3554" s="37" t="s">
        <v>866</v>
      </c>
      <c r="F3554" s="37" t="s">
        <v>864</v>
      </c>
      <c r="G3554" s="64">
        <v>50</v>
      </c>
      <c r="H3554" s="37" t="s">
        <v>855</v>
      </c>
      <c r="I3554" s="65">
        <v>3.872983346207417</v>
      </c>
      <c r="J3554" s="37" t="s">
        <v>885</v>
      </c>
    </row>
    <row r="3555" spans="1:10" x14ac:dyDescent="0.3">
      <c r="A3555" s="94" t="str">
        <f t="shared" si="55"/>
        <v>September</v>
      </c>
      <c r="B3555" s="37" t="s">
        <v>4421</v>
      </c>
      <c r="C3555" s="63">
        <v>42258.469895833332</v>
      </c>
      <c r="D3555" s="37" t="s">
        <v>871</v>
      </c>
      <c r="E3555" s="37" t="s">
        <v>868</v>
      </c>
      <c r="F3555" s="37" t="s">
        <v>860</v>
      </c>
      <c r="G3555" s="64">
        <v>225</v>
      </c>
      <c r="H3555" s="37" t="s">
        <v>855</v>
      </c>
      <c r="I3555" s="65">
        <v>4.358898943540674</v>
      </c>
      <c r="J3555" s="37" t="s">
        <v>861</v>
      </c>
    </row>
    <row r="3556" spans="1:10" x14ac:dyDescent="0.3">
      <c r="A3556" s="94" t="str">
        <f t="shared" si="55"/>
        <v>September</v>
      </c>
      <c r="B3556" s="37" t="s">
        <v>4422</v>
      </c>
      <c r="C3556" s="63">
        <v>42258.473599537036</v>
      </c>
      <c r="D3556" s="37" t="s">
        <v>876</v>
      </c>
      <c r="E3556" s="37" t="s">
        <v>872</v>
      </c>
      <c r="F3556" s="37" t="s">
        <v>864</v>
      </c>
      <c r="G3556" s="64">
        <v>225</v>
      </c>
      <c r="H3556" s="37" t="s">
        <v>855</v>
      </c>
      <c r="I3556" s="65">
        <v>3</v>
      </c>
      <c r="J3556" s="37" t="s">
        <v>897</v>
      </c>
    </row>
    <row r="3557" spans="1:10" x14ac:dyDescent="0.3">
      <c r="A3557" s="94" t="str">
        <f t="shared" si="55"/>
        <v>September</v>
      </c>
      <c r="B3557" s="37" t="s">
        <v>4423</v>
      </c>
      <c r="C3557" s="63">
        <v>42258.473680555559</v>
      </c>
      <c r="D3557" s="37" t="s">
        <v>892</v>
      </c>
      <c r="E3557" s="37" t="s">
        <v>853</v>
      </c>
      <c r="F3557" s="37" t="s">
        <v>873</v>
      </c>
      <c r="G3557" s="64">
        <v>41</v>
      </c>
      <c r="H3557" s="37" t="s">
        <v>855</v>
      </c>
      <c r="I3557" s="65">
        <v>4.1231056256176606</v>
      </c>
      <c r="J3557" s="37" t="s">
        <v>856</v>
      </c>
    </row>
    <row r="3558" spans="1:10" x14ac:dyDescent="0.3">
      <c r="A3558" s="94" t="str">
        <f t="shared" si="55"/>
        <v>September</v>
      </c>
      <c r="B3558" s="37" t="s">
        <v>4424</v>
      </c>
      <c r="C3558" s="63">
        <v>42258.475057870368</v>
      </c>
      <c r="D3558" s="37" t="s">
        <v>858</v>
      </c>
      <c r="E3558" s="37" t="s">
        <v>859</v>
      </c>
      <c r="F3558" s="37" t="s">
        <v>854</v>
      </c>
      <c r="G3558" s="64">
        <v>140</v>
      </c>
      <c r="H3558" s="37" t="s">
        <v>855</v>
      </c>
      <c r="I3558" s="65">
        <v>3.872983346207417</v>
      </c>
      <c r="J3558" s="37" t="s">
        <v>861</v>
      </c>
    </row>
    <row r="3559" spans="1:10" x14ac:dyDescent="0.3">
      <c r="A3559" s="94" t="str">
        <f t="shared" si="55"/>
        <v>September</v>
      </c>
      <c r="B3559" s="37" t="s">
        <v>4425</v>
      </c>
      <c r="C3559" s="63">
        <v>42258.475960648146</v>
      </c>
      <c r="D3559" s="37" t="s">
        <v>871</v>
      </c>
      <c r="E3559" s="37" t="s">
        <v>863</v>
      </c>
      <c r="F3559" s="37" t="s">
        <v>879</v>
      </c>
      <c r="G3559" s="64">
        <v>79</v>
      </c>
      <c r="H3559" s="37" t="s">
        <v>855</v>
      </c>
      <c r="I3559" s="65">
        <v>3.6055512754639891</v>
      </c>
      <c r="J3559" s="37" t="s">
        <v>897</v>
      </c>
    </row>
    <row r="3560" spans="1:10" x14ac:dyDescent="0.3">
      <c r="A3560" s="94" t="str">
        <f t="shared" si="55"/>
        <v>September</v>
      </c>
      <c r="B3560" s="37" t="s">
        <v>4426</v>
      </c>
      <c r="C3560" s="63">
        <v>42258.477766203701</v>
      </c>
      <c r="D3560" s="37" t="s">
        <v>876</v>
      </c>
      <c r="E3560" s="37" t="s">
        <v>866</v>
      </c>
      <c r="F3560" s="37" t="s">
        <v>879</v>
      </c>
      <c r="G3560" s="64">
        <v>132</v>
      </c>
      <c r="H3560" s="37" t="s">
        <v>855</v>
      </c>
      <c r="I3560" s="65">
        <v>4.1231056256176606</v>
      </c>
      <c r="J3560" s="37" t="s">
        <v>885</v>
      </c>
    </row>
    <row r="3561" spans="1:10" x14ac:dyDescent="0.3">
      <c r="A3561" s="94" t="str">
        <f t="shared" si="55"/>
        <v>September</v>
      </c>
      <c r="B3561" s="37" t="s">
        <v>4427</v>
      </c>
      <c r="C3561" s="63">
        <v>42258.479097222225</v>
      </c>
      <c r="D3561" s="37" t="s">
        <v>852</v>
      </c>
      <c r="E3561" s="37" t="s">
        <v>868</v>
      </c>
      <c r="F3561" s="37" t="s">
        <v>873</v>
      </c>
      <c r="G3561" s="64">
        <v>122</v>
      </c>
      <c r="H3561" s="37" t="s">
        <v>895</v>
      </c>
      <c r="I3561" s="65">
        <v>1.7320508075688772</v>
      </c>
      <c r="J3561" s="37" t="s">
        <v>874</v>
      </c>
    </row>
    <row r="3562" spans="1:10" x14ac:dyDescent="0.3">
      <c r="A3562" s="94" t="str">
        <f t="shared" si="55"/>
        <v>September</v>
      </c>
      <c r="B3562" s="37" t="s">
        <v>4428</v>
      </c>
      <c r="C3562" s="63">
        <v>42258.481111111112</v>
      </c>
      <c r="D3562" s="37" t="s">
        <v>876</v>
      </c>
      <c r="E3562" s="37" t="s">
        <v>872</v>
      </c>
      <c r="F3562" s="37" t="s">
        <v>879</v>
      </c>
      <c r="G3562" s="64">
        <v>139</v>
      </c>
      <c r="H3562" s="37" t="s">
        <v>855</v>
      </c>
      <c r="I3562" s="65">
        <v>4.358898943540674</v>
      </c>
      <c r="J3562" s="37" t="s">
        <v>869</v>
      </c>
    </row>
    <row r="3563" spans="1:10" x14ac:dyDescent="0.3">
      <c r="A3563" s="94" t="str">
        <f t="shared" si="55"/>
        <v>September</v>
      </c>
      <c r="B3563" s="37" t="s">
        <v>4429</v>
      </c>
      <c r="C3563" s="63">
        <v>42258.483923611115</v>
      </c>
      <c r="D3563" s="37" t="s">
        <v>892</v>
      </c>
      <c r="E3563" s="37" t="s">
        <v>853</v>
      </c>
      <c r="F3563" s="37" t="s">
        <v>864</v>
      </c>
      <c r="G3563" s="64">
        <v>140</v>
      </c>
      <c r="H3563" s="37" t="s">
        <v>855</v>
      </c>
      <c r="I3563" s="65">
        <v>5</v>
      </c>
      <c r="J3563" s="37" t="s">
        <v>885</v>
      </c>
    </row>
    <row r="3564" spans="1:10" x14ac:dyDescent="0.3">
      <c r="A3564" s="94" t="str">
        <f t="shared" si="55"/>
        <v>September</v>
      </c>
      <c r="B3564" s="37" t="s">
        <v>4430</v>
      </c>
      <c r="C3564" s="63">
        <v>42258.487233796295</v>
      </c>
      <c r="D3564" s="37" t="s">
        <v>871</v>
      </c>
      <c r="E3564" s="37" t="s">
        <v>859</v>
      </c>
      <c r="F3564" s="37" t="s">
        <v>854</v>
      </c>
      <c r="G3564" s="64">
        <v>58</v>
      </c>
      <c r="H3564" s="37" t="s">
        <v>855</v>
      </c>
      <c r="I3564" s="65">
        <v>1</v>
      </c>
      <c r="J3564" s="37" t="s">
        <v>885</v>
      </c>
    </row>
    <row r="3565" spans="1:10" x14ac:dyDescent="0.3">
      <c r="A3565" s="94" t="str">
        <f t="shared" si="55"/>
        <v>September</v>
      </c>
      <c r="B3565" s="37" t="s">
        <v>4431</v>
      </c>
      <c r="C3565" s="63">
        <v>42258.489155092589</v>
      </c>
      <c r="D3565" s="37" t="s">
        <v>876</v>
      </c>
      <c r="E3565" s="37" t="s">
        <v>863</v>
      </c>
      <c r="F3565" s="37" t="s">
        <v>873</v>
      </c>
      <c r="G3565" s="64">
        <v>31</v>
      </c>
      <c r="H3565" s="37" t="s">
        <v>855</v>
      </c>
      <c r="I3565" s="65">
        <v>3.3166247903553998</v>
      </c>
      <c r="J3565" s="37" t="s">
        <v>897</v>
      </c>
    </row>
    <row r="3566" spans="1:10" x14ac:dyDescent="0.3">
      <c r="A3566" s="94" t="str">
        <f t="shared" si="55"/>
        <v>September</v>
      </c>
      <c r="B3566" s="37" t="s">
        <v>4432</v>
      </c>
      <c r="C3566" s="63">
        <v>42258.489224537036</v>
      </c>
      <c r="D3566" s="37" t="s">
        <v>878</v>
      </c>
      <c r="E3566" s="37" t="s">
        <v>866</v>
      </c>
      <c r="F3566" s="37" t="s">
        <v>873</v>
      </c>
      <c r="G3566" s="64">
        <v>78</v>
      </c>
      <c r="H3566" s="37" t="s">
        <v>855</v>
      </c>
      <c r="I3566" s="65">
        <v>3.872983346207417</v>
      </c>
      <c r="J3566" s="37" t="s">
        <v>874</v>
      </c>
    </row>
    <row r="3567" spans="1:10" x14ac:dyDescent="0.3">
      <c r="A3567" s="94" t="str">
        <f t="shared" si="55"/>
        <v>September</v>
      </c>
      <c r="B3567" s="37" t="s">
        <v>4433</v>
      </c>
      <c r="C3567" s="63">
        <v>42258.489351851851</v>
      </c>
      <c r="D3567" s="37" t="s">
        <v>876</v>
      </c>
      <c r="E3567" s="37" t="s">
        <v>868</v>
      </c>
      <c r="F3567" s="37" t="s">
        <v>860</v>
      </c>
      <c r="G3567" s="64">
        <v>176</v>
      </c>
      <c r="H3567" s="37" t="s">
        <v>855</v>
      </c>
      <c r="I3567" s="65">
        <v>3.872983346207417</v>
      </c>
      <c r="J3567" s="37" t="s">
        <v>897</v>
      </c>
    </row>
    <row r="3568" spans="1:10" x14ac:dyDescent="0.3">
      <c r="A3568" s="94" t="str">
        <f t="shared" si="55"/>
        <v>September</v>
      </c>
      <c r="B3568" s="37" t="s">
        <v>4434</v>
      </c>
      <c r="C3568" s="63">
        <v>42258.491168981483</v>
      </c>
      <c r="D3568" s="37" t="s">
        <v>876</v>
      </c>
      <c r="E3568" s="37" t="s">
        <v>872</v>
      </c>
      <c r="F3568" s="37" t="s">
        <v>864</v>
      </c>
      <c r="G3568" s="64">
        <v>139</v>
      </c>
      <c r="H3568" s="37" t="s">
        <v>855</v>
      </c>
      <c r="I3568" s="65">
        <v>5</v>
      </c>
      <c r="J3568" s="37" t="s">
        <v>869</v>
      </c>
    </row>
    <row r="3569" spans="1:10" x14ac:dyDescent="0.3">
      <c r="A3569" s="94" t="str">
        <f t="shared" si="55"/>
        <v>September</v>
      </c>
      <c r="B3569" s="37" t="s">
        <v>4435</v>
      </c>
      <c r="C3569" s="63">
        <v>42258.491678240738</v>
      </c>
      <c r="D3569" s="37" t="s">
        <v>852</v>
      </c>
      <c r="E3569" s="37" t="s">
        <v>853</v>
      </c>
      <c r="F3569" s="37" t="s">
        <v>854</v>
      </c>
      <c r="G3569" s="64">
        <v>121</v>
      </c>
      <c r="H3569" s="37" t="s">
        <v>855</v>
      </c>
      <c r="I3569" s="65">
        <v>2.6457513110645907</v>
      </c>
      <c r="J3569" s="37" t="s">
        <v>869</v>
      </c>
    </row>
    <row r="3570" spans="1:10" x14ac:dyDescent="0.3">
      <c r="A3570" s="94" t="str">
        <f t="shared" si="55"/>
        <v>September</v>
      </c>
      <c r="B3570" s="37" t="s">
        <v>4436</v>
      </c>
      <c r="C3570" s="63">
        <v>42258.491840277777</v>
      </c>
      <c r="D3570" s="37" t="s">
        <v>876</v>
      </c>
      <c r="E3570" s="37" t="s">
        <v>859</v>
      </c>
      <c r="F3570" s="37" t="s">
        <v>864</v>
      </c>
      <c r="G3570" s="64">
        <v>205</v>
      </c>
      <c r="H3570" s="37" t="s">
        <v>895</v>
      </c>
      <c r="I3570" s="65">
        <v>3.6055512754639891</v>
      </c>
      <c r="J3570" s="37" t="s">
        <v>897</v>
      </c>
    </row>
    <row r="3571" spans="1:10" x14ac:dyDescent="0.3">
      <c r="A3571" s="94" t="str">
        <f t="shared" si="55"/>
        <v>September</v>
      </c>
      <c r="B3571" s="37" t="s">
        <v>4437</v>
      </c>
      <c r="C3571" s="63">
        <v>42258.492094907408</v>
      </c>
      <c r="D3571" s="37" t="s">
        <v>876</v>
      </c>
      <c r="E3571" s="37" t="s">
        <v>863</v>
      </c>
      <c r="F3571" s="37" t="s">
        <v>854</v>
      </c>
      <c r="G3571" s="64">
        <v>225</v>
      </c>
      <c r="H3571" s="37" t="s">
        <v>855</v>
      </c>
      <c r="I3571" s="65">
        <v>4.1231056256176606</v>
      </c>
      <c r="J3571" s="37" t="s">
        <v>861</v>
      </c>
    </row>
    <row r="3572" spans="1:10" x14ac:dyDescent="0.3">
      <c r="A3572" s="94" t="str">
        <f t="shared" si="55"/>
        <v>September</v>
      </c>
      <c r="B3572" s="37" t="s">
        <v>4438</v>
      </c>
      <c r="C3572" s="63">
        <v>42258.496076388888</v>
      </c>
      <c r="D3572" s="37" t="s">
        <v>876</v>
      </c>
      <c r="E3572" s="37" t="s">
        <v>866</v>
      </c>
      <c r="F3572" s="37" t="s">
        <v>879</v>
      </c>
      <c r="G3572" s="64">
        <v>161</v>
      </c>
      <c r="H3572" s="37" t="s">
        <v>855</v>
      </c>
      <c r="I3572" s="65">
        <v>4.7958315233127191</v>
      </c>
      <c r="J3572" s="37" t="s">
        <v>874</v>
      </c>
    </row>
    <row r="3573" spans="1:10" x14ac:dyDescent="0.3">
      <c r="A3573" s="94" t="str">
        <f t="shared" si="55"/>
        <v>September</v>
      </c>
      <c r="B3573" s="37" t="s">
        <v>4439</v>
      </c>
      <c r="C3573" s="63">
        <v>42258.496747685182</v>
      </c>
      <c r="D3573" s="37" t="s">
        <v>858</v>
      </c>
      <c r="E3573" s="37" t="s">
        <v>868</v>
      </c>
      <c r="F3573" s="37" t="s">
        <v>879</v>
      </c>
      <c r="G3573" s="64">
        <v>96</v>
      </c>
      <c r="H3573" s="37" t="s">
        <v>855</v>
      </c>
      <c r="I3573" s="65">
        <v>3</v>
      </c>
      <c r="J3573" s="37" t="s">
        <v>861</v>
      </c>
    </row>
    <row r="3574" spans="1:10" x14ac:dyDescent="0.3">
      <c r="A3574" s="94" t="str">
        <f t="shared" si="55"/>
        <v>September</v>
      </c>
      <c r="B3574" s="37" t="s">
        <v>4440</v>
      </c>
      <c r="C3574" s="63">
        <v>42258.497465277775</v>
      </c>
      <c r="D3574" s="37" t="s">
        <v>858</v>
      </c>
      <c r="E3574" s="37" t="s">
        <v>872</v>
      </c>
      <c r="F3574" s="37" t="s">
        <v>864</v>
      </c>
      <c r="G3574" s="64">
        <v>231</v>
      </c>
      <c r="H3574" s="37" t="s">
        <v>895</v>
      </c>
      <c r="I3574" s="65">
        <v>2.6457513110645907</v>
      </c>
      <c r="J3574" s="37" t="s">
        <v>874</v>
      </c>
    </row>
    <row r="3575" spans="1:10" x14ac:dyDescent="0.3">
      <c r="A3575" s="94" t="str">
        <f t="shared" si="55"/>
        <v>September</v>
      </c>
      <c r="B3575" s="37" t="s">
        <v>4441</v>
      </c>
      <c r="C3575" s="63">
        <v>42258.498969907407</v>
      </c>
      <c r="D3575" s="37" t="s">
        <v>852</v>
      </c>
      <c r="E3575" s="37" t="s">
        <v>853</v>
      </c>
      <c r="F3575" s="37" t="s">
        <v>881</v>
      </c>
      <c r="G3575" s="64">
        <v>92</v>
      </c>
      <c r="H3575" s="37" t="s">
        <v>855</v>
      </c>
      <c r="I3575" s="65">
        <v>3.872983346207417</v>
      </c>
      <c r="J3575" s="37" t="s">
        <v>885</v>
      </c>
    </row>
    <row r="3576" spans="1:10" x14ac:dyDescent="0.3">
      <c r="A3576" s="94" t="str">
        <f t="shared" si="55"/>
        <v>September</v>
      </c>
      <c r="B3576" s="37" t="s">
        <v>4442</v>
      </c>
      <c r="C3576" s="63">
        <v>42258.500543981485</v>
      </c>
      <c r="D3576" s="37" t="s">
        <v>871</v>
      </c>
      <c r="E3576" s="37" t="s">
        <v>859</v>
      </c>
      <c r="F3576" s="37" t="s">
        <v>879</v>
      </c>
      <c r="G3576" s="64">
        <v>77</v>
      </c>
      <c r="H3576" s="37" t="s">
        <v>855</v>
      </c>
      <c r="I3576" s="65">
        <v>4.7958315233127191</v>
      </c>
      <c r="J3576" s="37" t="s">
        <v>856</v>
      </c>
    </row>
    <row r="3577" spans="1:10" x14ac:dyDescent="0.3">
      <c r="A3577" s="94" t="str">
        <f t="shared" si="55"/>
        <v>September</v>
      </c>
      <c r="B3577" s="37" t="s">
        <v>4443</v>
      </c>
      <c r="C3577" s="63">
        <v>42258.503703703704</v>
      </c>
      <c r="D3577" s="37" t="s">
        <v>871</v>
      </c>
      <c r="E3577" s="37" t="s">
        <v>863</v>
      </c>
      <c r="F3577" s="37" t="s">
        <v>879</v>
      </c>
      <c r="G3577" s="64">
        <v>113</v>
      </c>
      <c r="H3577" s="37" t="s">
        <v>855</v>
      </c>
      <c r="I3577" s="65">
        <v>4.7958315233127191</v>
      </c>
      <c r="J3577" s="37" t="s">
        <v>874</v>
      </c>
    </row>
    <row r="3578" spans="1:10" x14ac:dyDescent="0.3">
      <c r="A3578" s="94" t="str">
        <f t="shared" si="55"/>
        <v>September</v>
      </c>
      <c r="B3578" s="37" t="s">
        <v>4444</v>
      </c>
      <c r="C3578" s="63">
        <v>42258.512199074074</v>
      </c>
      <c r="D3578" s="37" t="s">
        <v>871</v>
      </c>
      <c r="E3578" s="37" t="s">
        <v>866</v>
      </c>
      <c r="F3578" s="37" t="s">
        <v>873</v>
      </c>
      <c r="G3578" s="64">
        <v>143</v>
      </c>
      <c r="H3578" s="37" t="s">
        <v>855</v>
      </c>
      <c r="I3578" s="65">
        <v>4.358898943540674</v>
      </c>
      <c r="J3578" s="37" t="s">
        <v>885</v>
      </c>
    </row>
    <row r="3579" spans="1:10" x14ac:dyDescent="0.3">
      <c r="A3579" s="94" t="str">
        <f t="shared" si="55"/>
        <v>September</v>
      </c>
      <c r="B3579" s="37" t="s">
        <v>4445</v>
      </c>
      <c r="C3579" s="63">
        <v>42258.512118055558</v>
      </c>
      <c r="D3579" s="37" t="s">
        <v>858</v>
      </c>
      <c r="E3579" s="37" t="s">
        <v>868</v>
      </c>
      <c r="F3579" s="37" t="s">
        <v>879</v>
      </c>
      <c r="G3579" s="64">
        <v>45</v>
      </c>
      <c r="H3579" s="37" t="s">
        <v>855</v>
      </c>
      <c r="I3579" s="65">
        <v>3.3166247903553998</v>
      </c>
      <c r="J3579" s="37" t="s">
        <v>861</v>
      </c>
    </row>
    <row r="3580" spans="1:10" x14ac:dyDescent="0.3">
      <c r="A3580" s="94" t="str">
        <f t="shared" si="55"/>
        <v>September</v>
      </c>
      <c r="B3580" s="37" t="s">
        <v>4446</v>
      </c>
      <c r="C3580" s="63">
        <v>42258.509409722225</v>
      </c>
      <c r="D3580" s="37" t="s">
        <v>892</v>
      </c>
      <c r="E3580" s="37" t="s">
        <v>872</v>
      </c>
      <c r="F3580" s="37" t="s">
        <v>860</v>
      </c>
      <c r="G3580" s="64">
        <v>106</v>
      </c>
      <c r="H3580" s="37" t="s">
        <v>855</v>
      </c>
      <c r="I3580" s="65">
        <v>4.1231056256176606</v>
      </c>
      <c r="J3580" s="37" t="s">
        <v>874</v>
      </c>
    </row>
    <row r="3581" spans="1:10" x14ac:dyDescent="0.3">
      <c r="A3581" s="94" t="str">
        <f t="shared" si="55"/>
        <v>September</v>
      </c>
      <c r="B3581" s="37" t="s">
        <v>4447</v>
      </c>
      <c r="C3581" s="63">
        <v>42258.512881944444</v>
      </c>
      <c r="D3581" s="37" t="s">
        <v>892</v>
      </c>
      <c r="E3581" s="37" t="s">
        <v>853</v>
      </c>
      <c r="F3581" s="37" t="s">
        <v>854</v>
      </c>
      <c r="G3581" s="64">
        <v>158</v>
      </c>
      <c r="H3581" s="37" t="s">
        <v>855</v>
      </c>
      <c r="I3581" s="65">
        <v>2.2360679774997898</v>
      </c>
      <c r="J3581" s="37" t="s">
        <v>869</v>
      </c>
    </row>
    <row r="3582" spans="1:10" x14ac:dyDescent="0.3">
      <c r="A3582" s="94" t="str">
        <f t="shared" si="55"/>
        <v>September</v>
      </c>
      <c r="B3582" s="37" t="s">
        <v>4448</v>
      </c>
      <c r="C3582" s="63">
        <v>42258.51421296296</v>
      </c>
      <c r="D3582" s="37" t="s">
        <v>876</v>
      </c>
      <c r="E3582" s="37" t="s">
        <v>859</v>
      </c>
      <c r="F3582" s="37" t="s">
        <v>860</v>
      </c>
      <c r="G3582" s="64">
        <v>125</v>
      </c>
      <c r="H3582" s="37" t="s">
        <v>855</v>
      </c>
      <c r="I3582" s="65">
        <v>1</v>
      </c>
      <c r="J3582" s="37" t="s">
        <v>869</v>
      </c>
    </row>
    <row r="3583" spans="1:10" x14ac:dyDescent="0.3">
      <c r="A3583" s="94" t="str">
        <f t="shared" si="55"/>
        <v>September</v>
      </c>
      <c r="B3583" s="37" t="s">
        <v>4449</v>
      </c>
      <c r="C3583" s="63">
        <v>42258.516770833332</v>
      </c>
      <c r="D3583" s="37" t="s">
        <v>878</v>
      </c>
      <c r="E3583" s="37" t="s">
        <v>863</v>
      </c>
      <c r="F3583" s="37" t="s">
        <v>873</v>
      </c>
      <c r="G3583" s="64">
        <v>103</v>
      </c>
      <c r="H3583" s="37" t="s">
        <v>855</v>
      </c>
      <c r="I3583" s="65">
        <v>2.6457513110645907</v>
      </c>
      <c r="J3583" s="37" t="s">
        <v>897</v>
      </c>
    </row>
    <row r="3584" spans="1:10" x14ac:dyDescent="0.3">
      <c r="A3584" s="94" t="str">
        <f t="shared" si="55"/>
        <v>September</v>
      </c>
      <c r="B3584" s="37" t="s">
        <v>4450</v>
      </c>
      <c r="C3584" s="63">
        <v>42258.517847222225</v>
      </c>
      <c r="D3584" s="37" t="s">
        <v>852</v>
      </c>
      <c r="E3584" s="37" t="s">
        <v>866</v>
      </c>
      <c r="F3584" s="37" t="s">
        <v>873</v>
      </c>
      <c r="G3584" s="64">
        <v>225</v>
      </c>
      <c r="H3584" s="37" t="s">
        <v>855</v>
      </c>
      <c r="I3584" s="65">
        <v>4.1231056256176606</v>
      </c>
      <c r="J3584" s="37" t="s">
        <v>856</v>
      </c>
    </row>
    <row r="3585" spans="1:10" x14ac:dyDescent="0.3">
      <c r="A3585" s="94" t="str">
        <f t="shared" si="55"/>
        <v>September</v>
      </c>
      <c r="B3585" s="37" t="s">
        <v>4451</v>
      </c>
      <c r="C3585" s="63">
        <v>42258.521365740744</v>
      </c>
      <c r="D3585" s="37" t="s">
        <v>852</v>
      </c>
      <c r="E3585" s="37" t="s">
        <v>868</v>
      </c>
      <c r="F3585" s="37" t="s">
        <v>879</v>
      </c>
      <c r="G3585" s="64">
        <v>60</v>
      </c>
      <c r="H3585" s="37" t="s">
        <v>855</v>
      </c>
      <c r="I3585" s="65">
        <v>3.6055512754639891</v>
      </c>
      <c r="J3585" s="37" t="s">
        <v>885</v>
      </c>
    </row>
    <row r="3586" spans="1:10" x14ac:dyDescent="0.3">
      <c r="A3586" s="94" t="str">
        <f t="shared" si="55"/>
        <v>September</v>
      </c>
      <c r="B3586" s="37" t="s">
        <v>4452</v>
      </c>
      <c r="C3586" s="63">
        <v>42258.523379629631</v>
      </c>
      <c r="D3586" s="37" t="s">
        <v>876</v>
      </c>
      <c r="E3586" s="37" t="s">
        <v>872</v>
      </c>
      <c r="F3586" s="37" t="s">
        <v>860</v>
      </c>
      <c r="G3586" s="64">
        <v>154</v>
      </c>
      <c r="H3586" s="37" t="s">
        <v>855</v>
      </c>
      <c r="I3586" s="65">
        <v>4.7958315233127191</v>
      </c>
      <c r="J3586" s="37" t="s">
        <v>869</v>
      </c>
    </row>
    <row r="3587" spans="1:10" x14ac:dyDescent="0.3">
      <c r="A3587" s="94" t="str">
        <f t="shared" si="55"/>
        <v>September</v>
      </c>
      <c r="B3587" s="37" t="s">
        <v>4453</v>
      </c>
      <c r="C3587" s="63">
        <v>42258.52615740741</v>
      </c>
      <c r="D3587" s="37" t="s">
        <v>852</v>
      </c>
      <c r="E3587" s="37" t="s">
        <v>853</v>
      </c>
      <c r="F3587" s="37" t="s">
        <v>873</v>
      </c>
      <c r="G3587" s="64">
        <v>121</v>
      </c>
      <c r="H3587" s="37" t="s">
        <v>855</v>
      </c>
      <c r="I3587" s="65">
        <v>3</v>
      </c>
      <c r="J3587" s="37" t="s">
        <v>885</v>
      </c>
    </row>
    <row r="3588" spans="1:10" x14ac:dyDescent="0.3">
      <c r="A3588" s="94" t="str">
        <f t="shared" si="55"/>
        <v>September</v>
      </c>
      <c r="B3588" s="37" t="s">
        <v>4454</v>
      </c>
      <c r="C3588" s="63">
        <v>42258.529560185183</v>
      </c>
      <c r="D3588" s="37" t="s">
        <v>878</v>
      </c>
      <c r="E3588" s="37" t="s">
        <v>859</v>
      </c>
      <c r="F3588" s="37" t="s">
        <v>860</v>
      </c>
      <c r="G3588" s="64">
        <v>141</v>
      </c>
      <c r="H3588" s="37" t="s">
        <v>855</v>
      </c>
      <c r="I3588" s="65">
        <v>4.5825756949558398</v>
      </c>
      <c r="J3588" s="37" t="s">
        <v>897</v>
      </c>
    </row>
    <row r="3589" spans="1:10" x14ac:dyDescent="0.3">
      <c r="A3589" s="94" t="str">
        <f t="shared" si="55"/>
        <v>September</v>
      </c>
      <c r="B3589" s="37" t="s">
        <v>4455</v>
      </c>
      <c r="C3589" s="63">
        <v>42258.531793981485</v>
      </c>
      <c r="D3589" s="37" t="s">
        <v>892</v>
      </c>
      <c r="E3589" s="37" t="s">
        <v>863</v>
      </c>
      <c r="F3589" s="37" t="s">
        <v>879</v>
      </c>
      <c r="G3589" s="64">
        <v>31</v>
      </c>
      <c r="H3589" s="37" t="s">
        <v>855</v>
      </c>
      <c r="I3589" s="65">
        <v>3</v>
      </c>
      <c r="J3589" s="37" t="s">
        <v>856</v>
      </c>
    </row>
    <row r="3590" spans="1:10" x14ac:dyDescent="0.3">
      <c r="A3590" s="94" t="str">
        <f t="shared" si="55"/>
        <v>September</v>
      </c>
      <c r="B3590" s="37" t="s">
        <v>4456</v>
      </c>
      <c r="C3590" s="63">
        <v>42258.534050925926</v>
      </c>
      <c r="D3590" s="37" t="s">
        <v>871</v>
      </c>
      <c r="E3590" s="37" t="s">
        <v>866</v>
      </c>
      <c r="F3590" s="37" t="s">
        <v>860</v>
      </c>
      <c r="G3590" s="64">
        <v>99</v>
      </c>
      <c r="H3590" s="37" t="s">
        <v>855</v>
      </c>
      <c r="I3590" s="65">
        <v>4.358898943540674</v>
      </c>
      <c r="J3590" s="37" t="s">
        <v>869</v>
      </c>
    </row>
    <row r="3591" spans="1:10" x14ac:dyDescent="0.3">
      <c r="A3591" s="94" t="str">
        <f t="shared" si="55"/>
        <v>September</v>
      </c>
      <c r="B3591" s="37" t="s">
        <v>4457</v>
      </c>
      <c r="C3591" s="63">
        <v>42258.535590277781</v>
      </c>
      <c r="D3591" s="37" t="s">
        <v>852</v>
      </c>
      <c r="E3591" s="37" t="s">
        <v>868</v>
      </c>
      <c r="F3591" s="37" t="s">
        <v>860</v>
      </c>
      <c r="G3591" s="64">
        <v>167</v>
      </c>
      <c r="H3591" s="37" t="s">
        <v>855</v>
      </c>
      <c r="I3591" s="65">
        <v>3</v>
      </c>
      <c r="J3591" s="37" t="s">
        <v>861</v>
      </c>
    </row>
    <row r="3592" spans="1:10" x14ac:dyDescent="0.3">
      <c r="A3592" s="94" t="str">
        <f t="shared" si="55"/>
        <v>September</v>
      </c>
      <c r="B3592" s="37" t="s">
        <v>4458</v>
      </c>
      <c r="C3592" s="63">
        <v>42258.538460648146</v>
      </c>
      <c r="D3592" s="37" t="s">
        <v>878</v>
      </c>
      <c r="E3592" s="37" t="s">
        <v>872</v>
      </c>
      <c r="F3592" s="37" t="s">
        <v>854</v>
      </c>
      <c r="G3592" s="64">
        <v>106</v>
      </c>
      <c r="H3592" s="37" t="s">
        <v>855</v>
      </c>
      <c r="I3592" s="65">
        <v>4.358898943540674</v>
      </c>
      <c r="J3592" s="37" t="s">
        <v>861</v>
      </c>
    </row>
    <row r="3593" spans="1:10" x14ac:dyDescent="0.3">
      <c r="A3593" s="94" t="str">
        <f t="shared" si="55"/>
        <v>September</v>
      </c>
      <c r="B3593" s="37" t="s">
        <v>4459</v>
      </c>
      <c r="C3593" s="63">
        <v>42258.538703703707</v>
      </c>
      <c r="D3593" s="37" t="s">
        <v>878</v>
      </c>
      <c r="E3593" s="37" t="s">
        <v>853</v>
      </c>
      <c r="F3593" s="37" t="s">
        <v>860</v>
      </c>
      <c r="G3593" s="64">
        <v>63</v>
      </c>
      <c r="H3593" s="37" t="s">
        <v>855</v>
      </c>
      <c r="I3593" s="65">
        <v>4.5825756949558398</v>
      </c>
      <c r="J3593" s="37" t="s">
        <v>869</v>
      </c>
    </row>
    <row r="3594" spans="1:10" x14ac:dyDescent="0.3">
      <c r="A3594" s="94" t="str">
        <f t="shared" si="55"/>
        <v>September</v>
      </c>
      <c r="B3594" s="37" t="s">
        <v>4460</v>
      </c>
      <c r="C3594" s="63">
        <v>42258.539467592593</v>
      </c>
      <c r="D3594" s="37" t="s">
        <v>871</v>
      </c>
      <c r="E3594" s="37" t="s">
        <v>859</v>
      </c>
      <c r="F3594" s="37" t="s">
        <v>864</v>
      </c>
      <c r="G3594" s="64">
        <v>122</v>
      </c>
      <c r="H3594" s="37" t="s">
        <v>855</v>
      </c>
      <c r="I3594" s="65">
        <v>2.6457513110645907</v>
      </c>
      <c r="J3594" s="37" t="s">
        <v>856</v>
      </c>
    </row>
    <row r="3595" spans="1:10" x14ac:dyDescent="0.3">
      <c r="A3595" s="94" t="str">
        <f t="shared" ref="A3595:A3658" si="56">TEXT(C3595,"mmmm")</f>
        <v>September</v>
      </c>
      <c r="B3595" s="37" t="s">
        <v>4461</v>
      </c>
      <c r="C3595" s="63">
        <v>42258.543206018519</v>
      </c>
      <c r="D3595" s="37" t="s">
        <v>858</v>
      </c>
      <c r="E3595" s="37" t="s">
        <v>863</v>
      </c>
      <c r="F3595" s="37" t="s">
        <v>854</v>
      </c>
      <c r="G3595" s="64">
        <v>95</v>
      </c>
      <c r="H3595" s="37" t="s">
        <v>855</v>
      </c>
      <c r="I3595" s="65">
        <v>3.6055512754639891</v>
      </c>
      <c r="J3595" s="37" t="s">
        <v>856</v>
      </c>
    </row>
    <row r="3596" spans="1:10" x14ac:dyDescent="0.3">
      <c r="A3596" s="94" t="str">
        <f t="shared" si="56"/>
        <v>September</v>
      </c>
      <c r="B3596" s="37" t="s">
        <v>4462</v>
      </c>
      <c r="C3596" s="63">
        <v>42258.544351851851</v>
      </c>
      <c r="D3596" s="37" t="s">
        <v>858</v>
      </c>
      <c r="E3596" s="37" t="s">
        <v>866</v>
      </c>
      <c r="F3596" s="37" t="s">
        <v>860</v>
      </c>
      <c r="G3596" s="64">
        <v>227</v>
      </c>
      <c r="H3596" s="37" t="s">
        <v>855</v>
      </c>
      <c r="I3596" s="65">
        <v>1.7320508075688772</v>
      </c>
      <c r="J3596" s="37" t="s">
        <v>861</v>
      </c>
    </row>
    <row r="3597" spans="1:10" x14ac:dyDescent="0.3">
      <c r="A3597" s="94" t="str">
        <f t="shared" si="56"/>
        <v>September</v>
      </c>
      <c r="B3597" s="37" t="s">
        <v>4463</v>
      </c>
      <c r="C3597" s="63">
        <v>42258.54550925926</v>
      </c>
      <c r="D3597" s="37" t="s">
        <v>858</v>
      </c>
      <c r="E3597" s="37" t="s">
        <v>868</v>
      </c>
      <c r="F3597" s="37" t="s">
        <v>881</v>
      </c>
      <c r="G3597" s="64">
        <v>178</v>
      </c>
      <c r="H3597" s="37" t="s">
        <v>855</v>
      </c>
      <c r="I3597" s="65">
        <v>4.5825756949558398</v>
      </c>
      <c r="J3597" s="37" t="s">
        <v>885</v>
      </c>
    </row>
    <row r="3598" spans="1:10" x14ac:dyDescent="0.3">
      <c r="A3598" s="94" t="str">
        <f t="shared" si="56"/>
        <v>September</v>
      </c>
      <c r="B3598" s="37" t="s">
        <v>4464</v>
      </c>
      <c r="C3598" s="63">
        <v>42258.546712962961</v>
      </c>
      <c r="D3598" s="37" t="s">
        <v>876</v>
      </c>
      <c r="E3598" s="37" t="s">
        <v>872</v>
      </c>
      <c r="F3598" s="37" t="s">
        <v>860</v>
      </c>
      <c r="G3598" s="64">
        <v>145</v>
      </c>
      <c r="H3598" s="37" t="s">
        <v>855</v>
      </c>
      <c r="I3598" s="65">
        <v>3.6055512754639891</v>
      </c>
      <c r="J3598" s="37" t="s">
        <v>861</v>
      </c>
    </row>
    <row r="3599" spans="1:10" x14ac:dyDescent="0.3">
      <c r="A3599" s="94" t="str">
        <f t="shared" si="56"/>
        <v>September</v>
      </c>
      <c r="B3599" s="37" t="s">
        <v>4465</v>
      </c>
      <c r="C3599" s="63">
        <v>42258.55369212963</v>
      </c>
      <c r="D3599" s="37" t="s">
        <v>876</v>
      </c>
      <c r="E3599" s="37" t="s">
        <v>853</v>
      </c>
      <c r="F3599" s="37" t="s">
        <v>879</v>
      </c>
      <c r="G3599" s="64">
        <v>108</v>
      </c>
      <c r="H3599" s="37" t="s">
        <v>855</v>
      </c>
      <c r="I3599" s="65">
        <v>4.7958315233127191</v>
      </c>
      <c r="J3599" s="37" t="s">
        <v>897</v>
      </c>
    </row>
    <row r="3600" spans="1:10" x14ac:dyDescent="0.3">
      <c r="A3600" s="94" t="str">
        <f t="shared" si="56"/>
        <v>September</v>
      </c>
      <c r="B3600" s="37" t="s">
        <v>4466</v>
      </c>
      <c r="C3600" s="63">
        <v>42258.55159722222</v>
      </c>
      <c r="D3600" s="37" t="s">
        <v>858</v>
      </c>
      <c r="E3600" s="37" t="s">
        <v>859</v>
      </c>
      <c r="F3600" s="37" t="s">
        <v>873</v>
      </c>
      <c r="G3600" s="64">
        <v>108</v>
      </c>
      <c r="H3600" s="37" t="s">
        <v>855</v>
      </c>
      <c r="I3600" s="65">
        <v>4.1231056256176606</v>
      </c>
      <c r="J3600" s="37" t="s">
        <v>861</v>
      </c>
    </row>
    <row r="3601" spans="1:10" x14ac:dyDescent="0.3">
      <c r="A3601" s="94" t="str">
        <f t="shared" si="56"/>
        <v>September</v>
      </c>
      <c r="B3601" s="37" t="s">
        <v>4467</v>
      </c>
      <c r="C3601" s="63">
        <v>42258.552766203706</v>
      </c>
      <c r="D3601" s="37" t="s">
        <v>892</v>
      </c>
      <c r="E3601" s="37" t="s">
        <v>863</v>
      </c>
      <c r="F3601" s="37" t="s">
        <v>879</v>
      </c>
      <c r="G3601" s="64">
        <v>56</v>
      </c>
      <c r="H3601" s="37" t="s">
        <v>855</v>
      </c>
      <c r="I3601" s="65">
        <v>3.3166247903553998</v>
      </c>
      <c r="J3601" s="37" t="s">
        <v>861</v>
      </c>
    </row>
    <row r="3602" spans="1:10" x14ac:dyDescent="0.3">
      <c r="A3602" s="94" t="str">
        <f t="shared" si="56"/>
        <v>September</v>
      </c>
      <c r="B3602" s="37" t="s">
        <v>4468</v>
      </c>
      <c r="C3602" s="63">
        <v>42258.554178240738</v>
      </c>
      <c r="D3602" s="37" t="s">
        <v>878</v>
      </c>
      <c r="E3602" s="37" t="s">
        <v>866</v>
      </c>
      <c r="F3602" s="37" t="s">
        <v>860</v>
      </c>
      <c r="G3602" s="64">
        <v>218</v>
      </c>
      <c r="H3602" s="37" t="s">
        <v>855</v>
      </c>
      <c r="I3602" s="65">
        <v>3</v>
      </c>
      <c r="J3602" s="37" t="s">
        <v>885</v>
      </c>
    </row>
    <row r="3603" spans="1:10" x14ac:dyDescent="0.3">
      <c r="A3603" s="94" t="str">
        <f t="shared" si="56"/>
        <v>September</v>
      </c>
      <c r="B3603" s="37" t="s">
        <v>4469</v>
      </c>
      <c r="C3603" s="63">
        <v>42258.555219907408</v>
      </c>
      <c r="D3603" s="37" t="s">
        <v>852</v>
      </c>
      <c r="E3603" s="37" t="s">
        <v>868</v>
      </c>
      <c r="F3603" s="37" t="s">
        <v>873</v>
      </c>
      <c r="G3603" s="64">
        <v>170</v>
      </c>
      <c r="H3603" s="37" t="s">
        <v>855</v>
      </c>
      <c r="I3603" s="65">
        <v>4.5825756949558398</v>
      </c>
      <c r="J3603" s="37" t="s">
        <v>869</v>
      </c>
    </row>
    <row r="3604" spans="1:10" x14ac:dyDescent="0.3">
      <c r="A3604" s="94" t="str">
        <f t="shared" si="56"/>
        <v>September</v>
      </c>
      <c r="B3604" s="37" t="s">
        <v>4470</v>
      </c>
      <c r="C3604" s="63">
        <v>42258.556828703702</v>
      </c>
      <c r="D3604" s="37" t="s">
        <v>871</v>
      </c>
      <c r="E3604" s="37" t="s">
        <v>872</v>
      </c>
      <c r="F3604" s="37" t="s">
        <v>879</v>
      </c>
      <c r="G3604" s="64">
        <v>137</v>
      </c>
      <c r="H3604" s="37" t="s">
        <v>855</v>
      </c>
      <c r="I3604" s="65">
        <v>2.6457513110645907</v>
      </c>
      <c r="J3604" s="37" t="s">
        <v>897</v>
      </c>
    </row>
    <row r="3605" spans="1:10" x14ac:dyDescent="0.3">
      <c r="A3605" s="94" t="str">
        <f t="shared" si="56"/>
        <v>September</v>
      </c>
      <c r="B3605" s="37" t="s">
        <v>4471</v>
      </c>
      <c r="C3605" s="63">
        <v>42258.560497685183</v>
      </c>
      <c r="D3605" s="37" t="s">
        <v>878</v>
      </c>
      <c r="E3605" s="37" t="s">
        <v>853</v>
      </c>
      <c r="F3605" s="37" t="s">
        <v>860</v>
      </c>
      <c r="G3605" s="64">
        <v>186</v>
      </c>
      <c r="H3605" s="37" t="s">
        <v>855</v>
      </c>
      <c r="I3605" s="65">
        <v>1.7320508075688772</v>
      </c>
      <c r="J3605" s="37" t="s">
        <v>885</v>
      </c>
    </row>
    <row r="3606" spans="1:10" x14ac:dyDescent="0.3">
      <c r="A3606" s="94" t="str">
        <f t="shared" si="56"/>
        <v>September</v>
      </c>
      <c r="B3606" s="37" t="s">
        <v>4472</v>
      </c>
      <c r="C3606" s="63">
        <v>42258.563090277778</v>
      </c>
      <c r="D3606" s="37" t="s">
        <v>852</v>
      </c>
      <c r="E3606" s="37" t="s">
        <v>859</v>
      </c>
      <c r="F3606" s="37" t="s">
        <v>864</v>
      </c>
      <c r="G3606" s="64">
        <v>42</v>
      </c>
      <c r="H3606" s="37" t="s">
        <v>855</v>
      </c>
      <c r="I3606" s="65">
        <v>2.2360679774997898</v>
      </c>
      <c r="J3606" s="37" t="s">
        <v>861</v>
      </c>
    </row>
    <row r="3607" spans="1:10" x14ac:dyDescent="0.3">
      <c r="A3607" s="94" t="str">
        <f t="shared" si="56"/>
        <v>September</v>
      </c>
      <c r="B3607" s="37" t="s">
        <v>4473</v>
      </c>
      <c r="C3607" s="63">
        <v>42258.564733796295</v>
      </c>
      <c r="D3607" s="37" t="s">
        <v>876</v>
      </c>
      <c r="E3607" s="37" t="s">
        <v>863</v>
      </c>
      <c r="F3607" s="37" t="s">
        <v>879</v>
      </c>
      <c r="G3607" s="64">
        <v>94</v>
      </c>
      <c r="H3607" s="37" t="s">
        <v>855</v>
      </c>
      <c r="I3607" s="65">
        <v>4.7958315233127191</v>
      </c>
      <c r="J3607" s="37" t="s">
        <v>897</v>
      </c>
    </row>
    <row r="3608" spans="1:10" x14ac:dyDescent="0.3">
      <c r="A3608" s="94" t="str">
        <f t="shared" si="56"/>
        <v>September</v>
      </c>
      <c r="B3608" s="37" t="s">
        <v>4474</v>
      </c>
      <c r="C3608" s="63">
        <v>42258.565844907411</v>
      </c>
      <c r="D3608" s="37" t="s">
        <v>852</v>
      </c>
      <c r="E3608" s="37" t="s">
        <v>866</v>
      </c>
      <c r="F3608" s="37" t="s">
        <v>873</v>
      </c>
      <c r="G3608" s="64">
        <v>234</v>
      </c>
      <c r="H3608" s="37" t="s">
        <v>855</v>
      </c>
      <c r="I3608" s="65">
        <v>4.358898943540674</v>
      </c>
      <c r="J3608" s="37" t="s">
        <v>869</v>
      </c>
    </row>
    <row r="3609" spans="1:10" x14ac:dyDescent="0.3">
      <c r="A3609" s="94" t="str">
        <f t="shared" si="56"/>
        <v>September</v>
      </c>
      <c r="B3609" s="37" t="s">
        <v>4475</v>
      </c>
      <c r="C3609" s="63">
        <v>42258.566006944442</v>
      </c>
      <c r="D3609" s="37" t="s">
        <v>852</v>
      </c>
      <c r="E3609" s="37" t="s">
        <v>868</v>
      </c>
      <c r="F3609" s="37" t="s">
        <v>854</v>
      </c>
      <c r="G3609" s="64">
        <v>239</v>
      </c>
      <c r="H3609" s="37" t="s">
        <v>855</v>
      </c>
      <c r="I3609" s="65">
        <v>1</v>
      </c>
      <c r="J3609" s="37" t="s">
        <v>897</v>
      </c>
    </row>
    <row r="3610" spans="1:10" x14ac:dyDescent="0.3">
      <c r="A3610" s="94" t="str">
        <f t="shared" si="56"/>
        <v>September</v>
      </c>
      <c r="B3610" s="37" t="s">
        <v>4476</v>
      </c>
      <c r="C3610" s="63">
        <v>42258.566296296296</v>
      </c>
      <c r="D3610" s="37" t="s">
        <v>852</v>
      </c>
      <c r="E3610" s="37" t="s">
        <v>872</v>
      </c>
      <c r="F3610" s="37" t="s">
        <v>873</v>
      </c>
      <c r="G3610" s="64">
        <v>230</v>
      </c>
      <c r="H3610" s="37" t="s">
        <v>855</v>
      </c>
      <c r="I3610" s="65">
        <v>3.3166247903553998</v>
      </c>
      <c r="J3610" s="37" t="s">
        <v>856</v>
      </c>
    </row>
    <row r="3611" spans="1:10" x14ac:dyDescent="0.3">
      <c r="A3611" s="94" t="str">
        <f t="shared" si="56"/>
        <v>September</v>
      </c>
      <c r="B3611" s="37" t="s">
        <v>4477</v>
      </c>
      <c r="C3611" s="63">
        <v>42258.568298611113</v>
      </c>
      <c r="D3611" s="37" t="s">
        <v>852</v>
      </c>
      <c r="E3611" s="37" t="s">
        <v>853</v>
      </c>
      <c r="F3611" s="37" t="s">
        <v>864</v>
      </c>
      <c r="G3611" s="64">
        <v>127</v>
      </c>
      <c r="H3611" s="37" t="s">
        <v>855</v>
      </c>
      <c r="I3611" s="65">
        <v>1.7320508075688772</v>
      </c>
      <c r="J3611" s="37" t="s">
        <v>869</v>
      </c>
    </row>
    <row r="3612" spans="1:10" x14ac:dyDescent="0.3">
      <c r="A3612" s="94" t="str">
        <f t="shared" si="56"/>
        <v>September</v>
      </c>
      <c r="B3612" s="37" t="s">
        <v>4478</v>
      </c>
      <c r="C3612" s="63">
        <v>42258.569965277777</v>
      </c>
      <c r="D3612" s="37" t="s">
        <v>871</v>
      </c>
      <c r="E3612" s="37" t="s">
        <v>859</v>
      </c>
      <c r="F3612" s="37" t="s">
        <v>881</v>
      </c>
      <c r="G3612" s="64">
        <v>135</v>
      </c>
      <c r="H3612" s="37" t="s">
        <v>855</v>
      </c>
      <c r="I3612" s="65">
        <v>1</v>
      </c>
      <c r="J3612" s="37" t="s">
        <v>874</v>
      </c>
    </row>
    <row r="3613" spans="1:10" x14ac:dyDescent="0.3">
      <c r="A3613" s="94" t="str">
        <f t="shared" si="56"/>
        <v>September</v>
      </c>
      <c r="B3613" s="37" t="s">
        <v>4479</v>
      </c>
      <c r="C3613" s="63">
        <v>42258.570335648146</v>
      </c>
      <c r="D3613" s="37" t="s">
        <v>876</v>
      </c>
      <c r="E3613" s="37" t="s">
        <v>863</v>
      </c>
      <c r="F3613" s="37" t="s">
        <v>873</v>
      </c>
      <c r="G3613" s="64">
        <v>212</v>
      </c>
      <c r="H3613" s="37" t="s">
        <v>855</v>
      </c>
      <c r="I3613" s="65">
        <v>3.3166247903553998</v>
      </c>
      <c r="J3613" s="37" t="s">
        <v>874</v>
      </c>
    </row>
    <row r="3614" spans="1:10" x14ac:dyDescent="0.3">
      <c r="A3614" s="94" t="str">
        <f t="shared" si="56"/>
        <v>September</v>
      </c>
      <c r="B3614" s="37" t="s">
        <v>4480</v>
      </c>
      <c r="C3614" s="63">
        <v>42258.573877314811</v>
      </c>
      <c r="D3614" s="37" t="s">
        <v>878</v>
      </c>
      <c r="E3614" s="37" t="s">
        <v>866</v>
      </c>
      <c r="F3614" s="37" t="s">
        <v>860</v>
      </c>
      <c r="G3614" s="64">
        <v>145</v>
      </c>
      <c r="H3614" s="37" t="s">
        <v>855</v>
      </c>
      <c r="I3614" s="65">
        <v>4.1231056256176606</v>
      </c>
      <c r="J3614" s="37" t="s">
        <v>861</v>
      </c>
    </row>
    <row r="3615" spans="1:10" x14ac:dyDescent="0.3">
      <c r="A3615" s="94" t="str">
        <f t="shared" si="56"/>
        <v>September</v>
      </c>
      <c r="B3615" s="37" t="s">
        <v>4481</v>
      </c>
      <c r="C3615" s="63">
        <v>42258.575173611112</v>
      </c>
      <c r="D3615" s="37" t="s">
        <v>878</v>
      </c>
      <c r="E3615" s="37" t="s">
        <v>868</v>
      </c>
      <c r="F3615" s="37" t="s">
        <v>860</v>
      </c>
      <c r="G3615" s="64">
        <v>184</v>
      </c>
      <c r="H3615" s="37" t="s">
        <v>855</v>
      </c>
      <c r="I3615" s="65">
        <v>2.6457513110645907</v>
      </c>
      <c r="J3615" s="37" t="s">
        <v>885</v>
      </c>
    </row>
    <row r="3616" spans="1:10" x14ac:dyDescent="0.3">
      <c r="A3616" s="94" t="str">
        <f t="shared" si="56"/>
        <v>September</v>
      </c>
      <c r="B3616" s="37" t="s">
        <v>4482</v>
      </c>
      <c r="C3616" s="63">
        <v>42258.578101851854</v>
      </c>
      <c r="D3616" s="37" t="s">
        <v>892</v>
      </c>
      <c r="E3616" s="37" t="s">
        <v>872</v>
      </c>
      <c r="F3616" s="37" t="s">
        <v>854</v>
      </c>
      <c r="G3616" s="64">
        <v>70</v>
      </c>
      <c r="H3616" s="37" t="s">
        <v>855</v>
      </c>
      <c r="I3616" s="65">
        <v>3.3166247903553998</v>
      </c>
      <c r="J3616" s="37" t="s">
        <v>869</v>
      </c>
    </row>
    <row r="3617" spans="1:10" x14ac:dyDescent="0.3">
      <c r="A3617" s="94" t="str">
        <f t="shared" si="56"/>
        <v>September</v>
      </c>
      <c r="B3617" s="37" t="s">
        <v>4483</v>
      </c>
      <c r="C3617" s="63">
        <v>42258.578217592592</v>
      </c>
      <c r="D3617" s="37" t="s">
        <v>892</v>
      </c>
      <c r="E3617" s="37" t="s">
        <v>853</v>
      </c>
      <c r="F3617" s="37" t="s">
        <v>860</v>
      </c>
      <c r="G3617" s="64">
        <v>94</v>
      </c>
      <c r="H3617" s="37" t="s">
        <v>855</v>
      </c>
      <c r="I3617" s="65">
        <v>1</v>
      </c>
      <c r="J3617" s="37" t="s">
        <v>869</v>
      </c>
    </row>
    <row r="3618" spans="1:10" x14ac:dyDescent="0.3">
      <c r="A3618" s="94" t="str">
        <f t="shared" si="56"/>
        <v>September</v>
      </c>
      <c r="B3618" s="37" t="s">
        <v>4484</v>
      </c>
      <c r="C3618" s="63">
        <v>42258.581562500003</v>
      </c>
      <c r="D3618" s="37" t="s">
        <v>878</v>
      </c>
      <c r="E3618" s="37" t="s">
        <v>859</v>
      </c>
      <c r="F3618" s="37" t="s">
        <v>873</v>
      </c>
      <c r="G3618" s="64">
        <v>65</v>
      </c>
      <c r="H3618" s="37" t="s">
        <v>855</v>
      </c>
      <c r="I3618" s="65">
        <v>2.6457513110645907</v>
      </c>
      <c r="J3618" s="37" t="s">
        <v>856</v>
      </c>
    </row>
    <row r="3619" spans="1:10" x14ac:dyDescent="0.3">
      <c r="A3619" s="94" t="str">
        <f t="shared" si="56"/>
        <v>September</v>
      </c>
      <c r="B3619" s="37" t="s">
        <v>4485</v>
      </c>
      <c r="C3619" s="63">
        <v>42258.582094907404</v>
      </c>
      <c r="D3619" s="37" t="s">
        <v>876</v>
      </c>
      <c r="E3619" s="37" t="s">
        <v>863</v>
      </c>
      <c r="F3619" s="37" t="s">
        <v>881</v>
      </c>
      <c r="G3619" s="64">
        <v>176</v>
      </c>
      <c r="H3619" s="37" t="s">
        <v>855</v>
      </c>
      <c r="I3619" s="65">
        <v>2.2360679774997898</v>
      </c>
      <c r="J3619" s="37" t="s">
        <v>856</v>
      </c>
    </row>
    <row r="3620" spans="1:10" x14ac:dyDescent="0.3">
      <c r="A3620" s="94" t="str">
        <f t="shared" si="56"/>
        <v>September</v>
      </c>
      <c r="B3620" s="37" t="s">
        <v>4486</v>
      </c>
      <c r="C3620" s="63">
        <v>42258.583726851852</v>
      </c>
      <c r="D3620" s="37" t="s">
        <v>858</v>
      </c>
      <c r="E3620" s="37" t="s">
        <v>866</v>
      </c>
      <c r="F3620" s="37" t="s">
        <v>854</v>
      </c>
      <c r="G3620" s="64">
        <v>171</v>
      </c>
      <c r="H3620" s="37" t="s">
        <v>855</v>
      </c>
      <c r="I3620" s="65">
        <v>3.872983346207417</v>
      </c>
      <c r="J3620" s="37" t="s">
        <v>885</v>
      </c>
    </row>
    <row r="3621" spans="1:10" x14ac:dyDescent="0.3">
      <c r="A3621" s="94" t="str">
        <f t="shared" si="56"/>
        <v>September</v>
      </c>
      <c r="B3621" s="37" t="s">
        <v>4487</v>
      </c>
      <c r="C3621" s="63">
        <v>42258.584814814814</v>
      </c>
      <c r="D3621" s="37" t="s">
        <v>892</v>
      </c>
      <c r="E3621" s="37" t="s">
        <v>868</v>
      </c>
      <c r="F3621" s="37" t="s">
        <v>864</v>
      </c>
      <c r="G3621" s="64">
        <v>64</v>
      </c>
      <c r="H3621" s="37" t="s">
        <v>855</v>
      </c>
      <c r="I3621" s="65">
        <v>3.3166247903553998</v>
      </c>
      <c r="J3621" s="37" t="s">
        <v>869</v>
      </c>
    </row>
    <row r="3622" spans="1:10" x14ac:dyDescent="0.3">
      <c r="A3622" s="94" t="str">
        <f t="shared" si="56"/>
        <v>September</v>
      </c>
      <c r="B3622" s="37" t="s">
        <v>4488</v>
      </c>
      <c r="C3622" s="63">
        <v>42258.588391203702</v>
      </c>
      <c r="D3622" s="37" t="s">
        <v>892</v>
      </c>
      <c r="E3622" s="37" t="s">
        <v>872</v>
      </c>
      <c r="F3622" s="37" t="s">
        <v>854</v>
      </c>
      <c r="G3622" s="64">
        <v>219</v>
      </c>
      <c r="H3622" s="37" t="s">
        <v>855</v>
      </c>
      <c r="I3622" s="65">
        <v>3.3166247903553998</v>
      </c>
      <c r="J3622" s="37" t="s">
        <v>861</v>
      </c>
    </row>
    <row r="3623" spans="1:10" x14ac:dyDescent="0.3">
      <c r="A3623" s="94" t="str">
        <f t="shared" si="56"/>
        <v>September</v>
      </c>
      <c r="B3623" s="37" t="s">
        <v>4489</v>
      </c>
      <c r="C3623" s="63">
        <v>42258.59107638889</v>
      </c>
      <c r="D3623" s="37" t="s">
        <v>858</v>
      </c>
      <c r="E3623" s="37" t="s">
        <v>853</v>
      </c>
      <c r="F3623" s="37" t="s">
        <v>864</v>
      </c>
      <c r="G3623" s="64">
        <v>147</v>
      </c>
      <c r="H3623" s="37" t="s">
        <v>855</v>
      </c>
      <c r="I3623" s="65">
        <v>4.1231056256176606</v>
      </c>
      <c r="J3623" s="37" t="s">
        <v>897</v>
      </c>
    </row>
    <row r="3624" spans="1:10" x14ac:dyDescent="0.3">
      <c r="A3624" s="94" t="str">
        <f t="shared" si="56"/>
        <v>September</v>
      </c>
      <c r="B3624" s="37" t="s">
        <v>4490</v>
      </c>
      <c r="C3624" s="63">
        <v>42258.592997685184</v>
      </c>
      <c r="D3624" s="37" t="s">
        <v>858</v>
      </c>
      <c r="E3624" s="37" t="s">
        <v>859</v>
      </c>
      <c r="F3624" s="37" t="s">
        <v>881</v>
      </c>
      <c r="G3624" s="64">
        <v>56</v>
      </c>
      <c r="H3624" s="37" t="s">
        <v>855</v>
      </c>
      <c r="I3624" s="65">
        <v>3.3166247903553998</v>
      </c>
      <c r="J3624" s="37" t="s">
        <v>897</v>
      </c>
    </row>
    <row r="3625" spans="1:10" x14ac:dyDescent="0.3">
      <c r="A3625" s="94" t="str">
        <f t="shared" si="56"/>
        <v>September</v>
      </c>
      <c r="B3625" s="37" t="s">
        <v>4491</v>
      </c>
      <c r="C3625" s="63">
        <v>42258.59474537037</v>
      </c>
      <c r="D3625" s="37" t="s">
        <v>878</v>
      </c>
      <c r="E3625" s="37" t="s">
        <v>863</v>
      </c>
      <c r="F3625" s="37" t="s">
        <v>864</v>
      </c>
      <c r="G3625" s="64">
        <v>191</v>
      </c>
      <c r="H3625" s="37" t="s">
        <v>855</v>
      </c>
      <c r="I3625" s="65">
        <v>3.872983346207417</v>
      </c>
      <c r="J3625" s="37" t="s">
        <v>885</v>
      </c>
    </row>
    <row r="3626" spans="1:10" x14ac:dyDescent="0.3">
      <c r="A3626" s="94" t="str">
        <f t="shared" si="56"/>
        <v>September</v>
      </c>
      <c r="B3626" s="37" t="s">
        <v>4492</v>
      </c>
      <c r="C3626" s="63">
        <v>42258.596458333333</v>
      </c>
      <c r="D3626" s="37" t="s">
        <v>892</v>
      </c>
      <c r="E3626" s="37" t="s">
        <v>866</v>
      </c>
      <c r="F3626" s="37" t="s">
        <v>860</v>
      </c>
      <c r="G3626" s="64">
        <v>199</v>
      </c>
      <c r="H3626" s="37" t="s">
        <v>855</v>
      </c>
      <c r="I3626" s="65">
        <v>4.358898943540674</v>
      </c>
      <c r="J3626" s="37" t="s">
        <v>897</v>
      </c>
    </row>
    <row r="3627" spans="1:10" x14ac:dyDescent="0.3">
      <c r="A3627" s="94" t="str">
        <f t="shared" si="56"/>
        <v>September</v>
      </c>
      <c r="B3627" s="37" t="s">
        <v>4493</v>
      </c>
      <c r="C3627" s="63">
        <v>42258.599918981483</v>
      </c>
      <c r="D3627" s="37" t="s">
        <v>892</v>
      </c>
      <c r="E3627" s="37" t="s">
        <v>868</v>
      </c>
      <c r="F3627" s="37" t="s">
        <v>881</v>
      </c>
      <c r="G3627" s="64">
        <v>64</v>
      </c>
      <c r="H3627" s="37" t="s">
        <v>855</v>
      </c>
      <c r="I3627" s="65">
        <v>3.872983346207417</v>
      </c>
      <c r="J3627" s="37" t="s">
        <v>897</v>
      </c>
    </row>
    <row r="3628" spans="1:10" x14ac:dyDescent="0.3">
      <c r="A3628" s="94" t="str">
        <f t="shared" si="56"/>
        <v>September</v>
      </c>
      <c r="B3628" s="37" t="s">
        <v>4494</v>
      </c>
      <c r="C3628" s="63">
        <v>42258.600671296299</v>
      </c>
      <c r="D3628" s="37" t="s">
        <v>858</v>
      </c>
      <c r="E3628" s="37" t="s">
        <v>872</v>
      </c>
      <c r="F3628" s="37" t="s">
        <v>854</v>
      </c>
      <c r="G3628" s="64">
        <v>89</v>
      </c>
      <c r="H3628" s="37" t="s">
        <v>855</v>
      </c>
      <c r="I3628" s="65">
        <v>4.1231056256176606</v>
      </c>
      <c r="J3628" s="37" t="s">
        <v>897</v>
      </c>
    </row>
    <row r="3629" spans="1:10" x14ac:dyDescent="0.3">
      <c r="A3629" s="94" t="str">
        <f t="shared" si="56"/>
        <v>September</v>
      </c>
      <c r="B3629" s="37" t="s">
        <v>4495</v>
      </c>
      <c r="C3629" s="63">
        <v>42258.601203703707</v>
      </c>
      <c r="D3629" s="37" t="s">
        <v>892</v>
      </c>
      <c r="E3629" s="37" t="s">
        <v>853</v>
      </c>
      <c r="F3629" s="37" t="s">
        <v>864</v>
      </c>
      <c r="G3629" s="64">
        <v>107</v>
      </c>
      <c r="H3629" s="37" t="s">
        <v>855</v>
      </c>
      <c r="I3629" s="65">
        <v>1</v>
      </c>
      <c r="J3629" s="37" t="s">
        <v>897</v>
      </c>
    </row>
    <row r="3630" spans="1:10" x14ac:dyDescent="0.3">
      <c r="A3630" s="94" t="str">
        <f t="shared" si="56"/>
        <v>September</v>
      </c>
      <c r="B3630" s="37" t="s">
        <v>4496</v>
      </c>
      <c r="C3630" s="63">
        <v>42258.60229166667</v>
      </c>
      <c r="D3630" s="37" t="s">
        <v>892</v>
      </c>
      <c r="E3630" s="37" t="s">
        <v>859</v>
      </c>
      <c r="F3630" s="37" t="s">
        <v>864</v>
      </c>
      <c r="G3630" s="64">
        <v>219</v>
      </c>
      <c r="H3630" s="37" t="s">
        <v>855</v>
      </c>
      <c r="I3630" s="65">
        <v>3</v>
      </c>
      <c r="J3630" s="37" t="s">
        <v>897</v>
      </c>
    </row>
    <row r="3631" spans="1:10" x14ac:dyDescent="0.3">
      <c r="A3631" s="94" t="str">
        <f t="shared" si="56"/>
        <v>September</v>
      </c>
      <c r="B3631" s="37" t="s">
        <v>4497</v>
      </c>
      <c r="C3631" s="63">
        <v>42258.603368055556</v>
      </c>
      <c r="D3631" s="37" t="s">
        <v>852</v>
      </c>
      <c r="E3631" s="37" t="s">
        <v>863</v>
      </c>
      <c r="F3631" s="37" t="s">
        <v>860</v>
      </c>
      <c r="G3631" s="64">
        <v>197</v>
      </c>
      <c r="H3631" s="37" t="s">
        <v>855</v>
      </c>
      <c r="I3631" s="65">
        <v>4.358898943540674</v>
      </c>
      <c r="J3631" s="37" t="s">
        <v>861</v>
      </c>
    </row>
    <row r="3632" spans="1:10" x14ac:dyDescent="0.3">
      <c r="A3632" s="94" t="str">
        <f t="shared" si="56"/>
        <v>September</v>
      </c>
      <c r="B3632" s="37" t="s">
        <v>4498</v>
      </c>
      <c r="C3632" s="63">
        <v>42258.604849537034</v>
      </c>
      <c r="D3632" s="37" t="s">
        <v>871</v>
      </c>
      <c r="E3632" s="37" t="s">
        <v>866</v>
      </c>
      <c r="F3632" s="37" t="s">
        <v>879</v>
      </c>
      <c r="G3632" s="64">
        <v>175</v>
      </c>
      <c r="H3632" s="37" t="s">
        <v>855</v>
      </c>
      <c r="I3632" s="65">
        <v>1.7320508075688772</v>
      </c>
      <c r="J3632" s="37" t="s">
        <v>869</v>
      </c>
    </row>
    <row r="3633" spans="1:10" x14ac:dyDescent="0.3">
      <c r="A3633" s="94" t="str">
        <f t="shared" si="56"/>
        <v>September</v>
      </c>
      <c r="B3633" s="37" t="s">
        <v>4499</v>
      </c>
      <c r="C3633" s="63">
        <v>42258.605057870373</v>
      </c>
      <c r="D3633" s="37" t="s">
        <v>871</v>
      </c>
      <c r="E3633" s="37" t="s">
        <v>868</v>
      </c>
      <c r="F3633" s="37" t="s">
        <v>854</v>
      </c>
      <c r="G3633" s="64">
        <v>100</v>
      </c>
      <c r="H3633" s="37" t="s">
        <v>855</v>
      </c>
      <c r="I3633" s="65">
        <v>4.5825756949558398</v>
      </c>
      <c r="J3633" s="37" t="s">
        <v>874</v>
      </c>
    </row>
    <row r="3634" spans="1:10" x14ac:dyDescent="0.3">
      <c r="A3634" s="94" t="str">
        <f t="shared" si="56"/>
        <v>September</v>
      </c>
      <c r="B3634" s="37" t="s">
        <v>4500</v>
      </c>
      <c r="C3634" s="63">
        <v>42258.606828703705</v>
      </c>
      <c r="D3634" s="37" t="s">
        <v>871</v>
      </c>
      <c r="E3634" s="37" t="s">
        <v>872</v>
      </c>
      <c r="F3634" s="37" t="s">
        <v>879</v>
      </c>
      <c r="G3634" s="64">
        <v>172</v>
      </c>
      <c r="H3634" s="37" t="s">
        <v>855</v>
      </c>
      <c r="I3634" s="65">
        <v>2.6457513110645907</v>
      </c>
      <c r="J3634" s="37" t="s">
        <v>861</v>
      </c>
    </row>
    <row r="3635" spans="1:10" x14ac:dyDescent="0.3">
      <c r="A3635" s="94" t="str">
        <f t="shared" si="56"/>
        <v>September</v>
      </c>
      <c r="B3635" s="37" t="s">
        <v>4501</v>
      </c>
      <c r="C3635" s="63">
        <v>42258.610729166663</v>
      </c>
      <c r="D3635" s="37" t="s">
        <v>876</v>
      </c>
      <c r="E3635" s="37" t="s">
        <v>853</v>
      </c>
      <c r="F3635" s="37" t="s">
        <v>879</v>
      </c>
      <c r="G3635" s="64">
        <v>199</v>
      </c>
      <c r="H3635" s="37" t="s">
        <v>855</v>
      </c>
      <c r="I3635" s="65">
        <v>4.358898943540674</v>
      </c>
      <c r="J3635" s="37" t="s">
        <v>897</v>
      </c>
    </row>
    <row r="3636" spans="1:10" x14ac:dyDescent="0.3">
      <c r="A3636" s="94" t="str">
        <f t="shared" si="56"/>
        <v>September</v>
      </c>
      <c r="B3636" s="37" t="s">
        <v>4502</v>
      </c>
      <c r="C3636" s="63">
        <v>42258.610868055555</v>
      </c>
      <c r="D3636" s="37" t="s">
        <v>852</v>
      </c>
      <c r="E3636" s="37" t="s">
        <v>859</v>
      </c>
      <c r="F3636" s="37" t="s">
        <v>860</v>
      </c>
      <c r="G3636" s="64">
        <v>144</v>
      </c>
      <c r="H3636" s="37" t="s">
        <v>855</v>
      </c>
      <c r="I3636" s="65">
        <v>4.358898943540674</v>
      </c>
      <c r="J3636" s="37" t="s">
        <v>869</v>
      </c>
    </row>
    <row r="3637" spans="1:10" x14ac:dyDescent="0.3">
      <c r="A3637" s="94" t="str">
        <f t="shared" si="56"/>
        <v>September</v>
      </c>
      <c r="B3637" s="37" t="s">
        <v>4503</v>
      </c>
      <c r="C3637" s="63">
        <v>42258.610891203702</v>
      </c>
      <c r="D3637" s="37" t="s">
        <v>878</v>
      </c>
      <c r="E3637" s="37" t="s">
        <v>863</v>
      </c>
      <c r="F3637" s="37" t="s">
        <v>879</v>
      </c>
      <c r="G3637" s="64">
        <v>236</v>
      </c>
      <c r="H3637" s="37" t="s">
        <v>855</v>
      </c>
      <c r="I3637" s="65">
        <v>3</v>
      </c>
      <c r="J3637" s="37" t="s">
        <v>856</v>
      </c>
    </row>
    <row r="3638" spans="1:10" x14ac:dyDescent="0.3">
      <c r="A3638" s="94" t="str">
        <f t="shared" si="56"/>
        <v>September</v>
      </c>
      <c r="B3638" s="37" t="s">
        <v>4504</v>
      </c>
      <c r="C3638" s="63">
        <v>42258.61478009259</v>
      </c>
      <c r="D3638" s="37" t="s">
        <v>892</v>
      </c>
      <c r="E3638" s="37" t="s">
        <v>866</v>
      </c>
      <c r="F3638" s="37" t="s">
        <v>854</v>
      </c>
      <c r="G3638" s="64">
        <v>58</v>
      </c>
      <c r="H3638" s="37" t="s">
        <v>855</v>
      </c>
      <c r="I3638" s="65">
        <v>3.872983346207417</v>
      </c>
      <c r="J3638" s="37" t="s">
        <v>869</v>
      </c>
    </row>
    <row r="3639" spans="1:10" x14ac:dyDescent="0.3">
      <c r="A3639" s="94" t="str">
        <f t="shared" si="56"/>
        <v>September</v>
      </c>
      <c r="B3639" s="37" t="s">
        <v>4505</v>
      </c>
      <c r="C3639" s="63">
        <v>42258.615057870367</v>
      </c>
      <c r="D3639" s="37" t="s">
        <v>858</v>
      </c>
      <c r="E3639" s="37" t="s">
        <v>868</v>
      </c>
      <c r="F3639" s="37" t="s">
        <v>879</v>
      </c>
      <c r="G3639" s="64">
        <v>229</v>
      </c>
      <c r="H3639" s="37" t="s">
        <v>855</v>
      </c>
      <c r="I3639" s="65">
        <v>4.5825756949558398</v>
      </c>
      <c r="J3639" s="37" t="s">
        <v>885</v>
      </c>
    </row>
    <row r="3640" spans="1:10" x14ac:dyDescent="0.3">
      <c r="A3640" s="94" t="str">
        <f t="shared" si="56"/>
        <v>September</v>
      </c>
      <c r="B3640" s="37" t="s">
        <v>4506</v>
      </c>
      <c r="C3640" s="63">
        <v>42258.617974537039</v>
      </c>
      <c r="D3640" s="37" t="s">
        <v>871</v>
      </c>
      <c r="E3640" s="37" t="s">
        <v>872</v>
      </c>
      <c r="F3640" s="37" t="s">
        <v>860</v>
      </c>
      <c r="G3640" s="64">
        <v>169</v>
      </c>
      <c r="H3640" s="37" t="s">
        <v>855</v>
      </c>
      <c r="I3640" s="65">
        <v>1.7320508075688772</v>
      </c>
      <c r="J3640" s="37" t="s">
        <v>856</v>
      </c>
    </row>
    <row r="3641" spans="1:10" x14ac:dyDescent="0.3">
      <c r="A3641" s="94" t="str">
        <f t="shared" si="56"/>
        <v>September</v>
      </c>
      <c r="B3641" s="37" t="s">
        <v>4507</v>
      </c>
      <c r="C3641" s="63">
        <v>42258.620856481481</v>
      </c>
      <c r="D3641" s="37" t="s">
        <v>852</v>
      </c>
      <c r="E3641" s="37" t="s">
        <v>853</v>
      </c>
      <c r="F3641" s="37" t="s">
        <v>879</v>
      </c>
      <c r="G3641" s="64">
        <v>134</v>
      </c>
      <c r="H3641" s="37" t="s">
        <v>855</v>
      </c>
      <c r="I3641" s="65">
        <v>4.5825756949558398</v>
      </c>
      <c r="J3641" s="37" t="s">
        <v>856</v>
      </c>
    </row>
    <row r="3642" spans="1:10" x14ac:dyDescent="0.3">
      <c r="A3642" s="94" t="str">
        <f t="shared" si="56"/>
        <v>September</v>
      </c>
      <c r="B3642" s="37" t="s">
        <v>4508</v>
      </c>
      <c r="C3642" s="63">
        <v>42258.622106481482</v>
      </c>
      <c r="D3642" s="37" t="s">
        <v>858</v>
      </c>
      <c r="E3642" s="37" t="s">
        <v>859</v>
      </c>
      <c r="F3642" s="37" t="s">
        <v>854</v>
      </c>
      <c r="G3642" s="64">
        <v>131</v>
      </c>
      <c r="H3642" s="37" t="s">
        <v>855</v>
      </c>
      <c r="I3642" s="65">
        <v>3</v>
      </c>
      <c r="J3642" s="37" t="s">
        <v>897</v>
      </c>
    </row>
    <row r="3643" spans="1:10" x14ac:dyDescent="0.3">
      <c r="A3643" s="94" t="str">
        <f t="shared" si="56"/>
        <v>September</v>
      </c>
      <c r="B3643" s="37" t="s">
        <v>4509</v>
      </c>
      <c r="C3643" s="63">
        <v>42258.623645833337</v>
      </c>
      <c r="D3643" s="37" t="s">
        <v>858</v>
      </c>
      <c r="E3643" s="37" t="s">
        <v>863</v>
      </c>
      <c r="F3643" s="37" t="s">
        <v>879</v>
      </c>
      <c r="G3643" s="64">
        <v>96</v>
      </c>
      <c r="H3643" s="37" t="s">
        <v>855</v>
      </c>
      <c r="I3643" s="65">
        <v>3.872983346207417</v>
      </c>
      <c r="J3643" s="37" t="s">
        <v>869</v>
      </c>
    </row>
    <row r="3644" spans="1:10" x14ac:dyDescent="0.3">
      <c r="A3644" s="94" t="str">
        <f t="shared" si="56"/>
        <v>September</v>
      </c>
      <c r="B3644" s="37" t="s">
        <v>4510</v>
      </c>
      <c r="C3644" s="63">
        <v>42258.625254629631</v>
      </c>
      <c r="D3644" s="37" t="s">
        <v>858</v>
      </c>
      <c r="E3644" s="37" t="s">
        <v>866</v>
      </c>
      <c r="F3644" s="37" t="s">
        <v>881</v>
      </c>
      <c r="G3644" s="64">
        <v>141</v>
      </c>
      <c r="H3644" s="37" t="s">
        <v>855</v>
      </c>
      <c r="I3644" s="65">
        <v>2.6457513110645907</v>
      </c>
      <c r="J3644" s="37" t="s">
        <v>869</v>
      </c>
    </row>
    <row r="3645" spans="1:10" x14ac:dyDescent="0.3">
      <c r="A3645" s="94" t="str">
        <f t="shared" si="56"/>
        <v>September</v>
      </c>
      <c r="B3645" s="37" t="s">
        <v>4511</v>
      </c>
      <c r="C3645" s="63">
        <v>42258.627187500002</v>
      </c>
      <c r="D3645" s="37" t="s">
        <v>871</v>
      </c>
      <c r="E3645" s="37" t="s">
        <v>868</v>
      </c>
      <c r="F3645" s="37" t="s">
        <v>879</v>
      </c>
      <c r="G3645" s="64">
        <v>136</v>
      </c>
      <c r="H3645" s="37" t="s">
        <v>855</v>
      </c>
      <c r="I3645" s="65">
        <v>4.7958315233127191</v>
      </c>
      <c r="J3645" s="37" t="s">
        <v>897</v>
      </c>
    </row>
    <row r="3646" spans="1:10" x14ac:dyDescent="0.3">
      <c r="A3646" s="94" t="str">
        <f t="shared" si="56"/>
        <v>September</v>
      </c>
      <c r="B3646" s="37" t="s">
        <v>4512</v>
      </c>
      <c r="C3646" s="63">
        <v>42258.628425925926</v>
      </c>
      <c r="D3646" s="37" t="s">
        <v>878</v>
      </c>
      <c r="E3646" s="37" t="s">
        <v>872</v>
      </c>
      <c r="F3646" s="37" t="s">
        <v>864</v>
      </c>
      <c r="G3646" s="64">
        <v>168</v>
      </c>
      <c r="H3646" s="37" t="s">
        <v>855</v>
      </c>
      <c r="I3646" s="65">
        <v>1</v>
      </c>
      <c r="J3646" s="37" t="s">
        <v>874</v>
      </c>
    </row>
    <row r="3647" spans="1:10" x14ac:dyDescent="0.3">
      <c r="A3647" s="94" t="str">
        <f t="shared" si="56"/>
        <v>September</v>
      </c>
      <c r="B3647" s="37" t="s">
        <v>4513</v>
      </c>
      <c r="C3647" s="63">
        <v>42258.62909722222</v>
      </c>
      <c r="D3647" s="37" t="s">
        <v>852</v>
      </c>
      <c r="E3647" s="37" t="s">
        <v>853</v>
      </c>
      <c r="F3647" s="37" t="s">
        <v>860</v>
      </c>
      <c r="G3647" s="64">
        <v>228</v>
      </c>
      <c r="H3647" s="37" t="s">
        <v>855</v>
      </c>
      <c r="I3647" s="65">
        <v>3.6055512754639891</v>
      </c>
      <c r="J3647" s="37" t="s">
        <v>861</v>
      </c>
    </row>
    <row r="3648" spans="1:10" x14ac:dyDescent="0.3">
      <c r="A3648" s="94" t="str">
        <f t="shared" si="56"/>
        <v>September</v>
      </c>
      <c r="B3648" s="37" t="s">
        <v>4514</v>
      </c>
      <c r="C3648" s="63">
        <v>42258.629293981481</v>
      </c>
      <c r="D3648" s="37" t="s">
        <v>858</v>
      </c>
      <c r="E3648" s="37" t="s">
        <v>859</v>
      </c>
      <c r="F3648" s="37" t="s">
        <v>854</v>
      </c>
      <c r="G3648" s="64">
        <v>239</v>
      </c>
      <c r="H3648" s="37" t="s">
        <v>855</v>
      </c>
      <c r="I3648" s="65">
        <v>2.2360679774997898</v>
      </c>
      <c r="J3648" s="37" t="s">
        <v>885</v>
      </c>
    </row>
    <row r="3649" spans="1:10" x14ac:dyDescent="0.3">
      <c r="A3649" s="94" t="str">
        <f t="shared" si="56"/>
        <v>September</v>
      </c>
      <c r="B3649" s="37" t="s">
        <v>4515</v>
      </c>
      <c r="C3649" s="63">
        <v>42258.630648148152</v>
      </c>
      <c r="D3649" s="37" t="s">
        <v>878</v>
      </c>
      <c r="E3649" s="37" t="s">
        <v>863</v>
      </c>
      <c r="F3649" s="37" t="s">
        <v>864</v>
      </c>
      <c r="G3649" s="64">
        <v>134</v>
      </c>
      <c r="H3649" s="37" t="s">
        <v>855</v>
      </c>
      <c r="I3649" s="65">
        <v>1.7320508075688772</v>
      </c>
      <c r="J3649" s="37" t="s">
        <v>856</v>
      </c>
    </row>
    <row r="3650" spans="1:10" x14ac:dyDescent="0.3">
      <c r="A3650" s="94" t="str">
        <f t="shared" si="56"/>
        <v>September</v>
      </c>
      <c r="B3650" s="37" t="s">
        <v>4516</v>
      </c>
      <c r="C3650" s="63">
        <v>42258.633530092593</v>
      </c>
      <c r="D3650" s="37" t="s">
        <v>858</v>
      </c>
      <c r="E3650" s="37" t="s">
        <v>866</v>
      </c>
      <c r="F3650" s="37" t="s">
        <v>860</v>
      </c>
      <c r="G3650" s="64">
        <v>189</v>
      </c>
      <c r="H3650" s="37" t="s">
        <v>855</v>
      </c>
      <c r="I3650" s="65">
        <v>4.1231056256176606</v>
      </c>
      <c r="J3650" s="37" t="s">
        <v>874</v>
      </c>
    </row>
    <row r="3651" spans="1:10" x14ac:dyDescent="0.3">
      <c r="A3651" s="94" t="str">
        <f t="shared" si="56"/>
        <v>September</v>
      </c>
      <c r="B3651" s="37" t="s">
        <v>4517</v>
      </c>
      <c r="C3651" s="63">
        <v>42258.634409722225</v>
      </c>
      <c r="D3651" s="37" t="s">
        <v>878</v>
      </c>
      <c r="E3651" s="37" t="s">
        <v>868</v>
      </c>
      <c r="F3651" s="37" t="s">
        <v>879</v>
      </c>
      <c r="G3651" s="64">
        <v>171</v>
      </c>
      <c r="H3651" s="37" t="s">
        <v>855</v>
      </c>
      <c r="I3651" s="65">
        <v>3.3166247903553998</v>
      </c>
      <c r="J3651" s="37" t="s">
        <v>885</v>
      </c>
    </row>
    <row r="3652" spans="1:10" x14ac:dyDescent="0.3">
      <c r="A3652" s="94" t="str">
        <f t="shared" si="56"/>
        <v>September</v>
      </c>
      <c r="B3652" s="37" t="s">
        <v>4518</v>
      </c>
      <c r="C3652" s="63">
        <v>42258.637662037036</v>
      </c>
      <c r="D3652" s="37" t="s">
        <v>892</v>
      </c>
      <c r="E3652" s="37" t="s">
        <v>872</v>
      </c>
      <c r="F3652" s="37" t="s">
        <v>879</v>
      </c>
      <c r="G3652" s="64">
        <v>113</v>
      </c>
      <c r="H3652" s="37" t="s">
        <v>855</v>
      </c>
      <c r="I3652" s="65">
        <v>5</v>
      </c>
      <c r="J3652" s="37" t="s">
        <v>861</v>
      </c>
    </row>
    <row r="3653" spans="1:10" x14ac:dyDescent="0.3">
      <c r="A3653" s="94" t="str">
        <f t="shared" si="56"/>
        <v>September</v>
      </c>
      <c r="B3653" s="37" t="s">
        <v>4519</v>
      </c>
      <c r="C3653" s="63">
        <v>42258.640138888892</v>
      </c>
      <c r="D3653" s="37" t="s">
        <v>871</v>
      </c>
      <c r="E3653" s="37" t="s">
        <v>853</v>
      </c>
      <c r="F3653" s="37" t="s">
        <v>864</v>
      </c>
      <c r="G3653" s="64">
        <v>157</v>
      </c>
      <c r="H3653" s="37" t="s">
        <v>855</v>
      </c>
      <c r="I3653" s="65">
        <v>4.5825756949558398</v>
      </c>
      <c r="J3653" s="37" t="s">
        <v>885</v>
      </c>
    </row>
    <row r="3654" spans="1:10" x14ac:dyDescent="0.3">
      <c r="A3654" s="94" t="str">
        <f t="shared" si="56"/>
        <v>September</v>
      </c>
      <c r="B3654" s="37" t="s">
        <v>4520</v>
      </c>
      <c r="C3654" s="63">
        <v>42258.641273148147</v>
      </c>
      <c r="D3654" s="37" t="s">
        <v>876</v>
      </c>
      <c r="E3654" s="37" t="s">
        <v>859</v>
      </c>
      <c r="F3654" s="37" t="s">
        <v>879</v>
      </c>
      <c r="G3654" s="64">
        <v>103</v>
      </c>
      <c r="H3654" s="37" t="s">
        <v>855</v>
      </c>
      <c r="I3654" s="65">
        <v>3.3166247903553998</v>
      </c>
      <c r="J3654" s="37" t="s">
        <v>856</v>
      </c>
    </row>
    <row r="3655" spans="1:10" x14ac:dyDescent="0.3">
      <c r="A3655" s="94" t="str">
        <f t="shared" si="56"/>
        <v>September</v>
      </c>
      <c r="B3655" s="37" t="s">
        <v>4521</v>
      </c>
      <c r="C3655" s="63">
        <v>42258.641909722224</v>
      </c>
      <c r="D3655" s="37" t="s">
        <v>852</v>
      </c>
      <c r="E3655" s="37" t="s">
        <v>863</v>
      </c>
      <c r="F3655" s="37" t="s">
        <v>860</v>
      </c>
      <c r="G3655" s="64">
        <v>88</v>
      </c>
      <c r="H3655" s="37" t="s">
        <v>855</v>
      </c>
      <c r="I3655" s="65">
        <v>3.3166247903553998</v>
      </c>
      <c r="J3655" s="37" t="s">
        <v>869</v>
      </c>
    </row>
    <row r="3656" spans="1:10" x14ac:dyDescent="0.3">
      <c r="A3656" s="94" t="str">
        <f t="shared" si="56"/>
        <v>September</v>
      </c>
      <c r="B3656" s="37" t="s">
        <v>4522</v>
      </c>
      <c r="C3656" s="63">
        <v>42258.644953703704</v>
      </c>
      <c r="D3656" s="37" t="s">
        <v>858</v>
      </c>
      <c r="E3656" s="37" t="s">
        <v>866</v>
      </c>
      <c r="F3656" s="37" t="s">
        <v>879</v>
      </c>
      <c r="G3656" s="64">
        <v>117</v>
      </c>
      <c r="H3656" s="37" t="s">
        <v>855</v>
      </c>
      <c r="I3656" s="65">
        <v>3.872983346207417</v>
      </c>
      <c r="J3656" s="37" t="s">
        <v>885</v>
      </c>
    </row>
    <row r="3657" spans="1:10" x14ac:dyDescent="0.3">
      <c r="A3657" s="94" t="str">
        <f t="shared" si="56"/>
        <v>September</v>
      </c>
      <c r="B3657" s="37" t="s">
        <v>4523</v>
      </c>
      <c r="C3657" s="63">
        <v>42258.648773148147</v>
      </c>
      <c r="D3657" s="37" t="s">
        <v>892</v>
      </c>
      <c r="E3657" s="37" t="s">
        <v>868</v>
      </c>
      <c r="F3657" s="37" t="s">
        <v>854</v>
      </c>
      <c r="G3657" s="64">
        <v>127</v>
      </c>
      <c r="H3657" s="37" t="s">
        <v>855</v>
      </c>
      <c r="I3657" s="65">
        <v>1</v>
      </c>
      <c r="J3657" s="37" t="s">
        <v>856</v>
      </c>
    </row>
    <row r="3658" spans="1:10" x14ac:dyDescent="0.3">
      <c r="A3658" s="94" t="str">
        <f t="shared" si="56"/>
        <v>September</v>
      </c>
      <c r="B3658" s="37" t="s">
        <v>4524</v>
      </c>
      <c r="C3658" s="63">
        <v>42258.652106481481</v>
      </c>
      <c r="D3658" s="37" t="s">
        <v>871</v>
      </c>
      <c r="E3658" s="37" t="s">
        <v>872</v>
      </c>
      <c r="F3658" s="37" t="s">
        <v>864</v>
      </c>
      <c r="G3658" s="64">
        <v>103</v>
      </c>
      <c r="H3658" s="37" t="s">
        <v>855</v>
      </c>
      <c r="I3658" s="65">
        <v>4.358898943540674</v>
      </c>
      <c r="J3658" s="37" t="s">
        <v>874</v>
      </c>
    </row>
    <row r="3659" spans="1:10" x14ac:dyDescent="0.3">
      <c r="A3659" s="94" t="str">
        <f t="shared" ref="A3659:A3722" si="57">TEXT(C3659,"mmmm")</f>
        <v>September</v>
      </c>
      <c r="B3659" s="37" t="s">
        <v>4525</v>
      </c>
      <c r="C3659" s="63">
        <v>42258.653287037036</v>
      </c>
      <c r="D3659" s="37" t="s">
        <v>852</v>
      </c>
      <c r="E3659" s="37" t="s">
        <v>853</v>
      </c>
      <c r="F3659" s="37" t="s">
        <v>873</v>
      </c>
      <c r="G3659" s="64">
        <v>59</v>
      </c>
      <c r="H3659" s="37" t="s">
        <v>855</v>
      </c>
      <c r="I3659" s="65">
        <v>3</v>
      </c>
      <c r="J3659" s="37" t="s">
        <v>885</v>
      </c>
    </row>
    <row r="3660" spans="1:10" x14ac:dyDescent="0.3">
      <c r="A3660" s="94" t="str">
        <f t="shared" si="57"/>
        <v>September</v>
      </c>
      <c r="B3660" s="37" t="s">
        <v>4526</v>
      </c>
      <c r="C3660" s="63">
        <v>42258.654062499998</v>
      </c>
      <c r="D3660" s="37" t="s">
        <v>852</v>
      </c>
      <c r="E3660" s="37" t="s">
        <v>859</v>
      </c>
      <c r="F3660" s="37" t="s">
        <v>860</v>
      </c>
      <c r="G3660" s="64">
        <v>217</v>
      </c>
      <c r="H3660" s="37" t="s">
        <v>855</v>
      </c>
      <c r="I3660" s="65">
        <v>2.6457513110645907</v>
      </c>
      <c r="J3660" s="37" t="s">
        <v>869</v>
      </c>
    </row>
    <row r="3661" spans="1:10" x14ac:dyDescent="0.3">
      <c r="A3661" s="94" t="str">
        <f t="shared" si="57"/>
        <v>September</v>
      </c>
      <c r="B3661" s="37" t="s">
        <v>4527</v>
      </c>
      <c r="C3661" s="63">
        <v>42258.65488425926</v>
      </c>
      <c r="D3661" s="37" t="s">
        <v>858</v>
      </c>
      <c r="E3661" s="37" t="s">
        <v>863</v>
      </c>
      <c r="F3661" s="37" t="s">
        <v>881</v>
      </c>
      <c r="G3661" s="64">
        <v>89</v>
      </c>
      <c r="H3661" s="37" t="s">
        <v>855</v>
      </c>
      <c r="I3661" s="65">
        <v>3</v>
      </c>
      <c r="J3661" s="37" t="s">
        <v>885</v>
      </c>
    </row>
    <row r="3662" spans="1:10" x14ac:dyDescent="0.3">
      <c r="A3662" s="94" t="str">
        <f t="shared" si="57"/>
        <v>September</v>
      </c>
      <c r="B3662" s="37" t="s">
        <v>4528</v>
      </c>
      <c r="C3662" s="63">
        <v>42258.656099537038</v>
      </c>
      <c r="D3662" s="37" t="s">
        <v>858</v>
      </c>
      <c r="E3662" s="37" t="s">
        <v>866</v>
      </c>
      <c r="F3662" s="37" t="s">
        <v>879</v>
      </c>
      <c r="G3662" s="64">
        <v>136</v>
      </c>
      <c r="H3662" s="37" t="s">
        <v>855</v>
      </c>
      <c r="I3662" s="65">
        <v>4.358898943540674</v>
      </c>
      <c r="J3662" s="37" t="s">
        <v>861</v>
      </c>
    </row>
    <row r="3663" spans="1:10" x14ac:dyDescent="0.3">
      <c r="A3663" s="94" t="str">
        <f t="shared" si="57"/>
        <v>September</v>
      </c>
      <c r="B3663" s="37" t="s">
        <v>4529</v>
      </c>
      <c r="C3663" s="63">
        <v>42258.659942129627</v>
      </c>
      <c r="D3663" s="37" t="s">
        <v>892</v>
      </c>
      <c r="E3663" s="37" t="s">
        <v>868</v>
      </c>
      <c r="F3663" s="37" t="s">
        <v>879</v>
      </c>
      <c r="G3663" s="64">
        <v>128</v>
      </c>
      <c r="H3663" s="37" t="s">
        <v>855</v>
      </c>
      <c r="I3663" s="65">
        <v>4.1231056256176606</v>
      </c>
      <c r="J3663" s="37" t="s">
        <v>874</v>
      </c>
    </row>
    <row r="3664" spans="1:10" x14ac:dyDescent="0.3">
      <c r="A3664" s="94" t="str">
        <f t="shared" si="57"/>
        <v>September</v>
      </c>
      <c r="B3664" s="37" t="s">
        <v>4530</v>
      </c>
      <c r="C3664" s="63">
        <v>42258.663657407407</v>
      </c>
      <c r="D3664" s="37" t="s">
        <v>852</v>
      </c>
      <c r="E3664" s="37" t="s">
        <v>872</v>
      </c>
      <c r="F3664" s="37" t="s">
        <v>881</v>
      </c>
      <c r="G3664" s="64">
        <v>72</v>
      </c>
      <c r="H3664" s="37" t="s">
        <v>855</v>
      </c>
      <c r="I3664" s="65">
        <v>4.358898943540674</v>
      </c>
      <c r="J3664" s="37" t="s">
        <v>874</v>
      </c>
    </row>
    <row r="3665" spans="1:10" x14ac:dyDescent="0.3">
      <c r="A3665" s="94" t="str">
        <f t="shared" si="57"/>
        <v>September</v>
      </c>
      <c r="B3665" s="37" t="s">
        <v>4531</v>
      </c>
      <c r="C3665" s="63">
        <v>42258.665729166663</v>
      </c>
      <c r="D3665" s="37" t="s">
        <v>892</v>
      </c>
      <c r="E3665" s="37" t="s">
        <v>853</v>
      </c>
      <c r="F3665" s="37" t="s">
        <v>879</v>
      </c>
      <c r="G3665" s="64">
        <v>156</v>
      </c>
      <c r="H3665" s="37" t="s">
        <v>855</v>
      </c>
      <c r="I3665" s="65">
        <v>4.358898943540674</v>
      </c>
      <c r="J3665" s="37" t="s">
        <v>856</v>
      </c>
    </row>
    <row r="3666" spans="1:10" x14ac:dyDescent="0.3">
      <c r="A3666" s="94" t="str">
        <f t="shared" si="57"/>
        <v>September</v>
      </c>
      <c r="B3666" s="37" t="s">
        <v>4532</v>
      </c>
      <c r="C3666" s="63">
        <v>42258.666273148148</v>
      </c>
      <c r="D3666" s="37" t="s">
        <v>878</v>
      </c>
      <c r="E3666" s="37" t="s">
        <v>859</v>
      </c>
      <c r="F3666" s="37" t="s">
        <v>860</v>
      </c>
      <c r="G3666" s="64">
        <v>172</v>
      </c>
      <c r="H3666" s="37" t="s">
        <v>855</v>
      </c>
      <c r="I3666" s="65">
        <v>2.6457513110645907</v>
      </c>
      <c r="J3666" s="37" t="s">
        <v>874</v>
      </c>
    </row>
    <row r="3667" spans="1:10" x14ac:dyDescent="0.3">
      <c r="A3667" s="94" t="str">
        <f t="shared" si="57"/>
        <v>September</v>
      </c>
      <c r="B3667" s="37" t="s">
        <v>4533</v>
      </c>
      <c r="C3667" s="63">
        <v>42258.669641203705</v>
      </c>
      <c r="D3667" s="37" t="s">
        <v>852</v>
      </c>
      <c r="E3667" s="37" t="s">
        <v>863</v>
      </c>
      <c r="F3667" s="37" t="s">
        <v>854</v>
      </c>
      <c r="G3667" s="64">
        <v>162</v>
      </c>
      <c r="H3667" s="37" t="s">
        <v>855</v>
      </c>
      <c r="I3667" s="65">
        <v>4.1231056256176606</v>
      </c>
      <c r="J3667" s="37" t="s">
        <v>869</v>
      </c>
    </row>
    <row r="3668" spans="1:10" x14ac:dyDescent="0.3">
      <c r="A3668" s="94" t="str">
        <f t="shared" si="57"/>
        <v>September</v>
      </c>
      <c r="B3668" s="37" t="s">
        <v>4534</v>
      </c>
      <c r="C3668" s="63">
        <v>42258.670578703706</v>
      </c>
      <c r="D3668" s="37" t="s">
        <v>852</v>
      </c>
      <c r="E3668" s="37" t="s">
        <v>866</v>
      </c>
      <c r="F3668" s="37" t="s">
        <v>864</v>
      </c>
      <c r="G3668" s="64">
        <v>41</v>
      </c>
      <c r="H3668" s="37" t="s">
        <v>895</v>
      </c>
      <c r="I3668" s="65">
        <v>5</v>
      </c>
      <c r="J3668" s="37" t="s">
        <v>897</v>
      </c>
    </row>
    <row r="3669" spans="1:10" x14ac:dyDescent="0.3">
      <c r="A3669" s="94" t="str">
        <f t="shared" si="57"/>
        <v>September</v>
      </c>
      <c r="B3669" s="37" t="s">
        <v>4535</v>
      </c>
      <c r="C3669" s="63">
        <v>42258.670868055553</v>
      </c>
      <c r="D3669" s="37" t="s">
        <v>871</v>
      </c>
      <c r="E3669" s="37" t="s">
        <v>868</v>
      </c>
      <c r="F3669" s="37" t="s">
        <v>864</v>
      </c>
      <c r="G3669" s="64">
        <v>238</v>
      </c>
      <c r="H3669" s="37" t="s">
        <v>855</v>
      </c>
      <c r="I3669" s="65">
        <v>3.3166247903553998</v>
      </c>
      <c r="J3669" s="37" t="s">
        <v>869</v>
      </c>
    </row>
    <row r="3670" spans="1:10" x14ac:dyDescent="0.3">
      <c r="A3670" s="94" t="str">
        <f t="shared" si="57"/>
        <v>September</v>
      </c>
      <c r="B3670" s="37" t="s">
        <v>4536</v>
      </c>
      <c r="C3670" s="63">
        <v>42258.671064814815</v>
      </c>
      <c r="D3670" s="37" t="s">
        <v>852</v>
      </c>
      <c r="E3670" s="37" t="s">
        <v>872</v>
      </c>
      <c r="F3670" s="37" t="s">
        <v>864</v>
      </c>
      <c r="G3670" s="64">
        <v>106</v>
      </c>
      <c r="H3670" s="37" t="s">
        <v>895</v>
      </c>
      <c r="I3670" s="65">
        <v>3</v>
      </c>
      <c r="J3670" s="37" t="s">
        <v>874</v>
      </c>
    </row>
    <row r="3671" spans="1:10" x14ac:dyDescent="0.3">
      <c r="A3671" s="94" t="str">
        <f t="shared" si="57"/>
        <v>September</v>
      </c>
      <c r="B3671" s="37" t="s">
        <v>4537</v>
      </c>
      <c r="C3671" s="63">
        <v>42258.671631944446</v>
      </c>
      <c r="D3671" s="37" t="s">
        <v>892</v>
      </c>
      <c r="E3671" s="37" t="s">
        <v>853</v>
      </c>
      <c r="F3671" s="37" t="s">
        <v>864</v>
      </c>
      <c r="G3671" s="64">
        <v>40</v>
      </c>
      <c r="H3671" s="37" t="s">
        <v>855</v>
      </c>
      <c r="I3671" s="65">
        <v>3.872983346207417</v>
      </c>
      <c r="J3671" s="37" t="s">
        <v>874</v>
      </c>
    </row>
    <row r="3672" spans="1:10" x14ac:dyDescent="0.3">
      <c r="A3672" s="94" t="str">
        <f t="shared" si="57"/>
        <v>September</v>
      </c>
      <c r="B3672" s="37" t="s">
        <v>4538</v>
      </c>
      <c r="C3672" s="63">
        <v>42258.679062499999</v>
      </c>
      <c r="D3672" s="37" t="s">
        <v>858</v>
      </c>
      <c r="E3672" s="37" t="s">
        <v>859</v>
      </c>
      <c r="F3672" s="37" t="s">
        <v>879</v>
      </c>
      <c r="G3672" s="64">
        <v>31</v>
      </c>
      <c r="H3672" s="37" t="s">
        <v>855</v>
      </c>
      <c r="I3672" s="65">
        <v>2.2360679774997898</v>
      </c>
      <c r="J3672" s="37" t="s">
        <v>897</v>
      </c>
    </row>
    <row r="3673" spans="1:10" x14ac:dyDescent="0.3">
      <c r="A3673" s="94" t="str">
        <f t="shared" si="57"/>
        <v>September</v>
      </c>
      <c r="B3673" s="37" t="s">
        <v>4539</v>
      </c>
      <c r="C3673" s="63">
        <v>42258.675775462965</v>
      </c>
      <c r="D3673" s="37" t="s">
        <v>892</v>
      </c>
      <c r="E3673" s="37" t="s">
        <v>863</v>
      </c>
      <c r="F3673" s="37" t="s">
        <v>860</v>
      </c>
      <c r="G3673" s="64">
        <v>237</v>
      </c>
      <c r="H3673" s="37" t="s">
        <v>855</v>
      </c>
      <c r="I3673" s="65">
        <v>3.872983346207417</v>
      </c>
      <c r="J3673" s="37" t="s">
        <v>856</v>
      </c>
    </row>
    <row r="3674" spans="1:10" x14ac:dyDescent="0.3">
      <c r="A3674" s="94" t="str">
        <f t="shared" si="57"/>
        <v>September</v>
      </c>
      <c r="B3674" s="37" t="s">
        <v>4540</v>
      </c>
      <c r="C3674" s="63">
        <v>42258.678854166668</v>
      </c>
      <c r="D3674" s="37" t="s">
        <v>852</v>
      </c>
      <c r="E3674" s="37" t="s">
        <v>866</v>
      </c>
      <c r="F3674" s="37" t="s">
        <v>881</v>
      </c>
      <c r="G3674" s="64">
        <v>228</v>
      </c>
      <c r="H3674" s="37" t="s">
        <v>855</v>
      </c>
      <c r="I3674" s="65">
        <v>5</v>
      </c>
      <c r="J3674" s="37" t="s">
        <v>874</v>
      </c>
    </row>
    <row r="3675" spans="1:10" x14ac:dyDescent="0.3">
      <c r="A3675" s="94" t="str">
        <f t="shared" si="57"/>
        <v>September</v>
      </c>
      <c r="B3675" s="37" t="s">
        <v>4541</v>
      </c>
      <c r="C3675" s="63">
        <v>42258.681157407409</v>
      </c>
      <c r="D3675" s="37" t="s">
        <v>858</v>
      </c>
      <c r="E3675" s="37" t="s">
        <v>868</v>
      </c>
      <c r="F3675" s="37" t="s">
        <v>881</v>
      </c>
      <c r="G3675" s="64">
        <v>32</v>
      </c>
      <c r="H3675" s="37" t="s">
        <v>855</v>
      </c>
      <c r="I3675" s="65">
        <v>4.5825756949558398</v>
      </c>
      <c r="J3675" s="37" t="s">
        <v>874</v>
      </c>
    </row>
    <row r="3676" spans="1:10" x14ac:dyDescent="0.3">
      <c r="A3676" s="94" t="str">
        <f t="shared" si="57"/>
        <v>September</v>
      </c>
      <c r="B3676" s="37" t="s">
        <v>4542</v>
      </c>
      <c r="C3676" s="63">
        <v>42258.683252314811</v>
      </c>
      <c r="D3676" s="37" t="s">
        <v>876</v>
      </c>
      <c r="E3676" s="37" t="s">
        <v>872</v>
      </c>
      <c r="F3676" s="37" t="s">
        <v>873</v>
      </c>
      <c r="G3676" s="64">
        <v>72</v>
      </c>
      <c r="H3676" s="37" t="s">
        <v>855</v>
      </c>
      <c r="I3676" s="65">
        <v>3.6055512754639891</v>
      </c>
      <c r="J3676" s="37" t="s">
        <v>897</v>
      </c>
    </row>
    <row r="3677" spans="1:10" x14ac:dyDescent="0.3">
      <c r="A3677" s="94" t="str">
        <f t="shared" si="57"/>
        <v>September</v>
      </c>
      <c r="B3677" s="37" t="s">
        <v>4543</v>
      </c>
      <c r="C3677" s="63">
        <v>42258.683865740742</v>
      </c>
      <c r="D3677" s="37" t="s">
        <v>892</v>
      </c>
      <c r="E3677" s="37" t="s">
        <v>853</v>
      </c>
      <c r="F3677" s="37" t="s">
        <v>864</v>
      </c>
      <c r="G3677" s="64">
        <v>154</v>
      </c>
      <c r="H3677" s="37" t="s">
        <v>855</v>
      </c>
      <c r="I3677" s="65">
        <v>1</v>
      </c>
      <c r="J3677" s="37" t="s">
        <v>856</v>
      </c>
    </row>
    <row r="3678" spans="1:10" x14ac:dyDescent="0.3">
      <c r="A3678" s="94" t="str">
        <f t="shared" si="57"/>
        <v>September</v>
      </c>
      <c r="B3678" s="37" t="s">
        <v>4544</v>
      </c>
      <c r="C3678" s="63">
        <v>42258.6872337963</v>
      </c>
      <c r="D3678" s="37" t="s">
        <v>871</v>
      </c>
      <c r="E3678" s="37" t="s">
        <v>859</v>
      </c>
      <c r="F3678" s="37" t="s">
        <v>864</v>
      </c>
      <c r="G3678" s="64">
        <v>60</v>
      </c>
      <c r="H3678" s="37" t="s">
        <v>855</v>
      </c>
      <c r="I3678" s="65">
        <v>2.2360679774997898</v>
      </c>
      <c r="J3678" s="37" t="s">
        <v>897</v>
      </c>
    </row>
    <row r="3679" spans="1:10" x14ac:dyDescent="0.3">
      <c r="A3679" s="94" t="str">
        <f t="shared" si="57"/>
        <v>September</v>
      </c>
      <c r="B3679" s="37" t="s">
        <v>4545</v>
      </c>
      <c r="C3679" s="63">
        <v>42258.690474537034</v>
      </c>
      <c r="D3679" s="37" t="s">
        <v>871</v>
      </c>
      <c r="E3679" s="37" t="s">
        <v>863</v>
      </c>
      <c r="F3679" s="37" t="s">
        <v>854</v>
      </c>
      <c r="G3679" s="64">
        <v>174</v>
      </c>
      <c r="H3679" s="37" t="s">
        <v>855</v>
      </c>
      <c r="I3679" s="65">
        <v>5</v>
      </c>
      <c r="J3679" s="37" t="s">
        <v>861</v>
      </c>
    </row>
    <row r="3680" spans="1:10" x14ac:dyDescent="0.3">
      <c r="A3680" s="94" t="str">
        <f t="shared" si="57"/>
        <v>September</v>
      </c>
      <c r="B3680" s="37" t="s">
        <v>4546</v>
      </c>
      <c r="C3680" s="63">
        <v>42258.69226851852</v>
      </c>
      <c r="D3680" s="37" t="s">
        <v>858</v>
      </c>
      <c r="E3680" s="37" t="s">
        <v>866</v>
      </c>
      <c r="F3680" s="37" t="s">
        <v>860</v>
      </c>
      <c r="G3680" s="64">
        <v>171</v>
      </c>
      <c r="H3680" s="37" t="s">
        <v>855</v>
      </c>
      <c r="I3680" s="65">
        <v>4.358898943540674</v>
      </c>
      <c r="J3680" s="37" t="s">
        <v>861</v>
      </c>
    </row>
    <row r="3681" spans="1:10" x14ac:dyDescent="0.3">
      <c r="A3681" s="94" t="str">
        <f t="shared" si="57"/>
        <v>September</v>
      </c>
      <c r="B3681" s="37" t="s">
        <v>4547</v>
      </c>
      <c r="C3681" s="63">
        <v>42258.693402777775</v>
      </c>
      <c r="D3681" s="37" t="s">
        <v>852</v>
      </c>
      <c r="E3681" s="37" t="s">
        <v>868</v>
      </c>
      <c r="F3681" s="37" t="s">
        <v>860</v>
      </c>
      <c r="G3681" s="64">
        <v>110</v>
      </c>
      <c r="H3681" s="37" t="s">
        <v>855</v>
      </c>
      <c r="I3681" s="65">
        <v>2.6457513110645907</v>
      </c>
      <c r="J3681" s="37" t="s">
        <v>869</v>
      </c>
    </row>
    <row r="3682" spans="1:10" x14ac:dyDescent="0.3">
      <c r="A3682" s="94" t="str">
        <f t="shared" si="57"/>
        <v>September</v>
      </c>
      <c r="B3682" s="37" t="s">
        <v>4548</v>
      </c>
      <c r="C3682" s="63">
        <v>42258.696192129632</v>
      </c>
      <c r="D3682" s="37" t="s">
        <v>852</v>
      </c>
      <c r="E3682" s="37" t="s">
        <v>872</v>
      </c>
      <c r="F3682" s="37" t="s">
        <v>873</v>
      </c>
      <c r="G3682" s="64">
        <v>184</v>
      </c>
      <c r="H3682" s="37" t="s">
        <v>855</v>
      </c>
      <c r="I3682" s="65">
        <v>5</v>
      </c>
      <c r="J3682" s="37" t="s">
        <v>856</v>
      </c>
    </row>
    <row r="3683" spans="1:10" x14ac:dyDescent="0.3">
      <c r="A3683" s="94" t="str">
        <f t="shared" si="57"/>
        <v>September</v>
      </c>
      <c r="B3683" s="37" t="s">
        <v>4549</v>
      </c>
      <c r="C3683" s="63">
        <v>42258.69635416667</v>
      </c>
      <c r="D3683" s="37" t="s">
        <v>852</v>
      </c>
      <c r="E3683" s="37" t="s">
        <v>853</v>
      </c>
      <c r="F3683" s="37" t="s">
        <v>879</v>
      </c>
      <c r="G3683" s="64">
        <v>172</v>
      </c>
      <c r="H3683" s="37" t="s">
        <v>855</v>
      </c>
      <c r="I3683" s="65">
        <v>3.6055512754639891</v>
      </c>
      <c r="J3683" s="37" t="s">
        <v>874</v>
      </c>
    </row>
    <row r="3684" spans="1:10" x14ac:dyDescent="0.3">
      <c r="A3684" s="94" t="str">
        <f t="shared" si="57"/>
        <v>September</v>
      </c>
      <c r="B3684" s="37" t="s">
        <v>4550</v>
      </c>
      <c r="C3684" s="63">
        <v>42258.698310185187</v>
      </c>
      <c r="D3684" s="37" t="s">
        <v>892</v>
      </c>
      <c r="E3684" s="37" t="s">
        <v>859</v>
      </c>
      <c r="F3684" s="37" t="s">
        <v>854</v>
      </c>
      <c r="G3684" s="64">
        <v>217</v>
      </c>
      <c r="H3684" s="37" t="s">
        <v>855</v>
      </c>
      <c r="I3684" s="65">
        <v>3.6055512754639891</v>
      </c>
      <c r="J3684" s="37" t="s">
        <v>885</v>
      </c>
    </row>
    <row r="3685" spans="1:10" x14ac:dyDescent="0.3">
      <c r="A3685" s="94" t="str">
        <f t="shared" si="57"/>
        <v>September</v>
      </c>
      <c r="B3685" s="37" t="s">
        <v>4551</v>
      </c>
      <c r="C3685" s="63">
        <v>42258.699918981481</v>
      </c>
      <c r="D3685" s="37" t="s">
        <v>892</v>
      </c>
      <c r="E3685" s="37" t="s">
        <v>863</v>
      </c>
      <c r="F3685" s="37" t="s">
        <v>860</v>
      </c>
      <c r="G3685" s="64">
        <v>91</v>
      </c>
      <c r="H3685" s="37" t="s">
        <v>855</v>
      </c>
      <c r="I3685" s="65">
        <v>2.2360679774997898</v>
      </c>
      <c r="J3685" s="37" t="s">
        <v>861</v>
      </c>
    </row>
    <row r="3686" spans="1:10" x14ac:dyDescent="0.3">
      <c r="A3686" s="94" t="str">
        <f t="shared" si="57"/>
        <v>September</v>
      </c>
      <c r="B3686" s="37" t="s">
        <v>4552</v>
      </c>
      <c r="C3686" s="63">
        <v>42258.701249999998</v>
      </c>
      <c r="D3686" s="37" t="s">
        <v>871</v>
      </c>
      <c r="E3686" s="37" t="s">
        <v>866</v>
      </c>
      <c r="F3686" s="37" t="s">
        <v>860</v>
      </c>
      <c r="G3686" s="64">
        <v>160</v>
      </c>
      <c r="H3686" s="37" t="s">
        <v>855</v>
      </c>
      <c r="I3686" s="65">
        <v>3.3166247903553998</v>
      </c>
      <c r="J3686" s="37" t="s">
        <v>885</v>
      </c>
    </row>
    <row r="3687" spans="1:10" x14ac:dyDescent="0.3">
      <c r="A3687" s="94" t="str">
        <f t="shared" si="57"/>
        <v>September</v>
      </c>
      <c r="B3687" s="37" t="s">
        <v>4553</v>
      </c>
      <c r="C3687" s="63">
        <v>42258.702627314815</v>
      </c>
      <c r="D3687" s="37" t="s">
        <v>892</v>
      </c>
      <c r="E3687" s="37" t="s">
        <v>868</v>
      </c>
      <c r="F3687" s="37" t="s">
        <v>864</v>
      </c>
      <c r="G3687" s="64">
        <v>117</v>
      </c>
      <c r="H3687" s="37" t="s">
        <v>855</v>
      </c>
      <c r="I3687" s="65">
        <v>3</v>
      </c>
      <c r="J3687" s="37" t="s">
        <v>861</v>
      </c>
    </row>
    <row r="3688" spans="1:10" x14ac:dyDescent="0.3">
      <c r="A3688" s="94" t="str">
        <f t="shared" si="57"/>
        <v>September</v>
      </c>
      <c r="B3688" s="37" t="s">
        <v>4554</v>
      </c>
      <c r="C3688" s="63">
        <v>42258.706504629627</v>
      </c>
      <c r="D3688" s="37" t="s">
        <v>858</v>
      </c>
      <c r="E3688" s="37" t="s">
        <v>872</v>
      </c>
      <c r="F3688" s="37" t="s">
        <v>864</v>
      </c>
      <c r="G3688" s="64">
        <v>140</v>
      </c>
      <c r="H3688" s="37" t="s">
        <v>855</v>
      </c>
      <c r="I3688" s="65">
        <v>1.7320508075688772</v>
      </c>
      <c r="J3688" s="37" t="s">
        <v>885</v>
      </c>
    </row>
    <row r="3689" spans="1:10" x14ac:dyDescent="0.3">
      <c r="A3689" s="94" t="str">
        <f t="shared" si="57"/>
        <v>September</v>
      </c>
      <c r="B3689" s="37" t="s">
        <v>4555</v>
      </c>
      <c r="C3689" s="63">
        <v>42258.70716435185</v>
      </c>
      <c r="D3689" s="37" t="s">
        <v>871</v>
      </c>
      <c r="E3689" s="37" t="s">
        <v>853</v>
      </c>
      <c r="F3689" s="37" t="s">
        <v>881</v>
      </c>
      <c r="G3689" s="64">
        <v>107</v>
      </c>
      <c r="H3689" s="37" t="s">
        <v>855</v>
      </c>
      <c r="I3689" s="65">
        <v>3.872983346207417</v>
      </c>
      <c r="J3689" s="37" t="s">
        <v>856</v>
      </c>
    </row>
    <row r="3690" spans="1:10" x14ac:dyDescent="0.3">
      <c r="A3690" s="94" t="str">
        <f t="shared" si="57"/>
        <v>September</v>
      </c>
      <c r="B3690" s="37" t="s">
        <v>4556</v>
      </c>
      <c r="C3690" s="63">
        <v>42258.708738425928</v>
      </c>
      <c r="D3690" s="37" t="s">
        <v>858</v>
      </c>
      <c r="E3690" s="37" t="s">
        <v>859</v>
      </c>
      <c r="F3690" s="37" t="s">
        <v>864</v>
      </c>
      <c r="G3690" s="64">
        <v>65</v>
      </c>
      <c r="H3690" s="37" t="s">
        <v>855</v>
      </c>
      <c r="I3690" s="65">
        <v>5</v>
      </c>
      <c r="J3690" s="37" t="s">
        <v>897</v>
      </c>
    </row>
    <row r="3691" spans="1:10" x14ac:dyDescent="0.3">
      <c r="A3691" s="94" t="str">
        <f t="shared" si="57"/>
        <v>September</v>
      </c>
      <c r="B3691" s="37" t="s">
        <v>4557</v>
      </c>
      <c r="C3691" s="63">
        <v>42258.710613425923</v>
      </c>
      <c r="D3691" s="37" t="s">
        <v>871</v>
      </c>
      <c r="E3691" s="37" t="s">
        <v>863</v>
      </c>
      <c r="F3691" s="37" t="s">
        <v>879</v>
      </c>
      <c r="G3691" s="64">
        <v>54</v>
      </c>
      <c r="H3691" s="37" t="s">
        <v>855</v>
      </c>
      <c r="I3691" s="65">
        <v>4.358898943540674</v>
      </c>
      <c r="J3691" s="37" t="s">
        <v>874</v>
      </c>
    </row>
    <row r="3692" spans="1:10" x14ac:dyDescent="0.3">
      <c r="A3692" s="94" t="str">
        <f t="shared" si="57"/>
        <v>September</v>
      </c>
      <c r="B3692" s="37" t="s">
        <v>4558</v>
      </c>
      <c r="C3692" s="63">
        <v>42258.711967592593</v>
      </c>
      <c r="D3692" s="37" t="s">
        <v>892</v>
      </c>
      <c r="E3692" s="37" t="s">
        <v>866</v>
      </c>
      <c r="F3692" s="37" t="s">
        <v>881</v>
      </c>
      <c r="G3692" s="64">
        <v>104</v>
      </c>
      <c r="H3692" s="37" t="s">
        <v>855</v>
      </c>
      <c r="I3692" s="65">
        <v>3.872983346207417</v>
      </c>
      <c r="J3692" s="37" t="s">
        <v>856</v>
      </c>
    </row>
    <row r="3693" spans="1:10" x14ac:dyDescent="0.3">
      <c r="A3693" s="94" t="str">
        <f t="shared" si="57"/>
        <v>September</v>
      </c>
      <c r="B3693" s="37" t="s">
        <v>4559</v>
      </c>
      <c r="C3693" s="63">
        <v>42258.713692129626</v>
      </c>
      <c r="D3693" s="37" t="s">
        <v>892</v>
      </c>
      <c r="E3693" s="37" t="s">
        <v>868</v>
      </c>
      <c r="F3693" s="37" t="s">
        <v>873</v>
      </c>
      <c r="G3693" s="64">
        <v>233</v>
      </c>
      <c r="H3693" s="37" t="s">
        <v>855</v>
      </c>
      <c r="I3693" s="65">
        <v>3.872983346207417</v>
      </c>
      <c r="J3693" s="37" t="s">
        <v>874</v>
      </c>
    </row>
    <row r="3694" spans="1:10" x14ac:dyDescent="0.3">
      <c r="A3694" s="94" t="str">
        <f t="shared" si="57"/>
        <v>September</v>
      </c>
      <c r="B3694" s="37" t="s">
        <v>4560</v>
      </c>
      <c r="C3694" s="63">
        <v>42258.717349537037</v>
      </c>
      <c r="D3694" s="37" t="s">
        <v>858</v>
      </c>
      <c r="E3694" s="37" t="s">
        <v>872</v>
      </c>
      <c r="F3694" s="37" t="s">
        <v>860</v>
      </c>
      <c r="G3694" s="64">
        <v>74</v>
      </c>
      <c r="H3694" s="37" t="s">
        <v>855</v>
      </c>
      <c r="I3694" s="65">
        <v>3</v>
      </c>
      <c r="J3694" s="37" t="s">
        <v>874</v>
      </c>
    </row>
    <row r="3695" spans="1:10" x14ac:dyDescent="0.3">
      <c r="A3695" s="94" t="str">
        <f t="shared" si="57"/>
        <v>September</v>
      </c>
      <c r="B3695" s="37" t="s">
        <v>4561</v>
      </c>
      <c r="C3695" s="63">
        <v>42258.717743055553</v>
      </c>
      <c r="D3695" s="37" t="s">
        <v>858</v>
      </c>
      <c r="E3695" s="37" t="s">
        <v>853</v>
      </c>
      <c r="F3695" s="37" t="s">
        <v>860</v>
      </c>
      <c r="G3695" s="64">
        <v>144</v>
      </c>
      <c r="H3695" s="37" t="s">
        <v>855</v>
      </c>
      <c r="I3695" s="65">
        <v>3</v>
      </c>
      <c r="J3695" s="37" t="s">
        <v>856</v>
      </c>
    </row>
    <row r="3696" spans="1:10" x14ac:dyDescent="0.3">
      <c r="A3696" s="94" t="str">
        <f t="shared" si="57"/>
        <v>September</v>
      </c>
      <c r="B3696" s="37" t="s">
        <v>4562</v>
      </c>
      <c r="C3696" s="63">
        <v>42258.720069444447</v>
      </c>
      <c r="D3696" s="37" t="s">
        <v>878</v>
      </c>
      <c r="E3696" s="37" t="s">
        <v>859</v>
      </c>
      <c r="F3696" s="37" t="s">
        <v>864</v>
      </c>
      <c r="G3696" s="64">
        <v>236</v>
      </c>
      <c r="H3696" s="37" t="s">
        <v>855</v>
      </c>
      <c r="I3696" s="65">
        <v>3.3166247903553998</v>
      </c>
      <c r="J3696" s="37" t="s">
        <v>874</v>
      </c>
    </row>
    <row r="3697" spans="1:10" x14ac:dyDescent="0.3">
      <c r="A3697" s="94" t="str">
        <f t="shared" si="57"/>
        <v>September</v>
      </c>
      <c r="B3697" s="37" t="s">
        <v>4563</v>
      </c>
      <c r="C3697" s="63">
        <v>42258.720856481479</v>
      </c>
      <c r="D3697" s="37" t="s">
        <v>878</v>
      </c>
      <c r="E3697" s="37" t="s">
        <v>863</v>
      </c>
      <c r="F3697" s="37" t="s">
        <v>864</v>
      </c>
      <c r="G3697" s="64">
        <v>109</v>
      </c>
      <c r="H3697" s="37" t="s">
        <v>855</v>
      </c>
      <c r="I3697" s="65">
        <v>1</v>
      </c>
      <c r="J3697" s="37" t="s">
        <v>897</v>
      </c>
    </row>
    <row r="3698" spans="1:10" x14ac:dyDescent="0.3">
      <c r="A3698" s="94" t="str">
        <f t="shared" si="57"/>
        <v>September</v>
      </c>
      <c r="B3698" s="37" t="s">
        <v>4564</v>
      </c>
      <c r="C3698" s="63">
        <v>42258.720995370371</v>
      </c>
      <c r="D3698" s="37" t="s">
        <v>892</v>
      </c>
      <c r="E3698" s="37" t="s">
        <v>866</v>
      </c>
      <c r="F3698" s="37" t="s">
        <v>879</v>
      </c>
      <c r="G3698" s="64">
        <v>130</v>
      </c>
      <c r="H3698" s="37" t="s">
        <v>855</v>
      </c>
      <c r="I3698" s="65">
        <v>4.5825756949558398</v>
      </c>
      <c r="J3698" s="37" t="s">
        <v>869</v>
      </c>
    </row>
    <row r="3699" spans="1:10" x14ac:dyDescent="0.3">
      <c r="A3699" s="94" t="str">
        <f t="shared" si="57"/>
        <v>September</v>
      </c>
      <c r="B3699" s="37" t="s">
        <v>4565</v>
      </c>
      <c r="C3699" s="63">
        <v>42258.722453703704</v>
      </c>
      <c r="D3699" s="37" t="s">
        <v>871</v>
      </c>
      <c r="E3699" s="37" t="s">
        <v>868</v>
      </c>
      <c r="F3699" s="37" t="s">
        <v>864</v>
      </c>
      <c r="G3699" s="64">
        <v>230</v>
      </c>
      <c r="H3699" s="37" t="s">
        <v>855</v>
      </c>
      <c r="I3699" s="65">
        <v>4.5825756949558398</v>
      </c>
      <c r="J3699" s="37" t="s">
        <v>874</v>
      </c>
    </row>
    <row r="3700" spans="1:10" x14ac:dyDescent="0.3">
      <c r="A3700" s="94" t="str">
        <f t="shared" si="57"/>
        <v>September</v>
      </c>
      <c r="B3700" s="37" t="s">
        <v>4566</v>
      </c>
      <c r="C3700" s="63">
        <v>42258.723912037036</v>
      </c>
      <c r="D3700" s="37" t="s">
        <v>878</v>
      </c>
      <c r="E3700" s="37" t="s">
        <v>872</v>
      </c>
      <c r="F3700" s="37" t="s">
        <v>860</v>
      </c>
      <c r="G3700" s="64">
        <v>218</v>
      </c>
      <c r="H3700" s="37" t="s">
        <v>855</v>
      </c>
      <c r="I3700" s="65">
        <v>4.5825756949558398</v>
      </c>
      <c r="J3700" s="37" t="s">
        <v>897</v>
      </c>
    </row>
    <row r="3701" spans="1:10" x14ac:dyDescent="0.3">
      <c r="A3701" s="94" t="str">
        <f t="shared" si="57"/>
        <v>September</v>
      </c>
      <c r="B3701" s="37" t="s">
        <v>4567</v>
      </c>
      <c r="C3701" s="63">
        <v>42258.725370370368</v>
      </c>
      <c r="D3701" s="37" t="s">
        <v>878</v>
      </c>
      <c r="E3701" s="37" t="s">
        <v>853</v>
      </c>
      <c r="F3701" s="37" t="s">
        <v>873</v>
      </c>
      <c r="G3701" s="64">
        <v>32</v>
      </c>
      <c r="H3701" s="37" t="s">
        <v>855</v>
      </c>
      <c r="I3701" s="65">
        <v>2.6457513110645907</v>
      </c>
      <c r="J3701" s="37" t="s">
        <v>897</v>
      </c>
    </row>
    <row r="3702" spans="1:10" x14ac:dyDescent="0.3">
      <c r="A3702" s="94" t="str">
        <f t="shared" si="57"/>
        <v>September</v>
      </c>
      <c r="B3702" s="37" t="s">
        <v>4568</v>
      </c>
      <c r="C3702" s="63">
        <v>42258.725937499999</v>
      </c>
      <c r="D3702" s="37" t="s">
        <v>871</v>
      </c>
      <c r="E3702" s="37" t="s">
        <v>859</v>
      </c>
      <c r="F3702" s="37" t="s">
        <v>864</v>
      </c>
      <c r="G3702" s="64">
        <v>131</v>
      </c>
      <c r="H3702" s="37" t="s">
        <v>855</v>
      </c>
      <c r="I3702" s="65">
        <v>1</v>
      </c>
      <c r="J3702" s="37" t="s">
        <v>856</v>
      </c>
    </row>
    <row r="3703" spans="1:10" x14ac:dyDescent="0.3">
      <c r="A3703" s="94" t="str">
        <f t="shared" si="57"/>
        <v>September</v>
      </c>
      <c r="B3703" s="37" t="s">
        <v>4569</v>
      </c>
      <c r="C3703" s="63">
        <v>42258.726886574077</v>
      </c>
      <c r="D3703" s="37" t="s">
        <v>878</v>
      </c>
      <c r="E3703" s="37" t="s">
        <v>863</v>
      </c>
      <c r="F3703" s="37" t="s">
        <v>881</v>
      </c>
      <c r="G3703" s="64">
        <v>219</v>
      </c>
      <c r="H3703" s="37" t="s">
        <v>855</v>
      </c>
      <c r="I3703" s="65">
        <v>3.872983346207417</v>
      </c>
      <c r="J3703" s="37" t="s">
        <v>861</v>
      </c>
    </row>
    <row r="3704" spans="1:10" x14ac:dyDescent="0.3">
      <c r="A3704" s="94" t="str">
        <f t="shared" si="57"/>
        <v>September</v>
      </c>
      <c r="B3704" s="37" t="s">
        <v>4570</v>
      </c>
      <c r="C3704" s="63">
        <v>42258.728668981479</v>
      </c>
      <c r="D3704" s="37" t="s">
        <v>878</v>
      </c>
      <c r="E3704" s="37" t="s">
        <v>866</v>
      </c>
      <c r="F3704" s="37" t="s">
        <v>879</v>
      </c>
      <c r="G3704" s="64">
        <v>115</v>
      </c>
      <c r="H3704" s="37" t="s">
        <v>855</v>
      </c>
      <c r="I3704" s="65">
        <v>4.358898943540674</v>
      </c>
      <c r="J3704" s="37" t="s">
        <v>897</v>
      </c>
    </row>
    <row r="3705" spans="1:10" x14ac:dyDescent="0.3">
      <c r="A3705" s="94" t="str">
        <f t="shared" si="57"/>
        <v>September</v>
      </c>
      <c r="B3705" s="37" t="s">
        <v>4571</v>
      </c>
      <c r="C3705" s="63">
        <v>42258.72929398148</v>
      </c>
      <c r="D3705" s="37" t="s">
        <v>852</v>
      </c>
      <c r="E3705" s="37" t="s">
        <v>868</v>
      </c>
      <c r="F3705" s="37" t="s">
        <v>879</v>
      </c>
      <c r="G3705" s="64">
        <v>119</v>
      </c>
      <c r="H3705" s="37" t="s">
        <v>855</v>
      </c>
      <c r="I3705" s="65">
        <v>1</v>
      </c>
      <c r="J3705" s="37" t="s">
        <v>856</v>
      </c>
    </row>
    <row r="3706" spans="1:10" x14ac:dyDescent="0.3">
      <c r="A3706" s="94" t="str">
        <f t="shared" si="57"/>
        <v>September</v>
      </c>
      <c r="B3706" s="37" t="s">
        <v>4572</v>
      </c>
      <c r="C3706" s="63">
        <v>42258.732789351852</v>
      </c>
      <c r="D3706" s="37" t="s">
        <v>892</v>
      </c>
      <c r="E3706" s="37" t="s">
        <v>872</v>
      </c>
      <c r="F3706" s="37" t="s">
        <v>854</v>
      </c>
      <c r="G3706" s="64">
        <v>178</v>
      </c>
      <c r="H3706" s="37" t="s">
        <v>855</v>
      </c>
      <c r="I3706" s="65">
        <v>4.358898943540674</v>
      </c>
      <c r="J3706" s="37" t="s">
        <v>874</v>
      </c>
    </row>
    <row r="3707" spans="1:10" x14ac:dyDescent="0.3">
      <c r="A3707" s="94" t="str">
        <f t="shared" si="57"/>
        <v>September</v>
      </c>
      <c r="B3707" s="37" t="s">
        <v>4573</v>
      </c>
      <c r="C3707" s="63">
        <v>42258.73300925926</v>
      </c>
      <c r="D3707" s="37" t="s">
        <v>878</v>
      </c>
      <c r="E3707" s="37" t="s">
        <v>853</v>
      </c>
      <c r="F3707" s="37" t="s">
        <v>864</v>
      </c>
      <c r="G3707" s="64">
        <v>54</v>
      </c>
      <c r="H3707" s="37" t="s">
        <v>855</v>
      </c>
      <c r="I3707" s="65">
        <v>5</v>
      </c>
      <c r="J3707" s="37" t="s">
        <v>885</v>
      </c>
    </row>
    <row r="3708" spans="1:10" x14ac:dyDescent="0.3">
      <c r="A3708" s="94" t="str">
        <f t="shared" si="57"/>
        <v>September</v>
      </c>
      <c r="B3708" s="37" t="s">
        <v>4574</v>
      </c>
      <c r="C3708" s="63">
        <v>42258.735208333332</v>
      </c>
      <c r="D3708" s="37" t="s">
        <v>852</v>
      </c>
      <c r="E3708" s="37" t="s">
        <v>859</v>
      </c>
      <c r="F3708" s="37" t="s">
        <v>881</v>
      </c>
      <c r="G3708" s="64">
        <v>104</v>
      </c>
      <c r="H3708" s="37" t="s">
        <v>855</v>
      </c>
      <c r="I3708" s="65">
        <v>3.6055512754639891</v>
      </c>
      <c r="J3708" s="37" t="s">
        <v>897</v>
      </c>
    </row>
    <row r="3709" spans="1:10" x14ac:dyDescent="0.3">
      <c r="A3709" s="94" t="str">
        <f t="shared" si="57"/>
        <v>September</v>
      </c>
      <c r="B3709" s="37" t="s">
        <v>4575</v>
      </c>
      <c r="C3709" s="63">
        <v>42258.736759259256</v>
      </c>
      <c r="D3709" s="37" t="s">
        <v>871</v>
      </c>
      <c r="E3709" s="37" t="s">
        <v>863</v>
      </c>
      <c r="F3709" s="37" t="s">
        <v>873</v>
      </c>
      <c r="G3709" s="64">
        <v>61</v>
      </c>
      <c r="H3709" s="37" t="s">
        <v>855</v>
      </c>
      <c r="I3709" s="65">
        <v>3.6055512754639891</v>
      </c>
      <c r="J3709" s="37" t="s">
        <v>856</v>
      </c>
    </row>
    <row r="3710" spans="1:10" x14ac:dyDescent="0.3">
      <c r="A3710" s="94" t="str">
        <f t="shared" si="57"/>
        <v>September</v>
      </c>
      <c r="B3710" s="37" t="s">
        <v>4576</v>
      </c>
      <c r="C3710" s="63">
        <v>42258.739884259259</v>
      </c>
      <c r="D3710" s="37" t="s">
        <v>858</v>
      </c>
      <c r="E3710" s="37" t="s">
        <v>866</v>
      </c>
      <c r="F3710" s="37" t="s">
        <v>854</v>
      </c>
      <c r="G3710" s="64">
        <v>225</v>
      </c>
      <c r="H3710" s="37" t="s">
        <v>855</v>
      </c>
      <c r="I3710" s="65">
        <v>2.6457513110645907</v>
      </c>
      <c r="J3710" s="37" t="s">
        <v>897</v>
      </c>
    </row>
    <row r="3711" spans="1:10" x14ac:dyDescent="0.3">
      <c r="A3711" s="94" t="str">
        <f t="shared" si="57"/>
        <v>September</v>
      </c>
      <c r="B3711" s="37" t="s">
        <v>4577</v>
      </c>
      <c r="C3711" s="63">
        <v>42258.740798611114</v>
      </c>
      <c r="D3711" s="37" t="s">
        <v>892</v>
      </c>
      <c r="E3711" s="37" t="s">
        <v>868</v>
      </c>
      <c r="F3711" s="37" t="s">
        <v>854</v>
      </c>
      <c r="G3711" s="64">
        <v>196</v>
      </c>
      <c r="H3711" s="37" t="s">
        <v>855</v>
      </c>
      <c r="I3711" s="65">
        <v>3.872983346207417</v>
      </c>
      <c r="J3711" s="37" t="s">
        <v>856</v>
      </c>
    </row>
    <row r="3712" spans="1:10" x14ac:dyDescent="0.3">
      <c r="A3712" s="94" t="str">
        <f t="shared" si="57"/>
        <v>September</v>
      </c>
      <c r="B3712" s="37" t="s">
        <v>4578</v>
      </c>
      <c r="C3712" s="63">
        <v>42258.741365740738</v>
      </c>
      <c r="D3712" s="37" t="s">
        <v>892</v>
      </c>
      <c r="E3712" s="37" t="s">
        <v>872</v>
      </c>
      <c r="F3712" s="37" t="s">
        <v>864</v>
      </c>
      <c r="G3712" s="64">
        <v>82</v>
      </c>
      <c r="H3712" s="37" t="s">
        <v>855</v>
      </c>
      <c r="I3712" s="65">
        <v>4.358898943540674</v>
      </c>
      <c r="J3712" s="37" t="s">
        <v>861</v>
      </c>
    </row>
    <row r="3713" spans="1:10" x14ac:dyDescent="0.3">
      <c r="A3713" s="94" t="str">
        <f t="shared" si="57"/>
        <v>September</v>
      </c>
      <c r="B3713" s="37" t="s">
        <v>4579</v>
      </c>
      <c r="C3713" s="63">
        <v>42258.742002314815</v>
      </c>
      <c r="D3713" s="37" t="s">
        <v>852</v>
      </c>
      <c r="E3713" s="37" t="s">
        <v>853</v>
      </c>
      <c r="F3713" s="37" t="s">
        <v>854</v>
      </c>
      <c r="G3713" s="64">
        <v>105</v>
      </c>
      <c r="H3713" s="37" t="s">
        <v>855</v>
      </c>
      <c r="I3713" s="65">
        <v>5</v>
      </c>
      <c r="J3713" s="37" t="s">
        <v>897</v>
      </c>
    </row>
    <row r="3714" spans="1:10" x14ac:dyDescent="0.3">
      <c r="A3714" s="94" t="str">
        <f t="shared" si="57"/>
        <v>September</v>
      </c>
      <c r="B3714" s="37" t="s">
        <v>4580</v>
      </c>
      <c r="C3714" s="63">
        <v>42258.743969907409</v>
      </c>
      <c r="D3714" s="37" t="s">
        <v>892</v>
      </c>
      <c r="E3714" s="37" t="s">
        <v>859</v>
      </c>
      <c r="F3714" s="37" t="s">
        <v>881</v>
      </c>
      <c r="G3714" s="64">
        <v>111</v>
      </c>
      <c r="H3714" s="37" t="s">
        <v>855</v>
      </c>
      <c r="I3714" s="65">
        <v>1.7320508075688772</v>
      </c>
      <c r="J3714" s="37" t="s">
        <v>861</v>
      </c>
    </row>
    <row r="3715" spans="1:10" x14ac:dyDescent="0.3">
      <c r="A3715" s="94" t="str">
        <f t="shared" si="57"/>
        <v>September</v>
      </c>
      <c r="B3715" s="37" t="s">
        <v>4581</v>
      </c>
      <c r="C3715" s="63">
        <v>42258.745520833334</v>
      </c>
      <c r="D3715" s="37" t="s">
        <v>876</v>
      </c>
      <c r="E3715" s="37" t="s">
        <v>863</v>
      </c>
      <c r="F3715" s="37" t="s">
        <v>860</v>
      </c>
      <c r="G3715" s="64">
        <v>80</v>
      </c>
      <c r="H3715" s="37" t="s">
        <v>855</v>
      </c>
      <c r="I3715" s="65">
        <v>3.6055512754639891</v>
      </c>
      <c r="J3715" s="37" t="s">
        <v>885</v>
      </c>
    </row>
    <row r="3716" spans="1:10" x14ac:dyDescent="0.3">
      <c r="A3716" s="94" t="str">
        <f t="shared" si="57"/>
        <v>September</v>
      </c>
      <c r="B3716" s="37" t="s">
        <v>4582</v>
      </c>
      <c r="C3716" s="63">
        <v>42258.745763888888</v>
      </c>
      <c r="D3716" s="37" t="s">
        <v>892</v>
      </c>
      <c r="E3716" s="37" t="s">
        <v>866</v>
      </c>
      <c r="F3716" s="37" t="s">
        <v>879</v>
      </c>
      <c r="G3716" s="64">
        <v>125</v>
      </c>
      <c r="H3716" s="37" t="s">
        <v>855</v>
      </c>
      <c r="I3716" s="65">
        <v>1</v>
      </c>
      <c r="J3716" s="37" t="s">
        <v>869</v>
      </c>
    </row>
    <row r="3717" spans="1:10" x14ac:dyDescent="0.3">
      <c r="A3717" s="94" t="str">
        <f t="shared" si="57"/>
        <v>September</v>
      </c>
      <c r="B3717" s="37" t="s">
        <v>4583</v>
      </c>
      <c r="C3717" s="63">
        <v>42258.747939814813</v>
      </c>
      <c r="D3717" s="37" t="s">
        <v>852</v>
      </c>
      <c r="E3717" s="37" t="s">
        <v>868</v>
      </c>
      <c r="F3717" s="37" t="s">
        <v>854</v>
      </c>
      <c r="G3717" s="64">
        <v>107</v>
      </c>
      <c r="H3717" s="37" t="s">
        <v>855</v>
      </c>
      <c r="I3717" s="65">
        <v>1.7320508075688772</v>
      </c>
      <c r="J3717" s="37" t="s">
        <v>874</v>
      </c>
    </row>
    <row r="3718" spans="1:10" x14ac:dyDescent="0.3">
      <c r="A3718" s="94" t="str">
        <f t="shared" si="57"/>
        <v>September</v>
      </c>
      <c r="B3718" s="37" t="s">
        <v>4584</v>
      </c>
      <c r="C3718" s="63">
        <v>42258.75105324074</v>
      </c>
      <c r="D3718" s="37" t="s">
        <v>852</v>
      </c>
      <c r="E3718" s="37" t="s">
        <v>872</v>
      </c>
      <c r="F3718" s="37" t="s">
        <v>881</v>
      </c>
      <c r="G3718" s="64">
        <v>38</v>
      </c>
      <c r="H3718" s="37" t="s">
        <v>855</v>
      </c>
      <c r="I3718" s="65">
        <v>4.358898943540674</v>
      </c>
      <c r="J3718" s="37" t="s">
        <v>856</v>
      </c>
    </row>
    <row r="3719" spans="1:10" x14ac:dyDescent="0.3">
      <c r="A3719" s="94" t="str">
        <f t="shared" si="57"/>
        <v>September</v>
      </c>
      <c r="B3719" s="37" t="s">
        <v>4585</v>
      </c>
      <c r="C3719" s="63">
        <v>42258.75472222222</v>
      </c>
      <c r="D3719" s="37" t="s">
        <v>892</v>
      </c>
      <c r="E3719" s="37" t="s">
        <v>853</v>
      </c>
      <c r="F3719" s="37" t="s">
        <v>873</v>
      </c>
      <c r="G3719" s="64">
        <v>160</v>
      </c>
      <c r="H3719" s="37" t="s">
        <v>855</v>
      </c>
      <c r="I3719" s="65">
        <v>4.7958315233127191</v>
      </c>
      <c r="J3719" s="37" t="s">
        <v>885</v>
      </c>
    </row>
    <row r="3720" spans="1:10" x14ac:dyDescent="0.3">
      <c r="A3720" s="94" t="str">
        <f t="shared" si="57"/>
        <v>September</v>
      </c>
      <c r="B3720" s="37" t="s">
        <v>4586</v>
      </c>
      <c r="C3720" s="63">
        <v>42258.754756944443</v>
      </c>
      <c r="D3720" s="37" t="s">
        <v>878</v>
      </c>
      <c r="E3720" s="37" t="s">
        <v>859</v>
      </c>
      <c r="F3720" s="37" t="s">
        <v>873</v>
      </c>
      <c r="G3720" s="64">
        <v>126</v>
      </c>
      <c r="H3720" s="37" t="s">
        <v>855</v>
      </c>
      <c r="I3720" s="65">
        <v>4.358898943540674</v>
      </c>
      <c r="J3720" s="37" t="s">
        <v>885</v>
      </c>
    </row>
    <row r="3721" spans="1:10" x14ac:dyDescent="0.3">
      <c r="A3721" s="94" t="str">
        <f t="shared" si="57"/>
        <v>September</v>
      </c>
      <c r="B3721" s="37" t="s">
        <v>4587</v>
      </c>
      <c r="C3721" s="63">
        <v>42258.756180555552</v>
      </c>
      <c r="D3721" s="37" t="s">
        <v>892</v>
      </c>
      <c r="E3721" s="37" t="s">
        <v>863</v>
      </c>
      <c r="F3721" s="37" t="s">
        <v>860</v>
      </c>
      <c r="G3721" s="64">
        <v>38</v>
      </c>
      <c r="H3721" s="37" t="s">
        <v>855</v>
      </c>
      <c r="I3721" s="65">
        <v>3.3166247903553998</v>
      </c>
      <c r="J3721" s="37" t="s">
        <v>897</v>
      </c>
    </row>
    <row r="3722" spans="1:10" x14ac:dyDescent="0.3">
      <c r="A3722" s="94" t="str">
        <f t="shared" si="57"/>
        <v>September</v>
      </c>
      <c r="B3722" s="37" t="s">
        <v>4588</v>
      </c>
      <c r="C3722" s="63">
        <v>42258.758564814816</v>
      </c>
      <c r="D3722" s="37" t="s">
        <v>876</v>
      </c>
      <c r="E3722" s="37" t="s">
        <v>866</v>
      </c>
      <c r="F3722" s="37" t="s">
        <v>860</v>
      </c>
      <c r="G3722" s="64">
        <v>92</v>
      </c>
      <c r="H3722" s="37" t="s">
        <v>855</v>
      </c>
      <c r="I3722" s="65">
        <v>4.5825756949558398</v>
      </c>
      <c r="J3722" s="37" t="s">
        <v>869</v>
      </c>
    </row>
    <row r="3723" spans="1:10" x14ac:dyDescent="0.3">
      <c r="A3723" s="94" t="str">
        <f t="shared" ref="A3723:A3786" si="58">TEXT(C3723,"mmmm")</f>
        <v>September</v>
      </c>
      <c r="B3723" s="37" t="s">
        <v>4589</v>
      </c>
      <c r="C3723" s="63">
        <v>42258.761307870373</v>
      </c>
      <c r="D3723" s="37" t="s">
        <v>858</v>
      </c>
      <c r="E3723" s="37" t="s">
        <v>868</v>
      </c>
      <c r="F3723" s="37" t="s">
        <v>879</v>
      </c>
      <c r="G3723" s="64">
        <v>129</v>
      </c>
      <c r="H3723" s="37" t="s">
        <v>855</v>
      </c>
      <c r="I3723" s="65">
        <v>3.3166247903553998</v>
      </c>
      <c r="J3723" s="37" t="s">
        <v>897</v>
      </c>
    </row>
    <row r="3724" spans="1:10" x14ac:dyDescent="0.3">
      <c r="A3724" s="94" t="str">
        <f t="shared" si="58"/>
        <v>September</v>
      </c>
      <c r="B3724" s="37" t="s">
        <v>4590</v>
      </c>
      <c r="C3724" s="63">
        <v>42258.764548611114</v>
      </c>
      <c r="D3724" s="37" t="s">
        <v>878</v>
      </c>
      <c r="E3724" s="37" t="s">
        <v>872</v>
      </c>
      <c r="F3724" s="37" t="s">
        <v>860</v>
      </c>
      <c r="G3724" s="64">
        <v>161</v>
      </c>
      <c r="H3724" s="37" t="s">
        <v>855</v>
      </c>
      <c r="I3724" s="65">
        <v>4.1231056256176606</v>
      </c>
      <c r="J3724" s="37" t="s">
        <v>861</v>
      </c>
    </row>
    <row r="3725" spans="1:10" x14ac:dyDescent="0.3">
      <c r="A3725" s="94" t="str">
        <f t="shared" si="58"/>
        <v>September</v>
      </c>
      <c r="B3725" s="37" t="s">
        <v>4591</v>
      </c>
      <c r="C3725" s="63">
        <v>42258.765127314815</v>
      </c>
      <c r="D3725" s="37" t="s">
        <v>878</v>
      </c>
      <c r="E3725" s="37" t="s">
        <v>853</v>
      </c>
      <c r="F3725" s="37" t="s">
        <v>873</v>
      </c>
      <c r="G3725" s="64">
        <v>84</v>
      </c>
      <c r="H3725" s="37" t="s">
        <v>855</v>
      </c>
      <c r="I3725" s="65">
        <v>4.358898943540674</v>
      </c>
      <c r="J3725" s="37" t="s">
        <v>861</v>
      </c>
    </row>
    <row r="3726" spans="1:10" x14ac:dyDescent="0.3">
      <c r="A3726" s="94" t="str">
        <f t="shared" si="58"/>
        <v>September</v>
      </c>
      <c r="B3726" s="37" t="s">
        <v>4592</v>
      </c>
      <c r="C3726" s="63">
        <v>42258.765949074077</v>
      </c>
      <c r="D3726" s="37" t="s">
        <v>871</v>
      </c>
      <c r="E3726" s="37" t="s">
        <v>859</v>
      </c>
      <c r="F3726" s="37" t="s">
        <v>854</v>
      </c>
      <c r="G3726" s="64">
        <v>84</v>
      </c>
      <c r="H3726" s="37" t="s">
        <v>855</v>
      </c>
      <c r="I3726" s="65">
        <v>5</v>
      </c>
      <c r="J3726" s="37" t="s">
        <v>874</v>
      </c>
    </row>
    <row r="3727" spans="1:10" x14ac:dyDescent="0.3">
      <c r="A3727" s="94" t="str">
        <f t="shared" si="58"/>
        <v>September</v>
      </c>
      <c r="B3727" s="37" t="s">
        <v>4593</v>
      </c>
      <c r="C3727" s="63">
        <v>42258.766377314816</v>
      </c>
      <c r="D3727" s="37" t="s">
        <v>876</v>
      </c>
      <c r="E3727" s="37" t="s">
        <v>863</v>
      </c>
      <c r="F3727" s="37" t="s">
        <v>873</v>
      </c>
      <c r="G3727" s="64">
        <v>38</v>
      </c>
      <c r="H3727" s="37" t="s">
        <v>855</v>
      </c>
      <c r="I3727" s="65">
        <v>4.7958315233127191</v>
      </c>
      <c r="J3727" s="37" t="s">
        <v>897</v>
      </c>
    </row>
    <row r="3728" spans="1:10" x14ac:dyDescent="0.3">
      <c r="A3728" s="94" t="str">
        <f t="shared" si="58"/>
        <v>September</v>
      </c>
      <c r="B3728" s="37" t="s">
        <v>4594</v>
      </c>
      <c r="C3728" s="63">
        <v>42258.769375000003</v>
      </c>
      <c r="D3728" s="37" t="s">
        <v>858</v>
      </c>
      <c r="E3728" s="37" t="s">
        <v>866</v>
      </c>
      <c r="F3728" s="37" t="s">
        <v>860</v>
      </c>
      <c r="G3728" s="64">
        <v>200</v>
      </c>
      <c r="H3728" s="37" t="s">
        <v>855</v>
      </c>
      <c r="I3728" s="65">
        <v>5</v>
      </c>
      <c r="J3728" s="37" t="s">
        <v>897</v>
      </c>
    </row>
    <row r="3729" spans="1:10" x14ac:dyDescent="0.3">
      <c r="A3729" s="94" t="str">
        <f t="shared" si="58"/>
        <v>September</v>
      </c>
      <c r="B3729" s="37" t="s">
        <v>4595</v>
      </c>
      <c r="C3729" s="63">
        <v>42258.770601851851</v>
      </c>
      <c r="D3729" s="37" t="s">
        <v>878</v>
      </c>
      <c r="E3729" s="37" t="s">
        <v>868</v>
      </c>
      <c r="F3729" s="37" t="s">
        <v>881</v>
      </c>
      <c r="G3729" s="64">
        <v>181</v>
      </c>
      <c r="H3729" s="37" t="s">
        <v>855</v>
      </c>
      <c r="I3729" s="65">
        <v>3.872983346207417</v>
      </c>
      <c r="J3729" s="37" t="s">
        <v>861</v>
      </c>
    </row>
    <row r="3730" spans="1:10" x14ac:dyDescent="0.3">
      <c r="A3730" s="94" t="str">
        <f t="shared" si="58"/>
        <v>September</v>
      </c>
      <c r="B3730" s="37" t="s">
        <v>4596</v>
      </c>
      <c r="C3730" s="63">
        <v>42258.772418981483</v>
      </c>
      <c r="D3730" s="37" t="s">
        <v>858</v>
      </c>
      <c r="E3730" s="37" t="s">
        <v>872</v>
      </c>
      <c r="F3730" s="37" t="s">
        <v>860</v>
      </c>
      <c r="G3730" s="64">
        <v>141</v>
      </c>
      <c r="H3730" s="37" t="s">
        <v>895</v>
      </c>
      <c r="I3730" s="65">
        <v>5</v>
      </c>
      <c r="J3730" s="37" t="s">
        <v>861</v>
      </c>
    </row>
    <row r="3731" spans="1:10" x14ac:dyDescent="0.3">
      <c r="A3731" s="94" t="str">
        <f t="shared" si="58"/>
        <v>September</v>
      </c>
      <c r="B3731" s="37" t="s">
        <v>4597</v>
      </c>
      <c r="C3731" s="63">
        <v>42258.774317129632</v>
      </c>
      <c r="D3731" s="37" t="s">
        <v>871</v>
      </c>
      <c r="E3731" s="37" t="s">
        <v>853</v>
      </c>
      <c r="F3731" s="37" t="s">
        <v>864</v>
      </c>
      <c r="G3731" s="64">
        <v>42</v>
      </c>
      <c r="H3731" s="37" t="s">
        <v>855</v>
      </c>
      <c r="I3731" s="65">
        <v>5</v>
      </c>
      <c r="J3731" s="37" t="s">
        <v>861</v>
      </c>
    </row>
    <row r="3732" spans="1:10" x14ac:dyDescent="0.3">
      <c r="A3732" s="94" t="str">
        <f t="shared" si="58"/>
        <v>September</v>
      </c>
      <c r="B3732" s="37" t="s">
        <v>4598</v>
      </c>
      <c r="C3732" s="63">
        <v>42258.776516203703</v>
      </c>
      <c r="D3732" s="37" t="s">
        <v>892</v>
      </c>
      <c r="E3732" s="37" t="s">
        <v>859</v>
      </c>
      <c r="F3732" s="37" t="s">
        <v>864</v>
      </c>
      <c r="G3732" s="64">
        <v>130</v>
      </c>
      <c r="H3732" s="37" t="s">
        <v>855</v>
      </c>
      <c r="I3732" s="65">
        <v>1</v>
      </c>
      <c r="J3732" s="37" t="s">
        <v>885</v>
      </c>
    </row>
    <row r="3733" spans="1:10" x14ac:dyDescent="0.3">
      <c r="A3733" s="94" t="str">
        <f t="shared" si="58"/>
        <v>September</v>
      </c>
      <c r="B3733" s="37" t="s">
        <v>4599</v>
      </c>
      <c r="C3733" s="63">
        <v>42258.778067129628</v>
      </c>
      <c r="D3733" s="37" t="s">
        <v>876</v>
      </c>
      <c r="E3733" s="37" t="s">
        <v>863</v>
      </c>
      <c r="F3733" s="37" t="s">
        <v>860</v>
      </c>
      <c r="G3733" s="64">
        <v>46</v>
      </c>
      <c r="H3733" s="37" t="s">
        <v>855</v>
      </c>
      <c r="I3733" s="65">
        <v>2.6457513110645907</v>
      </c>
      <c r="J3733" s="37" t="s">
        <v>869</v>
      </c>
    </row>
    <row r="3734" spans="1:10" x14ac:dyDescent="0.3">
      <c r="A3734" s="94" t="str">
        <f t="shared" si="58"/>
        <v>September</v>
      </c>
      <c r="B3734" s="37" t="s">
        <v>4600</v>
      </c>
      <c r="C3734" s="63">
        <v>42258.781261574077</v>
      </c>
      <c r="D3734" s="37" t="s">
        <v>876</v>
      </c>
      <c r="E3734" s="37" t="s">
        <v>866</v>
      </c>
      <c r="F3734" s="37" t="s">
        <v>879</v>
      </c>
      <c r="G3734" s="64">
        <v>199</v>
      </c>
      <c r="H3734" s="37" t="s">
        <v>855</v>
      </c>
      <c r="I3734" s="65">
        <v>2.2360679774997898</v>
      </c>
      <c r="J3734" s="37" t="s">
        <v>869</v>
      </c>
    </row>
    <row r="3735" spans="1:10" x14ac:dyDescent="0.3">
      <c r="A3735" s="94" t="str">
        <f t="shared" si="58"/>
        <v>September</v>
      </c>
      <c r="B3735" s="37" t="s">
        <v>4601</v>
      </c>
      <c r="C3735" s="63">
        <v>42258.781631944446</v>
      </c>
      <c r="D3735" s="37" t="s">
        <v>858</v>
      </c>
      <c r="E3735" s="37" t="s">
        <v>868</v>
      </c>
      <c r="F3735" s="37" t="s">
        <v>864</v>
      </c>
      <c r="G3735" s="64">
        <v>77</v>
      </c>
      <c r="H3735" s="37" t="s">
        <v>855</v>
      </c>
      <c r="I3735" s="65">
        <v>1</v>
      </c>
      <c r="J3735" s="37" t="s">
        <v>897</v>
      </c>
    </row>
    <row r="3736" spans="1:10" x14ac:dyDescent="0.3">
      <c r="A3736" s="94" t="str">
        <f t="shared" si="58"/>
        <v>September</v>
      </c>
      <c r="B3736" s="37" t="s">
        <v>4602</v>
      </c>
      <c r="C3736" s="63">
        <v>42258.783715277779</v>
      </c>
      <c r="D3736" s="37" t="s">
        <v>892</v>
      </c>
      <c r="E3736" s="37" t="s">
        <v>872</v>
      </c>
      <c r="F3736" s="37" t="s">
        <v>864</v>
      </c>
      <c r="G3736" s="64">
        <v>57</v>
      </c>
      <c r="H3736" s="37" t="s">
        <v>855</v>
      </c>
      <c r="I3736" s="65">
        <v>4.5825756949558398</v>
      </c>
      <c r="J3736" s="37" t="s">
        <v>897</v>
      </c>
    </row>
    <row r="3737" spans="1:10" x14ac:dyDescent="0.3">
      <c r="A3737" s="94" t="str">
        <f t="shared" si="58"/>
        <v>September</v>
      </c>
      <c r="B3737" s="37" t="s">
        <v>4603</v>
      </c>
      <c r="C3737" s="63">
        <v>42258.786099537036</v>
      </c>
      <c r="D3737" s="37" t="s">
        <v>878</v>
      </c>
      <c r="E3737" s="37" t="s">
        <v>853</v>
      </c>
      <c r="F3737" s="37" t="s">
        <v>873</v>
      </c>
      <c r="G3737" s="64">
        <v>83</v>
      </c>
      <c r="H3737" s="37" t="s">
        <v>855</v>
      </c>
      <c r="I3737" s="65">
        <v>4.1231056256176606</v>
      </c>
      <c r="J3737" s="37" t="s">
        <v>885</v>
      </c>
    </row>
    <row r="3738" spans="1:10" x14ac:dyDescent="0.3">
      <c r="A3738" s="94" t="str">
        <f t="shared" si="58"/>
        <v>September</v>
      </c>
      <c r="B3738" s="37" t="s">
        <v>4604</v>
      </c>
      <c r="C3738" s="63">
        <v>42258.788912037038</v>
      </c>
      <c r="D3738" s="37" t="s">
        <v>878</v>
      </c>
      <c r="E3738" s="37" t="s">
        <v>859</v>
      </c>
      <c r="F3738" s="37" t="s">
        <v>879</v>
      </c>
      <c r="G3738" s="64">
        <v>101</v>
      </c>
      <c r="H3738" s="37" t="s">
        <v>895</v>
      </c>
      <c r="I3738" s="65">
        <v>4.358898943540674</v>
      </c>
      <c r="J3738" s="37" t="s">
        <v>885</v>
      </c>
    </row>
    <row r="3739" spans="1:10" x14ac:dyDescent="0.3">
      <c r="A3739" s="94" t="str">
        <f t="shared" si="58"/>
        <v>September</v>
      </c>
      <c r="B3739" s="37" t="s">
        <v>4605</v>
      </c>
      <c r="C3739" s="63">
        <v>42258.789340277777</v>
      </c>
      <c r="D3739" s="37" t="s">
        <v>878</v>
      </c>
      <c r="E3739" s="37" t="s">
        <v>863</v>
      </c>
      <c r="F3739" s="37" t="s">
        <v>860</v>
      </c>
      <c r="G3739" s="64">
        <v>75</v>
      </c>
      <c r="H3739" s="37" t="s">
        <v>855</v>
      </c>
      <c r="I3739" s="65">
        <v>4.7958315233127191</v>
      </c>
      <c r="J3739" s="37" t="s">
        <v>885</v>
      </c>
    </row>
    <row r="3740" spans="1:10" x14ac:dyDescent="0.3">
      <c r="A3740" s="94" t="str">
        <f t="shared" si="58"/>
        <v>September</v>
      </c>
      <c r="B3740" s="37" t="s">
        <v>4606</v>
      </c>
      <c r="C3740" s="63">
        <v>42258.791238425925</v>
      </c>
      <c r="D3740" s="37" t="s">
        <v>892</v>
      </c>
      <c r="E3740" s="37" t="s">
        <v>866</v>
      </c>
      <c r="F3740" s="37" t="s">
        <v>864</v>
      </c>
      <c r="G3740" s="64">
        <v>145</v>
      </c>
      <c r="H3740" s="37" t="s">
        <v>855</v>
      </c>
      <c r="I3740" s="65">
        <v>4.358898943540674</v>
      </c>
      <c r="J3740" s="37" t="s">
        <v>874</v>
      </c>
    </row>
    <row r="3741" spans="1:10" x14ac:dyDescent="0.3">
      <c r="A3741" s="94" t="str">
        <f t="shared" si="58"/>
        <v>September</v>
      </c>
      <c r="B3741" s="37" t="s">
        <v>4607</v>
      </c>
      <c r="C3741" s="63">
        <v>42258.792569444442</v>
      </c>
      <c r="D3741" s="37" t="s">
        <v>852</v>
      </c>
      <c r="E3741" s="37" t="s">
        <v>868</v>
      </c>
      <c r="F3741" s="37" t="s">
        <v>873</v>
      </c>
      <c r="G3741" s="64">
        <v>154</v>
      </c>
      <c r="H3741" s="37" t="s">
        <v>855</v>
      </c>
      <c r="I3741" s="65">
        <v>4.1231056256176606</v>
      </c>
      <c r="J3741" s="37" t="s">
        <v>885</v>
      </c>
    </row>
    <row r="3742" spans="1:10" x14ac:dyDescent="0.3">
      <c r="A3742" s="94" t="str">
        <f t="shared" si="58"/>
        <v>September</v>
      </c>
      <c r="B3742" s="37" t="s">
        <v>4608</v>
      </c>
      <c r="C3742" s="63">
        <v>42258.793090277781</v>
      </c>
      <c r="D3742" s="37" t="s">
        <v>852</v>
      </c>
      <c r="E3742" s="37" t="s">
        <v>872</v>
      </c>
      <c r="F3742" s="37" t="s">
        <v>873</v>
      </c>
      <c r="G3742" s="64">
        <v>99</v>
      </c>
      <c r="H3742" s="37" t="s">
        <v>855</v>
      </c>
      <c r="I3742" s="65">
        <v>3.872983346207417</v>
      </c>
      <c r="J3742" s="37" t="s">
        <v>897</v>
      </c>
    </row>
    <row r="3743" spans="1:10" x14ac:dyDescent="0.3">
      <c r="A3743" s="94" t="str">
        <f t="shared" si="58"/>
        <v>September</v>
      </c>
      <c r="B3743" s="37" t="s">
        <v>4609</v>
      </c>
      <c r="C3743" s="63">
        <v>42258.794872685183</v>
      </c>
      <c r="D3743" s="37" t="s">
        <v>871</v>
      </c>
      <c r="E3743" s="37" t="s">
        <v>853</v>
      </c>
      <c r="F3743" s="37" t="s">
        <v>879</v>
      </c>
      <c r="G3743" s="64">
        <v>86</v>
      </c>
      <c r="H3743" s="37" t="s">
        <v>855</v>
      </c>
      <c r="I3743" s="65">
        <v>4.1231056256176606</v>
      </c>
      <c r="J3743" s="37" t="s">
        <v>874</v>
      </c>
    </row>
    <row r="3744" spans="1:10" x14ac:dyDescent="0.3">
      <c r="A3744" s="94" t="str">
        <f t="shared" si="58"/>
        <v>September</v>
      </c>
      <c r="B3744" s="37" t="s">
        <v>4610</v>
      </c>
      <c r="C3744" s="63">
        <v>42258.803969907407</v>
      </c>
      <c r="D3744" s="37" t="s">
        <v>878</v>
      </c>
      <c r="E3744" s="37" t="s">
        <v>859</v>
      </c>
      <c r="F3744" s="37" t="s">
        <v>879</v>
      </c>
      <c r="G3744" s="64">
        <v>221</v>
      </c>
      <c r="H3744" s="37" t="s">
        <v>855</v>
      </c>
      <c r="I3744" s="65">
        <v>4.5825756949558398</v>
      </c>
      <c r="J3744" s="37" t="s">
        <v>869</v>
      </c>
    </row>
    <row r="3745" spans="1:10" x14ac:dyDescent="0.3">
      <c r="A3745" s="94" t="str">
        <f t="shared" si="58"/>
        <v>September</v>
      </c>
      <c r="B3745" s="37" t="s">
        <v>4611</v>
      </c>
      <c r="C3745" s="63">
        <v>42258.80127314815</v>
      </c>
      <c r="D3745" s="37" t="s">
        <v>858</v>
      </c>
      <c r="E3745" s="37" t="s">
        <v>863</v>
      </c>
      <c r="F3745" s="37" t="s">
        <v>873</v>
      </c>
      <c r="G3745" s="64">
        <v>40</v>
      </c>
      <c r="H3745" s="37" t="s">
        <v>855</v>
      </c>
      <c r="I3745" s="65">
        <v>3.3166247903553998</v>
      </c>
      <c r="J3745" s="37" t="s">
        <v>885</v>
      </c>
    </row>
    <row r="3746" spans="1:10" x14ac:dyDescent="0.3">
      <c r="A3746" s="94" t="str">
        <f t="shared" si="58"/>
        <v>September</v>
      </c>
      <c r="B3746" s="37" t="s">
        <v>4612</v>
      </c>
      <c r="C3746" s="63">
        <v>42258.802928240744</v>
      </c>
      <c r="D3746" s="37" t="s">
        <v>892</v>
      </c>
      <c r="E3746" s="37" t="s">
        <v>866</v>
      </c>
      <c r="F3746" s="37" t="s">
        <v>881</v>
      </c>
      <c r="G3746" s="64">
        <v>97</v>
      </c>
      <c r="H3746" s="37" t="s">
        <v>855</v>
      </c>
      <c r="I3746" s="65">
        <v>2.6457513110645907</v>
      </c>
      <c r="J3746" s="37" t="s">
        <v>869</v>
      </c>
    </row>
    <row r="3747" spans="1:10" x14ac:dyDescent="0.3">
      <c r="A3747" s="94" t="str">
        <f t="shared" si="58"/>
        <v>September</v>
      </c>
      <c r="B3747" s="37" t="s">
        <v>4613</v>
      </c>
      <c r="C3747" s="63">
        <v>42258.806863425925</v>
      </c>
      <c r="D3747" s="37" t="s">
        <v>878</v>
      </c>
      <c r="E3747" s="37" t="s">
        <v>868</v>
      </c>
      <c r="F3747" s="37" t="s">
        <v>879</v>
      </c>
      <c r="G3747" s="64">
        <v>112</v>
      </c>
      <c r="H3747" s="37" t="s">
        <v>855</v>
      </c>
      <c r="I3747" s="65">
        <v>4.5825756949558398</v>
      </c>
      <c r="J3747" s="37" t="s">
        <v>885</v>
      </c>
    </row>
    <row r="3748" spans="1:10" x14ac:dyDescent="0.3">
      <c r="A3748" s="94" t="str">
        <f t="shared" si="58"/>
        <v>September</v>
      </c>
      <c r="B3748" s="37" t="s">
        <v>4614</v>
      </c>
      <c r="C3748" s="63">
        <v>42258.810254629629</v>
      </c>
      <c r="D3748" s="37" t="s">
        <v>871</v>
      </c>
      <c r="E3748" s="37" t="s">
        <v>872</v>
      </c>
      <c r="F3748" s="37" t="s">
        <v>873</v>
      </c>
      <c r="G3748" s="64">
        <v>86</v>
      </c>
      <c r="H3748" s="37" t="s">
        <v>855</v>
      </c>
      <c r="I3748" s="65">
        <v>3.6055512754639891</v>
      </c>
      <c r="J3748" s="37" t="s">
        <v>874</v>
      </c>
    </row>
    <row r="3749" spans="1:10" x14ac:dyDescent="0.3">
      <c r="A3749" s="94" t="str">
        <f t="shared" si="58"/>
        <v>September</v>
      </c>
      <c r="B3749" s="37" t="s">
        <v>4615</v>
      </c>
      <c r="C3749" s="63">
        <v>42258.813101851854</v>
      </c>
      <c r="D3749" s="37" t="s">
        <v>871</v>
      </c>
      <c r="E3749" s="37" t="s">
        <v>853</v>
      </c>
      <c r="F3749" s="37" t="s">
        <v>860</v>
      </c>
      <c r="G3749" s="64">
        <v>166</v>
      </c>
      <c r="H3749" s="37" t="s">
        <v>855</v>
      </c>
      <c r="I3749" s="65">
        <v>4.5825756949558398</v>
      </c>
      <c r="J3749" s="37" t="s">
        <v>885</v>
      </c>
    </row>
    <row r="3750" spans="1:10" x14ac:dyDescent="0.3">
      <c r="A3750" s="94" t="str">
        <f t="shared" si="58"/>
        <v>September</v>
      </c>
      <c r="B3750" s="37" t="s">
        <v>4616</v>
      </c>
      <c r="C3750" s="63">
        <v>42258.814722222225</v>
      </c>
      <c r="D3750" s="37" t="s">
        <v>892</v>
      </c>
      <c r="E3750" s="37" t="s">
        <v>859</v>
      </c>
      <c r="F3750" s="37" t="s">
        <v>854</v>
      </c>
      <c r="G3750" s="64">
        <v>59</v>
      </c>
      <c r="H3750" s="37" t="s">
        <v>855</v>
      </c>
      <c r="I3750" s="65">
        <v>1.7320508075688772</v>
      </c>
      <c r="J3750" s="37" t="s">
        <v>897</v>
      </c>
    </row>
    <row r="3751" spans="1:10" x14ac:dyDescent="0.3">
      <c r="A3751" s="94" t="str">
        <f t="shared" si="58"/>
        <v>September</v>
      </c>
      <c r="B3751" s="37" t="s">
        <v>4617</v>
      </c>
      <c r="C3751" s="63">
        <v>42258.818495370368</v>
      </c>
      <c r="D3751" s="37" t="s">
        <v>871</v>
      </c>
      <c r="E3751" s="37" t="s">
        <v>863</v>
      </c>
      <c r="F3751" s="37" t="s">
        <v>864</v>
      </c>
      <c r="G3751" s="64">
        <v>76</v>
      </c>
      <c r="H3751" s="37" t="s">
        <v>855</v>
      </c>
      <c r="I3751" s="65">
        <v>3.6055512754639891</v>
      </c>
      <c r="J3751" s="37" t="s">
        <v>861</v>
      </c>
    </row>
    <row r="3752" spans="1:10" x14ac:dyDescent="0.3">
      <c r="A3752" s="94" t="str">
        <f t="shared" si="58"/>
        <v>September</v>
      </c>
      <c r="B3752" s="37" t="s">
        <v>4618</v>
      </c>
      <c r="C3752" s="63">
        <v>42258.818842592591</v>
      </c>
      <c r="D3752" s="37" t="s">
        <v>858</v>
      </c>
      <c r="E3752" s="37" t="s">
        <v>866</v>
      </c>
      <c r="F3752" s="37" t="s">
        <v>879</v>
      </c>
      <c r="G3752" s="64">
        <v>151</v>
      </c>
      <c r="H3752" s="37" t="s">
        <v>855</v>
      </c>
      <c r="I3752" s="65">
        <v>1.7320508075688772</v>
      </c>
      <c r="J3752" s="37" t="s">
        <v>874</v>
      </c>
    </row>
    <row r="3753" spans="1:10" x14ac:dyDescent="0.3">
      <c r="A3753" s="94" t="str">
        <f t="shared" si="58"/>
        <v>September</v>
      </c>
      <c r="B3753" s="37" t="s">
        <v>4619</v>
      </c>
      <c r="C3753" s="63">
        <v>42258.822326388887</v>
      </c>
      <c r="D3753" s="37" t="s">
        <v>858</v>
      </c>
      <c r="E3753" s="37" t="s">
        <v>868</v>
      </c>
      <c r="F3753" s="37" t="s">
        <v>854</v>
      </c>
      <c r="G3753" s="64">
        <v>129</v>
      </c>
      <c r="H3753" s="37" t="s">
        <v>855</v>
      </c>
      <c r="I3753" s="65">
        <v>3.6055512754639891</v>
      </c>
      <c r="J3753" s="37" t="s">
        <v>861</v>
      </c>
    </row>
    <row r="3754" spans="1:10" x14ac:dyDescent="0.3">
      <c r="A3754" s="94" t="str">
        <f t="shared" si="58"/>
        <v>September</v>
      </c>
      <c r="B3754" s="37" t="s">
        <v>4620</v>
      </c>
      <c r="C3754" s="63">
        <v>42258.824062500003</v>
      </c>
      <c r="D3754" s="37" t="s">
        <v>878</v>
      </c>
      <c r="E3754" s="37" t="s">
        <v>872</v>
      </c>
      <c r="F3754" s="37" t="s">
        <v>881</v>
      </c>
      <c r="G3754" s="64">
        <v>67</v>
      </c>
      <c r="H3754" s="37" t="s">
        <v>855</v>
      </c>
      <c r="I3754" s="65">
        <v>2.2360679774997898</v>
      </c>
      <c r="J3754" s="37" t="s">
        <v>885</v>
      </c>
    </row>
    <row r="3755" spans="1:10" x14ac:dyDescent="0.3">
      <c r="A3755" s="94" t="str">
        <f t="shared" si="58"/>
        <v>September</v>
      </c>
      <c r="B3755" s="37" t="s">
        <v>4621</v>
      </c>
      <c r="C3755" s="63">
        <v>42258.827731481484</v>
      </c>
      <c r="D3755" s="37" t="s">
        <v>876</v>
      </c>
      <c r="E3755" s="37" t="s">
        <v>853</v>
      </c>
      <c r="F3755" s="37" t="s">
        <v>881</v>
      </c>
      <c r="G3755" s="64">
        <v>59</v>
      </c>
      <c r="H3755" s="37" t="s">
        <v>855</v>
      </c>
      <c r="I3755" s="65">
        <v>1.7320508075688772</v>
      </c>
      <c r="J3755" s="37" t="s">
        <v>869</v>
      </c>
    </row>
    <row r="3756" spans="1:10" x14ac:dyDescent="0.3">
      <c r="A3756" s="94" t="str">
        <f t="shared" si="58"/>
        <v>September</v>
      </c>
      <c r="B3756" s="37" t="s">
        <v>4622</v>
      </c>
      <c r="C3756" s="63">
        <v>42258.829502314817</v>
      </c>
      <c r="D3756" s="37" t="s">
        <v>852</v>
      </c>
      <c r="E3756" s="37" t="s">
        <v>859</v>
      </c>
      <c r="F3756" s="37" t="s">
        <v>864</v>
      </c>
      <c r="G3756" s="64">
        <v>95</v>
      </c>
      <c r="H3756" s="37" t="s">
        <v>855</v>
      </c>
      <c r="I3756" s="65">
        <v>4.1231056256176606</v>
      </c>
      <c r="J3756" s="37" t="s">
        <v>885</v>
      </c>
    </row>
    <row r="3757" spans="1:10" x14ac:dyDescent="0.3">
      <c r="A3757" s="94" t="str">
        <f t="shared" si="58"/>
        <v>September</v>
      </c>
      <c r="B3757" s="37" t="s">
        <v>4623</v>
      </c>
      <c r="C3757" s="63">
        <v>42258.831562500003</v>
      </c>
      <c r="D3757" s="37" t="s">
        <v>871</v>
      </c>
      <c r="E3757" s="37" t="s">
        <v>863</v>
      </c>
      <c r="F3757" s="37" t="s">
        <v>881</v>
      </c>
      <c r="G3757" s="64">
        <v>105</v>
      </c>
      <c r="H3757" s="37" t="s">
        <v>855</v>
      </c>
      <c r="I3757" s="65">
        <v>3.6055512754639891</v>
      </c>
      <c r="J3757" s="37" t="s">
        <v>885</v>
      </c>
    </row>
    <row r="3758" spans="1:10" x14ac:dyDescent="0.3">
      <c r="A3758" s="94" t="str">
        <f t="shared" si="58"/>
        <v>September</v>
      </c>
      <c r="B3758" s="37" t="s">
        <v>4624</v>
      </c>
      <c r="C3758" s="63">
        <v>42258.832071759258</v>
      </c>
      <c r="D3758" s="37" t="s">
        <v>878</v>
      </c>
      <c r="E3758" s="37" t="s">
        <v>866</v>
      </c>
      <c r="F3758" s="37" t="s">
        <v>854</v>
      </c>
      <c r="G3758" s="64">
        <v>164</v>
      </c>
      <c r="H3758" s="37" t="s">
        <v>855</v>
      </c>
      <c r="I3758" s="65">
        <v>4.358898943540674</v>
      </c>
      <c r="J3758" s="37" t="s">
        <v>856</v>
      </c>
    </row>
    <row r="3759" spans="1:10" x14ac:dyDescent="0.3">
      <c r="A3759" s="94" t="str">
        <f t="shared" si="58"/>
        <v>September</v>
      </c>
      <c r="B3759" s="37" t="s">
        <v>4625</v>
      </c>
      <c r="C3759" s="63">
        <v>42258.833414351851</v>
      </c>
      <c r="D3759" s="37" t="s">
        <v>871</v>
      </c>
      <c r="E3759" s="37" t="s">
        <v>868</v>
      </c>
      <c r="F3759" s="37" t="s">
        <v>854</v>
      </c>
      <c r="G3759" s="64">
        <v>117</v>
      </c>
      <c r="H3759" s="37" t="s">
        <v>855</v>
      </c>
      <c r="I3759" s="65">
        <v>3.872983346207417</v>
      </c>
      <c r="J3759" s="37" t="s">
        <v>874</v>
      </c>
    </row>
    <row r="3760" spans="1:10" x14ac:dyDescent="0.3">
      <c r="A3760" s="94" t="str">
        <f t="shared" si="58"/>
        <v>September</v>
      </c>
      <c r="B3760" s="37" t="s">
        <v>4626</v>
      </c>
      <c r="C3760" s="63">
        <v>42258.836435185185</v>
      </c>
      <c r="D3760" s="37" t="s">
        <v>878</v>
      </c>
      <c r="E3760" s="37" t="s">
        <v>872</v>
      </c>
      <c r="F3760" s="37" t="s">
        <v>873</v>
      </c>
      <c r="G3760" s="64">
        <v>40</v>
      </c>
      <c r="H3760" s="37" t="s">
        <v>855</v>
      </c>
      <c r="I3760" s="65">
        <v>1</v>
      </c>
      <c r="J3760" s="37" t="s">
        <v>869</v>
      </c>
    </row>
    <row r="3761" spans="1:10" x14ac:dyDescent="0.3">
      <c r="A3761" s="94" t="str">
        <f t="shared" si="58"/>
        <v>September</v>
      </c>
      <c r="B3761" s="37" t="s">
        <v>4627</v>
      </c>
      <c r="C3761" s="63">
        <v>42258.839467592596</v>
      </c>
      <c r="D3761" s="37" t="s">
        <v>878</v>
      </c>
      <c r="E3761" s="37" t="s">
        <v>853</v>
      </c>
      <c r="F3761" s="37" t="s">
        <v>854</v>
      </c>
      <c r="G3761" s="64">
        <v>117</v>
      </c>
      <c r="H3761" s="37" t="s">
        <v>855</v>
      </c>
      <c r="I3761" s="65">
        <v>3.6055512754639891</v>
      </c>
      <c r="J3761" s="37" t="s">
        <v>885</v>
      </c>
    </row>
    <row r="3762" spans="1:10" x14ac:dyDescent="0.3">
      <c r="A3762" s="94" t="str">
        <f t="shared" si="58"/>
        <v>September</v>
      </c>
      <c r="B3762" s="37" t="s">
        <v>4628</v>
      </c>
      <c r="C3762" s="63">
        <v>42258.845706018517</v>
      </c>
      <c r="D3762" s="37" t="s">
        <v>852</v>
      </c>
      <c r="E3762" s="37" t="s">
        <v>859</v>
      </c>
      <c r="F3762" s="37" t="s">
        <v>854</v>
      </c>
      <c r="G3762" s="64">
        <v>137</v>
      </c>
      <c r="H3762" s="37" t="s">
        <v>855</v>
      </c>
      <c r="I3762" s="65">
        <v>4.1231056256176606</v>
      </c>
      <c r="J3762" s="37" t="s">
        <v>897</v>
      </c>
    </row>
    <row r="3763" spans="1:10" x14ac:dyDescent="0.3">
      <c r="A3763" s="94" t="str">
        <f t="shared" si="58"/>
        <v>September</v>
      </c>
      <c r="B3763" s="37" t="s">
        <v>4629</v>
      </c>
      <c r="C3763" s="63">
        <v>42258.84202546296</v>
      </c>
      <c r="D3763" s="37" t="s">
        <v>876</v>
      </c>
      <c r="E3763" s="37" t="s">
        <v>863</v>
      </c>
      <c r="F3763" s="37" t="s">
        <v>854</v>
      </c>
      <c r="G3763" s="64">
        <v>163</v>
      </c>
      <c r="H3763" s="37" t="s">
        <v>855</v>
      </c>
      <c r="I3763" s="65">
        <v>2.6457513110645907</v>
      </c>
      <c r="J3763" s="37" t="s">
        <v>856</v>
      </c>
    </row>
    <row r="3764" spans="1:10" x14ac:dyDescent="0.3">
      <c r="A3764" s="94" t="str">
        <f t="shared" si="58"/>
        <v>September</v>
      </c>
      <c r="B3764" s="37" t="s">
        <v>4630</v>
      </c>
      <c r="C3764" s="63">
        <v>42258.844131944446</v>
      </c>
      <c r="D3764" s="37" t="s">
        <v>876</v>
      </c>
      <c r="E3764" s="37" t="s">
        <v>866</v>
      </c>
      <c r="F3764" s="37" t="s">
        <v>860</v>
      </c>
      <c r="G3764" s="64">
        <v>123</v>
      </c>
      <c r="H3764" s="37" t="s">
        <v>855</v>
      </c>
      <c r="I3764" s="65">
        <v>4.7958315233127191</v>
      </c>
      <c r="J3764" s="37" t="s">
        <v>897</v>
      </c>
    </row>
    <row r="3765" spans="1:10" x14ac:dyDescent="0.3">
      <c r="A3765" s="94" t="str">
        <f t="shared" si="58"/>
        <v>September</v>
      </c>
      <c r="B3765" s="37" t="s">
        <v>4631</v>
      </c>
      <c r="C3765" s="63">
        <v>42258.846192129633</v>
      </c>
      <c r="D3765" s="37" t="s">
        <v>878</v>
      </c>
      <c r="E3765" s="37" t="s">
        <v>868</v>
      </c>
      <c r="F3765" s="37" t="s">
        <v>864</v>
      </c>
      <c r="G3765" s="64">
        <v>230</v>
      </c>
      <c r="H3765" s="37" t="s">
        <v>855</v>
      </c>
      <c r="I3765" s="65">
        <v>3.6055512754639891</v>
      </c>
      <c r="J3765" s="37" t="s">
        <v>897</v>
      </c>
    </row>
    <row r="3766" spans="1:10" x14ac:dyDescent="0.3">
      <c r="A3766" s="94" t="str">
        <f t="shared" si="58"/>
        <v>September</v>
      </c>
      <c r="B3766" s="37" t="s">
        <v>4632</v>
      </c>
      <c r="C3766" s="63">
        <v>42258.846782407411</v>
      </c>
      <c r="D3766" s="37" t="s">
        <v>892</v>
      </c>
      <c r="E3766" s="37" t="s">
        <v>872</v>
      </c>
      <c r="F3766" s="37" t="s">
        <v>860</v>
      </c>
      <c r="G3766" s="64">
        <v>43</v>
      </c>
      <c r="H3766" s="37" t="s">
        <v>855</v>
      </c>
      <c r="I3766" s="65">
        <v>5</v>
      </c>
      <c r="J3766" s="37" t="s">
        <v>869</v>
      </c>
    </row>
    <row r="3767" spans="1:10" x14ac:dyDescent="0.3">
      <c r="A3767" s="94" t="str">
        <f t="shared" si="58"/>
        <v>September</v>
      </c>
      <c r="B3767" s="37" t="s">
        <v>4633</v>
      </c>
      <c r="C3767" s="63">
        <v>42258.848900462966</v>
      </c>
      <c r="D3767" s="37" t="s">
        <v>892</v>
      </c>
      <c r="E3767" s="37" t="s">
        <v>853</v>
      </c>
      <c r="F3767" s="37" t="s">
        <v>854</v>
      </c>
      <c r="G3767" s="64">
        <v>226</v>
      </c>
      <c r="H3767" s="37" t="s">
        <v>855</v>
      </c>
      <c r="I3767" s="65">
        <v>4.7958315233127191</v>
      </c>
      <c r="J3767" s="37" t="s">
        <v>897</v>
      </c>
    </row>
    <row r="3768" spans="1:10" x14ac:dyDescent="0.3">
      <c r="A3768" s="94" t="str">
        <f t="shared" si="58"/>
        <v>September</v>
      </c>
      <c r="B3768" s="37" t="s">
        <v>4634</v>
      </c>
      <c r="C3768" s="63">
        <v>42258.851458333331</v>
      </c>
      <c r="D3768" s="37" t="s">
        <v>858</v>
      </c>
      <c r="E3768" s="37" t="s">
        <v>859</v>
      </c>
      <c r="F3768" s="37" t="s">
        <v>873</v>
      </c>
      <c r="G3768" s="64">
        <v>68</v>
      </c>
      <c r="H3768" s="37" t="s">
        <v>855</v>
      </c>
      <c r="I3768" s="65">
        <v>4.7958315233127191</v>
      </c>
      <c r="J3768" s="37" t="s">
        <v>874</v>
      </c>
    </row>
    <row r="3769" spans="1:10" x14ac:dyDescent="0.3">
      <c r="A3769" s="94" t="str">
        <f t="shared" si="58"/>
        <v>September</v>
      </c>
      <c r="B3769" s="37" t="s">
        <v>4635</v>
      </c>
      <c r="C3769" s="63">
        <v>42258.852337962962</v>
      </c>
      <c r="D3769" s="37" t="s">
        <v>852</v>
      </c>
      <c r="E3769" s="37" t="s">
        <v>863</v>
      </c>
      <c r="F3769" s="37" t="s">
        <v>864</v>
      </c>
      <c r="G3769" s="64">
        <v>139</v>
      </c>
      <c r="H3769" s="37" t="s">
        <v>855</v>
      </c>
      <c r="I3769" s="65">
        <v>1.7320508075688772</v>
      </c>
      <c r="J3769" s="37" t="s">
        <v>856</v>
      </c>
    </row>
    <row r="3770" spans="1:10" x14ac:dyDescent="0.3">
      <c r="A3770" s="94" t="str">
        <f t="shared" si="58"/>
        <v>September</v>
      </c>
      <c r="B3770" s="37" t="s">
        <v>4636</v>
      </c>
      <c r="C3770" s="63">
        <v>42258.854155092595</v>
      </c>
      <c r="D3770" s="37" t="s">
        <v>876</v>
      </c>
      <c r="E3770" s="37" t="s">
        <v>866</v>
      </c>
      <c r="F3770" s="37" t="s">
        <v>881</v>
      </c>
      <c r="G3770" s="64">
        <v>66</v>
      </c>
      <c r="H3770" s="37" t="s">
        <v>895</v>
      </c>
      <c r="I3770" s="65">
        <v>3</v>
      </c>
      <c r="J3770" s="37" t="s">
        <v>869</v>
      </c>
    </row>
    <row r="3771" spans="1:10" x14ac:dyDescent="0.3">
      <c r="A3771" s="94" t="str">
        <f t="shared" si="58"/>
        <v>September</v>
      </c>
      <c r="B3771" s="37" t="s">
        <v>4637</v>
      </c>
      <c r="C3771" s="63">
        <v>42258.857835648145</v>
      </c>
      <c r="D3771" s="37" t="s">
        <v>876</v>
      </c>
      <c r="E3771" s="37" t="s">
        <v>868</v>
      </c>
      <c r="F3771" s="37" t="s">
        <v>879</v>
      </c>
      <c r="G3771" s="64">
        <v>183</v>
      </c>
      <c r="H3771" s="37" t="s">
        <v>855</v>
      </c>
      <c r="I3771" s="65">
        <v>2.6457513110645907</v>
      </c>
      <c r="J3771" s="37" t="s">
        <v>869</v>
      </c>
    </row>
    <row r="3772" spans="1:10" x14ac:dyDescent="0.3">
      <c r="A3772" s="94" t="str">
        <f t="shared" si="58"/>
        <v>September</v>
      </c>
      <c r="B3772" s="37" t="s">
        <v>4638</v>
      </c>
      <c r="C3772" s="63">
        <v>42258.860358796293</v>
      </c>
      <c r="D3772" s="37" t="s">
        <v>876</v>
      </c>
      <c r="E3772" s="37" t="s">
        <v>872</v>
      </c>
      <c r="F3772" s="37" t="s">
        <v>854</v>
      </c>
      <c r="G3772" s="64">
        <v>163</v>
      </c>
      <c r="H3772" s="37" t="s">
        <v>855</v>
      </c>
      <c r="I3772" s="65">
        <v>2.2360679774997898</v>
      </c>
      <c r="J3772" s="37" t="s">
        <v>874</v>
      </c>
    </row>
    <row r="3773" spans="1:10" x14ac:dyDescent="0.3">
      <c r="A3773" s="94" t="str">
        <f t="shared" si="58"/>
        <v>September</v>
      </c>
      <c r="B3773" s="37" t="s">
        <v>4639</v>
      </c>
      <c r="C3773" s="63">
        <v>42258.862083333333</v>
      </c>
      <c r="D3773" s="37" t="s">
        <v>852</v>
      </c>
      <c r="E3773" s="37" t="s">
        <v>853</v>
      </c>
      <c r="F3773" s="37" t="s">
        <v>854</v>
      </c>
      <c r="G3773" s="64">
        <v>146</v>
      </c>
      <c r="H3773" s="37" t="s">
        <v>855</v>
      </c>
      <c r="I3773" s="65">
        <v>4.5825756949558398</v>
      </c>
      <c r="J3773" s="37" t="s">
        <v>885</v>
      </c>
    </row>
    <row r="3774" spans="1:10" x14ac:dyDescent="0.3">
      <c r="A3774" s="94" t="str">
        <f t="shared" si="58"/>
        <v>September</v>
      </c>
      <c r="B3774" s="37" t="s">
        <v>4640</v>
      </c>
      <c r="C3774" s="63">
        <v>42258.863599537035</v>
      </c>
      <c r="D3774" s="37" t="s">
        <v>878</v>
      </c>
      <c r="E3774" s="37" t="s">
        <v>859</v>
      </c>
      <c r="F3774" s="37" t="s">
        <v>860</v>
      </c>
      <c r="G3774" s="64">
        <v>130</v>
      </c>
      <c r="H3774" s="37" t="s">
        <v>855</v>
      </c>
      <c r="I3774" s="65">
        <v>3.872983346207417</v>
      </c>
      <c r="J3774" s="37" t="s">
        <v>874</v>
      </c>
    </row>
    <row r="3775" spans="1:10" x14ac:dyDescent="0.3">
      <c r="A3775" s="94" t="str">
        <f t="shared" si="58"/>
        <v>September</v>
      </c>
      <c r="B3775" s="37" t="s">
        <v>4641</v>
      </c>
      <c r="C3775" s="63">
        <v>42258.867569444446</v>
      </c>
      <c r="D3775" s="37" t="s">
        <v>876</v>
      </c>
      <c r="E3775" s="37" t="s">
        <v>863</v>
      </c>
      <c r="F3775" s="37" t="s">
        <v>881</v>
      </c>
      <c r="G3775" s="64">
        <v>179</v>
      </c>
      <c r="H3775" s="37" t="s">
        <v>855</v>
      </c>
      <c r="I3775" s="65">
        <v>4.5825756949558398</v>
      </c>
      <c r="J3775" s="37" t="s">
        <v>869</v>
      </c>
    </row>
    <row r="3776" spans="1:10" x14ac:dyDescent="0.3">
      <c r="A3776" s="94" t="str">
        <f t="shared" si="58"/>
        <v>September</v>
      </c>
      <c r="B3776" s="37" t="s">
        <v>4642</v>
      </c>
      <c r="C3776" s="63">
        <v>42258.870659722219</v>
      </c>
      <c r="D3776" s="37" t="s">
        <v>871</v>
      </c>
      <c r="E3776" s="37" t="s">
        <v>866</v>
      </c>
      <c r="F3776" s="37" t="s">
        <v>879</v>
      </c>
      <c r="G3776" s="64">
        <v>108</v>
      </c>
      <c r="H3776" s="37" t="s">
        <v>855</v>
      </c>
      <c r="I3776" s="65">
        <v>3.872983346207417</v>
      </c>
      <c r="J3776" s="37" t="s">
        <v>856</v>
      </c>
    </row>
    <row r="3777" spans="1:10" x14ac:dyDescent="0.3">
      <c r="A3777" s="94" t="str">
        <f t="shared" si="58"/>
        <v>September</v>
      </c>
      <c r="B3777" s="37" t="s">
        <v>4643</v>
      </c>
      <c r="C3777" s="63">
        <v>42258.871539351851</v>
      </c>
      <c r="D3777" s="37" t="s">
        <v>858</v>
      </c>
      <c r="E3777" s="37" t="s">
        <v>868</v>
      </c>
      <c r="F3777" s="37" t="s">
        <v>873</v>
      </c>
      <c r="G3777" s="64">
        <v>163</v>
      </c>
      <c r="H3777" s="37" t="s">
        <v>855</v>
      </c>
      <c r="I3777" s="65">
        <v>3</v>
      </c>
      <c r="J3777" s="37" t="s">
        <v>885</v>
      </c>
    </row>
    <row r="3778" spans="1:10" x14ac:dyDescent="0.3">
      <c r="A3778" s="94" t="str">
        <f t="shared" si="58"/>
        <v>September</v>
      </c>
      <c r="B3778" s="37" t="s">
        <v>4644</v>
      </c>
      <c r="C3778" s="63">
        <v>42258.874918981484</v>
      </c>
      <c r="D3778" s="37" t="s">
        <v>871</v>
      </c>
      <c r="E3778" s="37" t="s">
        <v>872</v>
      </c>
      <c r="F3778" s="37" t="s">
        <v>873</v>
      </c>
      <c r="G3778" s="64">
        <v>145</v>
      </c>
      <c r="H3778" s="37" t="s">
        <v>855</v>
      </c>
      <c r="I3778" s="65">
        <v>3.872983346207417</v>
      </c>
      <c r="J3778" s="37" t="s">
        <v>869</v>
      </c>
    </row>
    <row r="3779" spans="1:10" x14ac:dyDescent="0.3">
      <c r="A3779" s="94" t="str">
        <f t="shared" si="58"/>
        <v>September</v>
      </c>
      <c r="B3779" s="37" t="s">
        <v>4645</v>
      </c>
      <c r="C3779" s="63">
        <v>42258.875497685185</v>
      </c>
      <c r="D3779" s="37" t="s">
        <v>892</v>
      </c>
      <c r="E3779" s="37" t="s">
        <v>853</v>
      </c>
      <c r="F3779" s="37" t="s">
        <v>873</v>
      </c>
      <c r="G3779" s="64">
        <v>117</v>
      </c>
      <c r="H3779" s="37" t="s">
        <v>855</v>
      </c>
      <c r="I3779" s="65">
        <v>3.3166247903553998</v>
      </c>
      <c r="J3779" s="37" t="s">
        <v>856</v>
      </c>
    </row>
    <row r="3780" spans="1:10" x14ac:dyDescent="0.3">
      <c r="A3780" s="94" t="str">
        <f t="shared" si="58"/>
        <v>September</v>
      </c>
      <c r="B3780" s="37" t="s">
        <v>4646</v>
      </c>
      <c r="C3780" s="63">
        <v>42258.878391203703</v>
      </c>
      <c r="D3780" s="37" t="s">
        <v>878</v>
      </c>
      <c r="E3780" s="37" t="s">
        <v>859</v>
      </c>
      <c r="F3780" s="37" t="s">
        <v>873</v>
      </c>
      <c r="G3780" s="64">
        <v>50</v>
      </c>
      <c r="H3780" s="37" t="s">
        <v>855</v>
      </c>
      <c r="I3780" s="65">
        <v>1</v>
      </c>
      <c r="J3780" s="37" t="s">
        <v>885</v>
      </c>
    </row>
    <row r="3781" spans="1:10" x14ac:dyDescent="0.3">
      <c r="A3781" s="94" t="str">
        <f t="shared" si="58"/>
        <v>September</v>
      </c>
      <c r="B3781" s="37" t="s">
        <v>4647</v>
      </c>
      <c r="C3781" s="63">
        <v>42258.879849537036</v>
      </c>
      <c r="D3781" s="37" t="s">
        <v>892</v>
      </c>
      <c r="E3781" s="37" t="s">
        <v>863</v>
      </c>
      <c r="F3781" s="37" t="s">
        <v>879</v>
      </c>
      <c r="G3781" s="64">
        <v>64</v>
      </c>
      <c r="H3781" s="37" t="s">
        <v>895</v>
      </c>
      <c r="I3781" s="65">
        <v>3</v>
      </c>
      <c r="J3781" s="37" t="s">
        <v>869</v>
      </c>
    </row>
    <row r="3782" spans="1:10" x14ac:dyDescent="0.3">
      <c r="A3782" s="94" t="str">
        <f t="shared" si="58"/>
        <v>September</v>
      </c>
      <c r="B3782" s="37" t="s">
        <v>4648</v>
      </c>
      <c r="C3782" s="63">
        <v>42258.881226851852</v>
      </c>
      <c r="D3782" s="37" t="s">
        <v>858</v>
      </c>
      <c r="E3782" s="37" t="s">
        <v>866</v>
      </c>
      <c r="F3782" s="37" t="s">
        <v>873</v>
      </c>
      <c r="G3782" s="64">
        <v>73</v>
      </c>
      <c r="H3782" s="37" t="s">
        <v>855</v>
      </c>
      <c r="I3782" s="65">
        <v>3</v>
      </c>
      <c r="J3782" s="37" t="s">
        <v>861</v>
      </c>
    </row>
    <row r="3783" spans="1:10" x14ac:dyDescent="0.3">
      <c r="A3783" s="94" t="str">
        <f t="shared" si="58"/>
        <v>September</v>
      </c>
      <c r="B3783" s="37" t="s">
        <v>4649</v>
      </c>
      <c r="C3783" s="63">
        <v>42258.883391203701</v>
      </c>
      <c r="D3783" s="37" t="s">
        <v>852</v>
      </c>
      <c r="E3783" s="37" t="s">
        <v>868</v>
      </c>
      <c r="F3783" s="37" t="s">
        <v>881</v>
      </c>
      <c r="G3783" s="64">
        <v>111</v>
      </c>
      <c r="H3783" s="37" t="s">
        <v>855</v>
      </c>
      <c r="I3783" s="65">
        <v>1.7320508075688772</v>
      </c>
      <c r="J3783" s="37" t="s">
        <v>869</v>
      </c>
    </row>
    <row r="3784" spans="1:10" x14ac:dyDescent="0.3">
      <c r="A3784" s="94" t="str">
        <f t="shared" si="58"/>
        <v>September</v>
      </c>
      <c r="B3784" s="37" t="s">
        <v>4650</v>
      </c>
      <c r="C3784" s="63">
        <v>42258.885358796295</v>
      </c>
      <c r="D3784" s="37" t="s">
        <v>858</v>
      </c>
      <c r="E3784" s="37" t="s">
        <v>872</v>
      </c>
      <c r="F3784" s="37" t="s">
        <v>881</v>
      </c>
      <c r="G3784" s="64">
        <v>97</v>
      </c>
      <c r="H3784" s="37" t="s">
        <v>855</v>
      </c>
      <c r="I3784" s="65">
        <v>2.2360679774997898</v>
      </c>
      <c r="J3784" s="37" t="s">
        <v>861</v>
      </c>
    </row>
    <row r="3785" spans="1:10" x14ac:dyDescent="0.3">
      <c r="A3785" s="94" t="str">
        <f t="shared" si="58"/>
        <v>September</v>
      </c>
      <c r="B3785" s="37" t="s">
        <v>4651</v>
      </c>
      <c r="C3785" s="63">
        <v>42258.889085648145</v>
      </c>
      <c r="D3785" s="37" t="s">
        <v>876</v>
      </c>
      <c r="E3785" s="37" t="s">
        <v>853</v>
      </c>
      <c r="F3785" s="37" t="s">
        <v>860</v>
      </c>
      <c r="G3785" s="64">
        <v>228</v>
      </c>
      <c r="H3785" s="37" t="s">
        <v>855</v>
      </c>
      <c r="I3785" s="65">
        <v>3.872983346207417</v>
      </c>
      <c r="J3785" s="37" t="s">
        <v>861</v>
      </c>
    </row>
    <row r="3786" spans="1:10" x14ac:dyDescent="0.3">
      <c r="A3786" s="94" t="str">
        <f t="shared" si="58"/>
        <v>September</v>
      </c>
      <c r="B3786" s="37" t="s">
        <v>4652</v>
      </c>
      <c r="C3786" s="63">
        <v>42258.889247685183</v>
      </c>
      <c r="D3786" s="37" t="s">
        <v>878</v>
      </c>
      <c r="E3786" s="37" t="s">
        <v>859</v>
      </c>
      <c r="F3786" s="37" t="s">
        <v>879</v>
      </c>
      <c r="G3786" s="64">
        <v>81</v>
      </c>
      <c r="H3786" s="37" t="s">
        <v>855</v>
      </c>
      <c r="I3786" s="65">
        <v>3</v>
      </c>
      <c r="J3786" s="37" t="s">
        <v>897</v>
      </c>
    </row>
    <row r="3787" spans="1:10" x14ac:dyDescent="0.3">
      <c r="A3787" s="94" t="str">
        <f t="shared" ref="A3787:A3850" si="59">TEXT(C3787,"mmmm")</f>
        <v>September</v>
      </c>
      <c r="B3787" s="37" t="s">
        <v>4653</v>
      </c>
      <c r="C3787" s="63">
        <v>42258.892268518517</v>
      </c>
      <c r="D3787" s="37" t="s">
        <v>858</v>
      </c>
      <c r="E3787" s="37" t="s">
        <v>863</v>
      </c>
      <c r="F3787" s="37" t="s">
        <v>873</v>
      </c>
      <c r="G3787" s="64">
        <v>168</v>
      </c>
      <c r="H3787" s="37" t="s">
        <v>855</v>
      </c>
      <c r="I3787" s="65">
        <v>5</v>
      </c>
      <c r="J3787" s="37" t="s">
        <v>874</v>
      </c>
    </row>
    <row r="3788" spans="1:10" x14ac:dyDescent="0.3">
      <c r="A3788" s="94" t="str">
        <f t="shared" si="59"/>
        <v>September</v>
      </c>
      <c r="B3788" s="37" t="s">
        <v>4654</v>
      </c>
      <c r="C3788" s="63">
        <v>42258.893229166664</v>
      </c>
      <c r="D3788" s="37" t="s">
        <v>878</v>
      </c>
      <c r="E3788" s="37" t="s">
        <v>866</v>
      </c>
      <c r="F3788" s="37" t="s">
        <v>879</v>
      </c>
      <c r="G3788" s="64">
        <v>197</v>
      </c>
      <c r="H3788" s="37" t="s">
        <v>855</v>
      </c>
      <c r="I3788" s="65">
        <v>4.7958315233127191</v>
      </c>
      <c r="J3788" s="37" t="s">
        <v>869</v>
      </c>
    </row>
    <row r="3789" spans="1:10" x14ac:dyDescent="0.3">
      <c r="A3789" s="94" t="str">
        <f t="shared" si="59"/>
        <v>September</v>
      </c>
      <c r="B3789" s="37" t="s">
        <v>4655</v>
      </c>
      <c r="C3789" s="63">
        <v>42258.893518518518</v>
      </c>
      <c r="D3789" s="37" t="s">
        <v>858</v>
      </c>
      <c r="E3789" s="37" t="s">
        <v>868</v>
      </c>
      <c r="F3789" s="37" t="s">
        <v>864</v>
      </c>
      <c r="G3789" s="64">
        <v>195</v>
      </c>
      <c r="H3789" s="37" t="s">
        <v>855</v>
      </c>
      <c r="I3789" s="65">
        <v>2.2360679774997898</v>
      </c>
      <c r="J3789" s="37" t="s">
        <v>869</v>
      </c>
    </row>
    <row r="3790" spans="1:10" x14ac:dyDescent="0.3">
      <c r="A3790" s="94" t="str">
        <f t="shared" si="59"/>
        <v>September</v>
      </c>
      <c r="B3790" s="37" t="s">
        <v>4656</v>
      </c>
      <c r="C3790" s="63">
        <v>42258.894062500003</v>
      </c>
      <c r="D3790" s="37" t="s">
        <v>871</v>
      </c>
      <c r="E3790" s="37" t="s">
        <v>872</v>
      </c>
      <c r="F3790" s="37" t="s">
        <v>860</v>
      </c>
      <c r="G3790" s="64">
        <v>238</v>
      </c>
      <c r="H3790" s="37" t="s">
        <v>855</v>
      </c>
      <c r="I3790" s="65">
        <v>5</v>
      </c>
      <c r="J3790" s="37" t="s">
        <v>885</v>
      </c>
    </row>
    <row r="3791" spans="1:10" x14ac:dyDescent="0.3">
      <c r="A3791" s="94" t="str">
        <f t="shared" si="59"/>
        <v>September</v>
      </c>
      <c r="B3791" s="37" t="s">
        <v>4657</v>
      </c>
      <c r="C3791" s="63">
        <v>42258.897615740738</v>
      </c>
      <c r="D3791" s="37" t="s">
        <v>858</v>
      </c>
      <c r="E3791" s="37" t="s">
        <v>853</v>
      </c>
      <c r="F3791" s="37" t="s">
        <v>873</v>
      </c>
      <c r="G3791" s="64">
        <v>145</v>
      </c>
      <c r="H3791" s="37" t="s">
        <v>855</v>
      </c>
      <c r="I3791" s="65">
        <v>3.872983346207417</v>
      </c>
      <c r="J3791" s="37" t="s">
        <v>861</v>
      </c>
    </row>
    <row r="3792" spans="1:10" x14ac:dyDescent="0.3">
      <c r="A3792" s="94" t="str">
        <f t="shared" si="59"/>
        <v>September</v>
      </c>
      <c r="B3792" s="37" t="s">
        <v>4658</v>
      </c>
      <c r="C3792" s="63">
        <v>42258.900393518517</v>
      </c>
      <c r="D3792" s="37" t="s">
        <v>871</v>
      </c>
      <c r="E3792" s="37" t="s">
        <v>859</v>
      </c>
      <c r="F3792" s="37" t="s">
        <v>854</v>
      </c>
      <c r="G3792" s="64">
        <v>174</v>
      </c>
      <c r="H3792" s="37" t="s">
        <v>855</v>
      </c>
      <c r="I3792" s="65">
        <v>4.1231056256176606</v>
      </c>
      <c r="J3792" s="37" t="s">
        <v>885</v>
      </c>
    </row>
    <row r="3793" spans="1:10" x14ac:dyDescent="0.3">
      <c r="A3793" s="94" t="str">
        <f t="shared" si="59"/>
        <v>September</v>
      </c>
      <c r="B3793" s="37" t="s">
        <v>4659</v>
      </c>
      <c r="C3793" s="63">
        <v>42258.901412037034</v>
      </c>
      <c r="D3793" s="37" t="s">
        <v>858</v>
      </c>
      <c r="E3793" s="37" t="s">
        <v>863</v>
      </c>
      <c r="F3793" s="37" t="s">
        <v>881</v>
      </c>
      <c r="G3793" s="64">
        <v>211</v>
      </c>
      <c r="H3793" s="37" t="s">
        <v>855</v>
      </c>
      <c r="I3793" s="65">
        <v>1.7320508075688772</v>
      </c>
      <c r="J3793" s="37" t="s">
        <v>885</v>
      </c>
    </row>
    <row r="3794" spans="1:10" x14ac:dyDescent="0.3">
      <c r="A3794" s="94" t="str">
        <f t="shared" si="59"/>
        <v>September</v>
      </c>
      <c r="B3794" s="37" t="s">
        <v>4660</v>
      </c>
      <c r="C3794" s="63">
        <v>42258.902407407404</v>
      </c>
      <c r="D3794" s="37" t="s">
        <v>871</v>
      </c>
      <c r="E3794" s="37" t="s">
        <v>866</v>
      </c>
      <c r="F3794" s="37" t="s">
        <v>864</v>
      </c>
      <c r="G3794" s="64">
        <v>204</v>
      </c>
      <c r="H3794" s="37" t="s">
        <v>855</v>
      </c>
      <c r="I3794" s="65">
        <v>5</v>
      </c>
      <c r="J3794" s="37" t="s">
        <v>874</v>
      </c>
    </row>
    <row r="3795" spans="1:10" x14ac:dyDescent="0.3">
      <c r="A3795" s="94" t="str">
        <f t="shared" si="59"/>
        <v>September</v>
      </c>
      <c r="B3795" s="37" t="s">
        <v>4661</v>
      </c>
      <c r="C3795" s="63">
        <v>42258.906076388892</v>
      </c>
      <c r="D3795" s="37" t="s">
        <v>892</v>
      </c>
      <c r="E3795" s="37" t="s">
        <v>868</v>
      </c>
      <c r="F3795" s="37" t="s">
        <v>860</v>
      </c>
      <c r="G3795" s="64">
        <v>161</v>
      </c>
      <c r="H3795" s="37" t="s">
        <v>855</v>
      </c>
      <c r="I3795" s="65">
        <v>3.3166247903553998</v>
      </c>
      <c r="J3795" s="37" t="s">
        <v>885</v>
      </c>
    </row>
    <row r="3796" spans="1:10" x14ac:dyDescent="0.3">
      <c r="A3796" s="94" t="str">
        <f t="shared" si="59"/>
        <v>September</v>
      </c>
      <c r="B3796" s="37" t="s">
        <v>4662</v>
      </c>
      <c r="C3796" s="63">
        <v>42258.906712962962</v>
      </c>
      <c r="D3796" s="37" t="s">
        <v>852</v>
      </c>
      <c r="E3796" s="37" t="s">
        <v>872</v>
      </c>
      <c r="F3796" s="37" t="s">
        <v>864</v>
      </c>
      <c r="G3796" s="64">
        <v>37</v>
      </c>
      <c r="H3796" s="37" t="s">
        <v>855</v>
      </c>
      <c r="I3796" s="65">
        <v>3</v>
      </c>
      <c r="J3796" s="37" t="s">
        <v>869</v>
      </c>
    </row>
    <row r="3797" spans="1:10" x14ac:dyDescent="0.3">
      <c r="A3797" s="94" t="str">
        <f t="shared" si="59"/>
        <v>September</v>
      </c>
      <c r="B3797" s="37" t="s">
        <v>4663</v>
      </c>
      <c r="C3797" s="63">
        <v>42258.910601851851</v>
      </c>
      <c r="D3797" s="37" t="s">
        <v>871</v>
      </c>
      <c r="E3797" s="37" t="s">
        <v>853</v>
      </c>
      <c r="F3797" s="37" t="s">
        <v>860</v>
      </c>
      <c r="G3797" s="64">
        <v>96</v>
      </c>
      <c r="H3797" s="37" t="s">
        <v>855</v>
      </c>
      <c r="I3797" s="65">
        <v>3.872983346207417</v>
      </c>
      <c r="J3797" s="37" t="s">
        <v>856</v>
      </c>
    </row>
    <row r="3798" spans="1:10" x14ac:dyDescent="0.3">
      <c r="A3798" s="94" t="str">
        <f t="shared" si="59"/>
        <v>September</v>
      </c>
      <c r="B3798" s="37" t="s">
        <v>4664</v>
      </c>
      <c r="C3798" s="63">
        <v>42258.912592592591</v>
      </c>
      <c r="D3798" s="37" t="s">
        <v>876</v>
      </c>
      <c r="E3798" s="37" t="s">
        <v>859</v>
      </c>
      <c r="F3798" s="37" t="s">
        <v>873</v>
      </c>
      <c r="G3798" s="64">
        <v>165</v>
      </c>
      <c r="H3798" s="37" t="s">
        <v>855</v>
      </c>
      <c r="I3798" s="65">
        <v>1.7320508075688772</v>
      </c>
      <c r="J3798" s="37" t="s">
        <v>861</v>
      </c>
    </row>
    <row r="3799" spans="1:10" x14ac:dyDescent="0.3">
      <c r="A3799" s="94" t="str">
        <f t="shared" si="59"/>
        <v>September</v>
      </c>
      <c r="B3799" s="37" t="s">
        <v>4665</v>
      </c>
      <c r="C3799" s="63">
        <v>42258.914733796293</v>
      </c>
      <c r="D3799" s="37" t="s">
        <v>852</v>
      </c>
      <c r="E3799" s="37" t="s">
        <v>863</v>
      </c>
      <c r="F3799" s="37" t="s">
        <v>873</v>
      </c>
      <c r="G3799" s="64">
        <v>163</v>
      </c>
      <c r="H3799" s="37" t="s">
        <v>855</v>
      </c>
      <c r="I3799" s="65">
        <v>2.6457513110645907</v>
      </c>
      <c r="J3799" s="37" t="s">
        <v>885</v>
      </c>
    </row>
    <row r="3800" spans="1:10" x14ac:dyDescent="0.3">
      <c r="A3800" s="94" t="str">
        <f t="shared" si="59"/>
        <v>September</v>
      </c>
      <c r="B3800" s="37" t="s">
        <v>4666</v>
      </c>
      <c r="C3800" s="63">
        <v>42258.91846064815</v>
      </c>
      <c r="D3800" s="37" t="s">
        <v>858</v>
      </c>
      <c r="E3800" s="37" t="s">
        <v>866</v>
      </c>
      <c r="F3800" s="37" t="s">
        <v>864</v>
      </c>
      <c r="G3800" s="64">
        <v>178</v>
      </c>
      <c r="H3800" s="37" t="s">
        <v>895</v>
      </c>
      <c r="I3800" s="65">
        <v>4.1231056256176606</v>
      </c>
      <c r="J3800" s="37" t="s">
        <v>869</v>
      </c>
    </row>
    <row r="3801" spans="1:10" x14ac:dyDescent="0.3">
      <c r="A3801" s="94" t="str">
        <f t="shared" si="59"/>
        <v>September</v>
      </c>
      <c r="B3801" s="37" t="s">
        <v>4667</v>
      </c>
      <c r="C3801" s="63">
        <v>42259.337129629632</v>
      </c>
      <c r="D3801" s="37" t="s">
        <v>852</v>
      </c>
      <c r="E3801" s="37" t="s">
        <v>868</v>
      </c>
      <c r="F3801" s="37" t="s">
        <v>873</v>
      </c>
      <c r="G3801" s="64">
        <v>181</v>
      </c>
      <c r="H3801" s="37" t="s">
        <v>855</v>
      </c>
      <c r="I3801" s="65">
        <v>5</v>
      </c>
      <c r="J3801" s="37" t="s">
        <v>861</v>
      </c>
    </row>
    <row r="3802" spans="1:10" x14ac:dyDescent="0.3">
      <c r="A3802" s="94" t="str">
        <f t="shared" si="59"/>
        <v>September</v>
      </c>
      <c r="B3802" s="37" t="s">
        <v>4668</v>
      </c>
      <c r="C3802" s="63">
        <v>42259.339548611111</v>
      </c>
      <c r="D3802" s="37" t="s">
        <v>852</v>
      </c>
      <c r="E3802" s="37" t="s">
        <v>872</v>
      </c>
      <c r="F3802" s="37" t="s">
        <v>881</v>
      </c>
      <c r="G3802" s="64">
        <v>102</v>
      </c>
      <c r="H3802" s="37" t="s">
        <v>855</v>
      </c>
      <c r="I3802" s="65">
        <v>1.7320508075688772</v>
      </c>
      <c r="J3802" s="37" t="s">
        <v>885</v>
      </c>
    </row>
    <row r="3803" spans="1:10" x14ac:dyDescent="0.3">
      <c r="A3803" s="94" t="str">
        <f t="shared" si="59"/>
        <v>September</v>
      </c>
      <c r="B3803" s="37" t="s">
        <v>4669</v>
      </c>
      <c r="C3803" s="63">
        <v>42259.342800925922</v>
      </c>
      <c r="D3803" s="37" t="s">
        <v>892</v>
      </c>
      <c r="E3803" s="37" t="s">
        <v>853</v>
      </c>
      <c r="F3803" s="37" t="s">
        <v>881</v>
      </c>
      <c r="G3803" s="64">
        <v>142</v>
      </c>
      <c r="H3803" s="37" t="s">
        <v>855</v>
      </c>
      <c r="I3803" s="65">
        <v>4.5825756949558398</v>
      </c>
      <c r="J3803" s="37" t="s">
        <v>885</v>
      </c>
    </row>
    <row r="3804" spans="1:10" x14ac:dyDescent="0.3">
      <c r="A3804" s="94" t="str">
        <f t="shared" si="59"/>
        <v>September</v>
      </c>
      <c r="B3804" s="37" t="s">
        <v>4670</v>
      </c>
      <c r="C3804" s="63">
        <v>42259.345289351855</v>
      </c>
      <c r="D3804" s="37" t="s">
        <v>892</v>
      </c>
      <c r="E3804" s="37" t="s">
        <v>859</v>
      </c>
      <c r="F3804" s="37" t="s">
        <v>879</v>
      </c>
      <c r="G3804" s="64">
        <v>70</v>
      </c>
      <c r="H3804" s="37" t="s">
        <v>855</v>
      </c>
      <c r="I3804" s="65">
        <v>4.7958315233127191</v>
      </c>
      <c r="J3804" s="37" t="s">
        <v>885</v>
      </c>
    </row>
    <row r="3805" spans="1:10" x14ac:dyDescent="0.3">
      <c r="A3805" s="94" t="str">
        <f t="shared" si="59"/>
        <v>September</v>
      </c>
      <c r="B3805" s="37" t="s">
        <v>4671</v>
      </c>
      <c r="C3805" s="63">
        <v>42259.347372685188</v>
      </c>
      <c r="D3805" s="37" t="s">
        <v>892</v>
      </c>
      <c r="E3805" s="37" t="s">
        <v>863</v>
      </c>
      <c r="F3805" s="37" t="s">
        <v>873</v>
      </c>
      <c r="G3805" s="64">
        <v>80</v>
      </c>
      <c r="H3805" s="37" t="s">
        <v>855</v>
      </c>
      <c r="I3805" s="65">
        <v>3.872983346207417</v>
      </c>
      <c r="J3805" s="37" t="s">
        <v>897</v>
      </c>
    </row>
    <row r="3806" spans="1:10" x14ac:dyDescent="0.3">
      <c r="A3806" s="94" t="str">
        <f t="shared" si="59"/>
        <v>September</v>
      </c>
      <c r="B3806" s="37" t="s">
        <v>4672</v>
      </c>
      <c r="C3806" s="63">
        <v>42259.348078703704</v>
      </c>
      <c r="D3806" s="37" t="s">
        <v>878</v>
      </c>
      <c r="E3806" s="37" t="s">
        <v>866</v>
      </c>
      <c r="F3806" s="37" t="s">
        <v>864</v>
      </c>
      <c r="G3806" s="64">
        <v>235</v>
      </c>
      <c r="H3806" s="37" t="s">
        <v>855</v>
      </c>
      <c r="I3806" s="65">
        <v>3.6055512754639891</v>
      </c>
      <c r="J3806" s="37" t="s">
        <v>885</v>
      </c>
    </row>
    <row r="3807" spans="1:10" x14ac:dyDescent="0.3">
      <c r="A3807" s="94" t="str">
        <f t="shared" si="59"/>
        <v>September</v>
      </c>
      <c r="B3807" s="37" t="s">
        <v>4673</v>
      </c>
      <c r="C3807" s="63">
        <v>42259.34883101852</v>
      </c>
      <c r="D3807" s="37" t="s">
        <v>892</v>
      </c>
      <c r="E3807" s="37" t="s">
        <v>868</v>
      </c>
      <c r="F3807" s="37" t="s">
        <v>864</v>
      </c>
      <c r="G3807" s="64">
        <v>61</v>
      </c>
      <c r="H3807" s="37" t="s">
        <v>855</v>
      </c>
      <c r="I3807" s="65">
        <v>3.3166247903553998</v>
      </c>
      <c r="J3807" s="37" t="s">
        <v>861</v>
      </c>
    </row>
    <row r="3808" spans="1:10" x14ac:dyDescent="0.3">
      <c r="A3808" s="94" t="str">
        <f t="shared" si="59"/>
        <v>September</v>
      </c>
      <c r="B3808" s="37" t="s">
        <v>4674</v>
      </c>
      <c r="C3808" s="63">
        <v>42259.352546296293</v>
      </c>
      <c r="D3808" s="37" t="s">
        <v>876</v>
      </c>
      <c r="E3808" s="37" t="s">
        <v>872</v>
      </c>
      <c r="F3808" s="37" t="s">
        <v>854</v>
      </c>
      <c r="G3808" s="64">
        <v>84</v>
      </c>
      <c r="H3808" s="37" t="s">
        <v>855</v>
      </c>
      <c r="I3808" s="65">
        <v>3</v>
      </c>
      <c r="J3808" s="37" t="s">
        <v>885</v>
      </c>
    </row>
    <row r="3809" spans="1:10" x14ac:dyDescent="0.3">
      <c r="A3809" s="94" t="str">
        <f t="shared" si="59"/>
        <v>September</v>
      </c>
      <c r="B3809" s="37" t="s">
        <v>4675</v>
      </c>
      <c r="C3809" s="63">
        <v>42259.353865740741</v>
      </c>
      <c r="D3809" s="37" t="s">
        <v>871</v>
      </c>
      <c r="E3809" s="37" t="s">
        <v>853</v>
      </c>
      <c r="F3809" s="37" t="s">
        <v>881</v>
      </c>
      <c r="G3809" s="64">
        <v>72</v>
      </c>
      <c r="H3809" s="37" t="s">
        <v>855</v>
      </c>
      <c r="I3809" s="65">
        <v>1.7320508075688772</v>
      </c>
      <c r="J3809" s="37" t="s">
        <v>861</v>
      </c>
    </row>
    <row r="3810" spans="1:10" x14ac:dyDescent="0.3">
      <c r="A3810" s="94" t="str">
        <f t="shared" si="59"/>
        <v>September</v>
      </c>
      <c r="B3810" s="37" t="s">
        <v>4676</v>
      </c>
      <c r="C3810" s="63">
        <v>42259.354814814818</v>
      </c>
      <c r="D3810" s="37" t="s">
        <v>858</v>
      </c>
      <c r="E3810" s="37" t="s">
        <v>859</v>
      </c>
      <c r="F3810" s="37" t="s">
        <v>864</v>
      </c>
      <c r="G3810" s="64">
        <v>43</v>
      </c>
      <c r="H3810" s="37" t="s">
        <v>855</v>
      </c>
      <c r="I3810" s="65">
        <v>1</v>
      </c>
      <c r="J3810" s="37" t="s">
        <v>869</v>
      </c>
    </row>
    <row r="3811" spans="1:10" x14ac:dyDescent="0.3">
      <c r="A3811" s="94" t="str">
        <f t="shared" si="59"/>
        <v>September</v>
      </c>
      <c r="B3811" s="37" t="s">
        <v>4677</v>
      </c>
      <c r="C3811" s="63">
        <v>42259.357025462959</v>
      </c>
      <c r="D3811" s="37" t="s">
        <v>871</v>
      </c>
      <c r="E3811" s="37" t="s">
        <v>863</v>
      </c>
      <c r="F3811" s="37" t="s">
        <v>860</v>
      </c>
      <c r="G3811" s="64">
        <v>238</v>
      </c>
      <c r="H3811" s="37" t="s">
        <v>855</v>
      </c>
      <c r="I3811" s="65">
        <v>4.358898943540674</v>
      </c>
      <c r="J3811" s="37" t="s">
        <v>885</v>
      </c>
    </row>
    <row r="3812" spans="1:10" x14ac:dyDescent="0.3">
      <c r="A3812" s="94" t="str">
        <f t="shared" si="59"/>
        <v>September</v>
      </c>
      <c r="B3812" s="37" t="s">
        <v>4678</v>
      </c>
      <c r="C3812" s="63">
        <v>42259.359849537039</v>
      </c>
      <c r="D3812" s="37" t="s">
        <v>876</v>
      </c>
      <c r="E3812" s="37" t="s">
        <v>866</v>
      </c>
      <c r="F3812" s="37" t="s">
        <v>879</v>
      </c>
      <c r="G3812" s="64">
        <v>182</v>
      </c>
      <c r="H3812" s="37" t="s">
        <v>855</v>
      </c>
      <c r="I3812" s="65">
        <v>4.7958315233127191</v>
      </c>
      <c r="J3812" s="37" t="s">
        <v>869</v>
      </c>
    </row>
    <row r="3813" spans="1:10" x14ac:dyDescent="0.3">
      <c r="A3813" s="94" t="str">
        <f t="shared" si="59"/>
        <v>September</v>
      </c>
      <c r="B3813" s="37" t="s">
        <v>4679</v>
      </c>
      <c r="C3813" s="63">
        <v>42259.362858796296</v>
      </c>
      <c r="D3813" s="37" t="s">
        <v>858</v>
      </c>
      <c r="E3813" s="37" t="s">
        <v>868</v>
      </c>
      <c r="F3813" s="37" t="s">
        <v>873</v>
      </c>
      <c r="G3813" s="64">
        <v>148</v>
      </c>
      <c r="H3813" s="37" t="s">
        <v>855</v>
      </c>
      <c r="I3813" s="65">
        <v>3.6055512754639891</v>
      </c>
      <c r="J3813" s="37" t="s">
        <v>856</v>
      </c>
    </row>
    <row r="3814" spans="1:10" x14ac:dyDescent="0.3">
      <c r="A3814" s="94" t="str">
        <f t="shared" si="59"/>
        <v>September</v>
      </c>
      <c r="B3814" s="37" t="s">
        <v>4680</v>
      </c>
      <c r="C3814" s="63">
        <v>42259.363182870373</v>
      </c>
      <c r="D3814" s="37" t="s">
        <v>892</v>
      </c>
      <c r="E3814" s="37" t="s">
        <v>872</v>
      </c>
      <c r="F3814" s="37" t="s">
        <v>879</v>
      </c>
      <c r="G3814" s="64">
        <v>231</v>
      </c>
      <c r="H3814" s="37" t="s">
        <v>855</v>
      </c>
      <c r="I3814" s="65">
        <v>5</v>
      </c>
      <c r="J3814" s="37" t="s">
        <v>856</v>
      </c>
    </row>
    <row r="3815" spans="1:10" x14ac:dyDescent="0.3">
      <c r="A3815" s="94" t="str">
        <f t="shared" si="59"/>
        <v>September</v>
      </c>
      <c r="B3815" s="37" t="s">
        <v>4681</v>
      </c>
      <c r="C3815" s="63">
        <v>42259.36614583333</v>
      </c>
      <c r="D3815" s="37" t="s">
        <v>878</v>
      </c>
      <c r="E3815" s="37" t="s">
        <v>853</v>
      </c>
      <c r="F3815" s="37" t="s">
        <v>879</v>
      </c>
      <c r="G3815" s="64">
        <v>124</v>
      </c>
      <c r="H3815" s="37" t="s">
        <v>855</v>
      </c>
      <c r="I3815" s="65">
        <v>1.7320508075688772</v>
      </c>
      <c r="J3815" s="37" t="s">
        <v>874</v>
      </c>
    </row>
    <row r="3816" spans="1:10" x14ac:dyDescent="0.3">
      <c r="A3816" s="94" t="str">
        <f t="shared" si="59"/>
        <v>September</v>
      </c>
      <c r="B3816" s="37" t="s">
        <v>4682</v>
      </c>
      <c r="C3816" s="63">
        <v>42259.368611111109</v>
      </c>
      <c r="D3816" s="37" t="s">
        <v>871</v>
      </c>
      <c r="E3816" s="37" t="s">
        <v>859</v>
      </c>
      <c r="F3816" s="37" t="s">
        <v>873</v>
      </c>
      <c r="G3816" s="64">
        <v>33</v>
      </c>
      <c r="H3816" s="37" t="s">
        <v>855</v>
      </c>
      <c r="I3816" s="65">
        <v>3.6055512754639891</v>
      </c>
      <c r="J3816" s="37" t="s">
        <v>897</v>
      </c>
    </row>
    <row r="3817" spans="1:10" x14ac:dyDescent="0.3">
      <c r="A3817" s="94" t="str">
        <f t="shared" si="59"/>
        <v>September</v>
      </c>
      <c r="B3817" s="37" t="s">
        <v>4683</v>
      </c>
      <c r="C3817" s="63">
        <v>42259.370983796296</v>
      </c>
      <c r="D3817" s="37" t="s">
        <v>876</v>
      </c>
      <c r="E3817" s="37" t="s">
        <v>863</v>
      </c>
      <c r="F3817" s="37" t="s">
        <v>864</v>
      </c>
      <c r="G3817" s="64">
        <v>81</v>
      </c>
      <c r="H3817" s="37" t="s">
        <v>855</v>
      </c>
      <c r="I3817" s="65">
        <v>3</v>
      </c>
      <c r="J3817" s="37" t="s">
        <v>874</v>
      </c>
    </row>
    <row r="3818" spans="1:10" x14ac:dyDescent="0.3">
      <c r="A3818" s="94" t="str">
        <f t="shared" si="59"/>
        <v>September</v>
      </c>
      <c r="B3818" s="37" t="s">
        <v>4684</v>
      </c>
      <c r="C3818" s="63">
        <v>42259.373298611114</v>
      </c>
      <c r="D3818" s="37" t="s">
        <v>858</v>
      </c>
      <c r="E3818" s="37" t="s">
        <v>866</v>
      </c>
      <c r="F3818" s="37" t="s">
        <v>864</v>
      </c>
      <c r="G3818" s="64">
        <v>207</v>
      </c>
      <c r="H3818" s="37" t="s">
        <v>855</v>
      </c>
      <c r="I3818" s="65">
        <v>4.358898943540674</v>
      </c>
      <c r="J3818" s="37" t="s">
        <v>869</v>
      </c>
    </row>
    <row r="3819" spans="1:10" x14ac:dyDescent="0.3">
      <c r="A3819" s="94" t="str">
        <f t="shared" si="59"/>
        <v>September</v>
      </c>
      <c r="B3819" s="37" t="s">
        <v>4685</v>
      </c>
      <c r="C3819" s="63">
        <v>42259.375937500001</v>
      </c>
      <c r="D3819" s="37" t="s">
        <v>876</v>
      </c>
      <c r="E3819" s="37" t="s">
        <v>868</v>
      </c>
      <c r="F3819" s="37" t="s">
        <v>881</v>
      </c>
      <c r="G3819" s="64">
        <v>84</v>
      </c>
      <c r="H3819" s="37" t="s">
        <v>855</v>
      </c>
      <c r="I3819" s="65">
        <v>1</v>
      </c>
      <c r="J3819" s="37" t="s">
        <v>856</v>
      </c>
    </row>
    <row r="3820" spans="1:10" x14ac:dyDescent="0.3">
      <c r="A3820" s="94" t="str">
        <f t="shared" si="59"/>
        <v>September</v>
      </c>
      <c r="B3820" s="37" t="s">
        <v>4686</v>
      </c>
      <c r="C3820" s="63">
        <v>42259.37604166667</v>
      </c>
      <c r="D3820" s="37" t="s">
        <v>878</v>
      </c>
      <c r="E3820" s="37" t="s">
        <v>872</v>
      </c>
      <c r="F3820" s="37" t="s">
        <v>873</v>
      </c>
      <c r="G3820" s="64">
        <v>48</v>
      </c>
      <c r="H3820" s="37" t="s">
        <v>855</v>
      </c>
      <c r="I3820" s="65">
        <v>4.358898943540674</v>
      </c>
      <c r="J3820" s="37" t="s">
        <v>856</v>
      </c>
    </row>
    <row r="3821" spans="1:10" x14ac:dyDescent="0.3">
      <c r="A3821" s="94" t="str">
        <f t="shared" si="59"/>
        <v>September</v>
      </c>
      <c r="B3821" s="37" t="s">
        <v>4687</v>
      </c>
      <c r="C3821" s="63">
        <v>42259.378425925926</v>
      </c>
      <c r="D3821" s="37" t="s">
        <v>871</v>
      </c>
      <c r="E3821" s="37" t="s">
        <v>853</v>
      </c>
      <c r="F3821" s="37" t="s">
        <v>860</v>
      </c>
      <c r="G3821" s="64">
        <v>35</v>
      </c>
      <c r="H3821" s="37" t="s">
        <v>855</v>
      </c>
      <c r="I3821" s="65">
        <v>1</v>
      </c>
      <c r="J3821" s="37" t="s">
        <v>861</v>
      </c>
    </row>
    <row r="3822" spans="1:10" x14ac:dyDescent="0.3">
      <c r="A3822" s="94" t="str">
        <f t="shared" si="59"/>
        <v>September</v>
      </c>
      <c r="B3822" s="37" t="s">
        <v>4688</v>
      </c>
      <c r="C3822" s="63">
        <v>42259.381041666667</v>
      </c>
      <c r="D3822" s="37" t="s">
        <v>852</v>
      </c>
      <c r="E3822" s="37" t="s">
        <v>859</v>
      </c>
      <c r="F3822" s="37" t="s">
        <v>879</v>
      </c>
      <c r="G3822" s="64">
        <v>172</v>
      </c>
      <c r="H3822" s="37" t="s">
        <v>855</v>
      </c>
      <c r="I3822" s="65">
        <v>2.2360679774997898</v>
      </c>
      <c r="J3822" s="37" t="s">
        <v>885</v>
      </c>
    </row>
    <row r="3823" spans="1:10" x14ac:dyDescent="0.3">
      <c r="A3823" s="94" t="str">
        <f t="shared" si="59"/>
        <v>September</v>
      </c>
      <c r="B3823" s="37" t="s">
        <v>4689</v>
      </c>
      <c r="C3823" s="63">
        <v>42259.384004629632</v>
      </c>
      <c r="D3823" s="37" t="s">
        <v>858</v>
      </c>
      <c r="E3823" s="37" t="s">
        <v>863</v>
      </c>
      <c r="F3823" s="37" t="s">
        <v>860</v>
      </c>
      <c r="G3823" s="64">
        <v>173</v>
      </c>
      <c r="H3823" s="37" t="s">
        <v>855</v>
      </c>
      <c r="I3823" s="65">
        <v>4.5825756949558398</v>
      </c>
      <c r="J3823" s="37" t="s">
        <v>874</v>
      </c>
    </row>
    <row r="3824" spans="1:10" x14ac:dyDescent="0.3">
      <c r="A3824" s="94" t="str">
        <f t="shared" si="59"/>
        <v>September</v>
      </c>
      <c r="B3824" s="37" t="s">
        <v>4690</v>
      </c>
      <c r="C3824" s="63">
        <v>42259.385891203703</v>
      </c>
      <c r="D3824" s="37" t="s">
        <v>858</v>
      </c>
      <c r="E3824" s="37" t="s">
        <v>866</v>
      </c>
      <c r="F3824" s="37" t="s">
        <v>879</v>
      </c>
      <c r="G3824" s="64">
        <v>117</v>
      </c>
      <c r="H3824" s="37" t="s">
        <v>855</v>
      </c>
      <c r="I3824" s="65">
        <v>3.6055512754639891</v>
      </c>
      <c r="J3824" s="37" t="s">
        <v>856</v>
      </c>
    </row>
    <row r="3825" spans="1:10" x14ac:dyDescent="0.3">
      <c r="A3825" s="94" t="str">
        <f t="shared" si="59"/>
        <v>September</v>
      </c>
      <c r="B3825" s="37" t="s">
        <v>4691</v>
      </c>
      <c r="C3825" s="63">
        <v>42259.386469907404</v>
      </c>
      <c r="D3825" s="37" t="s">
        <v>858</v>
      </c>
      <c r="E3825" s="37" t="s">
        <v>868</v>
      </c>
      <c r="F3825" s="37" t="s">
        <v>879</v>
      </c>
      <c r="G3825" s="64">
        <v>164</v>
      </c>
      <c r="H3825" s="37" t="s">
        <v>855</v>
      </c>
      <c r="I3825" s="65">
        <v>4.5825756949558398</v>
      </c>
      <c r="J3825" s="37" t="s">
        <v>861</v>
      </c>
    </row>
    <row r="3826" spans="1:10" x14ac:dyDescent="0.3">
      <c r="A3826" s="94" t="str">
        <f t="shared" si="59"/>
        <v>September</v>
      </c>
      <c r="B3826" s="37" t="s">
        <v>4692</v>
      </c>
      <c r="C3826" s="63">
        <v>42259.387326388889</v>
      </c>
      <c r="D3826" s="37" t="s">
        <v>852</v>
      </c>
      <c r="E3826" s="37" t="s">
        <v>872</v>
      </c>
      <c r="F3826" s="37" t="s">
        <v>879</v>
      </c>
      <c r="G3826" s="64">
        <v>159</v>
      </c>
      <c r="H3826" s="37" t="s">
        <v>855</v>
      </c>
      <c r="I3826" s="65">
        <v>5</v>
      </c>
      <c r="J3826" s="37" t="s">
        <v>856</v>
      </c>
    </row>
    <row r="3827" spans="1:10" x14ac:dyDescent="0.3">
      <c r="A3827" s="94" t="str">
        <f t="shared" si="59"/>
        <v>September</v>
      </c>
      <c r="B3827" s="37" t="s">
        <v>4693</v>
      </c>
      <c r="C3827" s="63">
        <v>42259.387766203705</v>
      </c>
      <c r="D3827" s="37" t="s">
        <v>858</v>
      </c>
      <c r="E3827" s="37" t="s">
        <v>853</v>
      </c>
      <c r="F3827" s="37" t="s">
        <v>873</v>
      </c>
      <c r="G3827" s="64">
        <v>132</v>
      </c>
      <c r="H3827" s="37" t="s">
        <v>855</v>
      </c>
      <c r="I3827" s="65">
        <v>4.7958315233127191</v>
      </c>
      <c r="J3827" s="37" t="s">
        <v>897</v>
      </c>
    </row>
    <row r="3828" spans="1:10" x14ac:dyDescent="0.3">
      <c r="A3828" s="94" t="str">
        <f t="shared" si="59"/>
        <v>September</v>
      </c>
      <c r="B3828" s="37" t="s">
        <v>4694</v>
      </c>
      <c r="C3828" s="63">
        <v>42259.39130787037</v>
      </c>
      <c r="D3828" s="37" t="s">
        <v>858</v>
      </c>
      <c r="E3828" s="37" t="s">
        <v>859</v>
      </c>
      <c r="F3828" s="37" t="s">
        <v>854</v>
      </c>
      <c r="G3828" s="64">
        <v>172</v>
      </c>
      <c r="H3828" s="37" t="s">
        <v>855</v>
      </c>
      <c r="I3828" s="65">
        <v>4.358898943540674</v>
      </c>
      <c r="J3828" s="37" t="s">
        <v>897</v>
      </c>
    </row>
    <row r="3829" spans="1:10" x14ac:dyDescent="0.3">
      <c r="A3829" s="94" t="str">
        <f t="shared" si="59"/>
        <v>September</v>
      </c>
      <c r="B3829" s="37" t="s">
        <v>4695</v>
      </c>
      <c r="C3829" s="63">
        <v>42259.391828703701</v>
      </c>
      <c r="D3829" s="37" t="s">
        <v>876</v>
      </c>
      <c r="E3829" s="37" t="s">
        <v>863</v>
      </c>
      <c r="F3829" s="37" t="s">
        <v>854</v>
      </c>
      <c r="G3829" s="64">
        <v>65</v>
      </c>
      <c r="H3829" s="37" t="s">
        <v>855</v>
      </c>
      <c r="I3829" s="65">
        <v>2.2360679774997898</v>
      </c>
      <c r="J3829" s="37" t="s">
        <v>874</v>
      </c>
    </row>
    <row r="3830" spans="1:10" x14ac:dyDescent="0.3">
      <c r="A3830" s="94" t="str">
        <f t="shared" si="59"/>
        <v>September</v>
      </c>
      <c r="B3830" s="37" t="s">
        <v>4696</v>
      </c>
      <c r="C3830" s="63">
        <v>42259.392106481479</v>
      </c>
      <c r="D3830" s="37" t="s">
        <v>852</v>
      </c>
      <c r="E3830" s="37" t="s">
        <v>866</v>
      </c>
      <c r="F3830" s="37" t="s">
        <v>873</v>
      </c>
      <c r="G3830" s="64">
        <v>199</v>
      </c>
      <c r="H3830" s="37" t="s">
        <v>895</v>
      </c>
      <c r="I3830" s="65">
        <v>5</v>
      </c>
      <c r="J3830" s="37" t="s">
        <v>856</v>
      </c>
    </row>
    <row r="3831" spans="1:10" x14ac:dyDescent="0.3">
      <c r="A3831" s="94" t="str">
        <f t="shared" si="59"/>
        <v>September</v>
      </c>
      <c r="B3831" s="37" t="s">
        <v>4697</v>
      </c>
      <c r="C3831" s="63">
        <v>42259.392789351848</v>
      </c>
      <c r="D3831" s="37" t="s">
        <v>852</v>
      </c>
      <c r="E3831" s="37" t="s">
        <v>868</v>
      </c>
      <c r="F3831" s="37" t="s">
        <v>860</v>
      </c>
      <c r="G3831" s="64">
        <v>198</v>
      </c>
      <c r="H3831" s="37" t="s">
        <v>855</v>
      </c>
      <c r="I3831" s="65">
        <v>4.1231056256176606</v>
      </c>
      <c r="J3831" s="37" t="s">
        <v>869</v>
      </c>
    </row>
    <row r="3832" spans="1:10" x14ac:dyDescent="0.3">
      <c r="A3832" s="94" t="str">
        <f t="shared" si="59"/>
        <v>September</v>
      </c>
      <c r="B3832" s="37" t="s">
        <v>4698</v>
      </c>
      <c r="C3832" s="63">
        <v>42259.396354166667</v>
      </c>
      <c r="D3832" s="37" t="s">
        <v>852</v>
      </c>
      <c r="E3832" s="37" t="s">
        <v>872</v>
      </c>
      <c r="F3832" s="37" t="s">
        <v>864</v>
      </c>
      <c r="G3832" s="64">
        <v>213</v>
      </c>
      <c r="H3832" s="37" t="s">
        <v>895</v>
      </c>
      <c r="I3832" s="65">
        <v>3.6055512754639891</v>
      </c>
      <c r="J3832" s="37" t="s">
        <v>856</v>
      </c>
    </row>
    <row r="3833" spans="1:10" x14ac:dyDescent="0.3">
      <c r="A3833" s="94" t="str">
        <f t="shared" si="59"/>
        <v>September</v>
      </c>
      <c r="B3833" s="37" t="s">
        <v>4699</v>
      </c>
      <c r="C3833" s="63">
        <v>42259.397037037037</v>
      </c>
      <c r="D3833" s="37" t="s">
        <v>871</v>
      </c>
      <c r="E3833" s="37" t="s">
        <v>853</v>
      </c>
      <c r="F3833" s="37" t="s">
        <v>879</v>
      </c>
      <c r="G3833" s="64">
        <v>79</v>
      </c>
      <c r="H3833" s="37" t="s">
        <v>855</v>
      </c>
      <c r="I3833" s="65">
        <v>2.2360679774997898</v>
      </c>
      <c r="J3833" s="37" t="s">
        <v>856</v>
      </c>
    </row>
    <row r="3834" spans="1:10" x14ac:dyDescent="0.3">
      <c r="A3834" s="94" t="str">
        <f t="shared" si="59"/>
        <v>September</v>
      </c>
      <c r="B3834" s="37" t="s">
        <v>4700</v>
      </c>
      <c r="C3834" s="63">
        <v>42259.399768518517</v>
      </c>
      <c r="D3834" s="37" t="s">
        <v>871</v>
      </c>
      <c r="E3834" s="37" t="s">
        <v>859</v>
      </c>
      <c r="F3834" s="37" t="s">
        <v>854</v>
      </c>
      <c r="G3834" s="64">
        <v>169</v>
      </c>
      <c r="H3834" s="37" t="s">
        <v>855</v>
      </c>
      <c r="I3834" s="65">
        <v>3.3166247903553998</v>
      </c>
      <c r="J3834" s="37" t="s">
        <v>869</v>
      </c>
    </row>
    <row r="3835" spans="1:10" x14ac:dyDescent="0.3">
      <c r="A3835" s="94" t="str">
        <f t="shared" si="59"/>
        <v>September</v>
      </c>
      <c r="B3835" s="37" t="s">
        <v>4701</v>
      </c>
      <c r="C3835" s="63">
        <v>42259.400335648148</v>
      </c>
      <c r="D3835" s="37" t="s">
        <v>871</v>
      </c>
      <c r="E3835" s="37" t="s">
        <v>863</v>
      </c>
      <c r="F3835" s="37" t="s">
        <v>881</v>
      </c>
      <c r="G3835" s="64">
        <v>204</v>
      </c>
      <c r="H3835" s="37" t="s">
        <v>855</v>
      </c>
      <c r="I3835" s="65">
        <v>3</v>
      </c>
      <c r="J3835" s="37" t="s">
        <v>885</v>
      </c>
    </row>
    <row r="3836" spans="1:10" x14ac:dyDescent="0.3">
      <c r="A3836" s="94" t="str">
        <f t="shared" si="59"/>
        <v>September</v>
      </c>
      <c r="B3836" s="37" t="s">
        <v>4702</v>
      </c>
      <c r="C3836" s="63">
        <v>42259.402754629627</v>
      </c>
      <c r="D3836" s="37" t="s">
        <v>878</v>
      </c>
      <c r="E3836" s="37" t="s">
        <v>866</v>
      </c>
      <c r="F3836" s="37" t="s">
        <v>873</v>
      </c>
      <c r="G3836" s="64">
        <v>88</v>
      </c>
      <c r="H3836" s="37" t="s">
        <v>855</v>
      </c>
      <c r="I3836" s="65">
        <v>4.1231056256176606</v>
      </c>
      <c r="J3836" s="37" t="s">
        <v>874</v>
      </c>
    </row>
    <row r="3837" spans="1:10" x14ac:dyDescent="0.3">
      <c r="A3837" s="94" t="str">
        <f t="shared" si="59"/>
        <v>September</v>
      </c>
      <c r="B3837" s="37" t="s">
        <v>4703</v>
      </c>
      <c r="C3837" s="63">
        <v>42259.406284722223</v>
      </c>
      <c r="D3837" s="37" t="s">
        <v>858</v>
      </c>
      <c r="E3837" s="37" t="s">
        <v>868</v>
      </c>
      <c r="F3837" s="37" t="s">
        <v>879</v>
      </c>
      <c r="G3837" s="64">
        <v>168</v>
      </c>
      <c r="H3837" s="37" t="s">
        <v>855</v>
      </c>
      <c r="I3837" s="65">
        <v>4.1231056256176606</v>
      </c>
      <c r="J3837" s="37" t="s">
        <v>869</v>
      </c>
    </row>
    <row r="3838" spans="1:10" x14ac:dyDescent="0.3">
      <c r="A3838" s="94" t="str">
        <f t="shared" si="59"/>
        <v>September</v>
      </c>
      <c r="B3838" s="37" t="s">
        <v>4704</v>
      </c>
      <c r="C3838" s="63">
        <v>42259.409398148149</v>
      </c>
      <c r="D3838" s="37" t="s">
        <v>876</v>
      </c>
      <c r="E3838" s="37" t="s">
        <v>872</v>
      </c>
      <c r="F3838" s="37" t="s">
        <v>860</v>
      </c>
      <c r="G3838" s="64">
        <v>100</v>
      </c>
      <c r="H3838" s="37" t="s">
        <v>855</v>
      </c>
      <c r="I3838" s="65">
        <v>2.6457513110645907</v>
      </c>
      <c r="J3838" s="37" t="s">
        <v>869</v>
      </c>
    </row>
    <row r="3839" spans="1:10" x14ac:dyDescent="0.3">
      <c r="A3839" s="94" t="str">
        <f t="shared" si="59"/>
        <v>September</v>
      </c>
      <c r="B3839" s="37" t="s">
        <v>4705</v>
      </c>
      <c r="C3839" s="63">
        <v>42259.411111111112</v>
      </c>
      <c r="D3839" s="37" t="s">
        <v>858</v>
      </c>
      <c r="E3839" s="37" t="s">
        <v>853</v>
      </c>
      <c r="F3839" s="37" t="s">
        <v>864</v>
      </c>
      <c r="G3839" s="64">
        <v>41</v>
      </c>
      <c r="H3839" s="37" t="s">
        <v>855</v>
      </c>
      <c r="I3839" s="65">
        <v>2.6457513110645907</v>
      </c>
      <c r="J3839" s="37" t="s">
        <v>874</v>
      </c>
    </row>
    <row r="3840" spans="1:10" x14ac:dyDescent="0.3">
      <c r="A3840" s="94" t="str">
        <f t="shared" si="59"/>
        <v>September</v>
      </c>
      <c r="B3840" s="37" t="s">
        <v>4706</v>
      </c>
      <c r="C3840" s="63">
        <v>42259.414606481485</v>
      </c>
      <c r="D3840" s="37" t="s">
        <v>876</v>
      </c>
      <c r="E3840" s="37" t="s">
        <v>859</v>
      </c>
      <c r="F3840" s="37" t="s">
        <v>864</v>
      </c>
      <c r="G3840" s="64">
        <v>143</v>
      </c>
      <c r="H3840" s="37" t="s">
        <v>855</v>
      </c>
      <c r="I3840" s="65">
        <v>4.1231056256176606</v>
      </c>
      <c r="J3840" s="37" t="s">
        <v>897</v>
      </c>
    </row>
    <row r="3841" spans="1:10" x14ac:dyDescent="0.3">
      <c r="A3841" s="94" t="str">
        <f t="shared" si="59"/>
        <v>September</v>
      </c>
      <c r="B3841" s="37" t="s">
        <v>4707</v>
      </c>
      <c r="C3841" s="63">
        <v>42259.417361111111</v>
      </c>
      <c r="D3841" s="37" t="s">
        <v>852</v>
      </c>
      <c r="E3841" s="37" t="s">
        <v>863</v>
      </c>
      <c r="F3841" s="37" t="s">
        <v>854</v>
      </c>
      <c r="G3841" s="64">
        <v>132</v>
      </c>
      <c r="H3841" s="37" t="s">
        <v>855</v>
      </c>
      <c r="I3841" s="65">
        <v>4.7958315233127191</v>
      </c>
      <c r="J3841" s="37" t="s">
        <v>856</v>
      </c>
    </row>
    <row r="3842" spans="1:10" x14ac:dyDescent="0.3">
      <c r="A3842" s="94" t="str">
        <f t="shared" si="59"/>
        <v>September</v>
      </c>
      <c r="B3842" s="37" t="s">
        <v>4708</v>
      </c>
      <c r="C3842" s="63">
        <v>42259.417581018519</v>
      </c>
      <c r="D3842" s="37" t="s">
        <v>876</v>
      </c>
      <c r="E3842" s="37" t="s">
        <v>866</v>
      </c>
      <c r="F3842" s="37" t="s">
        <v>881</v>
      </c>
      <c r="G3842" s="64">
        <v>58</v>
      </c>
      <c r="H3842" s="37" t="s">
        <v>855</v>
      </c>
      <c r="I3842" s="65">
        <v>1</v>
      </c>
      <c r="J3842" s="37" t="s">
        <v>856</v>
      </c>
    </row>
    <row r="3843" spans="1:10" x14ac:dyDescent="0.3">
      <c r="A3843" s="94" t="str">
        <f t="shared" si="59"/>
        <v>September</v>
      </c>
      <c r="B3843" s="37" t="s">
        <v>4709</v>
      </c>
      <c r="C3843" s="63">
        <v>42259.419247685182</v>
      </c>
      <c r="D3843" s="37" t="s">
        <v>852</v>
      </c>
      <c r="E3843" s="37" t="s">
        <v>868</v>
      </c>
      <c r="F3843" s="37" t="s">
        <v>879</v>
      </c>
      <c r="G3843" s="64">
        <v>221</v>
      </c>
      <c r="H3843" s="37" t="s">
        <v>855</v>
      </c>
      <c r="I3843" s="65">
        <v>4.1231056256176606</v>
      </c>
      <c r="J3843" s="37" t="s">
        <v>856</v>
      </c>
    </row>
    <row r="3844" spans="1:10" x14ac:dyDescent="0.3">
      <c r="A3844" s="94" t="str">
        <f t="shared" si="59"/>
        <v>September</v>
      </c>
      <c r="B3844" s="37" t="s">
        <v>4710</v>
      </c>
      <c r="C3844" s="63">
        <v>42259.42260416667</v>
      </c>
      <c r="D3844" s="37" t="s">
        <v>878</v>
      </c>
      <c r="E3844" s="37" t="s">
        <v>872</v>
      </c>
      <c r="F3844" s="37" t="s">
        <v>881</v>
      </c>
      <c r="G3844" s="64">
        <v>123</v>
      </c>
      <c r="H3844" s="37" t="s">
        <v>855</v>
      </c>
      <c r="I3844" s="65">
        <v>5</v>
      </c>
      <c r="J3844" s="37" t="s">
        <v>856</v>
      </c>
    </row>
    <row r="3845" spans="1:10" x14ac:dyDescent="0.3">
      <c r="A3845" s="94" t="str">
        <f t="shared" si="59"/>
        <v>September</v>
      </c>
      <c r="B3845" s="37" t="s">
        <v>4711</v>
      </c>
      <c r="C3845" s="63">
        <v>42259.424895833334</v>
      </c>
      <c r="D3845" s="37" t="s">
        <v>871</v>
      </c>
      <c r="E3845" s="37" t="s">
        <v>853</v>
      </c>
      <c r="F3845" s="37" t="s">
        <v>854</v>
      </c>
      <c r="G3845" s="64">
        <v>134</v>
      </c>
      <c r="H3845" s="37" t="s">
        <v>855</v>
      </c>
      <c r="I3845" s="65">
        <v>2.6457513110645907</v>
      </c>
      <c r="J3845" s="37" t="s">
        <v>869</v>
      </c>
    </row>
    <row r="3846" spans="1:10" x14ac:dyDescent="0.3">
      <c r="A3846" s="94" t="str">
        <f t="shared" si="59"/>
        <v>September</v>
      </c>
      <c r="B3846" s="37" t="s">
        <v>4712</v>
      </c>
      <c r="C3846" s="63">
        <v>42259.424907407411</v>
      </c>
      <c r="D3846" s="37" t="s">
        <v>876</v>
      </c>
      <c r="E3846" s="37" t="s">
        <v>859</v>
      </c>
      <c r="F3846" s="37" t="s">
        <v>864</v>
      </c>
      <c r="G3846" s="64">
        <v>215</v>
      </c>
      <c r="H3846" s="37" t="s">
        <v>855</v>
      </c>
      <c r="I3846" s="65">
        <v>3</v>
      </c>
      <c r="J3846" s="37" t="s">
        <v>861</v>
      </c>
    </row>
    <row r="3847" spans="1:10" x14ac:dyDescent="0.3">
      <c r="A3847" s="94" t="str">
        <f t="shared" si="59"/>
        <v>September</v>
      </c>
      <c r="B3847" s="37" t="s">
        <v>4713</v>
      </c>
      <c r="C3847" s="63">
        <v>42259.42863425926</v>
      </c>
      <c r="D3847" s="37" t="s">
        <v>852</v>
      </c>
      <c r="E3847" s="37" t="s">
        <v>863</v>
      </c>
      <c r="F3847" s="37" t="s">
        <v>873</v>
      </c>
      <c r="G3847" s="64">
        <v>102</v>
      </c>
      <c r="H3847" s="37" t="s">
        <v>855</v>
      </c>
      <c r="I3847" s="65">
        <v>4.7958315233127191</v>
      </c>
      <c r="J3847" s="37" t="s">
        <v>885</v>
      </c>
    </row>
    <row r="3848" spans="1:10" x14ac:dyDescent="0.3">
      <c r="A3848" s="94" t="str">
        <f t="shared" si="59"/>
        <v>September</v>
      </c>
      <c r="B3848" s="37" t="s">
        <v>4714</v>
      </c>
      <c r="C3848" s="63">
        <v>42259.429722222223</v>
      </c>
      <c r="D3848" s="37" t="s">
        <v>876</v>
      </c>
      <c r="E3848" s="37" t="s">
        <v>866</v>
      </c>
      <c r="F3848" s="37" t="s">
        <v>854</v>
      </c>
      <c r="G3848" s="64">
        <v>191</v>
      </c>
      <c r="H3848" s="37" t="s">
        <v>855</v>
      </c>
      <c r="I3848" s="65">
        <v>4.7958315233127191</v>
      </c>
      <c r="J3848" s="37" t="s">
        <v>897</v>
      </c>
    </row>
    <row r="3849" spans="1:10" x14ac:dyDescent="0.3">
      <c r="A3849" s="94" t="str">
        <f t="shared" si="59"/>
        <v>September</v>
      </c>
      <c r="B3849" s="37" t="s">
        <v>4715</v>
      </c>
      <c r="C3849" s="63">
        <v>42259.431527777779</v>
      </c>
      <c r="D3849" s="37" t="s">
        <v>876</v>
      </c>
      <c r="E3849" s="37" t="s">
        <v>868</v>
      </c>
      <c r="F3849" s="37" t="s">
        <v>854</v>
      </c>
      <c r="G3849" s="64">
        <v>186</v>
      </c>
      <c r="H3849" s="37" t="s">
        <v>855</v>
      </c>
      <c r="I3849" s="65">
        <v>4.5825756949558398</v>
      </c>
      <c r="J3849" s="37" t="s">
        <v>897</v>
      </c>
    </row>
    <row r="3850" spans="1:10" x14ac:dyDescent="0.3">
      <c r="A3850" s="94" t="str">
        <f t="shared" si="59"/>
        <v>September</v>
      </c>
      <c r="B3850" s="37" t="s">
        <v>4716</v>
      </c>
      <c r="C3850" s="63">
        <v>42259.432175925926</v>
      </c>
      <c r="D3850" s="37" t="s">
        <v>871</v>
      </c>
      <c r="E3850" s="37" t="s">
        <v>872</v>
      </c>
      <c r="F3850" s="37" t="s">
        <v>873</v>
      </c>
      <c r="G3850" s="64">
        <v>49</v>
      </c>
      <c r="H3850" s="37" t="s">
        <v>855</v>
      </c>
      <c r="I3850" s="65">
        <v>2.6457513110645907</v>
      </c>
      <c r="J3850" s="37" t="s">
        <v>885</v>
      </c>
    </row>
    <row r="3851" spans="1:10" x14ac:dyDescent="0.3">
      <c r="A3851" s="94" t="str">
        <f t="shared" ref="A3851:A3914" si="60">TEXT(C3851,"mmmm")</f>
        <v>September</v>
      </c>
      <c r="B3851" s="37" t="s">
        <v>4717</v>
      </c>
      <c r="C3851" s="63">
        <v>42259.433136574073</v>
      </c>
      <c r="D3851" s="37" t="s">
        <v>852</v>
      </c>
      <c r="E3851" s="37" t="s">
        <v>853</v>
      </c>
      <c r="F3851" s="37" t="s">
        <v>881</v>
      </c>
      <c r="G3851" s="64">
        <v>75</v>
      </c>
      <c r="H3851" s="37" t="s">
        <v>855</v>
      </c>
      <c r="I3851" s="65">
        <v>3.872983346207417</v>
      </c>
      <c r="J3851" s="37" t="s">
        <v>897</v>
      </c>
    </row>
    <row r="3852" spans="1:10" x14ac:dyDescent="0.3">
      <c r="A3852" s="94" t="str">
        <f t="shared" si="60"/>
        <v>September</v>
      </c>
      <c r="B3852" s="37" t="s">
        <v>4718</v>
      </c>
      <c r="C3852" s="63">
        <v>42259.433344907404</v>
      </c>
      <c r="D3852" s="37" t="s">
        <v>878</v>
      </c>
      <c r="E3852" s="37" t="s">
        <v>859</v>
      </c>
      <c r="F3852" s="37" t="s">
        <v>864</v>
      </c>
      <c r="G3852" s="64">
        <v>237</v>
      </c>
      <c r="H3852" s="37" t="s">
        <v>855</v>
      </c>
      <c r="I3852" s="65">
        <v>2.2360679774997898</v>
      </c>
      <c r="J3852" s="37" t="s">
        <v>861</v>
      </c>
    </row>
    <row r="3853" spans="1:10" x14ac:dyDescent="0.3">
      <c r="A3853" s="94" t="str">
        <f t="shared" si="60"/>
        <v>September</v>
      </c>
      <c r="B3853" s="37" t="s">
        <v>4719</v>
      </c>
      <c r="C3853" s="63">
        <v>42259.437002314815</v>
      </c>
      <c r="D3853" s="37" t="s">
        <v>876</v>
      </c>
      <c r="E3853" s="37" t="s">
        <v>863</v>
      </c>
      <c r="F3853" s="37" t="s">
        <v>873</v>
      </c>
      <c r="G3853" s="64">
        <v>117</v>
      </c>
      <c r="H3853" s="37" t="s">
        <v>855</v>
      </c>
      <c r="I3853" s="65">
        <v>5</v>
      </c>
      <c r="J3853" s="37" t="s">
        <v>897</v>
      </c>
    </row>
    <row r="3854" spans="1:10" x14ac:dyDescent="0.3">
      <c r="A3854" s="94" t="str">
        <f t="shared" si="60"/>
        <v>September</v>
      </c>
      <c r="B3854" s="37" t="s">
        <v>4720</v>
      </c>
      <c r="C3854" s="63">
        <v>42259.437222222223</v>
      </c>
      <c r="D3854" s="37" t="s">
        <v>876</v>
      </c>
      <c r="E3854" s="37" t="s">
        <v>866</v>
      </c>
      <c r="F3854" s="37" t="s">
        <v>854</v>
      </c>
      <c r="G3854" s="64">
        <v>72</v>
      </c>
      <c r="H3854" s="37" t="s">
        <v>855</v>
      </c>
      <c r="I3854" s="65">
        <v>1</v>
      </c>
      <c r="J3854" s="37" t="s">
        <v>897</v>
      </c>
    </row>
    <row r="3855" spans="1:10" x14ac:dyDescent="0.3">
      <c r="A3855" s="94" t="str">
        <f t="shared" si="60"/>
        <v>September</v>
      </c>
      <c r="B3855" s="37" t="s">
        <v>4721</v>
      </c>
      <c r="C3855" s="63">
        <v>42259.440717592595</v>
      </c>
      <c r="D3855" s="37" t="s">
        <v>878</v>
      </c>
      <c r="E3855" s="37" t="s">
        <v>868</v>
      </c>
      <c r="F3855" s="37" t="s">
        <v>881</v>
      </c>
      <c r="G3855" s="64">
        <v>114</v>
      </c>
      <c r="H3855" s="37" t="s">
        <v>855</v>
      </c>
      <c r="I3855" s="65">
        <v>5</v>
      </c>
      <c r="J3855" s="37" t="s">
        <v>869</v>
      </c>
    </row>
    <row r="3856" spans="1:10" x14ac:dyDescent="0.3">
      <c r="A3856" s="94" t="str">
        <f t="shared" si="60"/>
        <v>September</v>
      </c>
      <c r="B3856" s="37" t="s">
        <v>4722</v>
      </c>
      <c r="C3856" s="63">
        <v>42259.44425925926</v>
      </c>
      <c r="D3856" s="37" t="s">
        <v>858</v>
      </c>
      <c r="E3856" s="37" t="s">
        <v>872</v>
      </c>
      <c r="F3856" s="37" t="s">
        <v>854</v>
      </c>
      <c r="G3856" s="64">
        <v>44</v>
      </c>
      <c r="H3856" s="37" t="s">
        <v>855</v>
      </c>
      <c r="I3856" s="65">
        <v>5</v>
      </c>
      <c r="J3856" s="37" t="s">
        <v>861</v>
      </c>
    </row>
    <row r="3857" spans="1:10" x14ac:dyDescent="0.3">
      <c r="A3857" s="94" t="str">
        <f t="shared" si="60"/>
        <v>September</v>
      </c>
      <c r="B3857" s="37" t="s">
        <v>4723</v>
      </c>
      <c r="C3857" s="63">
        <v>42259.444849537038</v>
      </c>
      <c r="D3857" s="37" t="s">
        <v>878</v>
      </c>
      <c r="E3857" s="37" t="s">
        <v>853</v>
      </c>
      <c r="F3857" s="37" t="s">
        <v>864</v>
      </c>
      <c r="G3857" s="64">
        <v>238</v>
      </c>
      <c r="H3857" s="37" t="s">
        <v>855</v>
      </c>
      <c r="I3857" s="65">
        <v>4.5825756949558398</v>
      </c>
      <c r="J3857" s="37" t="s">
        <v>885</v>
      </c>
    </row>
    <row r="3858" spans="1:10" x14ac:dyDescent="0.3">
      <c r="A3858" s="94" t="str">
        <f t="shared" si="60"/>
        <v>September</v>
      </c>
      <c r="B3858" s="37" t="s">
        <v>4724</v>
      </c>
      <c r="C3858" s="63">
        <v>42259.445706018516</v>
      </c>
      <c r="D3858" s="37" t="s">
        <v>852</v>
      </c>
      <c r="E3858" s="37" t="s">
        <v>859</v>
      </c>
      <c r="F3858" s="37" t="s">
        <v>879</v>
      </c>
      <c r="G3858" s="64">
        <v>131</v>
      </c>
      <c r="H3858" s="37" t="s">
        <v>855</v>
      </c>
      <c r="I3858" s="65">
        <v>2.2360679774997898</v>
      </c>
      <c r="J3858" s="37" t="s">
        <v>885</v>
      </c>
    </row>
    <row r="3859" spans="1:10" x14ac:dyDescent="0.3">
      <c r="A3859" s="94" t="str">
        <f t="shared" si="60"/>
        <v>September</v>
      </c>
      <c r="B3859" s="37" t="s">
        <v>4725</v>
      </c>
      <c r="C3859" s="63">
        <v>42259.445706018516</v>
      </c>
      <c r="D3859" s="37" t="s">
        <v>852</v>
      </c>
      <c r="E3859" s="37" t="s">
        <v>863</v>
      </c>
      <c r="F3859" s="37" t="s">
        <v>860</v>
      </c>
      <c r="G3859" s="64">
        <v>209</v>
      </c>
      <c r="H3859" s="37" t="s">
        <v>855</v>
      </c>
      <c r="I3859" s="65">
        <v>4.7958315233127191</v>
      </c>
      <c r="J3859" s="37" t="s">
        <v>897</v>
      </c>
    </row>
    <row r="3860" spans="1:10" x14ac:dyDescent="0.3">
      <c r="A3860" s="94" t="str">
        <f t="shared" si="60"/>
        <v>September</v>
      </c>
      <c r="B3860" s="37" t="s">
        <v>4726</v>
      </c>
      <c r="C3860" s="63">
        <v>42259.446423611109</v>
      </c>
      <c r="D3860" s="37" t="s">
        <v>892</v>
      </c>
      <c r="E3860" s="37" t="s">
        <v>866</v>
      </c>
      <c r="F3860" s="37" t="s">
        <v>860</v>
      </c>
      <c r="G3860" s="64">
        <v>145</v>
      </c>
      <c r="H3860" s="37" t="s">
        <v>855</v>
      </c>
      <c r="I3860" s="65">
        <v>3.3166247903553998</v>
      </c>
      <c r="J3860" s="37" t="s">
        <v>897</v>
      </c>
    </row>
    <row r="3861" spans="1:10" x14ac:dyDescent="0.3">
      <c r="A3861" s="94" t="str">
        <f t="shared" si="60"/>
        <v>September</v>
      </c>
      <c r="B3861" s="37" t="s">
        <v>4727</v>
      </c>
      <c r="C3861" s="63">
        <v>42259.448483796295</v>
      </c>
      <c r="D3861" s="37" t="s">
        <v>871</v>
      </c>
      <c r="E3861" s="37" t="s">
        <v>868</v>
      </c>
      <c r="F3861" s="37" t="s">
        <v>864</v>
      </c>
      <c r="G3861" s="64">
        <v>164</v>
      </c>
      <c r="H3861" s="37" t="s">
        <v>855</v>
      </c>
      <c r="I3861" s="65">
        <v>4.5825756949558398</v>
      </c>
      <c r="J3861" s="37" t="s">
        <v>861</v>
      </c>
    </row>
    <row r="3862" spans="1:10" x14ac:dyDescent="0.3">
      <c r="A3862" s="94" t="str">
        <f t="shared" si="60"/>
        <v>September</v>
      </c>
      <c r="B3862" s="37" t="s">
        <v>4728</v>
      </c>
      <c r="C3862" s="63">
        <v>42259.450173611112</v>
      </c>
      <c r="D3862" s="37" t="s">
        <v>878</v>
      </c>
      <c r="E3862" s="37" t="s">
        <v>872</v>
      </c>
      <c r="F3862" s="37" t="s">
        <v>864</v>
      </c>
      <c r="G3862" s="64">
        <v>213</v>
      </c>
      <c r="H3862" s="37" t="s">
        <v>855</v>
      </c>
      <c r="I3862" s="65">
        <v>1.7320508075688772</v>
      </c>
      <c r="J3862" s="37" t="s">
        <v>885</v>
      </c>
    </row>
    <row r="3863" spans="1:10" x14ac:dyDescent="0.3">
      <c r="A3863" s="94" t="str">
        <f t="shared" si="60"/>
        <v>September</v>
      </c>
      <c r="B3863" s="37" t="s">
        <v>4729</v>
      </c>
      <c r="C3863" s="63">
        <v>42259.451053240744</v>
      </c>
      <c r="D3863" s="37" t="s">
        <v>892</v>
      </c>
      <c r="E3863" s="37" t="s">
        <v>853</v>
      </c>
      <c r="F3863" s="37" t="s">
        <v>873</v>
      </c>
      <c r="G3863" s="64">
        <v>96</v>
      </c>
      <c r="H3863" s="37" t="s">
        <v>855</v>
      </c>
      <c r="I3863" s="65">
        <v>4.358898943540674</v>
      </c>
      <c r="J3863" s="37" t="s">
        <v>856</v>
      </c>
    </row>
    <row r="3864" spans="1:10" x14ac:dyDescent="0.3">
      <c r="A3864" s="94" t="str">
        <f t="shared" si="60"/>
        <v>September</v>
      </c>
      <c r="B3864" s="37" t="s">
        <v>4730</v>
      </c>
      <c r="C3864" s="63">
        <v>42259.452800925923</v>
      </c>
      <c r="D3864" s="37" t="s">
        <v>878</v>
      </c>
      <c r="E3864" s="37" t="s">
        <v>859</v>
      </c>
      <c r="F3864" s="37" t="s">
        <v>879</v>
      </c>
      <c r="G3864" s="64">
        <v>236</v>
      </c>
      <c r="H3864" s="37" t="s">
        <v>855</v>
      </c>
      <c r="I3864" s="65">
        <v>1</v>
      </c>
      <c r="J3864" s="37" t="s">
        <v>874</v>
      </c>
    </row>
    <row r="3865" spans="1:10" x14ac:dyDescent="0.3">
      <c r="A3865" s="94" t="str">
        <f t="shared" si="60"/>
        <v>September</v>
      </c>
      <c r="B3865" s="37" t="s">
        <v>4731</v>
      </c>
      <c r="C3865" s="63">
        <v>42259.455613425926</v>
      </c>
      <c r="D3865" s="37" t="s">
        <v>878</v>
      </c>
      <c r="E3865" s="37" t="s">
        <v>863</v>
      </c>
      <c r="F3865" s="37" t="s">
        <v>879</v>
      </c>
      <c r="G3865" s="64">
        <v>80</v>
      </c>
      <c r="H3865" s="37" t="s">
        <v>855</v>
      </c>
      <c r="I3865" s="65">
        <v>3.872983346207417</v>
      </c>
      <c r="J3865" s="37" t="s">
        <v>885</v>
      </c>
    </row>
    <row r="3866" spans="1:10" x14ac:dyDescent="0.3">
      <c r="A3866" s="94" t="str">
        <f t="shared" si="60"/>
        <v>September</v>
      </c>
      <c r="B3866" s="37" t="s">
        <v>4732</v>
      </c>
      <c r="C3866" s="63">
        <v>42259.456319444442</v>
      </c>
      <c r="D3866" s="37" t="s">
        <v>852</v>
      </c>
      <c r="E3866" s="37" t="s">
        <v>866</v>
      </c>
      <c r="F3866" s="37" t="s">
        <v>854</v>
      </c>
      <c r="G3866" s="64">
        <v>206</v>
      </c>
      <c r="H3866" s="37" t="s">
        <v>855</v>
      </c>
      <c r="I3866" s="65">
        <v>1</v>
      </c>
      <c r="J3866" s="37" t="s">
        <v>861</v>
      </c>
    </row>
    <row r="3867" spans="1:10" x14ac:dyDescent="0.3">
      <c r="A3867" s="94" t="str">
        <f t="shared" si="60"/>
        <v>September</v>
      </c>
      <c r="B3867" s="37" t="s">
        <v>4733</v>
      </c>
      <c r="C3867" s="63">
        <v>42259.457337962966</v>
      </c>
      <c r="D3867" s="37" t="s">
        <v>858</v>
      </c>
      <c r="E3867" s="37" t="s">
        <v>868</v>
      </c>
      <c r="F3867" s="37" t="s">
        <v>864</v>
      </c>
      <c r="G3867" s="64">
        <v>204</v>
      </c>
      <c r="H3867" s="37" t="s">
        <v>855</v>
      </c>
      <c r="I3867" s="65">
        <v>3.6055512754639891</v>
      </c>
      <c r="J3867" s="37" t="s">
        <v>861</v>
      </c>
    </row>
    <row r="3868" spans="1:10" x14ac:dyDescent="0.3">
      <c r="A3868" s="94" t="str">
        <f t="shared" si="60"/>
        <v>September</v>
      </c>
      <c r="B3868" s="37" t="s">
        <v>4734</v>
      </c>
      <c r="C3868" s="63">
        <v>42259.460173611114</v>
      </c>
      <c r="D3868" s="37" t="s">
        <v>876</v>
      </c>
      <c r="E3868" s="37" t="s">
        <v>872</v>
      </c>
      <c r="F3868" s="37" t="s">
        <v>854</v>
      </c>
      <c r="G3868" s="64">
        <v>137</v>
      </c>
      <c r="H3868" s="37" t="s">
        <v>855</v>
      </c>
      <c r="I3868" s="65">
        <v>3.872983346207417</v>
      </c>
      <c r="J3868" s="37" t="s">
        <v>861</v>
      </c>
    </row>
    <row r="3869" spans="1:10" x14ac:dyDescent="0.3">
      <c r="A3869" s="94" t="str">
        <f t="shared" si="60"/>
        <v>September</v>
      </c>
      <c r="B3869" s="37" t="s">
        <v>4735</v>
      </c>
      <c r="C3869" s="63">
        <v>42259.462789351855</v>
      </c>
      <c r="D3869" s="37" t="s">
        <v>852</v>
      </c>
      <c r="E3869" s="37" t="s">
        <v>853</v>
      </c>
      <c r="F3869" s="37" t="s">
        <v>854</v>
      </c>
      <c r="G3869" s="64">
        <v>161</v>
      </c>
      <c r="H3869" s="37" t="s">
        <v>855</v>
      </c>
      <c r="I3869" s="65">
        <v>4.5825756949558398</v>
      </c>
      <c r="J3869" s="37" t="s">
        <v>897</v>
      </c>
    </row>
    <row r="3870" spans="1:10" x14ac:dyDescent="0.3">
      <c r="A3870" s="94" t="str">
        <f t="shared" si="60"/>
        <v>September</v>
      </c>
      <c r="B3870" s="37" t="s">
        <v>4736</v>
      </c>
      <c r="C3870" s="63">
        <v>42259.470381944448</v>
      </c>
      <c r="D3870" s="37" t="s">
        <v>871</v>
      </c>
      <c r="E3870" s="37" t="s">
        <v>859</v>
      </c>
      <c r="F3870" s="37" t="s">
        <v>860</v>
      </c>
      <c r="G3870" s="64">
        <v>207</v>
      </c>
      <c r="H3870" s="37" t="s">
        <v>855</v>
      </c>
      <c r="I3870" s="65">
        <v>1</v>
      </c>
      <c r="J3870" s="37" t="s">
        <v>869</v>
      </c>
    </row>
    <row r="3871" spans="1:10" x14ac:dyDescent="0.3">
      <c r="A3871" s="94" t="str">
        <f t="shared" si="60"/>
        <v>September</v>
      </c>
      <c r="B3871" s="37" t="s">
        <v>4737</v>
      </c>
      <c r="C3871" s="63">
        <v>42259.466284722221</v>
      </c>
      <c r="D3871" s="37" t="s">
        <v>852</v>
      </c>
      <c r="E3871" s="37" t="s">
        <v>863</v>
      </c>
      <c r="F3871" s="37" t="s">
        <v>873</v>
      </c>
      <c r="G3871" s="64">
        <v>171</v>
      </c>
      <c r="H3871" s="37" t="s">
        <v>895</v>
      </c>
      <c r="I3871" s="65">
        <v>4.5825756949558398</v>
      </c>
      <c r="J3871" s="37" t="s">
        <v>897</v>
      </c>
    </row>
    <row r="3872" spans="1:10" x14ac:dyDescent="0.3">
      <c r="A3872" s="94" t="str">
        <f t="shared" si="60"/>
        <v>September</v>
      </c>
      <c r="B3872" s="37" t="s">
        <v>4738</v>
      </c>
      <c r="C3872" s="63">
        <v>42259.468182870369</v>
      </c>
      <c r="D3872" s="37" t="s">
        <v>852</v>
      </c>
      <c r="E3872" s="37" t="s">
        <v>866</v>
      </c>
      <c r="F3872" s="37" t="s">
        <v>873</v>
      </c>
      <c r="G3872" s="64">
        <v>42</v>
      </c>
      <c r="H3872" s="37" t="s">
        <v>895</v>
      </c>
      <c r="I3872" s="65">
        <v>3.6055512754639891</v>
      </c>
      <c r="J3872" s="37" t="s">
        <v>861</v>
      </c>
    </row>
    <row r="3873" spans="1:10" x14ac:dyDescent="0.3">
      <c r="A3873" s="94" t="str">
        <f t="shared" si="60"/>
        <v>September</v>
      </c>
      <c r="B3873" s="37" t="s">
        <v>4739</v>
      </c>
      <c r="C3873" s="63">
        <v>42259.470682870371</v>
      </c>
      <c r="D3873" s="37" t="s">
        <v>858</v>
      </c>
      <c r="E3873" s="37" t="s">
        <v>868</v>
      </c>
      <c r="F3873" s="37" t="s">
        <v>879</v>
      </c>
      <c r="G3873" s="64">
        <v>142</v>
      </c>
      <c r="H3873" s="37" t="s">
        <v>855</v>
      </c>
      <c r="I3873" s="65">
        <v>3.3166247903553998</v>
      </c>
      <c r="J3873" s="37" t="s">
        <v>897</v>
      </c>
    </row>
    <row r="3874" spans="1:10" x14ac:dyDescent="0.3">
      <c r="A3874" s="94" t="str">
        <f t="shared" si="60"/>
        <v>September</v>
      </c>
      <c r="B3874" s="37" t="s">
        <v>4740</v>
      </c>
      <c r="C3874" s="63">
        <v>42259.471192129633</v>
      </c>
      <c r="D3874" s="37" t="s">
        <v>892</v>
      </c>
      <c r="E3874" s="37" t="s">
        <v>872</v>
      </c>
      <c r="F3874" s="37" t="s">
        <v>873</v>
      </c>
      <c r="G3874" s="64">
        <v>132</v>
      </c>
      <c r="H3874" s="37" t="s">
        <v>855</v>
      </c>
      <c r="I3874" s="65">
        <v>1</v>
      </c>
      <c r="J3874" s="37" t="s">
        <v>874</v>
      </c>
    </row>
    <row r="3875" spans="1:10" x14ac:dyDescent="0.3">
      <c r="A3875" s="94" t="str">
        <f t="shared" si="60"/>
        <v>September</v>
      </c>
      <c r="B3875" s="37" t="s">
        <v>4741</v>
      </c>
      <c r="C3875" s="63">
        <v>42259.471307870372</v>
      </c>
      <c r="D3875" s="37" t="s">
        <v>878</v>
      </c>
      <c r="E3875" s="37" t="s">
        <v>853</v>
      </c>
      <c r="F3875" s="37" t="s">
        <v>873</v>
      </c>
      <c r="G3875" s="64">
        <v>192</v>
      </c>
      <c r="H3875" s="37" t="s">
        <v>855</v>
      </c>
      <c r="I3875" s="65">
        <v>3.872983346207417</v>
      </c>
      <c r="J3875" s="37" t="s">
        <v>897</v>
      </c>
    </row>
    <row r="3876" spans="1:10" x14ac:dyDescent="0.3">
      <c r="A3876" s="94" t="str">
        <f t="shared" si="60"/>
        <v>September</v>
      </c>
      <c r="B3876" s="37" t="s">
        <v>4742</v>
      </c>
      <c r="C3876" s="63">
        <v>42259.47515046296</v>
      </c>
      <c r="D3876" s="37" t="s">
        <v>892</v>
      </c>
      <c r="E3876" s="37" t="s">
        <v>859</v>
      </c>
      <c r="F3876" s="37" t="s">
        <v>854</v>
      </c>
      <c r="G3876" s="64">
        <v>212</v>
      </c>
      <c r="H3876" s="37" t="s">
        <v>855</v>
      </c>
      <c r="I3876" s="65">
        <v>1</v>
      </c>
      <c r="J3876" s="37" t="s">
        <v>897</v>
      </c>
    </row>
    <row r="3877" spans="1:10" x14ac:dyDescent="0.3">
      <c r="A3877" s="94" t="str">
        <f t="shared" si="60"/>
        <v>September</v>
      </c>
      <c r="B3877" s="37" t="s">
        <v>4743</v>
      </c>
      <c r="C3877" s="63">
        <v>42259.47556712963</v>
      </c>
      <c r="D3877" s="37" t="s">
        <v>871</v>
      </c>
      <c r="E3877" s="37" t="s">
        <v>863</v>
      </c>
      <c r="F3877" s="37" t="s">
        <v>864</v>
      </c>
      <c r="G3877" s="64">
        <v>106</v>
      </c>
      <c r="H3877" s="37" t="s">
        <v>855</v>
      </c>
      <c r="I3877" s="65">
        <v>4.1231056256176606</v>
      </c>
      <c r="J3877" s="37" t="s">
        <v>885</v>
      </c>
    </row>
    <row r="3878" spans="1:10" x14ac:dyDescent="0.3">
      <c r="A3878" s="94" t="str">
        <f t="shared" si="60"/>
        <v>September</v>
      </c>
      <c r="B3878" s="37" t="s">
        <v>4744</v>
      </c>
      <c r="C3878" s="63">
        <v>42259.476793981485</v>
      </c>
      <c r="D3878" s="37" t="s">
        <v>878</v>
      </c>
      <c r="E3878" s="37" t="s">
        <v>866</v>
      </c>
      <c r="F3878" s="37" t="s">
        <v>881</v>
      </c>
      <c r="G3878" s="64">
        <v>208</v>
      </c>
      <c r="H3878" s="37" t="s">
        <v>855</v>
      </c>
      <c r="I3878" s="65">
        <v>3.6055512754639891</v>
      </c>
      <c r="J3878" s="37" t="s">
        <v>861</v>
      </c>
    </row>
    <row r="3879" spans="1:10" x14ac:dyDescent="0.3">
      <c r="A3879" s="94" t="str">
        <f t="shared" si="60"/>
        <v>September</v>
      </c>
      <c r="B3879" s="37" t="s">
        <v>4745</v>
      </c>
      <c r="C3879" s="63">
        <v>42259.47865740741</v>
      </c>
      <c r="D3879" s="37" t="s">
        <v>876</v>
      </c>
      <c r="E3879" s="37" t="s">
        <v>868</v>
      </c>
      <c r="F3879" s="37" t="s">
        <v>864</v>
      </c>
      <c r="G3879" s="64">
        <v>99</v>
      </c>
      <c r="H3879" s="37" t="s">
        <v>855</v>
      </c>
      <c r="I3879" s="65">
        <v>4.1231056256176606</v>
      </c>
      <c r="J3879" s="37" t="s">
        <v>885</v>
      </c>
    </row>
    <row r="3880" spans="1:10" x14ac:dyDescent="0.3">
      <c r="A3880" s="94" t="str">
        <f t="shared" si="60"/>
        <v>September</v>
      </c>
      <c r="B3880" s="37" t="s">
        <v>4746</v>
      </c>
      <c r="C3880" s="63">
        <v>42259.479398148149</v>
      </c>
      <c r="D3880" s="37" t="s">
        <v>852</v>
      </c>
      <c r="E3880" s="37" t="s">
        <v>872</v>
      </c>
      <c r="F3880" s="37" t="s">
        <v>854</v>
      </c>
      <c r="G3880" s="64">
        <v>105</v>
      </c>
      <c r="H3880" s="37" t="s">
        <v>855</v>
      </c>
      <c r="I3880" s="65">
        <v>2.6457513110645907</v>
      </c>
      <c r="J3880" s="37" t="s">
        <v>885</v>
      </c>
    </row>
    <row r="3881" spans="1:10" x14ac:dyDescent="0.3">
      <c r="A3881" s="94" t="str">
        <f t="shared" si="60"/>
        <v>September</v>
      </c>
      <c r="B3881" s="37" t="s">
        <v>4747</v>
      </c>
      <c r="C3881" s="63">
        <v>42259.479826388888</v>
      </c>
      <c r="D3881" s="37" t="s">
        <v>858</v>
      </c>
      <c r="E3881" s="37" t="s">
        <v>853</v>
      </c>
      <c r="F3881" s="37" t="s">
        <v>864</v>
      </c>
      <c r="G3881" s="64">
        <v>152</v>
      </c>
      <c r="H3881" s="37" t="s">
        <v>855</v>
      </c>
      <c r="I3881" s="65">
        <v>3.6055512754639891</v>
      </c>
      <c r="J3881" s="37" t="s">
        <v>869</v>
      </c>
    </row>
    <row r="3882" spans="1:10" x14ac:dyDescent="0.3">
      <c r="A3882" s="94" t="str">
        <f t="shared" si="60"/>
        <v>September</v>
      </c>
      <c r="B3882" s="37" t="s">
        <v>4748</v>
      </c>
      <c r="C3882" s="63">
        <v>42259.480763888889</v>
      </c>
      <c r="D3882" s="37" t="s">
        <v>878</v>
      </c>
      <c r="E3882" s="37" t="s">
        <v>859</v>
      </c>
      <c r="F3882" s="37" t="s">
        <v>864</v>
      </c>
      <c r="G3882" s="64">
        <v>101</v>
      </c>
      <c r="H3882" s="37" t="s">
        <v>855</v>
      </c>
      <c r="I3882" s="65">
        <v>4.7958315233127191</v>
      </c>
      <c r="J3882" s="37" t="s">
        <v>897</v>
      </c>
    </row>
    <row r="3883" spans="1:10" x14ac:dyDescent="0.3">
      <c r="A3883" s="94" t="str">
        <f t="shared" si="60"/>
        <v>September</v>
      </c>
      <c r="B3883" s="37" t="s">
        <v>4749</v>
      </c>
      <c r="C3883" s="63">
        <v>42259.482673611114</v>
      </c>
      <c r="D3883" s="37" t="s">
        <v>878</v>
      </c>
      <c r="E3883" s="37" t="s">
        <v>863</v>
      </c>
      <c r="F3883" s="37" t="s">
        <v>854</v>
      </c>
      <c r="G3883" s="64">
        <v>49</v>
      </c>
      <c r="H3883" s="37" t="s">
        <v>855</v>
      </c>
      <c r="I3883" s="65">
        <v>3.3166247903553998</v>
      </c>
      <c r="J3883" s="37" t="s">
        <v>897</v>
      </c>
    </row>
    <row r="3884" spans="1:10" x14ac:dyDescent="0.3">
      <c r="A3884" s="94" t="str">
        <f t="shared" si="60"/>
        <v>September</v>
      </c>
      <c r="B3884" s="37" t="s">
        <v>4750</v>
      </c>
      <c r="C3884" s="63">
        <v>42259.484918981485</v>
      </c>
      <c r="D3884" s="37" t="s">
        <v>892</v>
      </c>
      <c r="E3884" s="37" t="s">
        <v>866</v>
      </c>
      <c r="F3884" s="37" t="s">
        <v>879</v>
      </c>
      <c r="G3884" s="64">
        <v>151</v>
      </c>
      <c r="H3884" s="37" t="s">
        <v>855</v>
      </c>
      <c r="I3884" s="65">
        <v>4.5825756949558398</v>
      </c>
      <c r="J3884" s="37" t="s">
        <v>885</v>
      </c>
    </row>
    <row r="3885" spans="1:10" x14ac:dyDescent="0.3">
      <c r="A3885" s="94" t="str">
        <f t="shared" si="60"/>
        <v>September</v>
      </c>
      <c r="B3885" s="37" t="s">
        <v>4751</v>
      </c>
      <c r="C3885" s="63">
        <v>42259.485138888886</v>
      </c>
      <c r="D3885" s="37" t="s">
        <v>878</v>
      </c>
      <c r="E3885" s="37" t="s">
        <v>868</v>
      </c>
      <c r="F3885" s="37" t="s">
        <v>860</v>
      </c>
      <c r="G3885" s="64">
        <v>142</v>
      </c>
      <c r="H3885" s="37" t="s">
        <v>855</v>
      </c>
      <c r="I3885" s="65">
        <v>3.872983346207417</v>
      </c>
      <c r="J3885" s="37" t="s">
        <v>885</v>
      </c>
    </row>
    <row r="3886" spans="1:10" x14ac:dyDescent="0.3">
      <c r="A3886" s="94" t="str">
        <f t="shared" si="60"/>
        <v>September</v>
      </c>
      <c r="B3886" s="37" t="s">
        <v>4752</v>
      </c>
      <c r="C3886" s="63">
        <v>42259.48773148148</v>
      </c>
      <c r="D3886" s="37" t="s">
        <v>858</v>
      </c>
      <c r="E3886" s="37" t="s">
        <v>872</v>
      </c>
      <c r="F3886" s="37" t="s">
        <v>864</v>
      </c>
      <c r="G3886" s="64">
        <v>231</v>
      </c>
      <c r="H3886" s="37" t="s">
        <v>855</v>
      </c>
      <c r="I3886" s="65">
        <v>3.872983346207417</v>
      </c>
      <c r="J3886" s="37" t="s">
        <v>861</v>
      </c>
    </row>
    <row r="3887" spans="1:10" x14ac:dyDescent="0.3">
      <c r="A3887" s="94" t="str">
        <f t="shared" si="60"/>
        <v>September</v>
      </c>
      <c r="B3887" s="37" t="s">
        <v>4753</v>
      </c>
      <c r="C3887" s="63">
        <v>42259.489039351851</v>
      </c>
      <c r="D3887" s="37" t="s">
        <v>876</v>
      </c>
      <c r="E3887" s="37" t="s">
        <v>853</v>
      </c>
      <c r="F3887" s="37" t="s">
        <v>864</v>
      </c>
      <c r="G3887" s="64">
        <v>148</v>
      </c>
      <c r="H3887" s="37" t="s">
        <v>855</v>
      </c>
      <c r="I3887" s="65">
        <v>3.6055512754639891</v>
      </c>
      <c r="J3887" s="37" t="s">
        <v>869</v>
      </c>
    </row>
    <row r="3888" spans="1:10" x14ac:dyDescent="0.3">
      <c r="A3888" s="94" t="str">
        <f t="shared" si="60"/>
        <v>September</v>
      </c>
      <c r="B3888" s="37" t="s">
        <v>4754</v>
      </c>
      <c r="C3888" s="63">
        <v>42259.492407407408</v>
      </c>
      <c r="D3888" s="37" t="s">
        <v>858</v>
      </c>
      <c r="E3888" s="37" t="s">
        <v>859</v>
      </c>
      <c r="F3888" s="37" t="s">
        <v>879</v>
      </c>
      <c r="G3888" s="64">
        <v>232</v>
      </c>
      <c r="H3888" s="37" t="s">
        <v>855</v>
      </c>
      <c r="I3888" s="65">
        <v>1</v>
      </c>
      <c r="J3888" s="37" t="s">
        <v>869</v>
      </c>
    </row>
    <row r="3889" spans="1:10" x14ac:dyDescent="0.3">
      <c r="A3889" s="94" t="str">
        <f t="shared" si="60"/>
        <v>September</v>
      </c>
      <c r="B3889" s="37" t="s">
        <v>4755</v>
      </c>
      <c r="C3889" s="63">
        <v>42259.49490740741</v>
      </c>
      <c r="D3889" s="37" t="s">
        <v>858</v>
      </c>
      <c r="E3889" s="37" t="s">
        <v>863</v>
      </c>
      <c r="F3889" s="37" t="s">
        <v>873</v>
      </c>
      <c r="G3889" s="64">
        <v>106</v>
      </c>
      <c r="H3889" s="37" t="s">
        <v>855</v>
      </c>
      <c r="I3889" s="65">
        <v>1.7320508075688772</v>
      </c>
      <c r="J3889" s="37" t="s">
        <v>874</v>
      </c>
    </row>
    <row r="3890" spans="1:10" x14ac:dyDescent="0.3">
      <c r="A3890" s="94" t="str">
        <f t="shared" si="60"/>
        <v>September</v>
      </c>
      <c r="B3890" s="37" t="s">
        <v>4756</v>
      </c>
      <c r="C3890" s="63">
        <v>42259.49496527778</v>
      </c>
      <c r="D3890" s="37" t="s">
        <v>892</v>
      </c>
      <c r="E3890" s="37" t="s">
        <v>866</v>
      </c>
      <c r="F3890" s="37" t="s">
        <v>860</v>
      </c>
      <c r="G3890" s="64">
        <v>47</v>
      </c>
      <c r="H3890" s="37" t="s">
        <v>855</v>
      </c>
      <c r="I3890" s="65">
        <v>4.1231056256176606</v>
      </c>
      <c r="J3890" s="37" t="s">
        <v>869</v>
      </c>
    </row>
    <row r="3891" spans="1:10" x14ac:dyDescent="0.3">
      <c r="A3891" s="94" t="str">
        <f t="shared" si="60"/>
        <v>September</v>
      </c>
      <c r="B3891" s="37" t="s">
        <v>4757</v>
      </c>
      <c r="C3891" s="63">
        <v>42259.497164351851</v>
      </c>
      <c r="D3891" s="37" t="s">
        <v>892</v>
      </c>
      <c r="E3891" s="37" t="s">
        <v>868</v>
      </c>
      <c r="F3891" s="37" t="s">
        <v>854</v>
      </c>
      <c r="G3891" s="64">
        <v>108</v>
      </c>
      <c r="H3891" s="37" t="s">
        <v>855</v>
      </c>
      <c r="I3891" s="65">
        <v>1.7320508075688772</v>
      </c>
      <c r="J3891" s="37" t="s">
        <v>885</v>
      </c>
    </row>
    <row r="3892" spans="1:10" x14ac:dyDescent="0.3">
      <c r="A3892" s="94" t="str">
        <f t="shared" si="60"/>
        <v>September</v>
      </c>
      <c r="B3892" s="37" t="s">
        <v>4758</v>
      </c>
      <c r="C3892" s="63">
        <v>42259.498472222222</v>
      </c>
      <c r="D3892" s="37" t="s">
        <v>892</v>
      </c>
      <c r="E3892" s="37" t="s">
        <v>872</v>
      </c>
      <c r="F3892" s="37" t="s">
        <v>879</v>
      </c>
      <c r="G3892" s="64">
        <v>114</v>
      </c>
      <c r="H3892" s="37" t="s">
        <v>855</v>
      </c>
      <c r="I3892" s="65">
        <v>4.358898943540674</v>
      </c>
      <c r="J3892" s="37" t="s">
        <v>885</v>
      </c>
    </row>
    <row r="3893" spans="1:10" x14ac:dyDescent="0.3">
      <c r="A3893" s="94" t="str">
        <f t="shared" si="60"/>
        <v>September</v>
      </c>
      <c r="B3893" s="37" t="s">
        <v>4759</v>
      </c>
      <c r="C3893" s="63">
        <v>42259.498657407406</v>
      </c>
      <c r="D3893" s="37" t="s">
        <v>858</v>
      </c>
      <c r="E3893" s="37" t="s">
        <v>853</v>
      </c>
      <c r="F3893" s="37" t="s">
        <v>879</v>
      </c>
      <c r="G3893" s="64">
        <v>229</v>
      </c>
      <c r="H3893" s="37" t="s">
        <v>855</v>
      </c>
      <c r="I3893" s="65">
        <v>4.358898943540674</v>
      </c>
      <c r="J3893" s="37" t="s">
        <v>861</v>
      </c>
    </row>
    <row r="3894" spans="1:10" x14ac:dyDescent="0.3">
      <c r="A3894" s="94" t="str">
        <f t="shared" si="60"/>
        <v>September</v>
      </c>
      <c r="B3894" s="37" t="s">
        <v>4760</v>
      </c>
      <c r="C3894" s="63">
        <v>42259.501712962963</v>
      </c>
      <c r="D3894" s="37" t="s">
        <v>858</v>
      </c>
      <c r="E3894" s="37" t="s">
        <v>859</v>
      </c>
      <c r="F3894" s="37" t="s">
        <v>864</v>
      </c>
      <c r="G3894" s="64">
        <v>64</v>
      </c>
      <c r="H3894" s="37" t="s">
        <v>855</v>
      </c>
      <c r="I3894" s="65">
        <v>4.358898943540674</v>
      </c>
      <c r="J3894" s="37" t="s">
        <v>885</v>
      </c>
    </row>
    <row r="3895" spans="1:10" x14ac:dyDescent="0.3">
      <c r="A3895" s="94" t="str">
        <f t="shared" si="60"/>
        <v>September</v>
      </c>
      <c r="B3895" s="37" t="s">
        <v>4761</v>
      </c>
      <c r="C3895" s="63">
        <v>42259.50372685185</v>
      </c>
      <c r="D3895" s="37" t="s">
        <v>876</v>
      </c>
      <c r="E3895" s="37" t="s">
        <v>863</v>
      </c>
      <c r="F3895" s="37" t="s">
        <v>860</v>
      </c>
      <c r="G3895" s="64">
        <v>194</v>
      </c>
      <c r="H3895" s="37" t="s">
        <v>855</v>
      </c>
      <c r="I3895" s="65">
        <v>5</v>
      </c>
      <c r="J3895" s="37" t="s">
        <v>885</v>
      </c>
    </row>
    <row r="3896" spans="1:10" x14ac:dyDescent="0.3">
      <c r="A3896" s="94" t="str">
        <f t="shared" si="60"/>
        <v>September</v>
      </c>
      <c r="B3896" s="37" t="s">
        <v>4762</v>
      </c>
      <c r="C3896" s="63">
        <v>42259.512118055558</v>
      </c>
      <c r="D3896" s="37" t="s">
        <v>858</v>
      </c>
      <c r="E3896" s="37" t="s">
        <v>866</v>
      </c>
      <c r="F3896" s="37" t="s">
        <v>864</v>
      </c>
      <c r="G3896" s="64">
        <v>110</v>
      </c>
      <c r="H3896" s="37" t="s">
        <v>855</v>
      </c>
      <c r="I3896" s="65">
        <v>2.6457513110645907</v>
      </c>
      <c r="J3896" s="37" t="s">
        <v>856</v>
      </c>
    </row>
    <row r="3897" spans="1:10" x14ac:dyDescent="0.3">
      <c r="A3897" s="94" t="str">
        <f t="shared" si="60"/>
        <v>September</v>
      </c>
      <c r="B3897" s="37" t="s">
        <v>4763</v>
      </c>
      <c r="C3897" s="63">
        <v>42259.508067129631</v>
      </c>
      <c r="D3897" s="37" t="s">
        <v>852</v>
      </c>
      <c r="E3897" s="37" t="s">
        <v>868</v>
      </c>
      <c r="F3897" s="37" t="s">
        <v>881</v>
      </c>
      <c r="G3897" s="64">
        <v>84</v>
      </c>
      <c r="H3897" s="37" t="s">
        <v>855</v>
      </c>
      <c r="I3897" s="65">
        <v>5</v>
      </c>
      <c r="J3897" s="37" t="s">
        <v>861</v>
      </c>
    </row>
    <row r="3898" spans="1:10" x14ac:dyDescent="0.3">
      <c r="A3898" s="94" t="str">
        <f t="shared" si="60"/>
        <v>September</v>
      </c>
      <c r="B3898" s="37" t="s">
        <v>4764</v>
      </c>
      <c r="C3898" s="63">
        <v>42259.511319444442</v>
      </c>
      <c r="D3898" s="37" t="s">
        <v>871</v>
      </c>
      <c r="E3898" s="37" t="s">
        <v>872</v>
      </c>
      <c r="F3898" s="37" t="s">
        <v>873</v>
      </c>
      <c r="G3898" s="64">
        <v>124</v>
      </c>
      <c r="H3898" s="37" t="s">
        <v>855</v>
      </c>
      <c r="I3898" s="65">
        <v>2.6457513110645907</v>
      </c>
      <c r="J3898" s="37" t="s">
        <v>885</v>
      </c>
    </row>
    <row r="3899" spans="1:10" x14ac:dyDescent="0.3">
      <c r="A3899" s="94" t="str">
        <f t="shared" si="60"/>
        <v>September</v>
      </c>
      <c r="B3899" s="37" t="s">
        <v>4765</v>
      </c>
      <c r="C3899" s="63">
        <v>42259.51158564815</v>
      </c>
      <c r="D3899" s="37" t="s">
        <v>878</v>
      </c>
      <c r="E3899" s="37" t="s">
        <v>853</v>
      </c>
      <c r="F3899" s="37" t="s">
        <v>873</v>
      </c>
      <c r="G3899" s="64">
        <v>155</v>
      </c>
      <c r="H3899" s="37" t="s">
        <v>855</v>
      </c>
      <c r="I3899" s="65">
        <v>5</v>
      </c>
      <c r="J3899" s="37" t="s">
        <v>869</v>
      </c>
    </row>
    <row r="3900" spans="1:10" x14ac:dyDescent="0.3">
      <c r="A3900" s="94" t="str">
        <f t="shared" si="60"/>
        <v>September</v>
      </c>
      <c r="B3900" s="37" t="s">
        <v>4766</v>
      </c>
      <c r="C3900" s="63">
        <v>42259.513599537036</v>
      </c>
      <c r="D3900" s="37" t="s">
        <v>852</v>
      </c>
      <c r="E3900" s="37" t="s">
        <v>859</v>
      </c>
      <c r="F3900" s="37" t="s">
        <v>881</v>
      </c>
      <c r="G3900" s="64">
        <v>104</v>
      </c>
      <c r="H3900" s="37" t="s">
        <v>855</v>
      </c>
      <c r="I3900" s="65">
        <v>4.358898943540674</v>
      </c>
      <c r="J3900" s="37" t="s">
        <v>861</v>
      </c>
    </row>
    <row r="3901" spans="1:10" x14ac:dyDescent="0.3">
      <c r="A3901" s="94" t="str">
        <f t="shared" si="60"/>
        <v>September</v>
      </c>
      <c r="B3901" s="37" t="s">
        <v>4767</v>
      </c>
      <c r="C3901" s="63">
        <v>42259.515648148146</v>
      </c>
      <c r="D3901" s="37" t="s">
        <v>852</v>
      </c>
      <c r="E3901" s="37" t="s">
        <v>863</v>
      </c>
      <c r="F3901" s="37" t="s">
        <v>854</v>
      </c>
      <c r="G3901" s="64">
        <v>169</v>
      </c>
      <c r="H3901" s="37" t="s">
        <v>855</v>
      </c>
      <c r="I3901" s="65">
        <v>4.5825756949558398</v>
      </c>
      <c r="J3901" s="37" t="s">
        <v>869</v>
      </c>
    </row>
    <row r="3902" spans="1:10" x14ac:dyDescent="0.3">
      <c r="A3902" s="94" t="str">
        <f t="shared" si="60"/>
        <v>September</v>
      </c>
      <c r="B3902" s="37" t="s">
        <v>4768</v>
      </c>
      <c r="C3902" s="63">
        <v>42259.519467592596</v>
      </c>
      <c r="D3902" s="37" t="s">
        <v>852</v>
      </c>
      <c r="E3902" s="37" t="s">
        <v>866</v>
      </c>
      <c r="F3902" s="37" t="s">
        <v>864</v>
      </c>
      <c r="G3902" s="64">
        <v>101</v>
      </c>
      <c r="H3902" s="37" t="s">
        <v>855</v>
      </c>
      <c r="I3902" s="65">
        <v>4.7958315233127191</v>
      </c>
      <c r="J3902" s="37" t="s">
        <v>861</v>
      </c>
    </row>
    <row r="3903" spans="1:10" x14ac:dyDescent="0.3">
      <c r="A3903" s="94" t="str">
        <f t="shared" si="60"/>
        <v>September</v>
      </c>
      <c r="B3903" s="37" t="s">
        <v>4769</v>
      </c>
      <c r="C3903" s="63">
        <v>42259.520775462966</v>
      </c>
      <c r="D3903" s="37" t="s">
        <v>878</v>
      </c>
      <c r="E3903" s="37" t="s">
        <v>868</v>
      </c>
      <c r="F3903" s="37" t="s">
        <v>879</v>
      </c>
      <c r="G3903" s="64">
        <v>223</v>
      </c>
      <c r="H3903" s="37" t="s">
        <v>855</v>
      </c>
      <c r="I3903" s="65">
        <v>2.6457513110645907</v>
      </c>
      <c r="J3903" s="37" t="s">
        <v>869</v>
      </c>
    </row>
    <row r="3904" spans="1:10" x14ac:dyDescent="0.3">
      <c r="A3904" s="94" t="str">
        <f t="shared" si="60"/>
        <v>September</v>
      </c>
      <c r="B3904" s="37" t="s">
        <v>4770</v>
      </c>
      <c r="C3904" s="63">
        <v>42259.524282407408</v>
      </c>
      <c r="D3904" s="37" t="s">
        <v>878</v>
      </c>
      <c r="E3904" s="37" t="s">
        <v>872</v>
      </c>
      <c r="F3904" s="37" t="s">
        <v>873</v>
      </c>
      <c r="G3904" s="64">
        <v>175</v>
      </c>
      <c r="H3904" s="37" t="s">
        <v>855</v>
      </c>
      <c r="I3904" s="65">
        <v>1.7320508075688772</v>
      </c>
      <c r="J3904" s="37" t="s">
        <v>897</v>
      </c>
    </row>
    <row r="3905" spans="1:10" x14ac:dyDescent="0.3">
      <c r="A3905" s="94" t="str">
        <f t="shared" si="60"/>
        <v>September</v>
      </c>
      <c r="B3905" s="37" t="s">
        <v>4771</v>
      </c>
      <c r="C3905" s="63">
        <v>42259.527638888889</v>
      </c>
      <c r="D3905" s="37" t="s">
        <v>892</v>
      </c>
      <c r="E3905" s="37" t="s">
        <v>853</v>
      </c>
      <c r="F3905" s="37" t="s">
        <v>873</v>
      </c>
      <c r="G3905" s="64">
        <v>46</v>
      </c>
      <c r="H3905" s="37" t="s">
        <v>855</v>
      </c>
      <c r="I3905" s="65">
        <v>3.3166247903553998</v>
      </c>
      <c r="J3905" s="37" t="s">
        <v>869</v>
      </c>
    </row>
    <row r="3906" spans="1:10" x14ac:dyDescent="0.3">
      <c r="A3906" s="94" t="str">
        <f t="shared" si="60"/>
        <v>September</v>
      </c>
      <c r="B3906" s="37" t="s">
        <v>4772</v>
      </c>
      <c r="C3906" s="63">
        <v>42259.527916666666</v>
      </c>
      <c r="D3906" s="37" t="s">
        <v>852</v>
      </c>
      <c r="E3906" s="37" t="s">
        <v>859</v>
      </c>
      <c r="F3906" s="37" t="s">
        <v>879</v>
      </c>
      <c r="G3906" s="64">
        <v>127</v>
      </c>
      <c r="H3906" s="37" t="s">
        <v>855</v>
      </c>
      <c r="I3906" s="65">
        <v>2.2360679774997898</v>
      </c>
      <c r="J3906" s="37" t="s">
        <v>869</v>
      </c>
    </row>
    <row r="3907" spans="1:10" x14ac:dyDescent="0.3">
      <c r="A3907" s="94" t="str">
        <f t="shared" si="60"/>
        <v>September</v>
      </c>
      <c r="B3907" s="37" t="s">
        <v>4773</v>
      </c>
      <c r="C3907" s="63">
        <v>42259.528761574074</v>
      </c>
      <c r="D3907" s="37" t="s">
        <v>871</v>
      </c>
      <c r="E3907" s="37" t="s">
        <v>863</v>
      </c>
      <c r="F3907" s="37" t="s">
        <v>860</v>
      </c>
      <c r="G3907" s="64">
        <v>177</v>
      </c>
      <c r="H3907" s="37" t="s">
        <v>855</v>
      </c>
      <c r="I3907" s="65">
        <v>5</v>
      </c>
      <c r="J3907" s="37" t="s">
        <v>869</v>
      </c>
    </row>
    <row r="3908" spans="1:10" x14ac:dyDescent="0.3">
      <c r="A3908" s="94" t="str">
        <f t="shared" si="60"/>
        <v>September</v>
      </c>
      <c r="B3908" s="37" t="s">
        <v>4774</v>
      </c>
      <c r="C3908" s="63">
        <v>42259.529050925928</v>
      </c>
      <c r="D3908" s="37" t="s">
        <v>852</v>
      </c>
      <c r="E3908" s="37" t="s">
        <v>866</v>
      </c>
      <c r="F3908" s="37" t="s">
        <v>873</v>
      </c>
      <c r="G3908" s="64">
        <v>133</v>
      </c>
      <c r="H3908" s="37" t="s">
        <v>895</v>
      </c>
      <c r="I3908" s="65">
        <v>2.2360679774997898</v>
      </c>
      <c r="J3908" s="37" t="s">
        <v>856</v>
      </c>
    </row>
    <row r="3909" spans="1:10" x14ac:dyDescent="0.3">
      <c r="A3909" s="94" t="str">
        <f t="shared" si="60"/>
        <v>September</v>
      </c>
      <c r="B3909" s="37" t="s">
        <v>4775</v>
      </c>
      <c r="C3909" s="63">
        <v>42259.531689814816</v>
      </c>
      <c r="D3909" s="37" t="s">
        <v>852</v>
      </c>
      <c r="E3909" s="37" t="s">
        <v>868</v>
      </c>
      <c r="F3909" s="37" t="s">
        <v>864</v>
      </c>
      <c r="G3909" s="64">
        <v>127</v>
      </c>
      <c r="H3909" s="37" t="s">
        <v>855</v>
      </c>
      <c r="I3909" s="65">
        <v>4.7958315233127191</v>
      </c>
      <c r="J3909" s="37" t="s">
        <v>897</v>
      </c>
    </row>
    <row r="3910" spans="1:10" x14ac:dyDescent="0.3">
      <c r="A3910" s="94" t="str">
        <f t="shared" si="60"/>
        <v>September</v>
      </c>
      <c r="B3910" s="37" t="s">
        <v>4776</v>
      </c>
      <c r="C3910" s="63">
        <v>42259.532418981478</v>
      </c>
      <c r="D3910" s="37" t="s">
        <v>876</v>
      </c>
      <c r="E3910" s="37" t="s">
        <v>872</v>
      </c>
      <c r="F3910" s="37" t="s">
        <v>881</v>
      </c>
      <c r="G3910" s="64">
        <v>200</v>
      </c>
      <c r="H3910" s="37" t="s">
        <v>855</v>
      </c>
      <c r="I3910" s="65">
        <v>4.1231056256176606</v>
      </c>
      <c r="J3910" s="37" t="s">
        <v>897</v>
      </c>
    </row>
    <row r="3911" spans="1:10" x14ac:dyDescent="0.3">
      <c r="A3911" s="94" t="str">
        <f t="shared" si="60"/>
        <v>September</v>
      </c>
      <c r="B3911" s="37" t="s">
        <v>4777</v>
      </c>
      <c r="C3911" s="63">
        <v>42259.534502314818</v>
      </c>
      <c r="D3911" s="37" t="s">
        <v>892</v>
      </c>
      <c r="E3911" s="37" t="s">
        <v>853</v>
      </c>
      <c r="F3911" s="37" t="s">
        <v>854</v>
      </c>
      <c r="G3911" s="64">
        <v>94</v>
      </c>
      <c r="H3911" s="37" t="s">
        <v>855</v>
      </c>
      <c r="I3911" s="65">
        <v>3.3166247903553998</v>
      </c>
      <c r="J3911" s="37" t="s">
        <v>869</v>
      </c>
    </row>
    <row r="3912" spans="1:10" x14ac:dyDescent="0.3">
      <c r="A3912" s="94" t="str">
        <f t="shared" si="60"/>
        <v>September</v>
      </c>
      <c r="B3912" s="37" t="s">
        <v>4778</v>
      </c>
      <c r="C3912" s="63">
        <v>42259.535729166666</v>
      </c>
      <c r="D3912" s="37" t="s">
        <v>858</v>
      </c>
      <c r="E3912" s="37" t="s">
        <v>859</v>
      </c>
      <c r="F3912" s="37" t="s">
        <v>873</v>
      </c>
      <c r="G3912" s="64">
        <v>44</v>
      </c>
      <c r="H3912" s="37" t="s">
        <v>855</v>
      </c>
      <c r="I3912" s="65">
        <v>2.2360679774997898</v>
      </c>
      <c r="J3912" s="37" t="s">
        <v>869</v>
      </c>
    </row>
    <row r="3913" spans="1:10" x14ac:dyDescent="0.3">
      <c r="A3913" s="94" t="str">
        <f t="shared" si="60"/>
        <v>September</v>
      </c>
      <c r="B3913" s="37" t="s">
        <v>4779</v>
      </c>
      <c r="C3913" s="63">
        <v>42259.538321759261</v>
      </c>
      <c r="D3913" s="37" t="s">
        <v>876</v>
      </c>
      <c r="E3913" s="37" t="s">
        <v>863</v>
      </c>
      <c r="F3913" s="37" t="s">
        <v>879</v>
      </c>
      <c r="G3913" s="64">
        <v>151</v>
      </c>
      <c r="H3913" s="37" t="s">
        <v>855</v>
      </c>
      <c r="I3913" s="65">
        <v>4.5825756949558398</v>
      </c>
      <c r="J3913" s="37" t="s">
        <v>897</v>
      </c>
    </row>
    <row r="3914" spans="1:10" x14ac:dyDescent="0.3">
      <c r="A3914" s="94" t="str">
        <f t="shared" si="60"/>
        <v>September</v>
      </c>
      <c r="B3914" s="37" t="s">
        <v>4780</v>
      </c>
      <c r="C3914" s="63">
        <v>42259.540370370371</v>
      </c>
      <c r="D3914" s="37" t="s">
        <v>878</v>
      </c>
      <c r="E3914" s="37" t="s">
        <v>866</v>
      </c>
      <c r="F3914" s="37" t="s">
        <v>854</v>
      </c>
      <c r="G3914" s="64">
        <v>48</v>
      </c>
      <c r="H3914" s="37" t="s">
        <v>855</v>
      </c>
      <c r="I3914" s="65">
        <v>2.6457513110645907</v>
      </c>
      <c r="J3914" s="37" t="s">
        <v>874</v>
      </c>
    </row>
    <row r="3915" spans="1:10" x14ac:dyDescent="0.3">
      <c r="A3915" s="94" t="str">
        <f t="shared" ref="A3915:A3978" si="61">TEXT(C3915,"mmmm")</f>
        <v>September</v>
      </c>
      <c r="B3915" s="37" t="s">
        <v>4781</v>
      </c>
      <c r="C3915" s="63">
        <v>42259.543564814812</v>
      </c>
      <c r="D3915" s="37" t="s">
        <v>878</v>
      </c>
      <c r="E3915" s="37" t="s">
        <v>868</v>
      </c>
      <c r="F3915" s="37" t="s">
        <v>854</v>
      </c>
      <c r="G3915" s="64">
        <v>113</v>
      </c>
      <c r="H3915" s="37" t="s">
        <v>855</v>
      </c>
      <c r="I3915" s="65">
        <v>1.7320508075688772</v>
      </c>
      <c r="J3915" s="37" t="s">
        <v>869</v>
      </c>
    </row>
    <row r="3916" spans="1:10" x14ac:dyDescent="0.3">
      <c r="A3916" s="94" t="str">
        <f t="shared" si="61"/>
        <v>September</v>
      </c>
      <c r="B3916" s="37" t="s">
        <v>4782</v>
      </c>
      <c r="C3916" s="63">
        <v>42259.544189814813</v>
      </c>
      <c r="D3916" s="37" t="s">
        <v>892</v>
      </c>
      <c r="E3916" s="37" t="s">
        <v>872</v>
      </c>
      <c r="F3916" s="37" t="s">
        <v>864</v>
      </c>
      <c r="G3916" s="64">
        <v>208</v>
      </c>
      <c r="H3916" s="37" t="s">
        <v>855</v>
      </c>
      <c r="I3916" s="65">
        <v>3.6055512754639891</v>
      </c>
      <c r="J3916" s="37" t="s">
        <v>885</v>
      </c>
    </row>
    <row r="3917" spans="1:10" x14ac:dyDescent="0.3">
      <c r="A3917" s="94" t="str">
        <f t="shared" si="61"/>
        <v>September</v>
      </c>
      <c r="B3917" s="37" t="s">
        <v>4783</v>
      </c>
      <c r="C3917" s="63">
        <v>42259.547893518517</v>
      </c>
      <c r="D3917" s="37" t="s">
        <v>852</v>
      </c>
      <c r="E3917" s="37" t="s">
        <v>853</v>
      </c>
      <c r="F3917" s="37" t="s">
        <v>864</v>
      </c>
      <c r="G3917" s="64">
        <v>130</v>
      </c>
      <c r="H3917" s="37" t="s">
        <v>855</v>
      </c>
      <c r="I3917" s="65">
        <v>4.7958315233127191</v>
      </c>
      <c r="J3917" s="37" t="s">
        <v>897</v>
      </c>
    </row>
    <row r="3918" spans="1:10" x14ac:dyDescent="0.3">
      <c r="A3918" s="94" t="str">
        <f t="shared" si="61"/>
        <v>September</v>
      </c>
      <c r="B3918" s="37" t="s">
        <v>4784</v>
      </c>
      <c r="C3918" s="63">
        <v>42259.55097222222</v>
      </c>
      <c r="D3918" s="37" t="s">
        <v>878</v>
      </c>
      <c r="E3918" s="37" t="s">
        <v>859</v>
      </c>
      <c r="F3918" s="37" t="s">
        <v>864</v>
      </c>
      <c r="G3918" s="64">
        <v>158</v>
      </c>
      <c r="H3918" s="37" t="s">
        <v>855</v>
      </c>
      <c r="I3918" s="65">
        <v>1.7320508075688772</v>
      </c>
      <c r="J3918" s="37" t="s">
        <v>874</v>
      </c>
    </row>
    <row r="3919" spans="1:10" x14ac:dyDescent="0.3">
      <c r="A3919" s="94" t="str">
        <f t="shared" si="61"/>
        <v>September</v>
      </c>
      <c r="B3919" s="37" t="s">
        <v>4785</v>
      </c>
      <c r="C3919" s="63">
        <v>42259.553472222222</v>
      </c>
      <c r="D3919" s="37" t="s">
        <v>858</v>
      </c>
      <c r="E3919" s="37" t="s">
        <v>863</v>
      </c>
      <c r="F3919" s="37" t="s">
        <v>854</v>
      </c>
      <c r="G3919" s="64">
        <v>108</v>
      </c>
      <c r="H3919" s="37" t="s">
        <v>855</v>
      </c>
      <c r="I3919" s="65">
        <v>4.358898943540674</v>
      </c>
      <c r="J3919" s="37" t="s">
        <v>861</v>
      </c>
    </row>
    <row r="3920" spans="1:10" x14ac:dyDescent="0.3">
      <c r="A3920" s="94" t="str">
        <f t="shared" si="61"/>
        <v>September</v>
      </c>
      <c r="B3920" s="37" t="s">
        <v>4786</v>
      </c>
      <c r="C3920" s="63">
        <v>42259.55605324074</v>
      </c>
      <c r="D3920" s="37" t="s">
        <v>852</v>
      </c>
      <c r="E3920" s="37" t="s">
        <v>866</v>
      </c>
      <c r="F3920" s="37" t="s">
        <v>860</v>
      </c>
      <c r="G3920" s="64">
        <v>60</v>
      </c>
      <c r="H3920" s="37" t="s">
        <v>855</v>
      </c>
      <c r="I3920" s="65">
        <v>5</v>
      </c>
      <c r="J3920" s="37" t="s">
        <v>897</v>
      </c>
    </row>
    <row r="3921" spans="1:10" x14ac:dyDescent="0.3">
      <c r="A3921" s="94" t="str">
        <f t="shared" si="61"/>
        <v>September</v>
      </c>
      <c r="B3921" s="37" t="s">
        <v>4787</v>
      </c>
      <c r="C3921" s="63">
        <v>42259.557395833333</v>
      </c>
      <c r="D3921" s="37" t="s">
        <v>878</v>
      </c>
      <c r="E3921" s="37" t="s">
        <v>868</v>
      </c>
      <c r="F3921" s="37" t="s">
        <v>879</v>
      </c>
      <c r="G3921" s="64">
        <v>123</v>
      </c>
      <c r="H3921" s="37" t="s">
        <v>855</v>
      </c>
      <c r="I3921" s="65">
        <v>1.7320508075688772</v>
      </c>
      <c r="J3921" s="37" t="s">
        <v>856</v>
      </c>
    </row>
    <row r="3922" spans="1:10" x14ac:dyDescent="0.3">
      <c r="A3922" s="94" t="str">
        <f t="shared" si="61"/>
        <v>September</v>
      </c>
      <c r="B3922" s="37" t="s">
        <v>4788</v>
      </c>
      <c r="C3922" s="63">
        <v>42259.558854166666</v>
      </c>
      <c r="D3922" s="37" t="s">
        <v>858</v>
      </c>
      <c r="E3922" s="37" t="s">
        <v>872</v>
      </c>
      <c r="F3922" s="37" t="s">
        <v>854</v>
      </c>
      <c r="G3922" s="64">
        <v>81</v>
      </c>
      <c r="H3922" s="37" t="s">
        <v>855</v>
      </c>
      <c r="I3922" s="65">
        <v>1</v>
      </c>
      <c r="J3922" s="37" t="s">
        <v>885</v>
      </c>
    </row>
    <row r="3923" spans="1:10" x14ac:dyDescent="0.3">
      <c r="A3923" s="94" t="str">
        <f t="shared" si="61"/>
        <v>September</v>
      </c>
      <c r="B3923" s="37" t="s">
        <v>4789</v>
      </c>
      <c r="C3923" s="63">
        <v>42259.560810185183</v>
      </c>
      <c r="D3923" s="37" t="s">
        <v>871</v>
      </c>
      <c r="E3923" s="37" t="s">
        <v>853</v>
      </c>
      <c r="F3923" s="37" t="s">
        <v>879</v>
      </c>
      <c r="G3923" s="64">
        <v>137</v>
      </c>
      <c r="H3923" s="37" t="s">
        <v>855</v>
      </c>
      <c r="I3923" s="65">
        <v>4.5825756949558398</v>
      </c>
      <c r="J3923" s="37" t="s">
        <v>861</v>
      </c>
    </row>
    <row r="3924" spans="1:10" x14ac:dyDescent="0.3">
      <c r="A3924" s="94" t="str">
        <f t="shared" si="61"/>
        <v>September</v>
      </c>
      <c r="B3924" s="37" t="s">
        <v>4790</v>
      </c>
      <c r="C3924" s="63">
        <v>42259.563587962963</v>
      </c>
      <c r="D3924" s="37" t="s">
        <v>871</v>
      </c>
      <c r="E3924" s="37" t="s">
        <v>859</v>
      </c>
      <c r="F3924" s="37" t="s">
        <v>864</v>
      </c>
      <c r="G3924" s="64">
        <v>58</v>
      </c>
      <c r="H3924" s="37" t="s">
        <v>855</v>
      </c>
      <c r="I3924" s="65">
        <v>3.6055512754639891</v>
      </c>
      <c r="J3924" s="37" t="s">
        <v>861</v>
      </c>
    </row>
    <row r="3925" spans="1:10" x14ac:dyDescent="0.3">
      <c r="A3925" s="94" t="str">
        <f t="shared" si="61"/>
        <v>September</v>
      </c>
      <c r="B3925" s="37" t="s">
        <v>4791</v>
      </c>
      <c r="C3925" s="63">
        <v>42259.564421296294</v>
      </c>
      <c r="D3925" s="37" t="s">
        <v>892</v>
      </c>
      <c r="E3925" s="37" t="s">
        <v>863</v>
      </c>
      <c r="F3925" s="37" t="s">
        <v>881</v>
      </c>
      <c r="G3925" s="64">
        <v>49</v>
      </c>
      <c r="H3925" s="37" t="s">
        <v>855</v>
      </c>
      <c r="I3925" s="65">
        <v>4.7958315233127191</v>
      </c>
      <c r="J3925" s="37" t="s">
        <v>861</v>
      </c>
    </row>
    <row r="3926" spans="1:10" x14ac:dyDescent="0.3">
      <c r="A3926" s="94" t="str">
        <f t="shared" si="61"/>
        <v>September</v>
      </c>
      <c r="B3926" s="37" t="s">
        <v>4792</v>
      </c>
      <c r="C3926" s="63">
        <v>42259.566527777781</v>
      </c>
      <c r="D3926" s="37" t="s">
        <v>858</v>
      </c>
      <c r="E3926" s="37" t="s">
        <v>866</v>
      </c>
      <c r="F3926" s="37" t="s">
        <v>873</v>
      </c>
      <c r="G3926" s="64">
        <v>73</v>
      </c>
      <c r="H3926" s="37" t="s">
        <v>855</v>
      </c>
      <c r="I3926" s="65">
        <v>2.2360679774997898</v>
      </c>
      <c r="J3926" s="37" t="s">
        <v>874</v>
      </c>
    </row>
    <row r="3927" spans="1:10" x14ac:dyDescent="0.3">
      <c r="A3927" s="94" t="str">
        <f t="shared" si="61"/>
        <v>September</v>
      </c>
      <c r="B3927" s="37" t="s">
        <v>4793</v>
      </c>
      <c r="C3927" s="63">
        <v>42259.567754629628</v>
      </c>
      <c r="D3927" s="37" t="s">
        <v>858</v>
      </c>
      <c r="E3927" s="37" t="s">
        <v>868</v>
      </c>
      <c r="F3927" s="37" t="s">
        <v>860</v>
      </c>
      <c r="G3927" s="64">
        <v>37</v>
      </c>
      <c r="H3927" s="37" t="s">
        <v>855</v>
      </c>
      <c r="I3927" s="65">
        <v>3</v>
      </c>
      <c r="J3927" s="37" t="s">
        <v>885</v>
      </c>
    </row>
    <row r="3928" spans="1:10" x14ac:dyDescent="0.3">
      <c r="A3928" s="94" t="str">
        <f t="shared" si="61"/>
        <v>September</v>
      </c>
      <c r="B3928" s="37" t="s">
        <v>4794</v>
      </c>
      <c r="C3928" s="63">
        <v>42259.570115740738</v>
      </c>
      <c r="D3928" s="37" t="s">
        <v>892</v>
      </c>
      <c r="E3928" s="37" t="s">
        <v>872</v>
      </c>
      <c r="F3928" s="37" t="s">
        <v>854</v>
      </c>
      <c r="G3928" s="64">
        <v>194</v>
      </c>
      <c r="H3928" s="37" t="s">
        <v>855</v>
      </c>
      <c r="I3928" s="65">
        <v>4.5825756949558398</v>
      </c>
      <c r="J3928" s="37" t="s">
        <v>861</v>
      </c>
    </row>
    <row r="3929" spans="1:10" x14ac:dyDescent="0.3">
      <c r="A3929" s="94" t="str">
        <f t="shared" si="61"/>
        <v>September</v>
      </c>
      <c r="B3929" s="37" t="s">
        <v>4795</v>
      </c>
      <c r="C3929" s="63">
        <v>42259.573379629626</v>
      </c>
      <c r="D3929" s="37" t="s">
        <v>852</v>
      </c>
      <c r="E3929" s="37" t="s">
        <v>853</v>
      </c>
      <c r="F3929" s="37" t="s">
        <v>864</v>
      </c>
      <c r="G3929" s="64">
        <v>38</v>
      </c>
      <c r="H3929" s="37" t="s">
        <v>855</v>
      </c>
      <c r="I3929" s="65">
        <v>4.5825756949558398</v>
      </c>
      <c r="J3929" s="37" t="s">
        <v>874</v>
      </c>
    </row>
    <row r="3930" spans="1:10" x14ac:dyDescent="0.3">
      <c r="A3930" s="94" t="str">
        <f t="shared" si="61"/>
        <v>September</v>
      </c>
      <c r="B3930" s="37" t="s">
        <v>4796</v>
      </c>
      <c r="C3930" s="63">
        <v>42259.573460648149</v>
      </c>
      <c r="D3930" s="37" t="s">
        <v>878</v>
      </c>
      <c r="E3930" s="37" t="s">
        <v>859</v>
      </c>
      <c r="F3930" s="37" t="s">
        <v>864</v>
      </c>
      <c r="G3930" s="64">
        <v>72</v>
      </c>
      <c r="H3930" s="37" t="s">
        <v>855</v>
      </c>
      <c r="I3930" s="65">
        <v>1</v>
      </c>
      <c r="J3930" s="37" t="s">
        <v>869</v>
      </c>
    </row>
    <row r="3931" spans="1:10" x14ac:dyDescent="0.3">
      <c r="A3931" s="94" t="str">
        <f t="shared" si="61"/>
        <v>September</v>
      </c>
      <c r="B3931" s="37" t="s">
        <v>4797</v>
      </c>
      <c r="C3931" s="63">
        <v>42259.575995370367</v>
      </c>
      <c r="D3931" s="37" t="s">
        <v>876</v>
      </c>
      <c r="E3931" s="37" t="s">
        <v>863</v>
      </c>
      <c r="F3931" s="37" t="s">
        <v>873</v>
      </c>
      <c r="G3931" s="64">
        <v>170</v>
      </c>
      <c r="H3931" s="37" t="s">
        <v>855</v>
      </c>
      <c r="I3931" s="65">
        <v>4.5825756949558398</v>
      </c>
      <c r="J3931" s="37" t="s">
        <v>869</v>
      </c>
    </row>
    <row r="3932" spans="1:10" x14ac:dyDescent="0.3">
      <c r="A3932" s="94" t="str">
        <f t="shared" si="61"/>
        <v>September</v>
      </c>
      <c r="B3932" s="37" t="s">
        <v>4798</v>
      </c>
      <c r="C3932" s="63">
        <v>42259.576053240744</v>
      </c>
      <c r="D3932" s="37" t="s">
        <v>871</v>
      </c>
      <c r="E3932" s="37" t="s">
        <v>866</v>
      </c>
      <c r="F3932" s="37" t="s">
        <v>864</v>
      </c>
      <c r="G3932" s="64">
        <v>51</v>
      </c>
      <c r="H3932" s="37" t="s">
        <v>855</v>
      </c>
      <c r="I3932" s="65">
        <v>3.3166247903553998</v>
      </c>
      <c r="J3932" s="37" t="s">
        <v>874</v>
      </c>
    </row>
    <row r="3933" spans="1:10" x14ac:dyDescent="0.3">
      <c r="A3933" s="94" t="str">
        <f t="shared" si="61"/>
        <v>September</v>
      </c>
      <c r="B3933" s="37" t="s">
        <v>4799</v>
      </c>
      <c r="C3933" s="63">
        <v>42259.57739583333</v>
      </c>
      <c r="D3933" s="37" t="s">
        <v>876</v>
      </c>
      <c r="E3933" s="37" t="s">
        <v>868</v>
      </c>
      <c r="F3933" s="37" t="s">
        <v>864</v>
      </c>
      <c r="G3933" s="64">
        <v>171</v>
      </c>
      <c r="H3933" s="37" t="s">
        <v>855</v>
      </c>
      <c r="I3933" s="65">
        <v>3.3166247903553998</v>
      </c>
      <c r="J3933" s="37" t="s">
        <v>861</v>
      </c>
    </row>
    <row r="3934" spans="1:10" x14ac:dyDescent="0.3">
      <c r="A3934" s="94" t="str">
        <f t="shared" si="61"/>
        <v>September</v>
      </c>
      <c r="B3934" s="37" t="s">
        <v>4800</v>
      </c>
      <c r="C3934" s="63">
        <v>42259.578217592592</v>
      </c>
      <c r="D3934" s="37" t="s">
        <v>876</v>
      </c>
      <c r="E3934" s="37" t="s">
        <v>872</v>
      </c>
      <c r="F3934" s="37" t="s">
        <v>873</v>
      </c>
      <c r="G3934" s="64">
        <v>139</v>
      </c>
      <c r="H3934" s="37" t="s">
        <v>855</v>
      </c>
      <c r="I3934" s="65">
        <v>2.6457513110645907</v>
      </c>
      <c r="J3934" s="37" t="s">
        <v>861</v>
      </c>
    </row>
    <row r="3935" spans="1:10" x14ac:dyDescent="0.3">
      <c r="A3935" s="94" t="str">
        <f t="shared" si="61"/>
        <v>September</v>
      </c>
      <c r="B3935" s="37" t="s">
        <v>4801</v>
      </c>
      <c r="C3935" s="63">
        <v>42259.58148148148</v>
      </c>
      <c r="D3935" s="37" t="s">
        <v>876</v>
      </c>
      <c r="E3935" s="37" t="s">
        <v>853</v>
      </c>
      <c r="F3935" s="37" t="s">
        <v>879</v>
      </c>
      <c r="G3935" s="64">
        <v>48</v>
      </c>
      <c r="H3935" s="37" t="s">
        <v>855</v>
      </c>
      <c r="I3935" s="65">
        <v>3.872983346207417</v>
      </c>
      <c r="J3935" s="37" t="s">
        <v>885</v>
      </c>
    </row>
    <row r="3936" spans="1:10" x14ac:dyDescent="0.3">
      <c r="A3936" s="94" t="str">
        <f t="shared" si="61"/>
        <v>September</v>
      </c>
      <c r="B3936" s="37" t="s">
        <v>4802</v>
      </c>
      <c r="C3936" s="63">
        <v>42259.582951388889</v>
      </c>
      <c r="D3936" s="37" t="s">
        <v>871</v>
      </c>
      <c r="E3936" s="37" t="s">
        <v>859</v>
      </c>
      <c r="F3936" s="37" t="s">
        <v>854</v>
      </c>
      <c r="G3936" s="64">
        <v>40</v>
      </c>
      <c r="H3936" s="37" t="s">
        <v>855</v>
      </c>
      <c r="I3936" s="65">
        <v>2.2360679774997898</v>
      </c>
      <c r="J3936" s="37" t="s">
        <v>856</v>
      </c>
    </row>
    <row r="3937" spans="1:10" x14ac:dyDescent="0.3">
      <c r="A3937" s="94" t="str">
        <f t="shared" si="61"/>
        <v>September</v>
      </c>
      <c r="B3937" s="37" t="s">
        <v>4803</v>
      </c>
      <c r="C3937" s="63">
        <v>42259.583958333336</v>
      </c>
      <c r="D3937" s="37" t="s">
        <v>871</v>
      </c>
      <c r="E3937" s="37" t="s">
        <v>863</v>
      </c>
      <c r="F3937" s="37" t="s">
        <v>881</v>
      </c>
      <c r="G3937" s="64">
        <v>144</v>
      </c>
      <c r="H3937" s="37" t="s">
        <v>855</v>
      </c>
      <c r="I3937" s="65">
        <v>4.7958315233127191</v>
      </c>
      <c r="J3937" s="37" t="s">
        <v>874</v>
      </c>
    </row>
    <row r="3938" spans="1:10" x14ac:dyDescent="0.3">
      <c r="A3938" s="94" t="str">
        <f t="shared" si="61"/>
        <v>September</v>
      </c>
      <c r="B3938" s="37" t="s">
        <v>4804</v>
      </c>
      <c r="C3938" s="63">
        <v>42259.587951388887</v>
      </c>
      <c r="D3938" s="37" t="s">
        <v>852</v>
      </c>
      <c r="E3938" s="37" t="s">
        <v>866</v>
      </c>
      <c r="F3938" s="37" t="s">
        <v>864</v>
      </c>
      <c r="G3938" s="64">
        <v>87</v>
      </c>
      <c r="H3938" s="37" t="s">
        <v>855</v>
      </c>
      <c r="I3938" s="65">
        <v>2.2360679774997898</v>
      </c>
      <c r="J3938" s="37" t="s">
        <v>874</v>
      </c>
    </row>
    <row r="3939" spans="1:10" x14ac:dyDescent="0.3">
      <c r="A3939" s="94" t="str">
        <f t="shared" si="61"/>
        <v>September</v>
      </c>
      <c r="B3939" s="37" t="s">
        <v>4805</v>
      </c>
      <c r="C3939" s="63">
        <v>42259.591168981482</v>
      </c>
      <c r="D3939" s="37" t="s">
        <v>892</v>
      </c>
      <c r="E3939" s="37" t="s">
        <v>868</v>
      </c>
      <c r="F3939" s="37" t="s">
        <v>873</v>
      </c>
      <c r="G3939" s="64">
        <v>137</v>
      </c>
      <c r="H3939" s="37" t="s">
        <v>855</v>
      </c>
      <c r="I3939" s="65">
        <v>2.2360679774997898</v>
      </c>
      <c r="J3939" s="37" t="s">
        <v>861</v>
      </c>
    </row>
    <row r="3940" spans="1:10" x14ac:dyDescent="0.3">
      <c r="A3940" s="94" t="str">
        <f t="shared" si="61"/>
        <v>September</v>
      </c>
      <c r="B3940" s="37" t="s">
        <v>4806</v>
      </c>
      <c r="C3940" s="63">
        <v>42259.593715277777</v>
      </c>
      <c r="D3940" s="37" t="s">
        <v>876</v>
      </c>
      <c r="E3940" s="37" t="s">
        <v>872</v>
      </c>
      <c r="F3940" s="37" t="s">
        <v>864</v>
      </c>
      <c r="G3940" s="64">
        <v>202</v>
      </c>
      <c r="H3940" s="37" t="s">
        <v>855</v>
      </c>
      <c r="I3940" s="65">
        <v>3.872983346207417</v>
      </c>
      <c r="J3940" s="37" t="s">
        <v>869</v>
      </c>
    </row>
    <row r="3941" spans="1:10" x14ac:dyDescent="0.3">
      <c r="A3941" s="94" t="str">
        <f t="shared" si="61"/>
        <v>September</v>
      </c>
      <c r="B3941" s="37" t="s">
        <v>4807</v>
      </c>
      <c r="C3941" s="63">
        <v>42259.597592592596</v>
      </c>
      <c r="D3941" s="37" t="s">
        <v>858</v>
      </c>
      <c r="E3941" s="37" t="s">
        <v>853</v>
      </c>
      <c r="F3941" s="37" t="s">
        <v>879</v>
      </c>
      <c r="G3941" s="64">
        <v>77</v>
      </c>
      <c r="H3941" s="37" t="s">
        <v>855</v>
      </c>
      <c r="I3941" s="65">
        <v>4.1231056256176606</v>
      </c>
      <c r="J3941" s="37" t="s">
        <v>874</v>
      </c>
    </row>
    <row r="3942" spans="1:10" x14ac:dyDescent="0.3">
      <c r="A3942" s="94" t="str">
        <f t="shared" si="61"/>
        <v>September</v>
      </c>
      <c r="B3942" s="37" t="s">
        <v>4808</v>
      </c>
      <c r="C3942" s="63">
        <v>42259.600092592591</v>
      </c>
      <c r="D3942" s="37" t="s">
        <v>858</v>
      </c>
      <c r="E3942" s="37" t="s">
        <v>859</v>
      </c>
      <c r="F3942" s="37" t="s">
        <v>881</v>
      </c>
      <c r="G3942" s="64">
        <v>49</v>
      </c>
      <c r="H3942" s="37" t="s">
        <v>855</v>
      </c>
      <c r="I3942" s="65">
        <v>4.7958315233127191</v>
      </c>
      <c r="J3942" s="37" t="s">
        <v>885</v>
      </c>
    </row>
    <row r="3943" spans="1:10" x14ac:dyDescent="0.3">
      <c r="A3943" s="94" t="str">
        <f t="shared" si="61"/>
        <v>September</v>
      </c>
      <c r="B3943" s="37" t="s">
        <v>4809</v>
      </c>
      <c r="C3943" s="63">
        <v>42259.601284722223</v>
      </c>
      <c r="D3943" s="37" t="s">
        <v>892</v>
      </c>
      <c r="E3943" s="37" t="s">
        <v>863</v>
      </c>
      <c r="F3943" s="37" t="s">
        <v>860</v>
      </c>
      <c r="G3943" s="64">
        <v>31</v>
      </c>
      <c r="H3943" s="37" t="s">
        <v>855</v>
      </c>
      <c r="I3943" s="65">
        <v>1.7320508075688772</v>
      </c>
      <c r="J3943" s="37" t="s">
        <v>885</v>
      </c>
    </row>
    <row r="3944" spans="1:10" x14ac:dyDescent="0.3">
      <c r="A3944" s="94" t="str">
        <f t="shared" si="61"/>
        <v>September</v>
      </c>
      <c r="B3944" s="37" t="s">
        <v>4810</v>
      </c>
      <c r="C3944" s="63">
        <v>42259.604791666665</v>
      </c>
      <c r="D3944" s="37" t="s">
        <v>852</v>
      </c>
      <c r="E3944" s="37" t="s">
        <v>866</v>
      </c>
      <c r="F3944" s="37" t="s">
        <v>879</v>
      </c>
      <c r="G3944" s="64">
        <v>118</v>
      </c>
      <c r="H3944" s="37" t="s">
        <v>855</v>
      </c>
      <c r="I3944" s="65">
        <v>2.6457513110645907</v>
      </c>
      <c r="J3944" s="37" t="s">
        <v>885</v>
      </c>
    </row>
    <row r="3945" spans="1:10" x14ac:dyDescent="0.3">
      <c r="A3945" s="94" t="str">
        <f t="shared" si="61"/>
        <v>September</v>
      </c>
      <c r="B3945" s="37" t="s">
        <v>4811</v>
      </c>
      <c r="C3945" s="63">
        <v>42259.605497685188</v>
      </c>
      <c r="D3945" s="37" t="s">
        <v>871</v>
      </c>
      <c r="E3945" s="37" t="s">
        <v>868</v>
      </c>
      <c r="F3945" s="37" t="s">
        <v>881</v>
      </c>
      <c r="G3945" s="64">
        <v>60</v>
      </c>
      <c r="H3945" s="37" t="s">
        <v>855</v>
      </c>
      <c r="I3945" s="65">
        <v>1</v>
      </c>
      <c r="J3945" s="37" t="s">
        <v>885</v>
      </c>
    </row>
    <row r="3946" spans="1:10" x14ac:dyDescent="0.3">
      <c r="A3946" s="94" t="str">
        <f t="shared" si="61"/>
        <v>September</v>
      </c>
      <c r="B3946" s="37" t="s">
        <v>4812</v>
      </c>
      <c r="C3946" s="63">
        <v>42259.607164351852</v>
      </c>
      <c r="D3946" s="37" t="s">
        <v>871</v>
      </c>
      <c r="E3946" s="37" t="s">
        <v>872</v>
      </c>
      <c r="F3946" s="37" t="s">
        <v>873</v>
      </c>
      <c r="G3946" s="64">
        <v>120</v>
      </c>
      <c r="H3946" s="37" t="s">
        <v>895</v>
      </c>
      <c r="I3946" s="65">
        <v>4.7958315233127191</v>
      </c>
      <c r="J3946" s="37" t="s">
        <v>885</v>
      </c>
    </row>
    <row r="3947" spans="1:10" x14ac:dyDescent="0.3">
      <c r="A3947" s="94" t="str">
        <f t="shared" si="61"/>
        <v>September</v>
      </c>
      <c r="B3947" s="37" t="s">
        <v>4813</v>
      </c>
      <c r="C3947" s="63">
        <v>42259.608599537038</v>
      </c>
      <c r="D3947" s="37" t="s">
        <v>858</v>
      </c>
      <c r="E3947" s="37" t="s">
        <v>853</v>
      </c>
      <c r="F3947" s="37" t="s">
        <v>854</v>
      </c>
      <c r="G3947" s="64">
        <v>207</v>
      </c>
      <c r="H3947" s="37" t="s">
        <v>855</v>
      </c>
      <c r="I3947" s="65">
        <v>3</v>
      </c>
      <c r="J3947" s="37" t="s">
        <v>885</v>
      </c>
    </row>
    <row r="3948" spans="1:10" x14ac:dyDescent="0.3">
      <c r="A3948" s="94" t="str">
        <f t="shared" si="61"/>
        <v>September</v>
      </c>
      <c r="B3948" s="37" t="s">
        <v>4814</v>
      </c>
      <c r="C3948" s="63">
        <v>42259.609432870369</v>
      </c>
      <c r="D3948" s="37" t="s">
        <v>852</v>
      </c>
      <c r="E3948" s="37" t="s">
        <v>859</v>
      </c>
      <c r="F3948" s="37" t="s">
        <v>854</v>
      </c>
      <c r="G3948" s="64">
        <v>98</v>
      </c>
      <c r="H3948" s="37" t="s">
        <v>855</v>
      </c>
      <c r="I3948" s="65">
        <v>2.6457513110645907</v>
      </c>
      <c r="J3948" s="37" t="s">
        <v>874</v>
      </c>
    </row>
    <row r="3949" spans="1:10" x14ac:dyDescent="0.3">
      <c r="A3949" s="94" t="str">
        <f t="shared" si="61"/>
        <v>September</v>
      </c>
      <c r="B3949" s="37" t="s">
        <v>4815</v>
      </c>
      <c r="C3949" s="63">
        <v>42259.610636574071</v>
      </c>
      <c r="D3949" s="37" t="s">
        <v>876</v>
      </c>
      <c r="E3949" s="37" t="s">
        <v>863</v>
      </c>
      <c r="F3949" s="37" t="s">
        <v>860</v>
      </c>
      <c r="G3949" s="64">
        <v>108</v>
      </c>
      <c r="H3949" s="37" t="s">
        <v>855</v>
      </c>
      <c r="I3949" s="65">
        <v>1.7320508075688772</v>
      </c>
      <c r="J3949" s="37" t="s">
        <v>869</v>
      </c>
    </row>
    <row r="3950" spans="1:10" x14ac:dyDescent="0.3">
      <c r="A3950" s="94" t="str">
        <f t="shared" si="61"/>
        <v>September</v>
      </c>
      <c r="B3950" s="37" t="s">
        <v>4816</v>
      </c>
      <c r="C3950" s="63">
        <v>42259.612696759257</v>
      </c>
      <c r="D3950" s="37" t="s">
        <v>852</v>
      </c>
      <c r="E3950" s="37" t="s">
        <v>866</v>
      </c>
      <c r="F3950" s="37" t="s">
        <v>860</v>
      </c>
      <c r="G3950" s="64">
        <v>162</v>
      </c>
      <c r="H3950" s="37" t="s">
        <v>895</v>
      </c>
      <c r="I3950" s="65">
        <v>3</v>
      </c>
      <c r="J3950" s="37" t="s">
        <v>885</v>
      </c>
    </row>
    <row r="3951" spans="1:10" x14ac:dyDescent="0.3">
      <c r="A3951" s="94" t="str">
        <f t="shared" si="61"/>
        <v>September</v>
      </c>
      <c r="B3951" s="37" t="s">
        <v>4817</v>
      </c>
      <c r="C3951" s="63">
        <v>42259.614768518521</v>
      </c>
      <c r="D3951" s="37" t="s">
        <v>858</v>
      </c>
      <c r="E3951" s="37" t="s">
        <v>868</v>
      </c>
      <c r="F3951" s="37" t="s">
        <v>864</v>
      </c>
      <c r="G3951" s="64">
        <v>83</v>
      </c>
      <c r="H3951" s="37" t="s">
        <v>855</v>
      </c>
      <c r="I3951" s="65">
        <v>3.6055512754639891</v>
      </c>
      <c r="J3951" s="37" t="s">
        <v>897</v>
      </c>
    </row>
    <row r="3952" spans="1:10" x14ac:dyDescent="0.3">
      <c r="A3952" s="94" t="str">
        <f t="shared" si="61"/>
        <v>September</v>
      </c>
      <c r="B3952" s="37" t="s">
        <v>4818</v>
      </c>
      <c r="C3952" s="63">
        <v>42259.617094907408</v>
      </c>
      <c r="D3952" s="37" t="s">
        <v>871</v>
      </c>
      <c r="E3952" s="37" t="s">
        <v>872</v>
      </c>
      <c r="F3952" s="37" t="s">
        <v>873</v>
      </c>
      <c r="G3952" s="64">
        <v>75</v>
      </c>
      <c r="H3952" s="37" t="s">
        <v>855</v>
      </c>
      <c r="I3952" s="65">
        <v>4.1231056256176606</v>
      </c>
      <c r="J3952" s="37" t="s">
        <v>897</v>
      </c>
    </row>
    <row r="3953" spans="1:10" x14ac:dyDescent="0.3">
      <c r="A3953" s="94" t="str">
        <f t="shared" si="61"/>
        <v>September</v>
      </c>
      <c r="B3953" s="37" t="s">
        <v>4819</v>
      </c>
      <c r="C3953" s="63">
        <v>42259.619444444441</v>
      </c>
      <c r="D3953" s="37" t="s">
        <v>878</v>
      </c>
      <c r="E3953" s="37" t="s">
        <v>853</v>
      </c>
      <c r="F3953" s="37" t="s">
        <v>860</v>
      </c>
      <c r="G3953" s="64">
        <v>152</v>
      </c>
      <c r="H3953" s="37" t="s">
        <v>855</v>
      </c>
      <c r="I3953" s="65">
        <v>5</v>
      </c>
      <c r="J3953" s="37" t="s">
        <v>897</v>
      </c>
    </row>
    <row r="3954" spans="1:10" x14ac:dyDescent="0.3">
      <c r="A3954" s="94" t="str">
        <f t="shared" si="61"/>
        <v>September</v>
      </c>
      <c r="B3954" s="37" t="s">
        <v>4820</v>
      </c>
      <c r="C3954" s="63">
        <v>42259.620162037034</v>
      </c>
      <c r="D3954" s="37" t="s">
        <v>892</v>
      </c>
      <c r="E3954" s="37" t="s">
        <v>859</v>
      </c>
      <c r="F3954" s="37" t="s">
        <v>854</v>
      </c>
      <c r="G3954" s="64">
        <v>223</v>
      </c>
      <c r="H3954" s="37" t="s">
        <v>855</v>
      </c>
      <c r="I3954" s="65">
        <v>2.2360679774997898</v>
      </c>
      <c r="J3954" s="37" t="s">
        <v>897</v>
      </c>
    </row>
    <row r="3955" spans="1:10" x14ac:dyDescent="0.3">
      <c r="A3955" s="94" t="str">
        <f t="shared" si="61"/>
        <v>September</v>
      </c>
      <c r="B3955" s="37" t="s">
        <v>4821</v>
      </c>
      <c r="C3955" s="63">
        <v>42259.621828703705</v>
      </c>
      <c r="D3955" s="37" t="s">
        <v>878</v>
      </c>
      <c r="E3955" s="37" t="s">
        <v>863</v>
      </c>
      <c r="F3955" s="37" t="s">
        <v>854</v>
      </c>
      <c r="G3955" s="64">
        <v>117</v>
      </c>
      <c r="H3955" s="37" t="s">
        <v>855</v>
      </c>
      <c r="I3955" s="65">
        <v>3.872983346207417</v>
      </c>
      <c r="J3955" s="37" t="s">
        <v>885</v>
      </c>
    </row>
    <row r="3956" spans="1:10" x14ac:dyDescent="0.3">
      <c r="A3956" s="94" t="str">
        <f t="shared" si="61"/>
        <v>September</v>
      </c>
      <c r="B3956" s="37" t="s">
        <v>4822</v>
      </c>
      <c r="C3956" s="63">
        <v>42259.624895833331</v>
      </c>
      <c r="D3956" s="37" t="s">
        <v>876</v>
      </c>
      <c r="E3956" s="37" t="s">
        <v>866</v>
      </c>
      <c r="F3956" s="37" t="s">
        <v>881</v>
      </c>
      <c r="G3956" s="64">
        <v>52</v>
      </c>
      <c r="H3956" s="37" t="s">
        <v>855</v>
      </c>
      <c r="I3956" s="65">
        <v>1</v>
      </c>
      <c r="J3956" s="37" t="s">
        <v>874</v>
      </c>
    </row>
    <row r="3957" spans="1:10" x14ac:dyDescent="0.3">
      <c r="A3957" s="94" t="str">
        <f t="shared" si="61"/>
        <v>September</v>
      </c>
      <c r="B3957" s="37" t="s">
        <v>4823</v>
      </c>
      <c r="C3957" s="63">
        <v>42259.62604166667</v>
      </c>
      <c r="D3957" s="37" t="s">
        <v>878</v>
      </c>
      <c r="E3957" s="37" t="s">
        <v>868</v>
      </c>
      <c r="F3957" s="37" t="s">
        <v>864</v>
      </c>
      <c r="G3957" s="64">
        <v>191</v>
      </c>
      <c r="H3957" s="37" t="s">
        <v>855</v>
      </c>
      <c r="I3957" s="65">
        <v>2.6457513110645907</v>
      </c>
      <c r="J3957" s="37" t="s">
        <v>856</v>
      </c>
    </row>
    <row r="3958" spans="1:10" x14ac:dyDescent="0.3">
      <c r="A3958" s="94" t="str">
        <f t="shared" si="61"/>
        <v>September</v>
      </c>
      <c r="B3958" s="37" t="s">
        <v>4824</v>
      </c>
      <c r="C3958" s="63">
        <v>42259.627060185187</v>
      </c>
      <c r="D3958" s="37" t="s">
        <v>858</v>
      </c>
      <c r="E3958" s="37" t="s">
        <v>872</v>
      </c>
      <c r="F3958" s="37" t="s">
        <v>873</v>
      </c>
      <c r="G3958" s="64">
        <v>106</v>
      </c>
      <c r="H3958" s="37" t="s">
        <v>855</v>
      </c>
      <c r="I3958" s="65">
        <v>4.5825756949558398</v>
      </c>
      <c r="J3958" s="37" t="s">
        <v>869</v>
      </c>
    </row>
    <row r="3959" spans="1:10" x14ac:dyDescent="0.3">
      <c r="A3959" s="94" t="str">
        <f t="shared" si="61"/>
        <v>September</v>
      </c>
      <c r="B3959" s="37" t="s">
        <v>4825</v>
      </c>
      <c r="C3959" s="63">
        <v>42259.628912037035</v>
      </c>
      <c r="D3959" s="37" t="s">
        <v>876</v>
      </c>
      <c r="E3959" s="37" t="s">
        <v>853</v>
      </c>
      <c r="F3959" s="37" t="s">
        <v>854</v>
      </c>
      <c r="G3959" s="64">
        <v>141</v>
      </c>
      <c r="H3959" s="37" t="s">
        <v>895</v>
      </c>
      <c r="I3959" s="65">
        <v>3.872983346207417</v>
      </c>
      <c r="J3959" s="37" t="s">
        <v>874</v>
      </c>
    </row>
    <row r="3960" spans="1:10" x14ac:dyDescent="0.3">
      <c r="A3960" s="94" t="str">
        <f t="shared" si="61"/>
        <v>September</v>
      </c>
      <c r="B3960" s="37" t="s">
        <v>4826</v>
      </c>
      <c r="C3960" s="63">
        <v>42259.62945601852</v>
      </c>
      <c r="D3960" s="37" t="s">
        <v>858</v>
      </c>
      <c r="E3960" s="37" t="s">
        <v>859</v>
      </c>
      <c r="F3960" s="37" t="s">
        <v>864</v>
      </c>
      <c r="G3960" s="64">
        <v>171</v>
      </c>
      <c r="H3960" s="37" t="s">
        <v>855</v>
      </c>
      <c r="I3960" s="65">
        <v>4.7958315233127191</v>
      </c>
      <c r="J3960" s="37" t="s">
        <v>897</v>
      </c>
    </row>
    <row r="3961" spans="1:10" x14ac:dyDescent="0.3">
      <c r="A3961" s="94" t="str">
        <f t="shared" si="61"/>
        <v>September</v>
      </c>
      <c r="B3961" s="37" t="s">
        <v>4827</v>
      </c>
      <c r="C3961" s="63">
        <v>42259.632696759261</v>
      </c>
      <c r="D3961" s="37" t="s">
        <v>892</v>
      </c>
      <c r="E3961" s="37" t="s">
        <v>863</v>
      </c>
      <c r="F3961" s="37" t="s">
        <v>860</v>
      </c>
      <c r="G3961" s="64">
        <v>124</v>
      </c>
      <c r="H3961" s="37" t="s">
        <v>855</v>
      </c>
      <c r="I3961" s="65">
        <v>4.5825756949558398</v>
      </c>
      <c r="J3961" s="37" t="s">
        <v>897</v>
      </c>
    </row>
    <row r="3962" spans="1:10" x14ac:dyDescent="0.3">
      <c r="A3962" s="94" t="str">
        <f t="shared" si="61"/>
        <v>September</v>
      </c>
      <c r="B3962" s="37" t="s">
        <v>4828</v>
      </c>
      <c r="C3962" s="63">
        <v>42259.633530092593</v>
      </c>
      <c r="D3962" s="37" t="s">
        <v>871</v>
      </c>
      <c r="E3962" s="37" t="s">
        <v>866</v>
      </c>
      <c r="F3962" s="37" t="s">
        <v>854</v>
      </c>
      <c r="G3962" s="64">
        <v>92</v>
      </c>
      <c r="H3962" s="37" t="s">
        <v>855</v>
      </c>
      <c r="I3962" s="65">
        <v>3.3166247903553998</v>
      </c>
      <c r="J3962" s="37" t="s">
        <v>856</v>
      </c>
    </row>
    <row r="3963" spans="1:10" x14ac:dyDescent="0.3">
      <c r="A3963" s="94" t="str">
        <f t="shared" si="61"/>
        <v>September</v>
      </c>
      <c r="B3963" s="37" t="s">
        <v>4829</v>
      </c>
      <c r="C3963" s="63">
        <v>42259.634270833332</v>
      </c>
      <c r="D3963" s="37" t="s">
        <v>858</v>
      </c>
      <c r="E3963" s="37" t="s">
        <v>868</v>
      </c>
      <c r="F3963" s="37" t="s">
        <v>864</v>
      </c>
      <c r="G3963" s="64">
        <v>65</v>
      </c>
      <c r="H3963" s="37" t="s">
        <v>855</v>
      </c>
      <c r="I3963" s="65">
        <v>4.1231056256176606</v>
      </c>
      <c r="J3963" s="37" t="s">
        <v>874</v>
      </c>
    </row>
    <row r="3964" spans="1:10" x14ac:dyDescent="0.3">
      <c r="A3964" s="94" t="str">
        <f t="shared" si="61"/>
        <v>September</v>
      </c>
      <c r="B3964" s="37" t="s">
        <v>4830</v>
      </c>
      <c r="C3964" s="63">
        <v>42259.634988425925</v>
      </c>
      <c r="D3964" s="37" t="s">
        <v>858</v>
      </c>
      <c r="E3964" s="37" t="s">
        <v>872</v>
      </c>
      <c r="F3964" s="37" t="s">
        <v>879</v>
      </c>
      <c r="G3964" s="64">
        <v>159</v>
      </c>
      <c r="H3964" s="37" t="s">
        <v>855</v>
      </c>
      <c r="I3964" s="65">
        <v>4.358898943540674</v>
      </c>
      <c r="J3964" s="37" t="s">
        <v>874</v>
      </c>
    </row>
    <row r="3965" spans="1:10" x14ac:dyDescent="0.3">
      <c r="A3965" s="94" t="str">
        <f t="shared" si="61"/>
        <v>September</v>
      </c>
      <c r="B3965" s="37" t="s">
        <v>4831</v>
      </c>
      <c r="C3965" s="63">
        <v>42259.638344907406</v>
      </c>
      <c r="D3965" s="37" t="s">
        <v>852</v>
      </c>
      <c r="E3965" s="37" t="s">
        <v>853</v>
      </c>
      <c r="F3965" s="37" t="s">
        <v>881</v>
      </c>
      <c r="G3965" s="64">
        <v>78</v>
      </c>
      <c r="H3965" s="37" t="s">
        <v>855</v>
      </c>
      <c r="I3965" s="65">
        <v>4.7958315233127191</v>
      </c>
      <c r="J3965" s="37" t="s">
        <v>869</v>
      </c>
    </row>
    <row r="3966" spans="1:10" x14ac:dyDescent="0.3">
      <c r="A3966" s="94" t="str">
        <f t="shared" si="61"/>
        <v>September</v>
      </c>
      <c r="B3966" s="37" t="s">
        <v>4832</v>
      </c>
      <c r="C3966" s="63">
        <v>42259.63858796296</v>
      </c>
      <c r="D3966" s="37" t="s">
        <v>852</v>
      </c>
      <c r="E3966" s="37" t="s">
        <v>859</v>
      </c>
      <c r="F3966" s="37" t="s">
        <v>879</v>
      </c>
      <c r="G3966" s="64">
        <v>132</v>
      </c>
      <c r="H3966" s="37" t="s">
        <v>855</v>
      </c>
      <c r="I3966" s="65">
        <v>4.1231056256176606</v>
      </c>
      <c r="J3966" s="37" t="s">
        <v>856</v>
      </c>
    </row>
    <row r="3967" spans="1:10" x14ac:dyDescent="0.3">
      <c r="A3967" s="94" t="str">
        <f t="shared" si="61"/>
        <v>September</v>
      </c>
      <c r="B3967" s="37" t="s">
        <v>4833</v>
      </c>
      <c r="C3967" s="63">
        <v>42259.641435185185</v>
      </c>
      <c r="D3967" s="37" t="s">
        <v>858</v>
      </c>
      <c r="E3967" s="37" t="s">
        <v>863</v>
      </c>
      <c r="F3967" s="37" t="s">
        <v>854</v>
      </c>
      <c r="G3967" s="64">
        <v>62</v>
      </c>
      <c r="H3967" s="37" t="s">
        <v>855</v>
      </c>
      <c r="I3967" s="65">
        <v>4.1231056256176606</v>
      </c>
      <c r="J3967" s="37" t="s">
        <v>885</v>
      </c>
    </row>
    <row r="3968" spans="1:10" x14ac:dyDescent="0.3">
      <c r="A3968" s="94" t="str">
        <f t="shared" si="61"/>
        <v>September</v>
      </c>
      <c r="B3968" s="37" t="s">
        <v>4834</v>
      </c>
      <c r="C3968" s="63">
        <v>42259.642256944448</v>
      </c>
      <c r="D3968" s="37" t="s">
        <v>878</v>
      </c>
      <c r="E3968" s="37" t="s">
        <v>866</v>
      </c>
      <c r="F3968" s="37" t="s">
        <v>873</v>
      </c>
      <c r="G3968" s="64">
        <v>85</v>
      </c>
      <c r="H3968" s="37" t="s">
        <v>855</v>
      </c>
      <c r="I3968" s="65">
        <v>1</v>
      </c>
      <c r="J3968" s="37" t="s">
        <v>874</v>
      </c>
    </row>
    <row r="3969" spans="1:10" x14ac:dyDescent="0.3">
      <c r="A3969" s="94" t="str">
        <f t="shared" si="61"/>
        <v>September</v>
      </c>
      <c r="B3969" s="37" t="s">
        <v>4835</v>
      </c>
      <c r="C3969" s="63">
        <v>42259.642708333333</v>
      </c>
      <c r="D3969" s="37" t="s">
        <v>892</v>
      </c>
      <c r="E3969" s="37" t="s">
        <v>868</v>
      </c>
      <c r="F3969" s="37" t="s">
        <v>854</v>
      </c>
      <c r="G3969" s="64">
        <v>36</v>
      </c>
      <c r="H3969" s="37" t="s">
        <v>855</v>
      </c>
      <c r="I3969" s="65">
        <v>4.7958315233127191</v>
      </c>
      <c r="J3969" s="37" t="s">
        <v>897</v>
      </c>
    </row>
    <row r="3970" spans="1:10" x14ac:dyDescent="0.3">
      <c r="A3970" s="94" t="str">
        <f t="shared" si="61"/>
        <v>September</v>
      </c>
      <c r="B3970" s="37" t="s">
        <v>4836</v>
      </c>
      <c r="C3970" s="63">
        <v>42259.643946759257</v>
      </c>
      <c r="D3970" s="37" t="s">
        <v>871</v>
      </c>
      <c r="E3970" s="37" t="s">
        <v>872</v>
      </c>
      <c r="F3970" s="37" t="s">
        <v>854</v>
      </c>
      <c r="G3970" s="64">
        <v>194</v>
      </c>
      <c r="H3970" s="37" t="s">
        <v>855</v>
      </c>
      <c r="I3970" s="65">
        <v>3</v>
      </c>
      <c r="J3970" s="37" t="s">
        <v>885</v>
      </c>
    </row>
    <row r="3971" spans="1:10" x14ac:dyDescent="0.3">
      <c r="A3971" s="94" t="str">
        <f t="shared" si="61"/>
        <v>September</v>
      </c>
      <c r="B3971" s="37" t="s">
        <v>4837</v>
      </c>
      <c r="C3971" s="63">
        <v>42259.645879629628</v>
      </c>
      <c r="D3971" s="37" t="s">
        <v>852</v>
      </c>
      <c r="E3971" s="37" t="s">
        <v>853</v>
      </c>
      <c r="F3971" s="37" t="s">
        <v>864</v>
      </c>
      <c r="G3971" s="64">
        <v>155</v>
      </c>
      <c r="H3971" s="37" t="s">
        <v>855</v>
      </c>
      <c r="I3971" s="65">
        <v>4.358898943540674</v>
      </c>
      <c r="J3971" s="37" t="s">
        <v>897</v>
      </c>
    </row>
    <row r="3972" spans="1:10" x14ac:dyDescent="0.3">
      <c r="A3972" s="94" t="str">
        <f t="shared" si="61"/>
        <v>September</v>
      </c>
      <c r="B3972" s="37" t="s">
        <v>4838</v>
      </c>
      <c r="C3972" s="63">
        <v>42259.649618055555</v>
      </c>
      <c r="D3972" s="37" t="s">
        <v>892</v>
      </c>
      <c r="E3972" s="37" t="s">
        <v>859</v>
      </c>
      <c r="F3972" s="37" t="s">
        <v>881</v>
      </c>
      <c r="G3972" s="64">
        <v>105</v>
      </c>
      <c r="H3972" s="37" t="s">
        <v>855</v>
      </c>
      <c r="I3972" s="65">
        <v>2.6457513110645907</v>
      </c>
      <c r="J3972" s="37" t="s">
        <v>869</v>
      </c>
    </row>
    <row r="3973" spans="1:10" x14ac:dyDescent="0.3">
      <c r="A3973" s="94" t="str">
        <f t="shared" si="61"/>
        <v>September</v>
      </c>
      <c r="B3973" s="37" t="s">
        <v>4839</v>
      </c>
      <c r="C3973" s="63">
        <v>42259.650902777779</v>
      </c>
      <c r="D3973" s="37" t="s">
        <v>878</v>
      </c>
      <c r="E3973" s="37" t="s">
        <v>863</v>
      </c>
      <c r="F3973" s="37" t="s">
        <v>860</v>
      </c>
      <c r="G3973" s="64">
        <v>106</v>
      </c>
      <c r="H3973" s="37" t="s">
        <v>855</v>
      </c>
      <c r="I3973" s="65">
        <v>3.872983346207417</v>
      </c>
      <c r="J3973" s="37" t="s">
        <v>874</v>
      </c>
    </row>
    <row r="3974" spans="1:10" x14ac:dyDescent="0.3">
      <c r="A3974" s="94" t="str">
        <f t="shared" si="61"/>
        <v>September</v>
      </c>
      <c r="B3974" s="37" t="s">
        <v>4840</v>
      </c>
      <c r="C3974" s="63">
        <v>42259.652442129627</v>
      </c>
      <c r="D3974" s="37" t="s">
        <v>878</v>
      </c>
      <c r="E3974" s="37" t="s">
        <v>866</v>
      </c>
      <c r="F3974" s="37" t="s">
        <v>879</v>
      </c>
      <c r="G3974" s="64">
        <v>33</v>
      </c>
      <c r="H3974" s="37" t="s">
        <v>855</v>
      </c>
      <c r="I3974" s="65">
        <v>5</v>
      </c>
      <c r="J3974" s="37" t="s">
        <v>897</v>
      </c>
    </row>
    <row r="3975" spans="1:10" x14ac:dyDescent="0.3">
      <c r="A3975" s="94" t="str">
        <f t="shared" si="61"/>
        <v>September</v>
      </c>
      <c r="B3975" s="37" t="s">
        <v>4841</v>
      </c>
      <c r="C3975" s="63">
        <v>42259.655474537038</v>
      </c>
      <c r="D3975" s="37" t="s">
        <v>892</v>
      </c>
      <c r="E3975" s="37" t="s">
        <v>868</v>
      </c>
      <c r="F3975" s="37" t="s">
        <v>881</v>
      </c>
      <c r="G3975" s="64">
        <v>233</v>
      </c>
      <c r="H3975" s="37" t="s">
        <v>855</v>
      </c>
      <c r="I3975" s="65">
        <v>3</v>
      </c>
      <c r="J3975" s="37" t="s">
        <v>874</v>
      </c>
    </row>
    <row r="3976" spans="1:10" x14ac:dyDescent="0.3">
      <c r="A3976" s="94" t="str">
        <f t="shared" si="61"/>
        <v>September</v>
      </c>
      <c r="B3976" s="37" t="s">
        <v>4842</v>
      </c>
      <c r="C3976" s="63">
        <v>42259.659247685187</v>
      </c>
      <c r="D3976" s="37" t="s">
        <v>871</v>
      </c>
      <c r="E3976" s="37" t="s">
        <v>872</v>
      </c>
      <c r="F3976" s="37" t="s">
        <v>879</v>
      </c>
      <c r="G3976" s="64">
        <v>206</v>
      </c>
      <c r="H3976" s="37" t="s">
        <v>855</v>
      </c>
      <c r="I3976" s="65">
        <v>4.1231056256176606</v>
      </c>
      <c r="J3976" s="37" t="s">
        <v>869</v>
      </c>
    </row>
    <row r="3977" spans="1:10" x14ac:dyDescent="0.3">
      <c r="A3977" s="94" t="str">
        <f t="shared" si="61"/>
        <v>September</v>
      </c>
      <c r="B3977" s="37" t="s">
        <v>4843</v>
      </c>
      <c r="C3977" s="63">
        <v>42259.662037037036</v>
      </c>
      <c r="D3977" s="37" t="s">
        <v>878</v>
      </c>
      <c r="E3977" s="37" t="s">
        <v>853</v>
      </c>
      <c r="F3977" s="37" t="s">
        <v>854</v>
      </c>
      <c r="G3977" s="64">
        <v>183</v>
      </c>
      <c r="H3977" s="37" t="s">
        <v>855</v>
      </c>
      <c r="I3977" s="65">
        <v>4.358898943540674</v>
      </c>
      <c r="J3977" s="37" t="s">
        <v>861</v>
      </c>
    </row>
    <row r="3978" spans="1:10" x14ac:dyDescent="0.3">
      <c r="A3978" s="94" t="str">
        <f t="shared" si="61"/>
        <v>September</v>
      </c>
      <c r="B3978" s="37" t="s">
        <v>4844</v>
      </c>
      <c r="C3978" s="63">
        <v>42259.663599537038</v>
      </c>
      <c r="D3978" s="37" t="s">
        <v>871</v>
      </c>
      <c r="E3978" s="37" t="s">
        <v>859</v>
      </c>
      <c r="F3978" s="37" t="s">
        <v>854</v>
      </c>
      <c r="G3978" s="64">
        <v>236</v>
      </c>
      <c r="H3978" s="37" t="s">
        <v>855</v>
      </c>
      <c r="I3978" s="65">
        <v>1.7320508075688772</v>
      </c>
      <c r="J3978" s="37" t="s">
        <v>885</v>
      </c>
    </row>
    <row r="3979" spans="1:10" x14ac:dyDescent="0.3">
      <c r="A3979" s="94" t="str">
        <f t="shared" ref="A3979:A4042" si="62">TEXT(C3979,"mmmm")</f>
        <v>September</v>
      </c>
      <c r="B3979" s="37" t="s">
        <v>4845</v>
      </c>
      <c r="C3979" s="63">
        <v>42259.665185185186</v>
      </c>
      <c r="D3979" s="37" t="s">
        <v>876</v>
      </c>
      <c r="E3979" s="37" t="s">
        <v>863</v>
      </c>
      <c r="F3979" s="37" t="s">
        <v>854</v>
      </c>
      <c r="G3979" s="64">
        <v>33</v>
      </c>
      <c r="H3979" s="37" t="s">
        <v>855</v>
      </c>
      <c r="I3979" s="65">
        <v>2.6457513110645907</v>
      </c>
      <c r="J3979" s="37" t="s">
        <v>874</v>
      </c>
    </row>
    <row r="3980" spans="1:10" x14ac:dyDescent="0.3">
      <c r="A3980" s="94" t="str">
        <f t="shared" si="62"/>
        <v>September</v>
      </c>
      <c r="B3980" s="37" t="s">
        <v>4846</v>
      </c>
      <c r="C3980" s="63">
        <v>42259.667557870373</v>
      </c>
      <c r="D3980" s="37" t="s">
        <v>878</v>
      </c>
      <c r="E3980" s="37" t="s">
        <v>866</v>
      </c>
      <c r="F3980" s="37" t="s">
        <v>854</v>
      </c>
      <c r="G3980" s="64">
        <v>109</v>
      </c>
      <c r="H3980" s="37" t="s">
        <v>855</v>
      </c>
      <c r="I3980" s="65">
        <v>4.7958315233127191</v>
      </c>
      <c r="J3980" s="37" t="s">
        <v>869</v>
      </c>
    </row>
    <row r="3981" spans="1:10" x14ac:dyDescent="0.3">
      <c r="A3981" s="94" t="str">
        <f t="shared" si="62"/>
        <v>September</v>
      </c>
      <c r="B3981" s="37" t="s">
        <v>4847</v>
      </c>
      <c r="C3981" s="63">
        <v>42259.669675925928</v>
      </c>
      <c r="D3981" s="37" t="s">
        <v>876</v>
      </c>
      <c r="E3981" s="37" t="s">
        <v>868</v>
      </c>
      <c r="F3981" s="37" t="s">
        <v>873</v>
      </c>
      <c r="G3981" s="64">
        <v>235</v>
      </c>
      <c r="H3981" s="37" t="s">
        <v>855</v>
      </c>
      <c r="I3981" s="65">
        <v>4.7958315233127191</v>
      </c>
      <c r="J3981" s="37" t="s">
        <v>861</v>
      </c>
    </row>
    <row r="3982" spans="1:10" x14ac:dyDescent="0.3">
      <c r="A3982" s="94" t="str">
        <f t="shared" si="62"/>
        <v>September</v>
      </c>
      <c r="B3982" s="37" t="s">
        <v>4848</v>
      </c>
      <c r="C3982" s="63">
        <v>42259.66983796296</v>
      </c>
      <c r="D3982" s="37" t="s">
        <v>892</v>
      </c>
      <c r="E3982" s="37" t="s">
        <v>872</v>
      </c>
      <c r="F3982" s="37" t="s">
        <v>864</v>
      </c>
      <c r="G3982" s="64">
        <v>174</v>
      </c>
      <c r="H3982" s="37" t="s">
        <v>855</v>
      </c>
      <c r="I3982" s="65">
        <v>2.6457513110645907</v>
      </c>
      <c r="J3982" s="37" t="s">
        <v>869</v>
      </c>
    </row>
    <row r="3983" spans="1:10" x14ac:dyDescent="0.3">
      <c r="A3983" s="94" t="str">
        <f t="shared" si="62"/>
        <v>September</v>
      </c>
      <c r="B3983" s="37" t="s">
        <v>4849</v>
      </c>
      <c r="C3983" s="63">
        <v>42259.671261574076</v>
      </c>
      <c r="D3983" s="37" t="s">
        <v>878</v>
      </c>
      <c r="E3983" s="37" t="s">
        <v>853</v>
      </c>
      <c r="F3983" s="37" t="s">
        <v>854</v>
      </c>
      <c r="G3983" s="64">
        <v>117</v>
      </c>
      <c r="H3983" s="37" t="s">
        <v>855</v>
      </c>
      <c r="I3983" s="65">
        <v>1</v>
      </c>
      <c r="J3983" s="37" t="s">
        <v>897</v>
      </c>
    </row>
    <row r="3984" spans="1:10" x14ac:dyDescent="0.3">
      <c r="A3984" s="94" t="str">
        <f t="shared" si="62"/>
        <v>September</v>
      </c>
      <c r="B3984" s="37" t="s">
        <v>4850</v>
      </c>
      <c r="C3984" s="63">
        <v>42259.678865740738</v>
      </c>
      <c r="D3984" s="37" t="s">
        <v>892</v>
      </c>
      <c r="E3984" s="37" t="s">
        <v>859</v>
      </c>
      <c r="F3984" s="37" t="s">
        <v>854</v>
      </c>
      <c r="G3984" s="64">
        <v>55</v>
      </c>
      <c r="H3984" s="37" t="s">
        <v>855</v>
      </c>
      <c r="I3984" s="65">
        <v>4.5825756949558398</v>
      </c>
      <c r="J3984" s="37" t="s">
        <v>869</v>
      </c>
    </row>
    <row r="3985" spans="1:10" x14ac:dyDescent="0.3">
      <c r="A3985" s="94" t="str">
        <f t="shared" si="62"/>
        <v>September</v>
      </c>
      <c r="B3985" s="37" t="s">
        <v>4851</v>
      </c>
      <c r="C3985" s="63">
        <v>42259.677997685183</v>
      </c>
      <c r="D3985" s="37" t="s">
        <v>852</v>
      </c>
      <c r="E3985" s="37" t="s">
        <v>863</v>
      </c>
      <c r="F3985" s="37" t="s">
        <v>860</v>
      </c>
      <c r="G3985" s="64">
        <v>213</v>
      </c>
      <c r="H3985" s="37" t="s">
        <v>855</v>
      </c>
      <c r="I3985" s="65">
        <v>4.358898943540674</v>
      </c>
      <c r="J3985" s="37" t="s">
        <v>897</v>
      </c>
    </row>
    <row r="3986" spans="1:10" x14ac:dyDescent="0.3">
      <c r="A3986" s="94" t="str">
        <f t="shared" si="62"/>
        <v>September</v>
      </c>
      <c r="B3986" s="37" t="s">
        <v>4852</v>
      </c>
      <c r="C3986" s="63">
        <v>42259.678020833337</v>
      </c>
      <c r="D3986" s="37" t="s">
        <v>876</v>
      </c>
      <c r="E3986" s="37" t="s">
        <v>866</v>
      </c>
      <c r="F3986" s="37" t="s">
        <v>864</v>
      </c>
      <c r="G3986" s="64">
        <v>117</v>
      </c>
      <c r="H3986" s="37" t="s">
        <v>855</v>
      </c>
      <c r="I3986" s="65">
        <v>4.7958315233127191</v>
      </c>
      <c r="J3986" s="37" t="s">
        <v>869</v>
      </c>
    </row>
    <row r="3987" spans="1:10" x14ac:dyDescent="0.3">
      <c r="A3987" s="94" t="str">
        <f t="shared" si="62"/>
        <v>September</v>
      </c>
      <c r="B3987" s="37" t="s">
        <v>4853</v>
      </c>
      <c r="C3987" s="63">
        <v>42259.680104166669</v>
      </c>
      <c r="D3987" s="37" t="s">
        <v>852</v>
      </c>
      <c r="E3987" s="37" t="s">
        <v>868</v>
      </c>
      <c r="F3987" s="37" t="s">
        <v>879</v>
      </c>
      <c r="G3987" s="64">
        <v>166</v>
      </c>
      <c r="H3987" s="37" t="s">
        <v>855</v>
      </c>
      <c r="I3987" s="65">
        <v>3</v>
      </c>
      <c r="J3987" s="37" t="s">
        <v>869</v>
      </c>
    </row>
    <row r="3988" spans="1:10" x14ac:dyDescent="0.3">
      <c r="A3988" s="94" t="str">
        <f t="shared" si="62"/>
        <v>September</v>
      </c>
      <c r="B3988" s="37" t="s">
        <v>4854</v>
      </c>
      <c r="C3988" s="63">
        <v>42259.68204861111</v>
      </c>
      <c r="D3988" s="37" t="s">
        <v>876</v>
      </c>
      <c r="E3988" s="37" t="s">
        <v>872</v>
      </c>
      <c r="F3988" s="37" t="s">
        <v>864</v>
      </c>
      <c r="G3988" s="64">
        <v>190</v>
      </c>
      <c r="H3988" s="37" t="s">
        <v>855</v>
      </c>
      <c r="I3988" s="65">
        <v>3.6055512754639891</v>
      </c>
      <c r="J3988" s="37" t="s">
        <v>874</v>
      </c>
    </row>
    <row r="3989" spans="1:10" x14ac:dyDescent="0.3">
      <c r="A3989" s="94" t="str">
        <f t="shared" si="62"/>
        <v>September</v>
      </c>
      <c r="B3989" s="37" t="s">
        <v>4855</v>
      </c>
      <c r="C3989" s="63">
        <v>42259.684328703705</v>
      </c>
      <c r="D3989" s="37" t="s">
        <v>858</v>
      </c>
      <c r="E3989" s="37" t="s">
        <v>853</v>
      </c>
      <c r="F3989" s="37" t="s">
        <v>879</v>
      </c>
      <c r="G3989" s="64">
        <v>127</v>
      </c>
      <c r="H3989" s="37" t="s">
        <v>855</v>
      </c>
      <c r="I3989" s="65">
        <v>1</v>
      </c>
      <c r="J3989" s="37" t="s">
        <v>874</v>
      </c>
    </row>
    <row r="3990" spans="1:10" x14ac:dyDescent="0.3">
      <c r="A3990" s="94" t="str">
        <f t="shared" si="62"/>
        <v>September</v>
      </c>
      <c r="B3990" s="37" t="s">
        <v>4856</v>
      </c>
      <c r="C3990" s="63">
        <v>42259.686273148145</v>
      </c>
      <c r="D3990" s="37" t="s">
        <v>858</v>
      </c>
      <c r="E3990" s="37" t="s">
        <v>859</v>
      </c>
      <c r="F3990" s="37" t="s">
        <v>854</v>
      </c>
      <c r="G3990" s="64">
        <v>104</v>
      </c>
      <c r="H3990" s="37" t="s">
        <v>855</v>
      </c>
      <c r="I3990" s="65">
        <v>1</v>
      </c>
      <c r="J3990" s="37" t="s">
        <v>897</v>
      </c>
    </row>
    <row r="3991" spans="1:10" x14ac:dyDescent="0.3">
      <c r="A3991" s="94" t="str">
        <f t="shared" si="62"/>
        <v>September</v>
      </c>
      <c r="B3991" s="37" t="s">
        <v>4857</v>
      </c>
      <c r="C3991" s="63">
        <v>42259.687638888892</v>
      </c>
      <c r="D3991" s="37" t="s">
        <v>892</v>
      </c>
      <c r="E3991" s="37" t="s">
        <v>863</v>
      </c>
      <c r="F3991" s="37" t="s">
        <v>881</v>
      </c>
      <c r="G3991" s="64">
        <v>100</v>
      </c>
      <c r="H3991" s="37" t="s">
        <v>855</v>
      </c>
      <c r="I3991" s="65">
        <v>1</v>
      </c>
      <c r="J3991" s="37" t="s">
        <v>897</v>
      </c>
    </row>
    <row r="3992" spans="1:10" x14ac:dyDescent="0.3">
      <c r="A3992" s="94" t="str">
        <f t="shared" si="62"/>
        <v>September</v>
      </c>
      <c r="B3992" s="37" t="s">
        <v>4858</v>
      </c>
      <c r="C3992" s="63">
        <v>42259.690763888888</v>
      </c>
      <c r="D3992" s="37" t="s">
        <v>871</v>
      </c>
      <c r="E3992" s="37" t="s">
        <v>866</v>
      </c>
      <c r="F3992" s="37" t="s">
        <v>881</v>
      </c>
      <c r="G3992" s="64">
        <v>176</v>
      </c>
      <c r="H3992" s="37" t="s">
        <v>855</v>
      </c>
      <c r="I3992" s="65">
        <v>4.5825756949558398</v>
      </c>
      <c r="J3992" s="37" t="s">
        <v>856</v>
      </c>
    </row>
    <row r="3993" spans="1:10" x14ac:dyDescent="0.3">
      <c r="A3993" s="94" t="str">
        <f t="shared" si="62"/>
        <v>September</v>
      </c>
      <c r="B3993" s="37" t="s">
        <v>4859</v>
      </c>
      <c r="C3993" s="63">
        <v>42259.693541666667</v>
      </c>
      <c r="D3993" s="37" t="s">
        <v>871</v>
      </c>
      <c r="E3993" s="37" t="s">
        <v>868</v>
      </c>
      <c r="F3993" s="37" t="s">
        <v>879</v>
      </c>
      <c r="G3993" s="64">
        <v>172</v>
      </c>
      <c r="H3993" s="37" t="s">
        <v>855</v>
      </c>
      <c r="I3993" s="65">
        <v>5</v>
      </c>
      <c r="J3993" s="37" t="s">
        <v>869</v>
      </c>
    </row>
    <row r="3994" spans="1:10" x14ac:dyDescent="0.3">
      <c r="A3994" s="94" t="str">
        <f t="shared" si="62"/>
        <v>September</v>
      </c>
      <c r="B3994" s="37" t="s">
        <v>4860</v>
      </c>
      <c r="C3994" s="63">
        <v>42259.695543981485</v>
      </c>
      <c r="D3994" s="37" t="s">
        <v>852</v>
      </c>
      <c r="E3994" s="37" t="s">
        <v>872</v>
      </c>
      <c r="F3994" s="37" t="s">
        <v>864</v>
      </c>
      <c r="G3994" s="64">
        <v>35</v>
      </c>
      <c r="H3994" s="37" t="s">
        <v>855</v>
      </c>
      <c r="I3994" s="65">
        <v>3.3166247903553998</v>
      </c>
      <c r="J3994" s="37" t="s">
        <v>869</v>
      </c>
    </row>
    <row r="3995" spans="1:10" x14ac:dyDescent="0.3">
      <c r="A3995" s="94" t="str">
        <f t="shared" si="62"/>
        <v>September</v>
      </c>
      <c r="B3995" s="37" t="s">
        <v>4861</v>
      </c>
      <c r="C3995" s="63">
        <v>42259.698564814818</v>
      </c>
      <c r="D3995" s="37" t="s">
        <v>871</v>
      </c>
      <c r="E3995" s="37" t="s">
        <v>853</v>
      </c>
      <c r="F3995" s="37" t="s">
        <v>879</v>
      </c>
      <c r="G3995" s="64">
        <v>84</v>
      </c>
      <c r="H3995" s="37" t="s">
        <v>855</v>
      </c>
      <c r="I3995" s="65">
        <v>2.2360679774997898</v>
      </c>
      <c r="J3995" s="37" t="s">
        <v>874</v>
      </c>
    </row>
    <row r="3996" spans="1:10" x14ac:dyDescent="0.3">
      <c r="A3996" s="94" t="str">
        <f t="shared" si="62"/>
        <v>September</v>
      </c>
      <c r="B3996" s="37" t="s">
        <v>4862</v>
      </c>
      <c r="C3996" s="63">
        <v>42259.701226851852</v>
      </c>
      <c r="D3996" s="37" t="s">
        <v>876</v>
      </c>
      <c r="E3996" s="37" t="s">
        <v>859</v>
      </c>
      <c r="F3996" s="37" t="s">
        <v>854</v>
      </c>
      <c r="G3996" s="64">
        <v>108</v>
      </c>
      <c r="H3996" s="37" t="s">
        <v>855</v>
      </c>
      <c r="I3996" s="65">
        <v>3</v>
      </c>
      <c r="J3996" s="37" t="s">
        <v>874</v>
      </c>
    </row>
    <row r="3997" spans="1:10" x14ac:dyDescent="0.3">
      <c r="A3997" s="94" t="str">
        <f t="shared" si="62"/>
        <v>September</v>
      </c>
      <c r="B3997" s="37" t="s">
        <v>4863</v>
      </c>
      <c r="C3997" s="63">
        <v>42259.70449074074</v>
      </c>
      <c r="D3997" s="37" t="s">
        <v>858</v>
      </c>
      <c r="E3997" s="37" t="s">
        <v>863</v>
      </c>
      <c r="F3997" s="37" t="s">
        <v>854</v>
      </c>
      <c r="G3997" s="64">
        <v>182</v>
      </c>
      <c r="H3997" s="37" t="s">
        <v>855</v>
      </c>
      <c r="I3997" s="65">
        <v>3.3166247903553998</v>
      </c>
      <c r="J3997" s="37" t="s">
        <v>874</v>
      </c>
    </row>
    <row r="3998" spans="1:10" x14ac:dyDescent="0.3">
      <c r="A3998" s="94" t="str">
        <f t="shared" si="62"/>
        <v>September</v>
      </c>
      <c r="B3998" s="37" t="s">
        <v>4864</v>
      </c>
      <c r="C3998" s="63">
        <v>42259.704756944448</v>
      </c>
      <c r="D3998" s="37" t="s">
        <v>852</v>
      </c>
      <c r="E3998" s="37" t="s">
        <v>866</v>
      </c>
      <c r="F3998" s="37" t="s">
        <v>854</v>
      </c>
      <c r="G3998" s="64">
        <v>33</v>
      </c>
      <c r="H3998" s="37" t="s">
        <v>855</v>
      </c>
      <c r="I3998" s="65">
        <v>2.6457513110645907</v>
      </c>
      <c r="J3998" s="37" t="s">
        <v>897</v>
      </c>
    </row>
    <row r="3999" spans="1:10" x14ac:dyDescent="0.3">
      <c r="A3999" s="94" t="str">
        <f t="shared" si="62"/>
        <v>September</v>
      </c>
      <c r="B3999" s="37" t="s">
        <v>4865</v>
      </c>
      <c r="C3999" s="63">
        <v>42259.706099537034</v>
      </c>
      <c r="D3999" s="37" t="s">
        <v>892</v>
      </c>
      <c r="E3999" s="37" t="s">
        <v>868</v>
      </c>
      <c r="F3999" s="37" t="s">
        <v>860</v>
      </c>
      <c r="G3999" s="64">
        <v>30</v>
      </c>
      <c r="H3999" s="37" t="s">
        <v>855</v>
      </c>
      <c r="I3999" s="65">
        <v>1</v>
      </c>
      <c r="J3999" s="37" t="s">
        <v>874</v>
      </c>
    </row>
    <row r="4000" spans="1:10" x14ac:dyDescent="0.3">
      <c r="A4000" s="94" t="str">
        <f t="shared" si="62"/>
        <v>September</v>
      </c>
      <c r="B4000" s="37" t="s">
        <v>4866</v>
      </c>
      <c r="C4000" s="63">
        <v>42259.707025462965</v>
      </c>
      <c r="D4000" s="37" t="s">
        <v>858</v>
      </c>
      <c r="E4000" s="37" t="s">
        <v>872</v>
      </c>
      <c r="F4000" s="37" t="s">
        <v>873</v>
      </c>
      <c r="G4000" s="64">
        <v>93</v>
      </c>
      <c r="H4000" s="37" t="s">
        <v>855</v>
      </c>
      <c r="I4000" s="65">
        <v>3</v>
      </c>
      <c r="J4000" s="37" t="s">
        <v>897</v>
      </c>
    </row>
    <row r="4001" spans="1:10" x14ac:dyDescent="0.3">
      <c r="A4001" s="94" t="str">
        <f t="shared" si="62"/>
        <v>September</v>
      </c>
      <c r="B4001" s="37" t="s">
        <v>4867</v>
      </c>
      <c r="C4001" s="63">
        <v>42259.710150462961</v>
      </c>
      <c r="D4001" s="37" t="s">
        <v>892</v>
      </c>
      <c r="E4001" s="37" t="s">
        <v>853</v>
      </c>
      <c r="F4001" s="37" t="s">
        <v>854</v>
      </c>
      <c r="G4001" s="64">
        <v>233</v>
      </c>
      <c r="H4001" s="37" t="s">
        <v>855</v>
      </c>
      <c r="I4001" s="65">
        <v>1</v>
      </c>
      <c r="J4001" s="37" t="s">
        <v>897</v>
      </c>
    </row>
    <row r="4002" spans="1:10" x14ac:dyDescent="0.3">
      <c r="A4002" s="94" t="str">
        <f t="shared" si="62"/>
        <v>September</v>
      </c>
      <c r="B4002" s="37" t="s">
        <v>4868</v>
      </c>
      <c r="C4002" s="63">
        <v>42259.711006944446</v>
      </c>
      <c r="D4002" s="37" t="s">
        <v>852</v>
      </c>
      <c r="E4002" s="37" t="s">
        <v>859</v>
      </c>
      <c r="F4002" s="37" t="s">
        <v>873</v>
      </c>
      <c r="G4002" s="64">
        <v>97</v>
      </c>
      <c r="H4002" s="37" t="s">
        <v>855</v>
      </c>
      <c r="I4002" s="65">
        <v>2.6457513110645907</v>
      </c>
      <c r="J4002" s="37" t="s">
        <v>869</v>
      </c>
    </row>
    <row r="4003" spans="1:10" x14ac:dyDescent="0.3">
      <c r="A4003" s="94" t="str">
        <f t="shared" si="62"/>
        <v>September</v>
      </c>
      <c r="B4003" s="37" t="s">
        <v>4869</v>
      </c>
      <c r="C4003" s="63">
        <v>42259.713182870371</v>
      </c>
      <c r="D4003" s="37" t="s">
        <v>871</v>
      </c>
      <c r="E4003" s="37" t="s">
        <v>863</v>
      </c>
      <c r="F4003" s="37" t="s">
        <v>879</v>
      </c>
      <c r="G4003" s="64">
        <v>168</v>
      </c>
      <c r="H4003" s="37" t="s">
        <v>855</v>
      </c>
      <c r="I4003" s="65">
        <v>4.1231056256176606</v>
      </c>
      <c r="J4003" s="37" t="s">
        <v>856</v>
      </c>
    </row>
    <row r="4004" spans="1:10" x14ac:dyDescent="0.3">
      <c r="A4004" s="94" t="str">
        <f t="shared" si="62"/>
        <v>September</v>
      </c>
      <c r="B4004" s="37" t="s">
        <v>4870</v>
      </c>
      <c r="C4004" s="63">
        <v>42259.716631944444</v>
      </c>
      <c r="D4004" s="37" t="s">
        <v>876</v>
      </c>
      <c r="E4004" s="37" t="s">
        <v>866</v>
      </c>
      <c r="F4004" s="37" t="s">
        <v>864</v>
      </c>
      <c r="G4004" s="64">
        <v>230</v>
      </c>
      <c r="H4004" s="37" t="s">
        <v>855</v>
      </c>
      <c r="I4004" s="65">
        <v>2.2360679774997898</v>
      </c>
      <c r="J4004" s="37" t="s">
        <v>856</v>
      </c>
    </row>
    <row r="4005" spans="1:10" x14ac:dyDescent="0.3">
      <c r="A4005" s="94" t="str">
        <f t="shared" si="62"/>
        <v>September</v>
      </c>
      <c r="B4005" s="37" t="s">
        <v>4871</v>
      </c>
      <c r="C4005" s="63">
        <v>42259.717766203707</v>
      </c>
      <c r="D4005" s="37" t="s">
        <v>871</v>
      </c>
      <c r="E4005" s="37" t="s">
        <v>868</v>
      </c>
      <c r="F4005" s="37" t="s">
        <v>879</v>
      </c>
      <c r="G4005" s="64">
        <v>199</v>
      </c>
      <c r="H4005" s="37" t="s">
        <v>855</v>
      </c>
      <c r="I4005" s="65">
        <v>1</v>
      </c>
      <c r="J4005" s="37" t="s">
        <v>869</v>
      </c>
    </row>
    <row r="4006" spans="1:10" x14ac:dyDescent="0.3">
      <c r="A4006" s="94" t="str">
        <f t="shared" si="62"/>
        <v>September</v>
      </c>
      <c r="B4006" s="37" t="s">
        <v>4872</v>
      </c>
      <c r="C4006" s="63">
        <v>42259.718935185185</v>
      </c>
      <c r="D4006" s="37" t="s">
        <v>876</v>
      </c>
      <c r="E4006" s="37" t="s">
        <v>872</v>
      </c>
      <c r="F4006" s="37" t="s">
        <v>881</v>
      </c>
      <c r="G4006" s="64">
        <v>83</v>
      </c>
      <c r="H4006" s="37" t="s">
        <v>855</v>
      </c>
      <c r="I4006" s="65">
        <v>4.5825756949558398</v>
      </c>
      <c r="J4006" s="37" t="s">
        <v>869</v>
      </c>
    </row>
    <row r="4007" spans="1:10" x14ac:dyDescent="0.3">
      <c r="A4007" s="94" t="str">
        <f t="shared" si="62"/>
        <v>September</v>
      </c>
      <c r="B4007" s="37" t="s">
        <v>4873</v>
      </c>
      <c r="C4007" s="63">
        <v>42259.722627314812</v>
      </c>
      <c r="D4007" s="37" t="s">
        <v>876</v>
      </c>
      <c r="E4007" s="37" t="s">
        <v>853</v>
      </c>
      <c r="F4007" s="37" t="s">
        <v>879</v>
      </c>
      <c r="G4007" s="64">
        <v>114</v>
      </c>
      <c r="H4007" s="37" t="s">
        <v>855</v>
      </c>
      <c r="I4007" s="65">
        <v>2.6457513110645907</v>
      </c>
      <c r="J4007" s="37" t="s">
        <v>897</v>
      </c>
    </row>
    <row r="4008" spans="1:10" x14ac:dyDescent="0.3">
      <c r="A4008" s="94" t="str">
        <f t="shared" si="62"/>
        <v>September</v>
      </c>
      <c r="B4008" s="37" t="s">
        <v>4874</v>
      </c>
      <c r="C4008" s="63">
        <v>42259.726180555554</v>
      </c>
      <c r="D4008" s="37" t="s">
        <v>852</v>
      </c>
      <c r="E4008" s="37" t="s">
        <v>859</v>
      </c>
      <c r="F4008" s="37" t="s">
        <v>854</v>
      </c>
      <c r="G4008" s="64">
        <v>53</v>
      </c>
      <c r="H4008" s="37" t="s">
        <v>895</v>
      </c>
      <c r="I4008" s="65">
        <v>1.7320508075688772</v>
      </c>
      <c r="J4008" s="37" t="s">
        <v>856</v>
      </c>
    </row>
    <row r="4009" spans="1:10" x14ac:dyDescent="0.3">
      <c r="A4009" s="94" t="str">
        <f t="shared" si="62"/>
        <v>September</v>
      </c>
      <c r="B4009" s="37" t="s">
        <v>4875</v>
      </c>
      <c r="C4009" s="63">
        <v>42259.729837962965</v>
      </c>
      <c r="D4009" s="37" t="s">
        <v>878</v>
      </c>
      <c r="E4009" s="37" t="s">
        <v>863</v>
      </c>
      <c r="F4009" s="37" t="s">
        <v>881</v>
      </c>
      <c r="G4009" s="64">
        <v>105</v>
      </c>
      <c r="H4009" s="37" t="s">
        <v>855</v>
      </c>
      <c r="I4009" s="65">
        <v>4.7958315233127191</v>
      </c>
      <c r="J4009" s="37" t="s">
        <v>869</v>
      </c>
    </row>
    <row r="4010" spans="1:10" x14ac:dyDescent="0.3">
      <c r="A4010" s="94" t="str">
        <f t="shared" si="62"/>
        <v>September</v>
      </c>
      <c r="B4010" s="37" t="s">
        <v>4876</v>
      </c>
      <c r="C4010" s="63">
        <v>42259.732777777775</v>
      </c>
      <c r="D4010" s="37" t="s">
        <v>892</v>
      </c>
      <c r="E4010" s="37" t="s">
        <v>866</v>
      </c>
      <c r="F4010" s="37" t="s">
        <v>873</v>
      </c>
      <c r="G4010" s="64">
        <v>211</v>
      </c>
      <c r="H4010" s="37" t="s">
        <v>855</v>
      </c>
      <c r="I4010" s="65">
        <v>4.7958315233127191</v>
      </c>
      <c r="J4010" s="37" t="s">
        <v>861</v>
      </c>
    </row>
    <row r="4011" spans="1:10" x14ac:dyDescent="0.3">
      <c r="A4011" s="94" t="str">
        <f t="shared" si="62"/>
        <v>September</v>
      </c>
      <c r="B4011" s="37" t="s">
        <v>4877</v>
      </c>
      <c r="C4011" s="63">
        <v>42259.733668981484</v>
      </c>
      <c r="D4011" s="37" t="s">
        <v>892</v>
      </c>
      <c r="E4011" s="37" t="s">
        <v>868</v>
      </c>
      <c r="F4011" s="37" t="s">
        <v>879</v>
      </c>
      <c r="G4011" s="64">
        <v>130</v>
      </c>
      <c r="H4011" s="37" t="s">
        <v>855</v>
      </c>
      <c r="I4011" s="65">
        <v>3.872983346207417</v>
      </c>
      <c r="J4011" s="37" t="s">
        <v>897</v>
      </c>
    </row>
    <row r="4012" spans="1:10" x14ac:dyDescent="0.3">
      <c r="A4012" s="94" t="str">
        <f t="shared" si="62"/>
        <v>September</v>
      </c>
      <c r="B4012" s="37" t="s">
        <v>4878</v>
      </c>
      <c r="C4012" s="63">
        <v>42259.736111111109</v>
      </c>
      <c r="D4012" s="37" t="s">
        <v>878</v>
      </c>
      <c r="E4012" s="37" t="s">
        <v>872</v>
      </c>
      <c r="F4012" s="37" t="s">
        <v>879</v>
      </c>
      <c r="G4012" s="64">
        <v>123</v>
      </c>
      <c r="H4012" s="37" t="s">
        <v>855</v>
      </c>
      <c r="I4012" s="65">
        <v>2.6457513110645907</v>
      </c>
      <c r="J4012" s="37" t="s">
        <v>861</v>
      </c>
    </row>
    <row r="4013" spans="1:10" x14ac:dyDescent="0.3">
      <c r="A4013" s="94" t="str">
        <f t="shared" si="62"/>
        <v>September</v>
      </c>
      <c r="B4013" s="37" t="s">
        <v>4879</v>
      </c>
      <c r="C4013" s="63">
        <v>42259.73914351852</v>
      </c>
      <c r="D4013" s="37" t="s">
        <v>876</v>
      </c>
      <c r="E4013" s="37" t="s">
        <v>853</v>
      </c>
      <c r="F4013" s="37" t="s">
        <v>854</v>
      </c>
      <c r="G4013" s="64">
        <v>160</v>
      </c>
      <c r="H4013" s="37" t="s">
        <v>855</v>
      </c>
      <c r="I4013" s="65">
        <v>2.6457513110645907</v>
      </c>
      <c r="J4013" s="37" t="s">
        <v>861</v>
      </c>
    </row>
    <row r="4014" spans="1:10" x14ac:dyDescent="0.3">
      <c r="A4014" s="94" t="str">
        <f t="shared" si="62"/>
        <v>September</v>
      </c>
      <c r="B4014" s="37" t="s">
        <v>4880</v>
      </c>
      <c r="C4014" s="63">
        <v>42259.742951388886</v>
      </c>
      <c r="D4014" s="37" t="s">
        <v>871</v>
      </c>
      <c r="E4014" s="37" t="s">
        <v>859</v>
      </c>
      <c r="F4014" s="37" t="s">
        <v>879</v>
      </c>
      <c r="G4014" s="64">
        <v>158</v>
      </c>
      <c r="H4014" s="37" t="s">
        <v>855</v>
      </c>
      <c r="I4014" s="65">
        <v>4.1231056256176606</v>
      </c>
      <c r="J4014" s="37" t="s">
        <v>856</v>
      </c>
    </row>
    <row r="4015" spans="1:10" x14ac:dyDescent="0.3">
      <c r="A4015" s="94" t="str">
        <f t="shared" si="62"/>
        <v>September</v>
      </c>
      <c r="B4015" s="37" t="s">
        <v>4881</v>
      </c>
      <c r="C4015" s="63">
        <v>42259.743634259263</v>
      </c>
      <c r="D4015" s="37" t="s">
        <v>892</v>
      </c>
      <c r="E4015" s="37" t="s">
        <v>863</v>
      </c>
      <c r="F4015" s="37" t="s">
        <v>879</v>
      </c>
      <c r="G4015" s="64">
        <v>182</v>
      </c>
      <c r="H4015" s="37" t="s">
        <v>855</v>
      </c>
      <c r="I4015" s="65">
        <v>3.3166247903553998</v>
      </c>
      <c r="J4015" s="37" t="s">
        <v>874</v>
      </c>
    </row>
    <row r="4016" spans="1:10" x14ac:dyDescent="0.3">
      <c r="A4016" s="94" t="str">
        <f t="shared" si="62"/>
        <v>September</v>
      </c>
      <c r="B4016" s="37" t="s">
        <v>4882</v>
      </c>
      <c r="C4016" s="63">
        <v>42259.744710648149</v>
      </c>
      <c r="D4016" s="37" t="s">
        <v>852</v>
      </c>
      <c r="E4016" s="37" t="s">
        <v>866</v>
      </c>
      <c r="F4016" s="37" t="s">
        <v>881</v>
      </c>
      <c r="G4016" s="64">
        <v>226</v>
      </c>
      <c r="H4016" s="37" t="s">
        <v>855</v>
      </c>
      <c r="I4016" s="65">
        <v>4.1231056256176606</v>
      </c>
      <c r="J4016" s="37" t="s">
        <v>874</v>
      </c>
    </row>
    <row r="4017" spans="1:10" x14ac:dyDescent="0.3">
      <c r="A4017" s="94" t="str">
        <f t="shared" si="62"/>
        <v>September</v>
      </c>
      <c r="B4017" s="37" t="s">
        <v>4883</v>
      </c>
      <c r="C4017" s="63">
        <v>42259.747314814813</v>
      </c>
      <c r="D4017" s="37" t="s">
        <v>852</v>
      </c>
      <c r="E4017" s="37" t="s">
        <v>868</v>
      </c>
      <c r="F4017" s="37" t="s">
        <v>879</v>
      </c>
      <c r="G4017" s="64">
        <v>34</v>
      </c>
      <c r="H4017" s="37" t="s">
        <v>855</v>
      </c>
      <c r="I4017" s="65">
        <v>1.7320508075688772</v>
      </c>
      <c r="J4017" s="37" t="s">
        <v>885</v>
      </c>
    </row>
    <row r="4018" spans="1:10" x14ac:dyDescent="0.3">
      <c r="A4018" s="94" t="str">
        <f t="shared" si="62"/>
        <v>September</v>
      </c>
      <c r="B4018" s="37" t="s">
        <v>4884</v>
      </c>
      <c r="C4018" s="63">
        <v>42259.75072916667</v>
      </c>
      <c r="D4018" s="37" t="s">
        <v>871</v>
      </c>
      <c r="E4018" s="37" t="s">
        <v>872</v>
      </c>
      <c r="F4018" s="37" t="s">
        <v>860</v>
      </c>
      <c r="G4018" s="64">
        <v>163</v>
      </c>
      <c r="H4018" s="37" t="s">
        <v>855</v>
      </c>
      <c r="I4018" s="65">
        <v>1.7320508075688772</v>
      </c>
      <c r="J4018" s="37" t="s">
        <v>856</v>
      </c>
    </row>
    <row r="4019" spans="1:10" x14ac:dyDescent="0.3">
      <c r="A4019" s="94" t="str">
        <f t="shared" si="62"/>
        <v>September</v>
      </c>
      <c r="B4019" s="37" t="s">
        <v>4885</v>
      </c>
      <c r="C4019" s="63">
        <v>42259.753541666665</v>
      </c>
      <c r="D4019" s="37" t="s">
        <v>892</v>
      </c>
      <c r="E4019" s="37" t="s">
        <v>853</v>
      </c>
      <c r="F4019" s="37" t="s">
        <v>864</v>
      </c>
      <c r="G4019" s="64">
        <v>100</v>
      </c>
      <c r="H4019" s="37" t="s">
        <v>855</v>
      </c>
      <c r="I4019" s="65">
        <v>4.358898943540674</v>
      </c>
      <c r="J4019" s="37" t="s">
        <v>885</v>
      </c>
    </row>
    <row r="4020" spans="1:10" x14ac:dyDescent="0.3">
      <c r="A4020" s="94" t="str">
        <f t="shared" si="62"/>
        <v>September</v>
      </c>
      <c r="B4020" s="37" t="s">
        <v>4886</v>
      </c>
      <c r="C4020" s="63">
        <v>42259.762025462966</v>
      </c>
      <c r="D4020" s="37" t="s">
        <v>878</v>
      </c>
      <c r="E4020" s="37" t="s">
        <v>859</v>
      </c>
      <c r="F4020" s="37" t="s">
        <v>873</v>
      </c>
      <c r="G4020" s="64">
        <v>153</v>
      </c>
      <c r="H4020" s="37" t="s">
        <v>855</v>
      </c>
      <c r="I4020" s="65">
        <v>3.872983346207417</v>
      </c>
      <c r="J4020" s="37" t="s">
        <v>897</v>
      </c>
    </row>
    <row r="4021" spans="1:10" x14ac:dyDescent="0.3">
      <c r="A4021" s="94" t="str">
        <f t="shared" si="62"/>
        <v>September</v>
      </c>
      <c r="B4021" s="37" t="s">
        <v>4887</v>
      </c>
      <c r="C4021" s="63">
        <v>42259.76222222222</v>
      </c>
      <c r="D4021" s="37" t="s">
        <v>878</v>
      </c>
      <c r="E4021" s="37" t="s">
        <v>863</v>
      </c>
      <c r="F4021" s="37" t="s">
        <v>879</v>
      </c>
      <c r="G4021" s="64">
        <v>40</v>
      </c>
      <c r="H4021" s="37" t="s">
        <v>855</v>
      </c>
      <c r="I4021" s="65">
        <v>1.7320508075688772</v>
      </c>
      <c r="J4021" s="37" t="s">
        <v>897</v>
      </c>
    </row>
    <row r="4022" spans="1:10" x14ac:dyDescent="0.3">
      <c r="A4022" s="94" t="str">
        <f t="shared" si="62"/>
        <v>September</v>
      </c>
      <c r="B4022" s="37" t="s">
        <v>4888</v>
      </c>
      <c r="C4022" s="63">
        <v>42259.758321759262</v>
      </c>
      <c r="D4022" s="37" t="s">
        <v>878</v>
      </c>
      <c r="E4022" s="37" t="s">
        <v>866</v>
      </c>
      <c r="F4022" s="37" t="s">
        <v>860</v>
      </c>
      <c r="G4022" s="64">
        <v>39</v>
      </c>
      <c r="H4022" s="37" t="s">
        <v>855</v>
      </c>
      <c r="I4022" s="65">
        <v>3.3166247903553998</v>
      </c>
      <c r="J4022" s="37" t="s">
        <v>874</v>
      </c>
    </row>
    <row r="4023" spans="1:10" x14ac:dyDescent="0.3">
      <c r="A4023" s="94" t="str">
        <f t="shared" si="62"/>
        <v>September</v>
      </c>
      <c r="B4023" s="37" t="s">
        <v>4889</v>
      </c>
      <c r="C4023" s="63">
        <v>42259.761111111111</v>
      </c>
      <c r="D4023" s="37" t="s">
        <v>858</v>
      </c>
      <c r="E4023" s="37" t="s">
        <v>868</v>
      </c>
      <c r="F4023" s="37" t="s">
        <v>860</v>
      </c>
      <c r="G4023" s="64">
        <v>157</v>
      </c>
      <c r="H4023" s="37" t="s">
        <v>855</v>
      </c>
      <c r="I4023" s="65">
        <v>4.1231056256176606</v>
      </c>
      <c r="J4023" s="37" t="s">
        <v>885</v>
      </c>
    </row>
    <row r="4024" spans="1:10" x14ac:dyDescent="0.3">
      <c r="A4024" s="94" t="str">
        <f t="shared" si="62"/>
        <v>September</v>
      </c>
      <c r="B4024" s="37" t="s">
        <v>4890</v>
      </c>
      <c r="C4024" s="63">
        <v>42259.763622685183</v>
      </c>
      <c r="D4024" s="37" t="s">
        <v>892</v>
      </c>
      <c r="E4024" s="37" t="s">
        <v>872</v>
      </c>
      <c r="F4024" s="37" t="s">
        <v>864</v>
      </c>
      <c r="G4024" s="64">
        <v>201</v>
      </c>
      <c r="H4024" s="37" t="s">
        <v>855</v>
      </c>
      <c r="I4024" s="65">
        <v>5</v>
      </c>
      <c r="J4024" s="37" t="s">
        <v>861</v>
      </c>
    </row>
    <row r="4025" spans="1:10" x14ac:dyDescent="0.3">
      <c r="A4025" s="94" t="str">
        <f t="shared" si="62"/>
        <v>September</v>
      </c>
      <c r="B4025" s="37" t="s">
        <v>4891</v>
      </c>
      <c r="C4025" s="63">
        <v>42259.765416666669</v>
      </c>
      <c r="D4025" s="37" t="s">
        <v>878</v>
      </c>
      <c r="E4025" s="37" t="s">
        <v>853</v>
      </c>
      <c r="F4025" s="37" t="s">
        <v>873</v>
      </c>
      <c r="G4025" s="64">
        <v>218</v>
      </c>
      <c r="H4025" s="37" t="s">
        <v>855</v>
      </c>
      <c r="I4025" s="65">
        <v>3</v>
      </c>
      <c r="J4025" s="37" t="s">
        <v>885</v>
      </c>
    </row>
    <row r="4026" spans="1:10" x14ac:dyDescent="0.3">
      <c r="A4026" s="94" t="str">
        <f t="shared" si="62"/>
        <v>September</v>
      </c>
      <c r="B4026" s="37" t="s">
        <v>4892</v>
      </c>
      <c r="C4026" s="63">
        <v>42259.76734953704</v>
      </c>
      <c r="D4026" s="37" t="s">
        <v>852</v>
      </c>
      <c r="E4026" s="37" t="s">
        <v>859</v>
      </c>
      <c r="F4026" s="37" t="s">
        <v>860</v>
      </c>
      <c r="G4026" s="64">
        <v>128</v>
      </c>
      <c r="H4026" s="37" t="s">
        <v>855</v>
      </c>
      <c r="I4026" s="65">
        <v>3.872983346207417</v>
      </c>
      <c r="J4026" s="37" t="s">
        <v>874</v>
      </c>
    </row>
    <row r="4027" spans="1:10" x14ac:dyDescent="0.3">
      <c r="A4027" s="94" t="str">
        <f t="shared" si="62"/>
        <v>September</v>
      </c>
      <c r="B4027" s="37" t="s">
        <v>4893</v>
      </c>
      <c r="C4027" s="63">
        <v>42259.767407407409</v>
      </c>
      <c r="D4027" s="37" t="s">
        <v>876</v>
      </c>
      <c r="E4027" s="37" t="s">
        <v>863</v>
      </c>
      <c r="F4027" s="37" t="s">
        <v>860</v>
      </c>
      <c r="G4027" s="64">
        <v>218</v>
      </c>
      <c r="H4027" s="37" t="s">
        <v>855</v>
      </c>
      <c r="I4027" s="65">
        <v>4.5825756949558398</v>
      </c>
      <c r="J4027" s="37" t="s">
        <v>861</v>
      </c>
    </row>
    <row r="4028" spans="1:10" x14ac:dyDescent="0.3">
      <c r="A4028" s="94" t="str">
        <f t="shared" si="62"/>
        <v>September</v>
      </c>
      <c r="B4028" s="37" t="s">
        <v>4894</v>
      </c>
      <c r="C4028" s="63">
        <v>42259.769791666666</v>
      </c>
      <c r="D4028" s="37" t="s">
        <v>852</v>
      </c>
      <c r="E4028" s="37" t="s">
        <v>866</v>
      </c>
      <c r="F4028" s="37" t="s">
        <v>860</v>
      </c>
      <c r="G4028" s="64">
        <v>83</v>
      </c>
      <c r="H4028" s="37" t="s">
        <v>855</v>
      </c>
      <c r="I4028" s="65">
        <v>3.3166247903553998</v>
      </c>
      <c r="J4028" s="37" t="s">
        <v>897</v>
      </c>
    </row>
    <row r="4029" spans="1:10" x14ac:dyDescent="0.3">
      <c r="A4029" s="94" t="str">
        <f t="shared" si="62"/>
        <v>September</v>
      </c>
      <c r="B4029" s="37" t="s">
        <v>4895</v>
      </c>
      <c r="C4029" s="63">
        <v>42259.773240740738</v>
      </c>
      <c r="D4029" s="37" t="s">
        <v>852</v>
      </c>
      <c r="E4029" s="37" t="s">
        <v>868</v>
      </c>
      <c r="F4029" s="37" t="s">
        <v>873</v>
      </c>
      <c r="G4029" s="64">
        <v>222</v>
      </c>
      <c r="H4029" s="37" t="s">
        <v>895</v>
      </c>
      <c r="I4029" s="65">
        <v>2.2360679774997898</v>
      </c>
      <c r="J4029" s="37" t="s">
        <v>861</v>
      </c>
    </row>
    <row r="4030" spans="1:10" x14ac:dyDescent="0.3">
      <c r="A4030" s="94" t="str">
        <f t="shared" si="62"/>
        <v>September</v>
      </c>
      <c r="B4030" s="37" t="s">
        <v>4896</v>
      </c>
      <c r="C4030" s="63">
        <v>42259.776759259257</v>
      </c>
      <c r="D4030" s="37" t="s">
        <v>858</v>
      </c>
      <c r="E4030" s="37" t="s">
        <v>872</v>
      </c>
      <c r="F4030" s="37" t="s">
        <v>881</v>
      </c>
      <c r="G4030" s="64">
        <v>132</v>
      </c>
      <c r="H4030" s="37" t="s">
        <v>855</v>
      </c>
      <c r="I4030" s="65">
        <v>3</v>
      </c>
      <c r="J4030" s="37" t="s">
        <v>897</v>
      </c>
    </row>
    <row r="4031" spans="1:10" x14ac:dyDescent="0.3">
      <c r="A4031" s="94" t="str">
        <f t="shared" si="62"/>
        <v>September</v>
      </c>
      <c r="B4031" s="37" t="s">
        <v>4897</v>
      </c>
      <c r="C4031" s="63">
        <v>42259.778506944444</v>
      </c>
      <c r="D4031" s="37" t="s">
        <v>878</v>
      </c>
      <c r="E4031" s="37" t="s">
        <v>853</v>
      </c>
      <c r="F4031" s="37" t="s">
        <v>873</v>
      </c>
      <c r="G4031" s="64">
        <v>163</v>
      </c>
      <c r="H4031" s="37" t="s">
        <v>855</v>
      </c>
      <c r="I4031" s="65">
        <v>4.7958315233127191</v>
      </c>
      <c r="J4031" s="37" t="s">
        <v>874</v>
      </c>
    </row>
    <row r="4032" spans="1:10" x14ac:dyDescent="0.3">
      <c r="A4032" s="94" t="str">
        <f t="shared" si="62"/>
        <v>September</v>
      </c>
      <c r="B4032" s="37" t="s">
        <v>4898</v>
      </c>
      <c r="C4032" s="63">
        <v>42259.779050925928</v>
      </c>
      <c r="D4032" s="37" t="s">
        <v>871</v>
      </c>
      <c r="E4032" s="37" t="s">
        <v>859</v>
      </c>
      <c r="F4032" s="37" t="s">
        <v>860</v>
      </c>
      <c r="G4032" s="64">
        <v>42</v>
      </c>
      <c r="H4032" s="37" t="s">
        <v>855</v>
      </c>
      <c r="I4032" s="65">
        <v>2.2360679774997898</v>
      </c>
      <c r="J4032" s="37" t="s">
        <v>861</v>
      </c>
    </row>
    <row r="4033" spans="1:10" x14ac:dyDescent="0.3">
      <c r="A4033" s="94" t="str">
        <f t="shared" si="62"/>
        <v>September</v>
      </c>
      <c r="B4033" s="37" t="s">
        <v>4899</v>
      </c>
      <c r="C4033" s="63">
        <v>42259.780335648145</v>
      </c>
      <c r="D4033" s="37" t="s">
        <v>878</v>
      </c>
      <c r="E4033" s="37" t="s">
        <v>863</v>
      </c>
      <c r="F4033" s="37" t="s">
        <v>881</v>
      </c>
      <c r="G4033" s="64">
        <v>225</v>
      </c>
      <c r="H4033" s="37" t="s">
        <v>855</v>
      </c>
      <c r="I4033" s="65">
        <v>4.358898943540674</v>
      </c>
      <c r="J4033" s="37" t="s">
        <v>869</v>
      </c>
    </row>
    <row r="4034" spans="1:10" x14ac:dyDescent="0.3">
      <c r="A4034" s="94" t="str">
        <f t="shared" si="62"/>
        <v>September</v>
      </c>
      <c r="B4034" s="37" t="s">
        <v>4900</v>
      </c>
      <c r="C4034" s="63">
        <v>42259.780821759261</v>
      </c>
      <c r="D4034" s="37" t="s">
        <v>878</v>
      </c>
      <c r="E4034" s="37" t="s">
        <v>866</v>
      </c>
      <c r="F4034" s="37" t="s">
        <v>864</v>
      </c>
      <c r="G4034" s="64">
        <v>92</v>
      </c>
      <c r="H4034" s="37" t="s">
        <v>855</v>
      </c>
      <c r="I4034" s="65">
        <v>4.7958315233127191</v>
      </c>
      <c r="J4034" s="37" t="s">
        <v>885</v>
      </c>
    </row>
    <row r="4035" spans="1:10" x14ac:dyDescent="0.3">
      <c r="A4035" s="94" t="str">
        <f t="shared" si="62"/>
        <v>September</v>
      </c>
      <c r="B4035" s="37" t="s">
        <v>4901</v>
      </c>
      <c r="C4035" s="63">
        <v>42259.783483796295</v>
      </c>
      <c r="D4035" s="37" t="s">
        <v>871</v>
      </c>
      <c r="E4035" s="37" t="s">
        <v>868</v>
      </c>
      <c r="F4035" s="37" t="s">
        <v>854</v>
      </c>
      <c r="G4035" s="64">
        <v>45</v>
      </c>
      <c r="H4035" s="37" t="s">
        <v>855</v>
      </c>
      <c r="I4035" s="65">
        <v>1.7320508075688772</v>
      </c>
      <c r="J4035" s="37" t="s">
        <v>897</v>
      </c>
    </row>
    <row r="4036" spans="1:10" x14ac:dyDescent="0.3">
      <c r="A4036" s="94" t="str">
        <f t="shared" si="62"/>
        <v>September</v>
      </c>
      <c r="B4036" s="37" t="s">
        <v>4902</v>
      </c>
      <c r="C4036" s="63">
        <v>42259.784884259258</v>
      </c>
      <c r="D4036" s="37" t="s">
        <v>892</v>
      </c>
      <c r="E4036" s="37" t="s">
        <v>872</v>
      </c>
      <c r="F4036" s="37" t="s">
        <v>881</v>
      </c>
      <c r="G4036" s="64">
        <v>60</v>
      </c>
      <c r="H4036" s="37" t="s">
        <v>855</v>
      </c>
      <c r="I4036" s="65">
        <v>4.358898943540674</v>
      </c>
      <c r="J4036" s="37" t="s">
        <v>885</v>
      </c>
    </row>
    <row r="4037" spans="1:10" x14ac:dyDescent="0.3">
      <c r="A4037" s="94" t="str">
        <f t="shared" si="62"/>
        <v>September</v>
      </c>
      <c r="B4037" s="37" t="s">
        <v>4903</v>
      </c>
      <c r="C4037" s="63">
        <v>42259.785520833335</v>
      </c>
      <c r="D4037" s="37" t="s">
        <v>871</v>
      </c>
      <c r="E4037" s="37" t="s">
        <v>853</v>
      </c>
      <c r="F4037" s="37" t="s">
        <v>864</v>
      </c>
      <c r="G4037" s="64">
        <v>96</v>
      </c>
      <c r="H4037" s="37" t="s">
        <v>855</v>
      </c>
      <c r="I4037" s="65">
        <v>3.872983346207417</v>
      </c>
      <c r="J4037" s="37" t="s">
        <v>869</v>
      </c>
    </row>
    <row r="4038" spans="1:10" x14ac:dyDescent="0.3">
      <c r="A4038" s="94" t="str">
        <f t="shared" si="62"/>
        <v>September</v>
      </c>
      <c r="B4038" s="37" t="s">
        <v>4904</v>
      </c>
      <c r="C4038" s="63">
        <v>42259.787638888891</v>
      </c>
      <c r="D4038" s="37" t="s">
        <v>892</v>
      </c>
      <c r="E4038" s="37" t="s">
        <v>859</v>
      </c>
      <c r="F4038" s="37" t="s">
        <v>854</v>
      </c>
      <c r="G4038" s="64">
        <v>215</v>
      </c>
      <c r="H4038" s="37" t="s">
        <v>855</v>
      </c>
      <c r="I4038" s="65">
        <v>2.2360679774997898</v>
      </c>
      <c r="J4038" s="37" t="s">
        <v>861</v>
      </c>
    </row>
    <row r="4039" spans="1:10" x14ac:dyDescent="0.3">
      <c r="A4039" s="94" t="str">
        <f t="shared" si="62"/>
        <v>September</v>
      </c>
      <c r="B4039" s="37" t="s">
        <v>4905</v>
      </c>
      <c r="C4039" s="63">
        <v>42259.787662037037</v>
      </c>
      <c r="D4039" s="37" t="s">
        <v>871</v>
      </c>
      <c r="E4039" s="37" t="s">
        <v>863</v>
      </c>
      <c r="F4039" s="37" t="s">
        <v>879</v>
      </c>
      <c r="G4039" s="64">
        <v>131</v>
      </c>
      <c r="H4039" s="37" t="s">
        <v>855</v>
      </c>
      <c r="I4039" s="65">
        <v>2.2360679774997898</v>
      </c>
      <c r="J4039" s="37" t="s">
        <v>885</v>
      </c>
    </row>
    <row r="4040" spans="1:10" x14ac:dyDescent="0.3">
      <c r="A4040" s="94" t="str">
        <f t="shared" si="62"/>
        <v>September</v>
      </c>
      <c r="B4040" s="37" t="s">
        <v>4906</v>
      </c>
      <c r="C4040" s="63">
        <v>42259.790590277778</v>
      </c>
      <c r="D4040" s="37" t="s">
        <v>878</v>
      </c>
      <c r="E4040" s="37" t="s">
        <v>866</v>
      </c>
      <c r="F4040" s="37" t="s">
        <v>879</v>
      </c>
      <c r="G4040" s="64">
        <v>143</v>
      </c>
      <c r="H4040" s="37" t="s">
        <v>855</v>
      </c>
      <c r="I4040" s="65">
        <v>4.5825756949558398</v>
      </c>
      <c r="J4040" s="37" t="s">
        <v>869</v>
      </c>
    </row>
    <row r="4041" spans="1:10" x14ac:dyDescent="0.3">
      <c r="A4041" s="94" t="str">
        <f t="shared" si="62"/>
        <v>September</v>
      </c>
      <c r="B4041" s="37" t="s">
        <v>4907</v>
      </c>
      <c r="C4041" s="63">
        <v>42259.794444444444</v>
      </c>
      <c r="D4041" s="37" t="s">
        <v>876</v>
      </c>
      <c r="E4041" s="37" t="s">
        <v>868</v>
      </c>
      <c r="F4041" s="37" t="s">
        <v>860</v>
      </c>
      <c r="G4041" s="64">
        <v>160</v>
      </c>
      <c r="H4041" s="37" t="s">
        <v>855</v>
      </c>
      <c r="I4041" s="65">
        <v>4.1231056256176606</v>
      </c>
      <c r="J4041" s="37" t="s">
        <v>897</v>
      </c>
    </row>
    <row r="4042" spans="1:10" x14ac:dyDescent="0.3">
      <c r="A4042" s="94" t="str">
        <f t="shared" si="62"/>
        <v>September</v>
      </c>
      <c r="B4042" s="37" t="s">
        <v>4908</v>
      </c>
      <c r="C4042" s="63">
        <v>42259.797303240739</v>
      </c>
      <c r="D4042" s="37" t="s">
        <v>858</v>
      </c>
      <c r="E4042" s="37" t="s">
        <v>872</v>
      </c>
      <c r="F4042" s="37" t="s">
        <v>881</v>
      </c>
      <c r="G4042" s="64">
        <v>77</v>
      </c>
      <c r="H4042" s="37" t="s">
        <v>855</v>
      </c>
      <c r="I4042" s="65">
        <v>2.2360679774997898</v>
      </c>
      <c r="J4042" s="37" t="s">
        <v>885</v>
      </c>
    </row>
    <row r="4043" spans="1:10" x14ac:dyDescent="0.3">
      <c r="A4043" s="94" t="str">
        <f t="shared" ref="A4043:A4106" si="63">TEXT(C4043,"mmmm")</f>
        <v>September</v>
      </c>
      <c r="B4043" s="37" t="s">
        <v>4909</v>
      </c>
      <c r="C4043" s="63">
        <v>42259.803541666668</v>
      </c>
      <c r="D4043" s="37" t="s">
        <v>876</v>
      </c>
      <c r="E4043" s="37" t="s">
        <v>853</v>
      </c>
      <c r="F4043" s="37" t="s">
        <v>854</v>
      </c>
      <c r="G4043" s="64">
        <v>130</v>
      </c>
      <c r="H4043" s="37" t="s">
        <v>855</v>
      </c>
      <c r="I4043" s="65">
        <v>3.6055512754639891</v>
      </c>
      <c r="J4043" s="37" t="s">
        <v>861</v>
      </c>
    </row>
    <row r="4044" spans="1:10" x14ac:dyDescent="0.3">
      <c r="A4044" s="94" t="str">
        <f t="shared" si="63"/>
        <v>September</v>
      </c>
      <c r="B4044" s="37" t="s">
        <v>4910</v>
      </c>
      <c r="C4044" s="63">
        <v>42259.799942129626</v>
      </c>
      <c r="D4044" s="37" t="s">
        <v>878</v>
      </c>
      <c r="E4044" s="37" t="s">
        <v>859</v>
      </c>
      <c r="F4044" s="37" t="s">
        <v>881</v>
      </c>
      <c r="G4044" s="64">
        <v>67</v>
      </c>
      <c r="H4044" s="37" t="s">
        <v>855</v>
      </c>
      <c r="I4044" s="65">
        <v>1.7320508075688772</v>
      </c>
      <c r="J4044" s="37" t="s">
        <v>897</v>
      </c>
    </row>
    <row r="4045" spans="1:10" x14ac:dyDescent="0.3">
      <c r="A4045" s="94" t="str">
        <f t="shared" si="63"/>
        <v>September</v>
      </c>
      <c r="B4045" s="37" t="s">
        <v>4911</v>
      </c>
      <c r="C4045" s="63">
        <v>42259.802488425928</v>
      </c>
      <c r="D4045" s="37" t="s">
        <v>858</v>
      </c>
      <c r="E4045" s="37" t="s">
        <v>863</v>
      </c>
      <c r="F4045" s="37" t="s">
        <v>879</v>
      </c>
      <c r="G4045" s="64">
        <v>174</v>
      </c>
      <c r="H4045" s="37" t="s">
        <v>855</v>
      </c>
      <c r="I4045" s="65">
        <v>1.7320508075688772</v>
      </c>
      <c r="J4045" s="37" t="s">
        <v>861</v>
      </c>
    </row>
    <row r="4046" spans="1:10" x14ac:dyDescent="0.3">
      <c r="A4046" s="94" t="str">
        <f t="shared" si="63"/>
        <v>September</v>
      </c>
      <c r="B4046" s="37" t="s">
        <v>4912</v>
      </c>
      <c r="C4046" s="63">
        <v>42259.804328703707</v>
      </c>
      <c r="D4046" s="37" t="s">
        <v>852</v>
      </c>
      <c r="E4046" s="37" t="s">
        <v>866</v>
      </c>
      <c r="F4046" s="37" t="s">
        <v>879</v>
      </c>
      <c r="G4046" s="64">
        <v>162</v>
      </c>
      <c r="H4046" s="37" t="s">
        <v>855</v>
      </c>
      <c r="I4046" s="65">
        <v>2.6457513110645907</v>
      </c>
      <c r="J4046" s="37" t="s">
        <v>861</v>
      </c>
    </row>
    <row r="4047" spans="1:10" x14ac:dyDescent="0.3">
      <c r="A4047" s="94" t="str">
        <f t="shared" si="63"/>
        <v>September</v>
      </c>
      <c r="B4047" s="37" t="s">
        <v>4913</v>
      </c>
      <c r="C4047" s="63">
        <v>42259.805856481478</v>
      </c>
      <c r="D4047" s="37" t="s">
        <v>892</v>
      </c>
      <c r="E4047" s="37" t="s">
        <v>868</v>
      </c>
      <c r="F4047" s="37" t="s">
        <v>879</v>
      </c>
      <c r="G4047" s="64">
        <v>120</v>
      </c>
      <c r="H4047" s="37" t="s">
        <v>855</v>
      </c>
      <c r="I4047" s="65">
        <v>4.1231056256176606</v>
      </c>
      <c r="J4047" s="37" t="s">
        <v>861</v>
      </c>
    </row>
    <row r="4048" spans="1:10" x14ac:dyDescent="0.3">
      <c r="A4048" s="94" t="str">
        <f t="shared" si="63"/>
        <v>September</v>
      </c>
      <c r="B4048" s="37" t="s">
        <v>4914</v>
      </c>
      <c r="C4048" s="63">
        <v>42259.807835648149</v>
      </c>
      <c r="D4048" s="37" t="s">
        <v>871</v>
      </c>
      <c r="E4048" s="37" t="s">
        <v>872</v>
      </c>
      <c r="F4048" s="37" t="s">
        <v>881</v>
      </c>
      <c r="G4048" s="64">
        <v>223</v>
      </c>
      <c r="H4048" s="37" t="s">
        <v>855</v>
      </c>
      <c r="I4048" s="65">
        <v>5</v>
      </c>
      <c r="J4048" s="37" t="s">
        <v>856</v>
      </c>
    </row>
    <row r="4049" spans="1:10" x14ac:dyDescent="0.3">
      <c r="A4049" s="94" t="str">
        <f t="shared" si="63"/>
        <v>September</v>
      </c>
      <c r="B4049" s="37" t="s">
        <v>4915</v>
      </c>
      <c r="C4049" s="63">
        <v>42259.811736111114</v>
      </c>
      <c r="D4049" s="37" t="s">
        <v>878</v>
      </c>
      <c r="E4049" s="37" t="s">
        <v>853</v>
      </c>
      <c r="F4049" s="37" t="s">
        <v>860</v>
      </c>
      <c r="G4049" s="64">
        <v>92</v>
      </c>
      <c r="H4049" s="37" t="s">
        <v>855</v>
      </c>
      <c r="I4049" s="65">
        <v>1.7320508075688772</v>
      </c>
      <c r="J4049" s="37" t="s">
        <v>885</v>
      </c>
    </row>
    <row r="4050" spans="1:10" x14ac:dyDescent="0.3">
      <c r="A4050" s="94" t="str">
        <f t="shared" si="63"/>
        <v>September</v>
      </c>
      <c r="B4050" s="37" t="s">
        <v>4916</v>
      </c>
      <c r="C4050" s="63">
        <v>42259.813263888886</v>
      </c>
      <c r="D4050" s="37" t="s">
        <v>852</v>
      </c>
      <c r="E4050" s="37" t="s">
        <v>859</v>
      </c>
      <c r="F4050" s="37" t="s">
        <v>879</v>
      </c>
      <c r="G4050" s="64">
        <v>185</v>
      </c>
      <c r="H4050" s="37" t="s">
        <v>855</v>
      </c>
      <c r="I4050" s="65">
        <v>5</v>
      </c>
      <c r="J4050" s="37" t="s">
        <v>869</v>
      </c>
    </row>
    <row r="4051" spans="1:10" x14ac:dyDescent="0.3">
      <c r="A4051" s="94" t="str">
        <f t="shared" si="63"/>
        <v>September</v>
      </c>
      <c r="B4051" s="37" t="s">
        <v>4917</v>
      </c>
      <c r="C4051" s="63">
        <v>42259.813680555555</v>
      </c>
      <c r="D4051" s="37" t="s">
        <v>852</v>
      </c>
      <c r="E4051" s="37" t="s">
        <v>863</v>
      </c>
      <c r="F4051" s="37" t="s">
        <v>873</v>
      </c>
      <c r="G4051" s="64">
        <v>124</v>
      </c>
      <c r="H4051" s="37" t="s">
        <v>855</v>
      </c>
      <c r="I4051" s="65">
        <v>2.2360679774997898</v>
      </c>
      <c r="J4051" s="37" t="s">
        <v>874</v>
      </c>
    </row>
    <row r="4052" spans="1:10" x14ac:dyDescent="0.3">
      <c r="A4052" s="94" t="str">
        <f t="shared" si="63"/>
        <v>September</v>
      </c>
      <c r="B4052" s="37" t="s">
        <v>4918</v>
      </c>
      <c r="C4052" s="63">
        <v>42259.815243055556</v>
      </c>
      <c r="D4052" s="37" t="s">
        <v>871</v>
      </c>
      <c r="E4052" s="37" t="s">
        <v>866</v>
      </c>
      <c r="F4052" s="37" t="s">
        <v>873</v>
      </c>
      <c r="G4052" s="64">
        <v>84</v>
      </c>
      <c r="H4052" s="37" t="s">
        <v>855</v>
      </c>
      <c r="I4052" s="65">
        <v>1.7320508075688772</v>
      </c>
      <c r="J4052" s="37" t="s">
        <v>874</v>
      </c>
    </row>
    <row r="4053" spans="1:10" x14ac:dyDescent="0.3">
      <c r="A4053" s="94" t="str">
        <f t="shared" si="63"/>
        <v>September</v>
      </c>
      <c r="B4053" s="37" t="s">
        <v>4919</v>
      </c>
      <c r="C4053" s="63">
        <v>42259.815312500003</v>
      </c>
      <c r="D4053" s="37" t="s">
        <v>871</v>
      </c>
      <c r="E4053" s="37" t="s">
        <v>868</v>
      </c>
      <c r="F4053" s="37" t="s">
        <v>860</v>
      </c>
      <c r="G4053" s="64">
        <v>128</v>
      </c>
      <c r="H4053" s="37" t="s">
        <v>855</v>
      </c>
      <c r="I4053" s="65">
        <v>2.6457513110645907</v>
      </c>
      <c r="J4053" s="37" t="s">
        <v>869</v>
      </c>
    </row>
    <row r="4054" spans="1:10" x14ac:dyDescent="0.3">
      <c r="A4054" s="94" t="str">
        <f t="shared" si="63"/>
        <v>September</v>
      </c>
      <c r="B4054" s="37" t="s">
        <v>4920</v>
      </c>
      <c r="C4054" s="63">
        <v>42259.818032407406</v>
      </c>
      <c r="D4054" s="37" t="s">
        <v>852</v>
      </c>
      <c r="E4054" s="37" t="s">
        <v>872</v>
      </c>
      <c r="F4054" s="37" t="s">
        <v>881</v>
      </c>
      <c r="G4054" s="64">
        <v>62</v>
      </c>
      <c r="H4054" s="37" t="s">
        <v>855</v>
      </c>
      <c r="I4054" s="65">
        <v>1</v>
      </c>
      <c r="J4054" s="37" t="s">
        <v>874</v>
      </c>
    </row>
    <row r="4055" spans="1:10" x14ac:dyDescent="0.3">
      <c r="A4055" s="94" t="str">
        <f t="shared" si="63"/>
        <v>September</v>
      </c>
      <c r="B4055" s="37" t="s">
        <v>4921</v>
      </c>
      <c r="C4055" s="63">
        <v>42259.818124999998</v>
      </c>
      <c r="D4055" s="37" t="s">
        <v>878</v>
      </c>
      <c r="E4055" s="37" t="s">
        <v>853</v>
      </c>
      <c r="F4055" s="37" t="s">
        <v>864</v>
      </c>
      <c r="G4055" s="64">
        <v>174</v>
      </c>
      <c r="H4055" s="37" t="s">
        <v>855</v>
      </c>
      <c r="I4055" s="65">
        <v>3.6055512754639891</v>
      </c>
      <c r="J4055" s="37" t="s">
        <v>869</v>
      </c>
    </row>
    <row r="4056" spans="1:10" x14ac:dyDescent="0.3">
      <c r="A4056" s="94" t="str">
        <f t="shared" si="63"/>
        <v>September</v>
      </c>
      <c r="B4056" s="37" t="s">
        <v>4922</v>
      </c>
      <c r="C4056" s="63">
        <v>42259.819050925929</v>
      </c>
      <c r="D4056" s="37" t="s">
        <v>892</v>
      </c>
      <c r="E4056" s="37" t="s">
        <v>859</v>
      </c>
      <c r="F4056" s="37" t="s">
        <v>879</v>
      </c>
      <c r="G4056" s="64">
        <v>170</v>
      </c>
      <c r="H4056" s="37" t="s">
        <v>855</v>
      </c>
      <c r="I4056" s="65">
        <v>2.2360679774997898</v>
      </c>
      <c r="J4056" s="37" t="s">
        <v>869</v>
      </c>
    </row>
    <row r="4057" spans="1:10" x14ac:dyDescent="0.3">
      <c r="A4057" s="94" t="str">
        <f t="shared" si="63"/>
        <v>September</v>
      </c>
      <c r="B4057" s="37" t="s">
        <v>4923</v>
      </c>
      <c r="C4057" s="63">
        <v>42259.822453703702</v>
      </c>
      <c r="D4057" s="37" t="s">
        <v>878</v>
      </c>
      <c r="E4057" s="37" t="s">
        <v>863</v>
      </c>
      <c r="F4057" s="37" t="s">
        <v>854</v>
      </c>
      <c r="G4057" s="64">
        <v>133</v>
      </c>
      <c r="H4057" s="37" t="s">
        <v>855</v>
      </c>
      <c r="I4057" s="65">
        <v>1.7320508075688772</v>
      </c>
      <c r="J4057" s="37" t="s">
        <v>869</v>
      </c>
    </row>
    <row r="4058" spans="1:10" x14ac:dyDescent="0.3">
      <c r="A4058" s="94" t="str">
        <f t="shared" si="63"/>
        <v>September</v>
      </c>
      <c r="B4058" s="37" t="s">
        <v>4924</v>
      </c>
      <c r="C4058" s="63">
        <v>42259.82545138889</v>
      </c>
      <c r="D4058" s="37" t="s">
        <v>871</v>
      </c>
      <c r="E4058" s="37" t="s">
        <v>866</v>
      </c>
      <c r="F4058" s="37" t="s">
        <v>881</v>
      </c>
      <c r="G4058" s="64">
        <v>157</v>
      </c>
      <c r="H4058" s="37" t="s">
        <v>855</v>
      </c>
      <c r="I4058" s="65">
        <v>4.5825756949558398</v>
      </c>
      <c r="J4058" s="37" t="s">
        <v>869</v>
      </c>
    </row>
    <row r="4059" spans="1:10" x14ac:dyDescent="0.3">
      <c r="A4059" s="94" t="str">
        <f t="shared" si="63"/>
        <v>September</v>
      </c>
      <c r="B4059" s="37" t="s">
        <v>4925</v>
      </c>
      <c r="C4059" s="63">
        <v>42259.827210648145</v>
      </c>
      <c r="D4059" s="37" t="s">
        <v>852</v>
      </c>
      <c r="E4059" s="37" t="s">
        <v>868</v>
      </c>
      <c r="F4059" s="37" t="s">
        <v>854</v>
      </c>
      <c r="G4059" s="64">
        <v>236</v>
      </c>
      <c r="H4059" s="37" t="s">
        <v>855</v>
      </c>
      <c r="I4059" s="65">
        <v>4.1231056256176606</v>
      </c>
      <c r="J4059" s="37" t="s">
        <v>869</v>
      </c>
    </row>
    <row r="4060" spans="1:10" x14ac:dyDescent="0.3">
      <c r="A4060" s="94" t="str">
        <f t="shared" si="63"/>
        <v>September</v>
      </c>
      <c r="B4060" s="37" t="s">
        <v>4926</v>
      </c>
      <c r="C4060" s="63">
        <v>42259.828923611109</v>
      </c>
      <c r="D4060" s="37" t="s">
        <v>876</v>
      </c>
      <c r="E4060" s="37" t="s">
        <v>872</v>
      </c>
      <c r="F4060" s="37" t="s">
        <v>860</v>
      </c>
      <c r="G4060" s="64">
        <v>117</v>
      </c>
      <c r="H4060" s="37" t="s">
        <v>855</v>
      </c>
      <c r="I4060" s="65">
        <v>3.3166247903553998</v>
      </c>
      <c r="J4060" s="37" t="s">
        <v>885</v>
      </c>
    </row>
    <row r="4061" spans="1:10" x14ac:dyDescent="0.3">
      <c r="A4061" s="94" t="str">
        <f t="shared" si="63"/>
        <v>September</v>
      </c>
      <c r="B4061" s="37" t="s">
        <v>4927</v>
      </c>
      <c r="C4061" s="63">
        <v>42259.831180555557</v>
      </c>
      <c r="D4061" s="37" t="s">
        <v>871</v>
      </c>
      <c r="E4061" s="37" t="s">
        <v>853</v>
      </c>
      <c r="F4061" s="37" t="s">
        <v>881</v>
      </c>
      <c r="G4061" s="64">
        <v>120</v>
      </c>
      <c r="H4061" s="37" t="s">
        <v>855</v>
      </c>
      <c r="I4061" s="65">
        <v>4.358898943540674</v>
      </c>
      <c r="J4061" s="37" t="s">
        <v>885</v>
      </c>
    </row>
    <row r="4062" spans="1:10" x14ac:dyDescent="0.3">
      <c r="A4062" s="94" t="str">
        <f t="shared" si="63"/>
        <v>September</v>
      </c>
      <c r="B4062" s="37" t="s">
        <v>4928</v>
      </c>
      <c r="C4062" s="63">
        <v>42259.832407407404</v>
      </c>
      <c r="D4062" s="37" t="s">
        <v>852</v>
      </c>
      <c r="E4062" s="37" t="s">
        <v>859</v>
      </c>
      <c r="F4062" s="37" t="s">
        <v>873</v>
      </c>
      <c r="G4062" s="64">
        <v>38</v>
      </c>
      <c r="H4062" s="37" t="s">
        <v>895</v>
      </c>
      <c r="I4062" s="65">
        <v>3.3166247903553998</v>
      </c>
      <c r="J4062" s="37" t="s">
        <v>897</v>
      </c>
    </row>
    <row r="4063" spans="1:10" x14ac:dyDescent="0.3">
      <c r="A4063" s="94" t="str">
        <f t="shared" si="63"/>
        <v>September</v>
      </c>
      <c r="B4063" s="37" t="s">
        <v>4929</v>
      </c>
      <c r="C4063" s="63">
        <v>42259.833078703705</v>
      </c>
      <c r="D4063" s="37" t="s">
        <v>852</v>
      </c>
      <c r="E4063" s="37" t="s">
        <v>863</v>
      </c>
      <c r="F4063" s="37" t="s">
        <v>879</v>
      </c>
      <c r="G4063" s="64">
        <v>55</v>
      </c>
      <c r="H4063" s="37" t="s">
        <v>855</v>
      </c>
      <c r="I4063" s="65">
        <v>4.358898943540674</v>
      </c>
      <c r="J4063" s="37" t="s">
        <v>869</v>
      </c>
    </row>
    <row r="4064" spans="1:10" x14ac:dyDescent="0.3">
      <c r="A4064" s="94" t="str">
        <f t="shared" si="63"/>
        <v>September</v>
      </c>
      <c r="B4064" s="37" t="s">
        <v>4930</v>
      </c>
      <c r="C4064" s="63">
        <v>42259.834664351853</v>
      </c>
      <c r="D4064" s="37" t="s">
        <v>871</v>
      </c>
      <c r="E4064" s="37" t="s">
        <v>866</v>
      </c>
      <c r="F4064" s="37" t="s">
        <v>860</v>
      </c>
      <c r="G4064" s="64">
        <v>204</v>
      </c>
      <c r="H4064" s="37" t="s">
        <v>855</v>
      </c>
      <c r="I4064" s="65">
        <v>3.872983346207417</v>
      </c>
      <c r="J4064" s="37" t="s">
        <v>885</v>
      </c>
    </row>
    <row r="4065" spans="1:10" x14ac:dyDescent="0.3">
      <c r="A4065" s="94" t="str">
        <f t="shared" si="63"/>
        <v>September</v>
      </c>
      <c r="B4065" s="37" t="s">
        <v>4931</v>
      </c>
      <c r="C4065" s="63">
        <v>42259.836458333331</v>
      </c>
      <c r="D4065" s="37" t="s">
        <v>878</v>
      </c>
      <c r="E4065" s="37" t="s">
        <v>868</v>
      </c>
      <c r="F4065" s="37" t="s">
        <v>873</v>
      </c>
      <c r="G4065" s="64">
        <v>176</v>
      </c>
      <c r="H4065" s="37" t="s">
        <v>855</v>
      </c>
      <c r="I4065" s="65">
        <v>4.5825756949558398</v>
      </c>
      <c r="J4065" s="37" t="s">
        <v>874</v>
      </c>
    </row>
    <row r="4066" spans="1:10" x14ac:dyDescent="0.3">
      <c r="A4066" s="94" t="str">
        <f t="shared" si="63"/>
        <v>September</v>
      </c>
      <c r="B4066" s="37" t="s">
        <v>4932</v>
      </c>
      <c r="C4066" s="63">
        <v>42259.83693287037</v>
      </c>
      <c r="D4066" s="37" t="s">
        <v>878</v>
      </c>
      <c r="E4066" s="37" t="s">
        <v>872</v>
      </c>
      <c r="F4066" s="37" t="s">
        <v>864</v>
      </c>
      <c r="G4066" s="64">
        <v>37</v>
      </c>
      <c r="H4066" s="37" t="s">
        <v>855</v>
      </c>
      <c r="I4066" s="65">
        <v>1.7320508075688772</v>
      </c>
      <c r="J4066" s="37" t="s">
        <v>897</v>
      </c>
    </row>
    <row r="4067" spans="1:10" x14ac:dyDescent="0.3">
      <c r="A4067" s="94" t="str">
        <f t="shared" si="63"/>
        <v>September</v>
      </c>
      <c r="B4067" s="37" t="s">
        <v>4933</v>
      </c>
      <c r="C4067" s="63">
        <v>42259.838020833333</v>
      </c>
      <c r="D4067" s="37" t="s">
        <v>878</v>
      </c>
      <c r="E4067" s="37" t="s">
        <v>853</v>
      </c>
      <c r="F4067" s="37" t="s">
        <v>881</v>
      </c>
      <c r="G4067" s="64">
        <v>95</v>
      </c>
      <c r="H4067" s="37" t="s">
        <v>855</v>
      </c>
      <c r="I4067" s="65">
        <v>4.5825756949558398</v>
      </c>
      <c r="J4067" s="37" t="s">
        <v>885</v>
      </c>
    </row>
    <row r="4068" spans="1:10" x14ac:dyDescent="0.3">
      <c r="A4068" s="94" t="str">
        <f t="shared" si="63"/>
        <v>September</v>
      </c>
      <c r="B4068" s="37" t="s">
        <v>4934</v>
      </c>
      <c r="C4068" s="63">
        <v>42259.845625000002</v>
      </c>
      <c r="D4068" s="37" t="s">
        <v>858</v>
      </c>
      <c r="E4068" s="37" t="s">
        <v>859</v>
      </c>
      <c r="F4068" s="37" t="s">
        <v>864</v>
      </c>
      <c r="G4068" s="64">
        <v>209</v>
      </c>
      <c r="H4068" s="37" t="s">
        <v>855</v>
      </c>
      <c r="I4068" s="65">
        <v>5</v>
      </c>
      <c r="J4068" s="37" t="s">
        <v>885</v>
      </c>
    </row>
    <row r="4069" spans="1:10" x14ac:dyDescent="0.3">
      <c r="A4069" s="94" t="str">
        <f t="shared" si="63"/>
        <v>September</v>
      </c>
      <c r="B4069" s="37" t="s">
        <v>4935</v>
      </c>
      <c r="C4069" s="63">
        <v>42259.841504629629</v>
      </c>
      <c r="D4069" s="37" t="s">
        <v>878</v>
      </c>
      <c r="E4069" s="37" t="s">
        <v>863</v>
      </c>
      <c r="F4069" s="37" t="s">
        <v>879</v>
      </c>
      <c r="G4069" s="64">
        <v>95</v>
      </c>
      <c r="H4069" s="37" t="s">
        <v>855</v>
      </c>
      <c r="I4069" s="65">
        <v>4.358898943540674</v>
      </c>
      <c r="J4069" s="37" t="s">
        <v>861</v>
      </c>
    </row>
    <row r="4070" spans="1:10" x14ac:dyDescent="0.3">
      <c r="A4070" s="94" t="str">
        <f t="shared" si="63"/>
        <v>September</v>
      </c>
      <c r="B4070" s="37" t="s">
        <v>4936</v>
      </c>
      <c r="C4070" s="63">
        <v>42259.844942129632</v>
      </c>
      <c r="D4070" s="37" t="s">
        <v>871</v>
      </c>
      <c r="E4070" s="37" t="s">
        <v>866</v>
      </c>
      <c r="F4070" s="37" t="s">
        <v>873</v>
      </c>
      <c r="G4070" s="64">
        <v>226</v>
      </c>
      <c r="H4070" s="37" t="s">
        <v>855</v>
      </c>
      <c r="I4070" s="65">
        <v>4.358898943540674</v>
      </c>
      <c r="J4070" s="37" t="s">
        <v>885</v>
      </c>
    </row>
    <row r="4071" spans="1:10" x14ac:dyDescent="0.3">
      <c r="A4071" s="94" t="str">
        <f t="shared" si="63"/>
        <v>September</v>
      </c>
      <c r="B4071" s="37" t="s">
        <v>4937</v>
      </c>
      <c r="C4071" s="63">
        <v>42259.848321759258</v>
      </c>
      <c r="D4071" s="37" t="s">
        <v>876</v>
      </c>
      <c r="E4071" s="37" t="s">
        <v>868</v>
      </c>
      <c r="F4071" s="37" t="s">
        <v>879</v>
      </c>
      <c r="G4071" s="64">
        <v>214</v>
      </c>
      <c r="H4071" s="37" t="s">
        <v>855</v>
      </c>
      <c r="I4071" s="65">
        <v>4.5825756949558398</v>
      </c>
      <c r="J4071" s="37" t="s">
        <v>897</v>
      </c>
    </row>
    <row r="4072" spans="1:10" x14ac:dyDescent="0.3">
      <c r="A4072" s="94" t="str">
        <f t="shared" si="63"/>
        <v>September</v>
      </c>
      <c r="B4072" s="37" t="s">
        <v>4938</v>
      </c>
      <c r="C4072" s="63">
        <v>42259.8512962963</v>
      </c>
      <c r="D4072" s="37" t="s">
        <v>892</v>
      </c>
      <c r="E4072" s="37" t="s">
        <v>872</v>
      </c>
      <c r="F4072" s="37" t="s">
        <v>854</v>
      </c>
      <c r="G4072" s="64">
        <v>144</v>
      </c>
      <c r="H4072" s="37" t="s">
        <v>855</v>
      </c>
      <c r="I4072" s="65">
        <v>3</v>
      </c>
      <c r="J4072" s="37" t="s">
        <v>869</v>
      </c>
    </row>
    <row r="4073" spans="1:10" x14ac:dyDescent="0.3">
      <c r="A4073" s="94" t="str">
        <f t="shared" si="63"/>
        <v>September</v>
      </c>
      <c r="B4073" s="37" t="s">
        <v>4939</v>
      </c>
      <c r="C4073" s="63">
        <v>42259.85193287037</v>
      </c>
      <c r="D4073" s="37" t="s">
        <v>858</v>
      </c>
      <c r="E4073" s="37" t="s">
        <v>853</v>
      </c>
      <c r="F4073" s="37" t="s">
        <v>879</v>
      </c>
      <c r="G4073" s="64">
        <v>174</v>
      </c>
      <c r="H4073" s="37" t="s">
        <v>855</v>
      </c>
      <c r="I4073" s="65">
        <v>4.5825756949558398</v>
      </c>
      <c r="J4073" s="37" t="s">
        <v>861</v>
      </c>
    </row>
    <row r="4074" spans="1:10" x14ac:dyDescent="0.3">
      <c r="A4074" s="94" t="str">
        <f t="shared" si="63"/>
        <v>September</v>
      </c>
      <c r="B4074" s="37" t="s">
        <v>4940</v>
      </c>
      <c r="C4074" s="63">
        <v>42259.852673611109</v>
      </c>
      <c r="D4074" s="37" t="s">
        <v>858</v>
      </c>
      <c r="E4074" s="37" t="s">
        <v>859</v>
      </c>
      <c r="F4074" s="37" t="s">
        <v>881</v>
      </c>
      <c r="G4074" s="64">
        <v>233</v>
      </c>
      <c r="H4074" s="37" t="s">
        <v>855</v>
      </c>
      <c r="I4074" s="65">
        <v>4.1231056256176606</v>
      </c>
      <c r="J4074" s="37" t="s">
        <v>869</v>
      </c>
    </row>
    <row r="4075" spans="1:10" x14ac:dyDescent="0.3">
      <c r="A4075" s="94" t="str">
        <f t="shared" si="63"/>
        <v>September</v>
      </c>
      <c r="B4075" s="37" t="s">
        <v>4941</v>
      </c>
      <c r="C4075" s="63">
        <v>42259.854166666664</v>
      </c>
      <c r="D4075" s="37" t="s">
        <v>876</v>
      </c>
      <c r="E4075" s="37" t="s">
        <v>863</v>
      </c>
      <c r="F4075" s="37" t="s">
        <v>881</v>
      </c>
      <c r="G4075" s="64">
        <v>58</v>
      </c>
      <c r="H4075" s="37" t="s">
        <v>855</v>
      </c>
      <c r="I4075" s="65">
        <v>3.3166247903553998</v>
      </c>
      <c r="J4075" s="37" t="s">
        <v>885</v>
      </c>
    </row>
    <row r="4076" spans="1:10" x14ac:dyDescent="0.3">
      <c r="A4076" s="94" t="str">
        <f t="shared" si="63"/>
        <v>September</v>
      </c>
      <c r="B4076" s="37" t="s">
        <v>4942</v>
      </c>
      <c r="C4076" s="63">
        <v>42259.856377314813</v>
      </c>
      <c r="D4076" s="37" t="s">
        <v>878</v>
      </c>
      <c r="E4076" s="37" t="s">
        <v>866</v>
      </c>
      <c r="F4076" s="37" t="s">
        <v>881</v>
      </c>
      <c r="G4076" s="64">
        <v>189</v>
      </c>
      <c r="H4076" s="37" t="s">
        <v>855</v>
      </c>
      <c r="I4076" s="65">
        <v>5</v>
      </c>
      <c r="J4076" s="37" t="s">
        <v>856</v>
      </c>
    </row>
    <row r="4077" spans="1:10" x14ac:dyDescent="0.3">
      <c r="A4077" s="94" t="str">
        <f t="shared" si="63"/>
        <v>September</v>
      </c>
      <c r="B4077" s="37" t="s">
        <v>4943</v>
      </c>
      <c r="C4077" s="63">
        <v>42259.858854166669</v>
      </c>
      <c r="D4077" s="37" t="s">
        <v>892</v>
      </c>
      <c r="E4077" s="37" t="s">
        <v>868</v>
      </c>
      <c r="F4077" s="37" t="s">
        <v>879</v>
      </c>
      <c r="G4077" s="64">
        <v>141</v>
      </c>
      <c r="H4077" s="37" t="s">
        <v>855</v>
      </c>
      <c r="I4077" s="65">
        <v>4.1231056256176606</v>
      </c>
      <c r="J4077" s="37" t="s">
        <v>861</v>
      </c>
    </row>
    <row r="4078" spans="1:10" x14ac:dyDescent="0.3">
      <c r="A4078" s="94" t="str">
        <f t="shared" si="63"/>
        <v>September</v>
      </c>
      <c r="B4078" s="37" t="s">
        <v>4944</v>
      </c>
      <c r="C4078" s="63">
        <v>42259.862013888887</v>
      </c>
      <c r="D4078" s="37" t="s">
        <v>858</v>
      </c>
      <c r="E4078" s="37" t="s">
        <v>872</v>
      </c>
      <c r="F4078" s="37" t="s">
        <v>864</v>
      </c>
      <c r="G4078" s="64">
        <v>202</v>
      </c>
      <c r="H4078" s="37" t="s">
        <v>855</v>
      </c>
      <c r="I4078" s="65">
        <v>4.1231056256176606</v>
      </c>
      <c r="J4078" s="37" t="s">
        <v>897</v>
      </c>
    </row>
    <row r="4079" spans="1:10" x14ac:dyDescent="0.3">
      <c r="A4079" s="94" t="str">
        <f t="shared" si="63"/>
        <v>September</v>
      </c>
      <c r="B4079" s="37" t="s">
        <v>4945</v>
      </c>
      <c r="C4079" s="63">
        <v>42259.862060185187</v>
      </c>
      <c r="D4079" s="37" t="s">
        <v>871</v>
      </c>
      <c r="E4079" s="37" t="s">
        <v>853</v>
      </c>
      <c r="F4079" s="37" t="s">
        <v>854</v>
      </c>
      <c r="G4079" s="64">
        <v>235</v>
      </c>
      <c r="H4079" s="37" t="s">
        <v>855</v>
      </c>
      <c r="I4079" s="65">
        <v>3.6055512754639891</v>
      </c>
      <c r="J4079" s="37" t="s">
        <v>869</v>
      </c>
    </row>
    <row r="4080" spans="1:10" x14ac:dyDescent="0.3">
      <c r="A4080" s="94" t="str">
        <f t="shared" si="63"/>
        <v>September</v>
      </c>
      <c r="B4080" s="37" t="s">
        <v>4946</v>
      </c>
      <c r="C4080" s="63">
        <v>42259.863692129627</v>
      </c>
      <c r="D4080" s="37" t="s">
        <v>858</v>
      </c>
      <c r="E4080" s="37" t="s">
        <v>859</v>
      </c>
      <c r="F4080" s="37" t="s">
        <v>854</v>
      </c>
      <c r="G4080" s="64">
        <v>152</v>
      </c>
      <c r="H4080" s="37" t="s">
        <v>855</v>
      </c>
      <c r="I4080" s="65">
        <v>2.2360679774997898</v>
      </c>
      <c r="J4080" s="37" t="s">
        <v>869</v>
      </c>
    </row>
    <row r="4081" spans="1:10" x14ac:dyDescent="0.3">
      <c r="A4081" s="94" t="str">
        <f t="shared" si="63"/>
        <v>September</v>
      </c>
      <c r="B4081" s="37" t="s">
        <v>4947</v>
      </c>
      <c r="C4081" s="63">
        <v>42259.866168981483</v>
      </c>
      <c r="D4081" s="37" t="s">
        <v>871</v>
      </c>
      <c r="E4081" s="37" t="s">
        <v>863</v>
      </c>
      <c r="F4081" s="37" t="s">
        <v>881</v>
      </c>
      <c r="G4081" s="64">
        <v>99</v>
      </c>
      <c r="H4081" s="37" t="s">
        <v>855</v>
      </c>
      <c r="I4081" s="65">
        <v>3.3166247903553998</v>
      </c>
      <c r="J4081" s="37" t="s">
        <v>885</v>
      </c>
    </row>
    <row r="4082" spans="1:10" x14ac:dyDescent="0.3">
      <c r="A4082" s="94" t="str">
        <f t="shared" si="63"/>
        <v>September</v>
      </c>
      <c r="B4082" s="37" t="s">
        <v>4948</v>
      </c>
      <c r="C4082" s="63">
        <v>42259.866666666669</v>
      </c>
      <c r="D4082" s="37" t="s">
        <v>892</v>
      </c>
      <c r="E4082" s="37" t="s">
        <v>866</v>
      </c>
      <c r="F4082" s="37" t="s">
        <v>864</v>
      </c>
      <c r="G4082" s="64">
        <v>45</v>
      </c>
      <c r="H4082" s="37" t="s">
        <v>855</v>
      </c>
      <c r="I4082" s="65">
        <v>3.6055512754639891</v>
      </c>
      <c r="J4082" s="37" t="s">
        <v>861</v>
      </c>
    </row>
    <row r="4083" spans="1:10" x14ac:dyDescent="0.3">
      <c r="A4083" s="94" t="str">
        <f t="shared" si="63"/>
        <v>September</v>
      </c>
      <c r="B4083" s="37" t="s">
        <v>4949</v>
      </c>
      <c r="C4083" s="63">
        <v>42259.866944444446</v>
      </c>
      <c r="D4083" s="37" t="s">
        <v>892</v>
      </c>
      <c r="E4083" s="37" t="s">
        <v>868</v>
      </c>
      <c r="F4083" s="37" t="s">
        <v>873</v>
      </c>
      <c r="G4083" s="64">
        <v>148</v>
      </c>
      <c r="H4083" s="37" t="s">
        <v>855</v>
      </c>
      <c r="I4083" s="65">
        <v>3.872983346207417</v>
      </c>
      <c r="J4083" s="37" t="s">
        <v>869</v>
      </c>
    </row>
    <row r="4084" spans="1:10" x14ac:dyDescent="0.3">
      <c r="A4084" s="94" t="str">
        <f t="shared" si="63"/>
        <v>September</v>
      </c>
      <c r="B4084" s="37" t="s">
        <v>4950</v>
      </c>
      <c r="C4084" s="63">
        <v>42259.869872685187</v>
      </c>
      <c r="D4084" s="37" t="s">
        <v>871</v>
      </c>
      <c r="E4084" s="37" t="s">
        <v>872</v>
      </c>
      <c r="F4084" s="37" t="s">
        <v>881</v>
      </c>
      <c r="G4084" s="64">
        <v>228</v>
      </c>
      <c r="H4084" s="37" t="s">
        <v>855</v>
      </c>
      <c r="I4084" s="65">
        <v>2.6457513110645907</v>
      </c>
      <c r="J4084" s="37" t="s">
        <v>869</v>
      </c>
    </row>
    <row r="4085" spans="1:10" x14ac:dyDescent="0.3">
      <c r="A4085" s="94" t="str">
        <f t="shared" si="63"/>
        <v>September</v>
      </c>
      <c r="B4085" s="37" t="s">
        <v>4951</v>
      </c>
      <c r="C4085" s="63">
        <v>42259.872974537036</v>
      </c>
      <c r="D4085" s="37" t="s">
        <v>878</v>
      </c>
      <c r="E4085" s="37" t="s">
        <v>853</v>
      </c>
      <c r="F4085" s="37" t="s">
        <v>864</v>
      </c>
      <c r="G4085" s="64">
        <v>126</v>
      </c>
      <c r="H4085" s="37" t="s">
        <v>855</v>
      </c>
      <c r="I4085" s="65">
        <v>4.7958315233127191</v>
      </c>
      <c r="J4085" s="37" t="s">
        <v>869</v>
      </c>
    </row>
    <row r="4086" spans="1:10" x14ac:dyDescent="0.3">
      <c r="A4086" s="94" t="str">
        <f t="shared" si="63"/>
        <v>September</v>
      </c>
      <c r="B4086" s="37" t="s">
        <v>4952</v>
      </c>
      <c r="C4086" s="63">
        <v>42259.876944444448</v>
      </c>
      <c r="D4086" s="37" t="s">
        <v>876</v>
      </c>
      <c r="E4086" s="37" t="s">
        <v>859</v>
      </c>
      <c r="F4086" s="37" t="s">
        <v>854</v>
      </c>
      <c r="G4086" s="64">
        <v>146</v>
      </c>
      <c r="H4086" s="37" t="s">
        <v>855</v>
      </c>
      <c r="I4086" s="65">
        <v>4.358898943540674</v>
      </c>
      <c r="J4086" s="37" t="s">
        <v>874</v>
      </c>
    </row>
    <row r="4087" spans="1:10" x14ac:dyDescent="0.3">
      <c r="A4087" s="94" t="str">
        <f t="shared" si="63"/>
        <v>September</v>
      </c>
      <c r="B4087" s="37" t="s">
        <v>4953</v>
      </c>
      <c r="C4087" s="63">
        <v>42259.878518518519</v>
      </c>
      <c r="D4087" s="37" t="s">
        <v>892</v>
      </c>
      <c r="E4087" s="37" t="s">
        <v>863</v>
      </c>
      <c r="F4087" s="37" t="s">
        <v>854</v>
      </c>
      <c r="G4087" s="64">
        <v>129</v>
      </c>
      <c r="H4087" s="37" t="s">
        <v>855</v>
      </c>
      <c r="I4087" s="65">
        <v>4.7958315233127191</v>
      </c>
      <c r="J4087" s="37" t="s">
        <v>885</v>
      </c>
    </row>
    <row r="4088" spans="1:10" x14ac:dyDescent="0.3">
      <c r="A4088" s="94" t="str">
        <f t="shared" si="63"/>
        <v>September</v>
      </c>
      <c r="B4088" s="37" t="s">
        <v>4954</v>
      </c>
      <c r="C4088" s="63">
        <v>42259.879016203704</v>
      </c>
      <c r="D4088" s="37" t="s">
        <v>852</v>
      </c>
      <c r="E4088" s="37" t="s">
        <v>866</v>
      </c>
      <c r="F4088" s="37" t="s">
        <v>881</v>
      </c>
      <c r="G4088" s="64">
        <v>80</v>
      </c>
      <c r="H4088" s="37" t="s">
        <v>855</v>
      </c>
      <c r="I4088" s="65">
        <v>4.1231056256176606</v>
      </c>
      <c r="J4088" s="37" t="s">
        <v>869</v>
      </c>
    </row>
    <row r="4089" spans="1:10" x14ac:dyDescent="0.3">
      <c r="A4089" s="94" t="str">
        <f t="shared" si="63"/>
        <v>September</v>
      </c>
      <c r="B4089" s="37" t="s">
        <v>4955</v>
      </c>
      <c r="C4089" s="63">
        <v>42259.882719907408</v>
      </c>
      <c r="D4089" s="37" t="s">
        <v>876</v>
      </c>
      <c r="E4089" s="37" t="s">
        <v>868</v>
      </c>
      <c r="F4089" s="37" t="s">
        <v>879</v>
      </c>
      <c r="G4089" s="64">
        <v>76</v>
      </c>
      <c r="H4089" s="37" t="s">
        <v>855</v>
      </c>
      <c r="I4089" s="65">
        <v>4.1231056256176606</v>
      </c>
      <c r="J4089" s="37" t="s">
        <v>856</v>
      </c>
    </row>
    <row r="4090" spans="1:10" x14ac:dyDescent="0.3">
      <c r="A4090" s="94" t="str">
        <f t="shared" si="63"/>
        <v>September</v>
      </c>
      <c r="B4090" s="37" t="s">
        <v>4956</v>
      </c>
      <c r="C4090" s="63">
        <v>42259.885324074072</v>
      </c>
      <c r="D4090" s="37" t="s">
        <v>852</v>
      </c>
      <c r="E4090" s="37" t="s">
        <v>872</v>
      </c>
      <c r="F4090" s="37" t="s">
        <v>881</v>
      </c>
      <c r="G4090" s="64">
        <v>209</v>
      </c>
      <c r="H4090" s="37" t="s">
        <v>855</v>
      </c>
      <c r="I4090" s="65">
        <v>4.1231056256176606</v>
      </c>
      <c r="J4090" s="37" t="s">
        <v>897</v>
      </c>
    </row>
    <row r="4091" spans="1:10" x14ac:dyDescent="0.3">
      <c r="A4091" s="94" t="str">
        <f t="shared" si="63"/>
        <v>September</v>
      </c>
      <c r="B4091" s="37" t="s">
        <v>4957</v>
      </c>
      <c r="C4091" s="63">
        <v>42259.888865740744</v>
      </c>
      <c r="D4091" s="37" t="s">
        <v>871</v>
      </c>
      <c r="E4091" s="37" t="s">
        <v>853</v>
      </c>
      <c r="F4091" s="37" t="s">
        <v>864</v>
      </c>
      <c r="G4091" s="64">
        <v>122</v>
      </c>
      <c r="H4091" s="37" t="s">
        <v>855</v>
      </c>
      <c r="I4091" s="65">
        <v>2.2360679774997898</v>
      </c>
      <c r="J4091" s="37" t="s">
        <v>856</v>
      </c>
    </row>
    <row r="4092" spans="1:10" x14ac:dyDescent="0.3">
      <c r="A4092" s="94" t="str">
        <f t="shared" si="63"/>
        <v>September</v>
      </c>
      <c r="B4092" s="37" t="s">
        <v>4958</v>
      </c>
      <c r="C4092" s="63">
        <v>42259.890856481485</v>
      </c>
      <c r="D4092" s="37" t="s">
        <v>871</v>
      </c>
      <c r="E4092" s="37" t="s">
        <v>859</v>
      </c>
      <c r="F4092" s="37" t="s">
        <v>854</v>
      </c>
      <c r="G4092" s="64">
        <v>88</v>
      </c>
      <c r="H4092" s="37" t="s">
        <v>855</v>
      </c>
      <c r="I4092" s="65">
        <v>4.1231056256176606</v>
      </c>
      <c r="J4092" s="37" t="s">
        <v>861</v>
      </c>
    </row>
    <row r="4093" spans="1:10" x14ac:dyDescent="0.3">
      <c r="A4093" s="94" t="str">
        <f t="shared" si="63"/>
        <v>September</v>
      </c>
      <c r="B4093" s="37" t="s">
        <v>4959</v>
      </c>
      <c r="C4093" s="63">
        <v>42259.892118055555</v>
      </c>
      <c r="D4093" s="37" t="s">
        <v>871</v>
      </c>
      <c r="E4093" s="37" t="s">
        <v>863</v>
      </c>
      <c r="F4093" s="37" t="s">
        <v>864</v>
      </c>
      <c r="G4093" s="64">
        <v>192</v>
      </c>
      <c r="H4093" s="37" t="s">
        <v>855</v>
      </c>
      <c r="I4093" s="65">
        <v>3.872983346207417</v>
      </c>
      <c r="J4093" s="37" t="s">
        <v>861</v>
      </c>
    </row>
    <row r="4094" spans="1:10" x14ac:dyDescent="0.3">
      <c r="A4094" s="94" t="str">
        <f t="shared" si="63"/>
        <v>September</v>
      </c>
      <c r="B4094" s="37" t="s">
        <v>4960</v>
      </c>
      <c r="C4094" s="63">
        <v>42259.895428240743</v>
      </c>
      <c r="D4094" s="37" t="s">
        <v>858</v>
      </c>
      <c r="E4094" s="37" t="s">
        <v>866</v>
      </c>
      <c r="F4094" s="37" t="s">
        <v>860</v>
      </c>
      <c r="G4094" s="64">
        <v>193</v>
      </c>
      <c r="H4094" s="37" t="s">
        <v>855</v>
      </c>
      <c r="I4094" s="65">
        <v>4.358898943540674</v>
      </c>
      <c r="J4094" s="37" t="s">
        <v>869</v>
      </c>
    </row>
    <row r="4095" spans="1:10" x14ac:dyDescent="0.3">
      <c r="A4095" s="94" t="str">
        <f t="shared" si="63"/>
        <v>September</v>
      </c>
      <c r="B4095" s="37" t="s">
        <v>4961</v>
      </c>
      <c r="C4095" s="63">
        <v>42259.898055555554</v>
      </c>
      <c r="D4095" s="37" t="s">
        <v>852</v>
      </c>
      <c r="E4095" s="37" t="s">
        <v>868</v>
      </c>
      <c r="F4095" s="37" t="s">
        <v>864</v>
      </c>
      <c r="G4095" s="64">
        <v>213</v>
      </c>
      <c r="H4095" s="37" t="s">
        <v>855</v>
      </c>
      <c r="I4095" s="65">
        <v>1.7320508075688772</v>
      </c>
      <c r="J4095" s="37" t="s">
        <v>885</v>
      </c>
    </row>
    <row r="4096" spans="1:10" x14ac:dyDescent="0.3">
      <c r="A4096" s="94" t="str">
        <f t="shared" si="63"/>
        <v>September</v>
      </c>
      <c r="B4096" s="37" t="s">
        <v>4962</v>
      </c>
      <c r="C4096" s="63">
        <v>42259.900729166664</v>
      </c>
      <c r="D4096" s="37" t="s">
        <v>892</v>
      </c>
      <c r="E4096" s="37" t="s">
        <v>872</v>
      </c>
      <c r="F4096" s="37" t="s">
        <v>864</v>
      </c>
      <c r="G4096" s="64">
        <v>50</v>
      </c>
      <c r="H4096" s="37" t="s">
        <v>855</v>
      </c>
      <c r="I4096" s="65">
        <v>3.3166247903553998</v>
      </c>
      <c r="J4096" s="37" t="s">
        <v>869</v>
      </c>
    </row>
    <row r="4097" spans="1:10" x14ac:dyDescent="0.3">
      <c r="A4097" s="94" t="str">
        <f t="shared" si="63"/>
        <v>September</v>
      </c>
      <c r="B4097" s="37" t="s">
        <v>4963</v>
      </c>
      <c r="C4097" s="63">
        <v>42259.901666666665</v>
      </c>
      <c r="D4097" s="37" t="s">
        <v>871</v>
      </c>
      <c r="E4097" s="37" t="s">
        <v>853</v>
      </c>
      <c r="F4097" s="37" t="s">
        <v>864</v>
      </c>
      <c r="G4097" s="64">
        <v>207</v>
      </c>
      <c r="H4097" s="37" t="s">
        <v>855</v>
      </c>
      <c r="I4097" s="65">
        <v>4.5825756949558398</v>
      </c>
      <c r="J4097" s="37" t="s">
        <v>897</v>
      </c>
    </row>
    <row r="4098" spans="1:10" x14ac:dyDescent="0.3">
      <c r="A4098" s="94" t="str">
        <f t="shared" si="63"/>
        <v>September</v>
      </c>
      <c r="B4098" s="37" t="s">
        <v>4964</v>
      </c>
      <c r="C4098" s="63">
        <v>42259.904756944445</v>
      </c>
      <c r="D4098" s="37" t="s">
        <v>871</v>
      </c>
      <c r="E4098" s="37" t="s">
        <v>859</v>
      </c>
      <c r="F4098" s="37" t="s">
        <v>864</v>
      </c>
      <c r="G4098" s="64">
        <v>58</v>
      </c>
      <c r="H4098" s="37" t="s">
        <v>855</v>
      </c>
      <c r="I4098" s="65">
        <v>3</v>
      </c>
      <c r="J4098" s="37" t="s">
        <v>869</v>
      </c>
    </row>
    <row r="4099" spans="1:10" x14ac:dyDescent="0.3">
      <c r="A4099" s="94" t="str">
        <f t="shared" si="63"/>
        <v>September</v>
      </c>
      <c r="B4099" s="37" t="s">
        <v>4965</v>
      </c>
      <c r="C4099" s="63">
        <v>42259.906550925924</v>
      </c>
      <c r="D4099" s="37" t="s">
        <v>892</v>
      </c>
      <c r="E4099" s="37" t="s">
        <v>863</v>
      </c>
      <c r="F4099" s="37" t="s">
        <v>881</v>
      </c>
      <c r="G4099" s="64">
        <v>229</v>
      </c>
      <c r="H4099" s="37" t="s">
        <v>855</v>
      </c>
      <c r="I4099" s="65">
        <v>4.1231056256176606</v>
      </c>
      <c r="J4099" s="37" t="s">
        <v>869</v>
      </c>
    </row>
    <row r="4100" spans="1:10" x14ac:dyDescent="0.3">
      <c r="A4100" s="94" t="str">
        <f t="shared" si="63"/>
        <v>September</v>
      </c>
      <c r="B4100" s="37" t="s">
        <v>4966</v>
      </c>
      <c r="C4100" s="63">
        <v>42259.907372685186</v>
      </c>
      <c r="D4100" s="37" t="s">
        <v>852</v>
      </c>
      <c r="E4100" s="37" t="s">
        <v>866</v>
      </c>
      <c r="F4100" s="37" t="s">
        <v>873</v>
      </c>
      <c r="G4100" s="64">
        <v>207</v>
      </c>
      <c r="H4100" s="37" t="s">
        <v>855</v>
      </c>
      <c r="I4100" s="65">
        <v>3.6055512754639891</v>
      </c>
      <c r="J4100" s="37" t="s">
        <v>861</v>
      </c>
    </row>
    <row r="4101" spans="1:10" x14ac:dyDescent="0.3">
      <c r="A4101" s="94" t="str">
        <f t="shared" si="63"/>
        <v>September</v>
      </c>
      <c r="B4101" s="37" t="s">
        <v>4967</v>
      </c>
      <c r="C4101" s="63">
        <v>42259.910671296297</v>
      </c>
      <c r="D4101" s="37" t="s">
        <v>871</v>
      </c>
      <c r="E4101" s="37" t="s">
        <v>868</v>
      </c>
      <c r="F4101" s="37" t="s">
        <v>879</v>
      </c>
      <c r="G4101" s="64">
        <v>85</v>
      </c>
      <c r="H4101" s="37" t="s">
        <v>855</v>
      </c>
      <c r="I4101" s="65">
        <v>5</v>
      </c>
      <c r="J4101" s="37" t="s">
        <v>861</v>
      </c>
    </row>
    <row r="4102" spans="1:10" x14ac:dyDescent="0.3">
      <c r="A4102" s="94" t="str">
        <f t="shared" si="63"/>
        <v>September</v>
      </c>
      <c r="B4102" s="37" t="s">
        <v>4968</v>
      </c>
      <c r="C4102" s="63">
        <v>42259.913576388892</v>
      </c>
      <c r="D4102" s="37" t="s">
        <v>878</v>
      </c>
      <c r="E4102" s="37" t="s">
        <v>872</v>
      </c>
      <c r="F4102" s="37" t="s">
        <v>860</v>
      </c>
      <c r="G4102" s="64">
        <v>99</v>
      </c>
      <c r="H4102" s="37" t="s">
        <v>855</v>
      </c>
      <c r="I4102" s="65">
        <v>4.358898943540674</v>
      </c>
      <c r="J4102" s="37" t="s">
        <v>874</v>
      </c>
    </row>
    <row r="4103" spans="1:10" x14ac:dyDescent="0.3">
      <c r="A4103" s="94" t="str">
        <f t="shared" si="63"/>
        <v>September</v>
      </c>
      <c r="B4103" s="37" t="s">
        <v>4969</v>
      </c>
      <c r="C4103" s="63">
        <v>42259.914212962962</v>
      </c>
      <c r="D4103" s="37" t="s">
        <v>871</v>
      </c>
      <c r="E4103" s="37" t="s">
        <v>853</v>
      </c>
      <c r="F4103" s="37" t="s">
        <v>854</v>
      </c>
      <c r="G4103" s="64">
        <v>224</v>
      </c>
      <c r="H4103" s="37" t="s">
        <v>855</v>
      </c>
      <c r="I4103" s="65">
        <v>2.6457513110645907</v>
      </c>
      <c r="J4103" s="37" t="s">
        <v>897</v>
      </c>
    </row>
    <row r="4104" spans="1:10" x14ac:dyDescent="0.3">
      <c r="A4104" s="94" t="str">
        <f t="shared" si="63"/>
        <v>September</v>
      </c>
      <c r="B4104" s="37" t="s">
        <v>4970</v>
      </c>
      <c r="C4104" s="63">
        <v>42259.917233796295</v>
      </c>
      <c r="D4104" s="37" t="s">
        <v>892</v>
      </c>
      <c r="E4104" s="37" t="s">
        <v>859</v>
      </c>
      <c r="F4104" s="37" t="s">
        <v>879</v>
      </c>
      <c r="G4104" s="64">
        <v>107</v>
      </c>
      <c r="H4104" s="37" t="s">
        <v>855</v>
      </c>
      <c r="I4104" s="65">
        <v>4.5825756949558398</v>
      </c>
      <c r="J4104" s="37" t="s">
        <v>897</v>
      </c>
    </row>
    <row r="4105" spans="1:10" x14ac:dyDescent="0.3">
      <c r="A4105" s="94" t="str">
        <f t="shared" si="63"/>
        <v>September</v>
      </c>
      <c r="B4105" s="37" t="s">
        <v>4971</v>
      </c>
      <c r="C4105" s="63">
        <v>42260.336805555555</v>
      </c>
      <c r="D4105" s="37" t="s">
        <v>858</v>
      </c>
      <c r="E4105" s="37" t="s">
        <v>863</v>
      </c>
      <c r="F4105" s="37" t="s">
        <v>881</v>
      </c>
      <c r="G4105" s="64">
        <v>226</v>
      </c>
      <c r="H4105" s="37" t="s">
        <v>855</v>
      </c>
      <c r="I4105" s="65">
        <v>3.872983346207417</v>
      </c>
      <c r="J4105" s="37" t="s">
        <v>885</v>
      </c>
    </row>
    <row r="4106" spans="1:10" x14ac:dyDescent="0.3">
      <c r="A4106" s="94" t="str">
        <f t="shared" si="63"/>
        <v>September</v>
      </c>
      <c r="B4106" s="37" t="s">
        <v>4972</v>
      </c>
      <c r="C4106" s="63">
        <v>42260.338414351849</v>
      </c>
      <c r="D4106" s="37" t="s">
        <v>858</v>
      </c>
      <c r="E4106" s="37" t="s">
        <v>866</v>
      </c>
      <c r="F4106" s="37" t="s">
        <v>854</v>
      </c>
      <c r="G4106" s="64">
        <v>75</v>
      </c>
      <c r="H4106" s="37" t="s">
        <v>855</v>
      </c>
      <c r="I4106" s="65">
        <v>4.1231056256176606</v>
      </c>
      <c r="J4106" s="37" t="s">
        <v>869</v>
      </c>
    </row>
    <row r="4107" spans="1:10" x14ac:dyDescent="0.3">
      <c r="A4107" s="94" t="str">
        <f t="shared" ref="A4107:A4170" si="64">TEXT(C4107,"mmmm")</f>
        <v>September</v>
      </c>
      <c r="B4107" s="37" t="s">
        <v>4973</v>
      </c>
      <c r="C4107" s="63">
        <v>42260.339513888888</v>
      </c>
      <c r="D4107" s="37" t="s">
        <v>892</v>
      </c>
      <c r="E4107" s="37" t="s">
        <v>868</v>
      </c>
      <c r="F4107" s="37" t="s">
        <v>881</v>
      </c>
      <c r="G4107" s="64">
        <v>177</v>
      </c>
      <c r="H4107" s="37" t="s">
        <v>855</v>
      </c>
      <c r="I4107" s="65">
        <v>3.3166247903553998</v>
      </c>
      <c r="J4107" s="37" t="s">
        <v>885</v>
      </c>
    </row>
    <row r="4108" spans="1:10" x14ac:dyDescent="0.3">
      <c r="A4108" s="94" t="str">
        <f t="shared" si="64"/>
        <v>September</v>
      </c>
      <c r="B4108" s="37" t="s">
        <v>4974</v>
      </c>
      <c r="C4108" s="63">
        <v>42260.345763888887</v>
      </c>
      <c r="D4108" s="37" t="s">
        <v>852</v>
      </c>
      <c r="E4108" s="37" t="s">
        <v>872</v>
      </c>
      <c r="F4108" s="37" t="s">
        <v>864</v>
      </c>
      <c r="G4108" s="64">
        <v>145</v>
      </c>
      <c r="H4108" s="37" t="s">
        <v>855</v>
      </c>
      <c r="I4108" s="65">
        <v>3.872983346207417</v>
      </c>
      <c r="J4108" s="37" t="s">
        <v>897</v>
      </c>
    </row>
    <row r="4109" spans="1:10" x14ac:dyDescent="0.3">
      <c r="A4109" s="94" t="str">
        <f t="shared" si="64"/>
        <v>September</v>
      </c>
      <c r="B4109" s="37" t="s">
        <v>4975</v>
      </c>
      <c r="C4109" s="63">
        <v>42260.341956018521</v>
      </c>
      <c r="D4109" s="37" t="s">
        <v>892</v>
      </c>
      <c r="E4109" s="37" t="s">
        <v>853</v>
      </c>
      <c r="F4109" s="37" t="s">
        <v>854</v>
      </c>
      <c r="G4109" s="64">
        <v>216</v>
      </c>
      <c r="H4109" s="37" t="s">
        <v>855</v>
      </c>
      <c r="I4109" s="65">
        <v>1</v>
      </c>
      <c r="J4109" s="37" t="s">
        <v>869</v>
      </c>
    </row>
    <row r="4110" spans="1:10" x14ac:dyDescent="0.3">
      <c r="A4110" s="94" t="str">
        <f t="shared" si="64"/>
        <v>September</v>
      </c>
      <c r="B4110" s="37" t="s">
        <v>4976</v>
      </c>
      <c r="C4110" s="63">
        <v>42260.344826388886</v>
      </c>
      <c r="D4110" s="37" t="s">
        <v>892</v>
      </c>
      <c r="E4110" s="37" t="s">
        <v>859</v>
      </c>
      <c r="F4110" s="37" t="s">
        <v>879</v>
      </c>
      <c r="G4110" s="64">
        <v>124</v>
      </c>
      <c r="H4110" s="37" t="s">
        <v>855</v>
      </c>
      <c r="I4110" s="65">
        <v>3.3166247903553998</v>
      </c>
      <c r="J4110" s="37" t="s">
        <v>856</v>
      </c>
    </row>
    <row r="4111" spans="1:10" x14ac:dyDescent="0.3">
      <c r="A4111" s="94" t="str">
        <f t="shared" si="64"/>
        <v>September</v>
      </c>
      <c r="B4111" s="37" t="s">
        <v>4977</v>
      </c>
      <c r="C4111" s="63">
        <v>42260.348391203705</v>
      </c>
      <c r="D4111" s="37" t="s">
        <v>878</v>
      </c>
      <c r="E4111" s="37" t="s">
        <v>863</v>
      </c>
      <c r="F4111" s="37" t="s">
        <v>873</v>
      </c>
      <c r="G4111" s="64">
        <v>173</v>
      </c>
      <c r="H4111" s="37" t="s">
        <v>855</v>
      </c>
      <c r="I4111" s="65">
        <v>4.7958315233127191</v>
      </c>
      <c r="J4111" s="37" t="s">
        <v>861</v>
      </c>
    </row>
    <row r="4112" spans="1:10" x14ac:dyDescent="0.3">
      <c r="A4112" s="94" t="str">
        <f t="shared" si="64"/>
        <v>September</v>
      </c>
      <c r="B4112" s="37" t="s">
        <v>4978</v>
      </c>
      <c r="C4112" s="63">
        <v>42260.349502314813</v>
      </c>
      <c r="D4112" s="37" t="s">
        <v>871</v>
      </c>
      <c r="E4112" s="37" t="s">
        <v>866</v>
      </c>
      <c r="F4112" s="37" t="s">
        <v>864</v>
      </c>
      <c r="G4112" s="64">
        <v>150</v>
      </c>
      <c r="H4112" s="37" t="s">
        <v>855</v>
      </c>
      <c r="I4112" s="65">
        <v>4.358898943540674</v>
      </c>
      <c r="J4112" s="37" t="s">
        <v>885</v>
      </c>
    </row>
    <row r="4113" spans="1:10" x14ac:dyDescent="0.3">
      <c r="A4113" s="94" t="str">
        <f t="shared" si="64"/>
        <v>September</v>
      </c>
      <c r="B4113" s="37" t="s">
        <v>4979</v>
      </c>
      <c r="C4113" s="63">
        <v>42260.34946759259</v>
      </c>
      <c r="D4113" s="37" t="s">
        <v>852</v>
      </c>
      <c r="E4113" s="37" t="s">
        <v>868</v>
      </c>
      <c r="F4113" s="37" t="s">
        <v>873</v>
      </c>
      <c r="G4113" s="64">
        <v>163</v>
      </c>
      <c r="H4113" s="37" t="s">
        <v>855</v>
      </c>
      <c r="I4113" s="65">
        <v>4.5825756949558398</v>
      </c>
      <c r="J4113" s="37" t="s">
        <v>856</v>
      </c>
    </row>
    <row r="4114" spans="1:10" x14ac:dyDescent="0.3">
      <c r="A4114" s="94" t="str">
        <f t="shared" si="64"/>
        <v>September</v>
      </c>
      <c r="B4114" s="37" t="s">
        <v>4980</v>
      </c>
      <c r="C4114" s="63">
        <v>42260.350682870368</v>
      </c>
      <c r="D4114" s="37" t="s">
        <v>876</v>
      </c>
      <c r="E4114" s="37" t="s">
        <v>872</v>
      </c>
      <c r="F4114" s="37" t="s">
        <v>881</v>
      </c>
      <c r="G4114" s="64">
        <v>189</v>
      </c>
      <c r="H4114" s="37" t="s">
        <v>855</v>
      </c>
      <c r="I4114" s="65">
        <v>3.872983346207417</v>
      </c>
      <c r="J4114" s="37" t="s">
        <v>874</v>
      </c>
    </row>
    <row r="4115" spans="1:10" x14ac:dyDescent="0.3">
      <c r="A4115" s="94" t="str">
        <f t="shared" si="64"/>
        <v>September</v>
      </c>
      <c r="B4115" s="37" t="s">
        <v>4981</v>
      </c>
      <c r="C4115" s="63">
        <v>42260.352256944447</v>
      </c>
      <c r="D4115" s="37" t="s">
        <v>852</v>
      </c>
      <c r="E4115" s="37" t="s">
        <v>853</v>
      </c>
      <c r="F4115" s="37" t="s">
        <v>864</v>
      </c>
      <c r="G4115" s="64">
        <v>212</v>
      </c>
      <c r="H4115" s="37" t="s">
        <v>855</v>
      </c>
      <c r="I4115" s="65">
        <v>2.6457513110645907</v>
      </c>
      <c r="J4115" s="37" t="s">
        <v>897</v>
      </c>
    </row>
    <row r="4116" spans="1:10" x14ac:dyDescent="0.3">
      <c r="A4116" s="94" t="str">
        <f t="shared" si="64"/>
        <v>September</v>
      </c>
      <c r="B4116" s="37" t="s">
        <v>4982</v>
      </c>
      <c r="C4116" s="63">
        <v>42260.355000000003</v>
      </c>
      <c r="D4116" s="37" t="s">
        <v>876</v>
      </c>
      <c r="E4116" s="37" t="s">
        <v>859</v>
      </c>
      <c r="F4116" s="37" t="s">
        <v>864</v>
      </c>
      <c r="G4116" s="64">
        <v>65</v>
      </c>
      <c r="H4116" s="37" t="s">
        <v>855</v>
      </c>
      <c r="I4116" s="65">
        <v>4.358898943540674</v>
      </c>
      <c r="J4116" s="37" t="s">
        <v>869</v>
      </c>
    </row>
    <row r="4117" spans="1:10" x14ac:dyDescent="0.3">
      <c r="A4117" s="94" t="str">
        <f t="shared" si="64"/>
        <v>September</v>
      </c>
      <c r="B4117" s="37" t="s">
        <v>4983</v>
      </c>
      <c r="C4117" s="63">
        <v>42260.356631944444</v>
      </c>
      <c r="D4117" s="37" t="s">
        <v>878</v>
      </c>
      <c r="E4117" s="37" t="s">
        <v>863</v>
      </c>
      <c r="F4117" s="37" t="s">
        <v>860</v>
      </c>
      <c r="G4117" s="64">
        <v>104</v>
      </c>
      <c r="H4117" s="37" t="s">
        <v>855</v>
      </c>
      <c r="I4117" s="65">
        <v>4.5825756949558398</v>
      </c>
      <c r="J4117" s="37" t="s">
        <v>885</v>
      </c>
    </row>
    <row r="4118" spans="1:10" x14ac:dyDescent="0.3">
      <c r="A4118" s="94" t="str">
        <f t="shared" si="64"/>
        <v>September</v>
      </c>
      <c r="B4118" s="37" t="s">
        <v>4984</v>
      </c>
      <c r="C4118" s="63">
        <v>42260.359409722223</v>
      </c>
      <c r="D4118" s="37" t="s">
        <v>852</v>
      </c>
      <c r="E4118" s="37" t="s">
        <v>866</v>
      </c>
      <c r="F4118" s="37" t="s">
        <v>873</v>
      </c>
      <c r="G4118" s="64">
        <v>124</v>
      </c>
      <c r="H4118" s="37" t="s">
        <v>855</v>
      </c>
      <c r="I4118" s="65">
        <v>3</v>
      </c>
      <c r="J4118" s="37" t="s">
        <v>885</v>
      </c>
    </row>
    <row r="4119" spans="1:10" x14ac:dyDescent="0.3">
      <c r="A4119" s="94" t="str">
        <f t="shared" si="64"/>
        <v>September</v>
      </c>
      <c r="B4119" s="37" t="s">
        <v>4985</v>
      </c>
      <c r="C4119" s="63">
        <v>42260.361793981479</v>
      </c>
      <c r="D4119" s="37" t="s">
        <v>878</v>
      </c>
      <c r="E4119" s="37" t="s">
        <v>868</v>
      </c>
      <c r="F4119" s="37" t="s">
        <v>881</v>
      </c>
      <c r="G4119" s="64">
        <v>239</v>
      </c>
      <c r="H4119" s="37" t="s">
        <v>895</v>
      </c>
      <c r="I4119" s="65">
        <v>1.7320508075688772</v>
      </c>
      <c r="J4119" s="37" t="s">
        <v>874</v>
      </c>
    </row>
    <row r="4120" spans="1:10" x14ac:dyDescent="0.3">
      <c r="A4120" s="94" t="str">
        <f t="shared" si="64"/>
        <v>September</v>
      </c>
      <c r="B4120" s="37" t="s">
        <v>4986</v>
      </c>
      <c r="C4120" s="63">
        <v>42260.362187500003</v>
      </c>
      <c r="D4120" s="37" t="s">
        <v>852</v>
      </c>
      <c r="E4120" s="37" t="s">
        <v>872</v>
      </c>
      <c r="F4120" s="37" t="s">
        <v>860</v>
      </c>
      <c r="G4120" s="64">
        <v>219</v>
      </c>
      <c r="H4120" s="37" t="s">
        <v>855</v>
      </c>
      <c r="I4120" s="65">
        <v>3.6055512754639891</v>
      </c>
      <c r="J4120" s="37" t="s">
        <v>885</v>
      </c>
    </row>
    <row r="4121" spans="1:10" x14ac:dyDescent="0.3">
      <c r="A4121" s="94" t="str">
        <f t="shared" si="64"/>
        <v>September</v>
      </c>
      <c r="B4121" s="37" t="s">
        <v>4987</v>
      </c>
      <c r="C4121" s="63">
        <v>42260.362488425926</v>
      </c>
      <c r="D4121" s="37" t="s">
        <v>858</v>
      </c>
      <c r="E4121" s="37" t="s">
        <v>853</v>
      </c>
      <c r="F4121" s="37" t="s">
        <v>854</v>
      </c>
      <c r="G4121" s="64">
        <v>180</v>
      </c>
      <c r="H4121" s="37" t="s">
        <v>855</v>
      </c>
      <c r="I4121" s="65">
        <v>1</v>
      </c>
      <c r="J4121" s="37" t="s">
        <v>897</v>
      </c>
    </row>
    <row r="4122" spans="1:10" x14ac:dyDescent="0.3">
      <c r="A4122" s="94" t="str">
        <f t="shared" si="64"/>
        <v>September</v>
      </c>
      <c r="B4122" s="37" t="s">
        <v>4988</v>
      </c>
      <c r="C4122" s="63">
        <v>42260.366273148145</v>
      </c>
      <c r="D4122" s="37" t="s">
        <v>878</v>
      </c>
      <c r="E4122" s="37" t="s">
        <v>859</v>
      </c>
      <c r="F4122" s="37" t="s">
        <v>879</v>
      </c>
      <c r="G4122" s="64">
        <v>31</v>
      </c>
      <c r="H4122" s="37" t="s">
        <v>855</v>
      </c>
      <c r="I4122" s="65">
        <v>5</v>
      </c>
      <c r="J4122" s="37" t="s">
        <v>874</v>
      </c>
    </row>
    <row r="4123" spans="1:10" x14ac:dyDescent="0.3">
      <c r="A4123" s="94" t="str">
        <f t="shared" si="64"/>
        <v>September</v>
      </c>
      <c r="B4123" s="37" t="s">
        <v>4989</v>
      </c>
      <c r="C4123" s="63">
        <v>42260.367418981485</v>
      </c>
      <c r="D4123" s="37" t="s">
        <v>892</v>
      </c>
      <c r="E4123" s="37" t="s">
        <v>863</v>
      </c>
      <c r="F4123" s="37" t="s">
        <v>864</v>
      </c>
      <c r="G4123" s="64">
        <v>76</v>
      </c>
      <c r="H4123" s="37" t="s">
        <v>855</v>
      </c>
      <c r="I4123" s="65">
        <v>4.1231056256176606</v>
      </c>
      <c r="J4123" s="37" t="s">
        <v>861</v>
      </c>
    </row>
    <row r="4124" spans="1:10" x14ac:dyDescent="0.3">
      <c r="A4124" s="94" t="str">
        <f t="shared" si="64"/>
        <v>September</v>
      </c>
      <c r="B4124" s="37" t="s">
        <v>4990</v>
      </c>
      <c r="C4124" s="63">
        <v>42260.369722222225</v>
      </c>
      <c r="D4124" s="37" t="s">
        <v>876</v>
      </c>
      <c r="E4124" s="37" t="s">
        <v>866</v>
      </c>
      <c r="F4124" s="37" t="s">
        <v>854</v>
      </c>
      <c r="G4124" s="64">
        <v>117</v>
      </c>
      <c r="H4124" s="37" t="s">
        <v>855</v>
      </c>
      <c r="I4124" s="65">
        <v>2.2360679774997898</v>
      </c>
      <c r="J4124" s="37" t="s">
        <v>874</v>
      </c>
    </row>
    <row r="4125" spans="1:10" x14ac:dyDescent="0.3">
      <c r="A4125" s="94" t="str">
        <f t="shared" si="64"/>
        <v>September</v>
      </c>
      <c r="B4125" s="37" t="s">
        <v>4991</v>
      </c>
      <c r="C4125" s="63">
        <v>42260.372175925928</v>
      </c>
      <c r="D4125" s="37" t="s">
        <v>892</v>
      </c>
      <c r="E4125" s="37" t="s">
        <v>868</v>
      </c>
      <c r="F4125" s="37" t="s">
        <v>860</v>
      </c>
      <c r="G4125" s="64">
        <v>143</v>
      </c>
      <c r="H4125" s="37" t="s">
        <v>855</v>
      </c>
      <c r="I4125" s="65">
        <v>2.6457513110645907</v>
      </c>
      <c r="J4125" s="37" t="s">
        <v>897</v>
      </c>
    </row>
    <row r="4126" spans="1:10" x14ac:dyDescent="0.3">
      <c r="A4126" s="94" t="str">
        <f t="shared" si="64"/>
        <v>September</v>
      </c>
      <c r="B4126" s="37" t="s">
        <v>4992</v>
      </c>
      <c r="C4126" s="63">
        <v>42260.375185185185</v>
      </c>
      <c r="D4126" s="37" t="s">
        <v>876</v>
      </c>
      <c r="E4126" s="37" t="s">
        <v>872</v>
      </c>
      <c r="F4126" s="37" t="s">
        <v>860</v>
      </c>
      <c r="G4126" s="64">
        <v>235</v>
      </c>
      <c r="H4126" s="37" t="s">
        <v>855</v>
      </c>
      <c r="I4126" s="65">
        <v>2.6457513110645907</v>
      </c>
      <c r="J4126" s="37" t="s">
        <v>869</v>
      </c>
    </row>
    <row r="4127" spans="1:10" x14ac:dyDescent="0.3">
      <c r="A4127" s="94" t="str">
        <f t="shared" si="64"/>
        <v>September</v>
      </c>
      <c r="B4127" s="37" t="s">
        <v>4993</v>
      </c>
      <c r="C4127" s="63">
        <v>42260.3753125</v>
      </c>
      <c r="D4127" s="37" t="s">
        <v>858</v>
      </c>
      <c r="E4127" s="37" t="s">
        <v>853</v>
      </c>
      <c r="F4127" s="37" t="s">
        <v>873</v>
      </c>
      <c r="G4127" s="64">
        <v>94</v>
      </c>
      <c r="H4127" s="37" t="s">
        <v>855</v>
      </c>
      <c r="I4127" s="65">
        <v>2.6457513110645907</v>
      </c>
      <c r="J4127" s="37" t="s">
        <v>856</v>
      </c>
    </row>
    <row r="4128" spans="1:10" x14ac:dyDescent="0.3">
      <c r="A4128" s="94" t="str">
        <f t="shared" si="64"/>
        <v>September</v>
      </c>
      <c r="B4128" s="37" t="s">
        <v>4994</v>
      </c>
      <c r="C4128" s="63">
        <v>42260.377002314817</v>
      </c>
      <c r="D4128" s="37" t="s">
        <v>852</v>
      </c>
      <c r="E4128" s="37" t="s">
        <v>859</v>
      </c>
      <c r="F4128" s="37" t="s">
        <v>873</v>
      </c>
      <c r="G4128" s="64">
        <v>197</v>
      </c>
      <c r="H4128" s="37" t="s">
        <v>855</v>
      </c>
      <c r="I4128" s="65">
        <v>3.3166247903553998</v>
      </c>
      <c r="J4128" s="37" t="s">
        <v>856</v>
      </c>
    </row>
    <row r="4129" spans="1:10" x14ac:dyDescent="0.3">
      <c r="A4129" s="94" t="str">
        <f t="shared" si="64"/>
        <v>September</v>
      </c>
      <c r="B4129" s="37" t="s">
        <v>4995</v>
      </c>
      <c r="C4129" s="63">
        <v>42260.378379629627</v>
      </c>
      <c r="D4129" s="37" t="s">
        <v>892</v>
      </c>
      <c r="E4129" s="37" t="s">
        <v>863</v>
      </c>
      <c r="F4129" s="37" t="s">
        <v>860</v>
      </c>
      <c r="G4129" s="64">
        <v>58</v>
      </c>
      <c r="H4129" s="37" t="s">
        <v>855</v>
      </c>
      <c r="I4129" s="65">
        <v>3.872983346207417</v>
      </c>
      <c r="J4129" s="37" t="s">
        <v>861</v>
      </c>
    </row>
    <row r="4130" spans="1:10" x14ac:dyDescent="0.3">
      <c r="A4130" s="94" t="str">
        <f t="shared" si="64"/>
        <v>September</v>
      </c>
      <c r="B4130" s="37" t="s">
        <v>4996</v>
      </c>
      <c r="C4130" s="63">
        <v>42260.378506944442</v>
      </c>
      <c r="D4130" s="37" t="s">
        <v>878</v>
      </c>
      <c r="E4130" s="37" t="s">
        <v>866</v>
      </c>
      <c r="F4130" s="37" t="s">
        <v>864</v>
      </c>
      <c r="G4130" s="64">
        <v>168</v>
      </c>
      <c r="H4130" s="37" t="s">
        <v>855</v>
      </c>
      <c r="I4130" s="65">
        <v>4.5825756949558398</v>
      </c>
      <c r="J4130" s="37" t="s">
        <v>874</v>
      </c>
    </row>
    <row r="4131" spans="1:10" x14ac:dyDescent="0.3">
      <c r="A4131" s="94" t="str">
        <f t="shared" si="64"/>
        <v>September</v>
      </c>
      <c r="B4131" s="37" t="s">
        <v>4997</v>
      </c>
      <c r="C4131" s="63">
        <v>42260.380208333336</v>
      </c>
      <c r="D4131" s="37" t="s">
        <v>871</v>
      </c>
      <c r="E4131" s="37" t="s">
        <v>868</v>
      </c>
      <c r="F4131" s="37" t="s">
        <v>864</v>
      </c>
      <c r="G4131" s="64">
        <v>166</v>
      </c>
      <c r="H4131" s="37" t="s">
        <v>855</v>
      </c>
      <c r="I4131" s="65">
        <v>3.872983346207417</v>
      </c>
      <c r="J4131" s="37" t="s">
        <v>856</v>
      </c>
    </row>
    <row r="4132" spans="1:10" x14ac:dyDescent="0.3">
      <c r="A4132" s="94" t="str">
        <f t="shared" si="64"/>
        <v>September</v>
      </c>
      <c r="B4132" s="37" t="s">
        <v>4998</v>
      </c>
      <c r="C4132" s="63">
        <v>42260.38380787037</v>
      </c>
      <c r="D4132" s="37" t="s">
        <v>871</v>
      </c>
      <c r="E4132" s="37" t="s">
        <v>872</v>
      </c>
      <c r="F4132" s="37" t="s">
        <v>854</v>
      </c>
      <c r="G4132" s="64">
        <v>142</v>
      </c>
      <c r="H4132" s="37" t="s">
        <v>895</v>
      </c>
      <c r="I4132" s="65">
        <v>1.7320508075688772</v>
      </c>
      <c r="J4132" s="37" t="s">
        <v>885</v>
      </c>
    </row>
    <row r="4133" spans="1:10" x14ac:dyDescent="0.3">
      <c r="A4133" s="94" t="str">
        <f t="shared" si="64"/>
        <v>September</v>
      </c>
      <c r="B4133" s="37" t="s">
        <v>4999</v>
      </c>
      <c r="C4133" s="63">
        <v>42260.385300925926</v>
      </c>
      <c r="D4133" s="37" t="s">
        <v>852</v>
      </c>
      <c r="E4133" s="37" t="s">
        <v>853</v>
      </c>
      <c r="F4133" s="37" t="s">
        <v>873</v>
      </c>
      <c r="G4133" s="64">
        <v>66</v>
      </c>
      <c r="H4133" s="37" t="s">
        <v>855</v>
      </c>
      <c r="I4133" s="65">
        <v>3</v>
      </c>
      <c r="J4133" s="37" t="s">
        <v>874</v>
      </c>
    </row>
    <row r="4134" spans="1:10" x14ac:dyDescent="0.3">
      <c r="A4134" s="94" t="str">
        <f t="shared" si="64"/>
        <v>September</v>
      </c>
      <c r="B4134" s="37" t="s">
        <v>5000</v>
      </c>
      <c r="C4134" s="63">
        <v>42260.38790509259</v>
      </c>
      <c r="D4134" s="37" t="s">
        <v>892</v>
      </c>
      <c r="E4134" s="37" t="s">
        <v>859</v>
      </c>
      <c r="F4134" s="37" t="s">
        <v>873</v>
      </c>
      <c r="G4134" s="64">
        <v>232</v>
      </c>
      <c r="H4134" s="37" t="s">
        <v>855</v>
      </c>
      <c r="I4134" s="65">
        <v>3</v>
      </c>
      <c r="J4134" s="37" t="s">
        <v>869</v>
      </c>
    </row>
    <row r="4135" spans="1:10" x14ac:dyDescent="0.3">
      <c r="A4135" s="94" t="str">
        <f t="shared" si="64"/>
        <v>September</v>
      </c>
      <c r="B4135" s="37" t="s">
        <v>5001</v>
      </c>
      <c r="C4135" s="63">
        <v>42260.388923611114</v>
      </c>
      <c r="D4135" s="37" t="s">
        <v>871</v>
      </c>
      <c r="E4135" s="37" t="s">
        <v>863</v>
      </c>
      <c r="F4135" s="37" t="s">
        <v>860</v>
      </c>
      <c r="G4135" s="64">
        <v>149</v>
      </c>
      <c r="H4135" s="37" t="s">
        <v>855</v>
      </c>
      <c r="I4135" s="65">
        <v>2.6457513110645907</v>
      </c>
      <c r="J4135" s="37" t="s">
        <v>869</v>
      </c>
    </row>
    <row r="4136" spans="1:10" x14ac:dyDescent="0.3">
      <c r="A4136" s="94" t="str">
        <f t="shared" si="64"/>
        <v>September</v>
      </c>
      <c r="B4136" s="37" t="s">
        <v>5002</v>
      </c>
      <c r="C4136" s="63">
        <v>42260.391562500001</v>
      </c>
      <c r="D4136" s="37" t="s">
        <v>878</v>
      </c>
      <c r="E4136" s="37" t="s">
        <v>866</v>
      </c>
      <c r="F4136" s="37" t="s">
        <v>864</v>
      </c>
      <c r="G4136" s="64">
        <v>43</v>
      </c>
      <c r="H4136" s="37" t="s">
        <v>855</v>
      </c>
      <c r="I4136" s="65">
        <v>4.7958315233127191</v>
      </c>
      <c r="J4136" s="37" t="s">
        <v>869</v>
      </c>
    </row>
    <row r="4137" spans="1:10" x14ac:dyDescent="0.3">
      <c r="A4137" s="94" t="str">
        <f t="shared" si="64"/>
        <v>September</v>
      </c>
      <c r="B4137" s="37" t="s">
        <v>5003</v>
      </c>
      <c r="C4137" s="63">
        <v>42260.392997685187</v>
      </c>
      <c r="D4137" s="37" t="s">
        <v>852</v>
      </c>
      <c r="E4137" s="37" t="s">
        <v>868</v>
      </c>
      <c r="F4137" s="37" t="s">
        <v>860</v>
      </c>
      <c r="G4137" s="64">
        <v>139</v>
      </c>
      <c r="H4137" s="37" t="s">
        <v>855</v>
      </c>
      <c r="I4137" s="65">
        <v>1</v>
      </c>
      <c r="J4137" s="37" t="s">
        <v>885</v>
      </c>
    </row>
    <row r="4138" spans="1:10" x14ac:dyDescent="0.3">
      <c r="A4138" s="94" t="str">
        <f t="shared" si="64"/>
        <v>September</v>
      </c>
      <c r="B4138" s="37" t="s">
        <v>5004</v>
      </c>
      <c r="C4138" s="63">
        <v>42260.396770833337</v>
      </c>
      <c r="D4138" s="37" t="s">
        <v>878</v>
      </c>
      <c r="E4138" s="37" t="s">
        <v>872</v>
      </c>
      <c r="F4138" s="37" t="s">
        <v>879</v>
      </c>
      <c r="G4138" s="64">
        <v>59</v>
      </c>
      <c r="H4138" s="37" t="s">
        <v>895</v>
      </c>
      <c r="I4138" s="65">
        <v>2.2360679774997898</v>
      </c>
      <c r="J4138" s="37" t="s">
        <v>885</v>
      </c>
    </row>
    <row r="4139" spans="1:10" x14ac:dyDescent="0.3">
      <c r="A4139" s="94" t="str">
        <f t="shared" si="64"/>
        <v>September</v>
      </c>
      <c r="B4139" s="37" t="s">
        <v>5005</v>
      </c>
      <c r="C4139" s="63">
        <v>42260.399965277778</v>
      </c>
      <c r="D4139" s="37" t="s">
        <v>876</v>
      </c>
      <c r="E4139" s="37" t="s">
        <v>853</v>
      </c>
      <c r="F4139" s="37" t="s">
        <v>881</v>
      </c>
      <c r="G4139" s="64">
        <v>105</v>
      </c>
      <c r="H4139" s="37" t="s">
        <v>855</v>
      </c>
      <c r="I4139" s="65">
        <v>3.6055512754639891</v>
      </c>
      <c r="J4139" s="37" t="s">
        <v>874</v>
      </c>
    </row>
    <row r="4140" spans="1:10" x14ac:dyDescent="0.3">
      <c r="A4140" s="94" t="str">
        <f t="shared" si="64"/>
        <v>September</v>
      </c>
      <c r="B4140" s="37" t="s">
        <v>5006</v>
      </c>
      <c r="C4140" s="63">
        <v>42260.402291666665</v>
      </c>
      <c r="D4140" s="37" t="s">
        <v>892</v>
      </c>
      <c r="E4140" s="37" t="s">
        <v>859</v>
      </c>
      <c r="F4140" s="37" t="s">
        <v>873</v>
      </c>
      <c r="G4140" s="64">
        <v>69</v>
      </c>
      <c r="H4140" s="37" t="s">
        <v>855</v>
      </c>
      <c r="I4140" s="65">
        <v>3.3166247903553998</v>
      </c>
      <c r="J4140" s="37" t="s">
        <v>861</v>
      </c>
    </row>
    <row r="4141" spans="1:10" x14ac:dyDescent="0.3">
      <c r="A4141" s="94" t="str">
        <f t="shared" si="64"/>
        <v>September</v>
      </c>
      <c r="B4141" s="37" t="s">
        <v>5007</v>
      </c>
      <c r="C4141" s="63">
        <v>42260.405798611115</v>
      </c>
      <c r="D4141" s="37" t="s">
        <v>852</v>
      </c>
      <c r="E4141" s="37" t="s">
        <v>863</v>
      </c>
      <c r="F4141" s="37" t="s">
        <v>864</v>
      </c>
      <c r="G4141" s="64">
        <v>185</v>
      </c>
      <c r="H4141" s="37" t="s">
        <v>855</v>
      </c>
      <c r="I4141" s="65">
        <v>1</v>
      </c>
      <c r="J4141" s="37" t="s">
        <v>874</v>
      </c>
    </row>
    <row r="4142" spans="1:10" x14ac:dyDescent="0.3">
      <c r="A4142" s="94" t="str">
        <f t="shared" si="64"/>
        <v>September</v>
      </c>
      <c r="B4142" s="37" t="s">
        <v>5008</v>
      </c>
      <c r="C4142" s="63">
        <v>42260.40662037037</v>
      </c>
      <c r="D4142" s="37" t="s">
        <v>858</v>
      </c>
      <c r="E4142" s="37" t="s">
        <v>866</v>
      </c>
      <c r="F4142" s="37" t="s">
        <v>879</v>
      </c>
      <c r="G4142" s="64">
        <v>113</v>
      </c>
      <c r="H4142" s="37" t="s">
        <v>855</v>
      </c>
      <c r="I4142" s="65">
        <v>4.7958315233127191</v>
      </c>
      <c r="J4142" s="37" t="s">
        <v>861</v>
      </c>
    </row>
    <row r="4143" spans="1:10" x14ac:dyDescent="0.3">
      <c r="A4143" s="94" t="str">
        <f t="shared" si="64"/>
        <v>September</v>
      </c>
      <c r="B4143" s="37" t="s">
        <v>5009</v>
      </c>
      <c r="C4143" s="63">
        <v>42260.408182870371</v>
      </c>
      <c r="D4143" s="37" t="s">
        <v>858</v>
      </c>
      <c r="E4143" s="37" t="s">
        <v>868</v>
      </c>
      <c r="F4143" s="37" t="s">
        <v>860</v>
      </c>
      <c r="G4143" s="64">
        <v>100</v>
      </c>
      <c r="H4143" s="37" t="s">
        <v>855</v>
      </c>
      <c r="I4143" s="65">
        <v>1.7320508075688772</v>
      </c>
      <c r="J4143" s="37" t="s">
        <v>874</v>
      </c>
    </row>
    <row r="4144" spans="1:10" x14ac:dyDescent="0.3">
      <c r="A4144" s="94" t="str">
        <f t="shared" si="64"/>
        <v>September</v>
      </c>
      <c r="B4144" s="37" t="s">
        <v>5010</v>
      </c>
      <c r="C4144" s="63">
        <v>42260.41134259259</v>
      </c>
      <c r="D4144" s="37" t="s">
        <v>878</v>
      </c>
      <c r="E4144" s="37" t="s">
        <v>872</v>
      </c>
      <c r="F4144" s="37" t="s">
        <v>854</v>
      </c>
      <c r="G4144" s="64">
        <v>30</v>
      </c>
      <c r="H4144" s="37" t="s">
        <v>855</v>
      </c>
      <c r="I4144" s="65">
        <v>5</v>
      </c>
      <c r="J4144" s="37" t="s">
        <v>856</v>
      </c>
    </row>
    <row r="4145" spans="1:10" x14ac:dyDescent="0.3">
      <c r="A4145" s="94" t="str">
        <f t="shared" si="64"/>
        <v>September</v>
      </c>
      <c r="B4145" s="37" t="s">
        <v>5011</v>
      </c>
      <c r="C4145" s="63">
        <v>42260.411631944444</v>
      </c>
      <c r="D4145" s="37" t="s">
        <v>892</v>
      </c>
      <c r="E4145" s="37" t="s">
        <v>853</v>
      </c>
      <c r="F4145" s="37" t="s">
        <v>873</v>
      </c>
      <c r="G4145" s="64">
        <v>72</v>
      </c>
      <c r="H4145" s="37" t="s">
        <v>855</v>
      </c>
      <c r="I4145" s="65">
        <v>3</v>
      </c>
      <c r="J4145" s="37" t="s">
        <v>897</v>
      </c>
    </row>
    <row r="4146" spans="1:10" x14ac:dyDescent="0.3">
      <c r="A4146" s="94" t="str">
        <f t="shared" si="64"/>
        <v>September</v>
      </c>
      <c r="B4146" s="37" t="s">
        <v>5012</v>
      </c>
      <c r="C4146" s="63">
        <v>42260.414814814816</v>
      </c>
      <c r="D4146" s="37" t="s">
        <v>852</v>
      </c>
      <c r="E4146" s="37" t="s">
        <v>859</v>
      </c>
      <c r="F4146" s="37" t="s">
        <v>881</v>
      </c>
      <c r="G4146" s="64">
        <v>229</v>
      </c>
      <c r="H4146" s="37" t="s">
        <v>855</v>
      </c>
      <c r="I4146" s="65">
        <v>4.358898943540674</v>
      </c>
      <c r="J4146" s="37" t="s">
        <v>897</v>
      </c>
    </row>
    <row r="4147" spans="1:10" x14ac:dyDescent="0.3">
      <c r="A4147" s="94" t="str">
        <f t="shared" si="64"/>
        <v>September</v>
      </c>
      <c r="B4147" s="37" t="s">
        <v>5013</v>
      </c>
      <c r="C4147" s="63">
        <v>42260.415844907409</v>
      </c>
      <c r="D4147" s="37" t="s">
        <v>878</v>
      </c>
      <c r="E4147" s="37" t="s">
        <v>863</v>
      </c>
      <c r="F4147" s="37" t="s">
        <v>860</v>
      </c>
      <c r="G4147" s="64">
        <v>45</v>
      </c>
      <c r="H4147" s="37" t="s">
        <v>855</v>
      </c>
      <c r="I4147" s="65">
        <v>1</v>
      </c>
      <c r="J4147" s="37" t="s">
        <v>861</v>
      </c>
    </row>
    <row r="4148" spans="1:10" x14ac:dyDescent="0.3">
      <c r="A4148" s="94" t="str">
        <f t="shared" si="64"/>
        <v>September</v>
      </c>
      <c r="B4148" s="37" t="s">
        <v>5014</v>
      </c>
      <c r="C4148" s="63">
        <v>42260.416446759256</v>
      </c>
      <c r="D4148" s="37" t="s">
        <v>852</v>
      </c>
      <c r="E4148" s="37" t="s">
        <v>866</v>
      </c>
      <c r="F4148" s="37" t="s">
        <v>873</v>
      </c>
      <c r="G4148" s="64">
        <v>231</v>
      </c>
      <c r="H4148" s="37" t="s">
        <v>895</v>
      </c>
      <c r="I4148" s="65">
        <v>3.3166247903553998</v>
      </c>
      <c r="J4148" s="37" t="s">
        <v>856</v>
      </c>
    </row>
    <row r="4149" spans="1:10" x14ac:dyDescent="0.3">
      <c r="A4149" s="94" t="str">
        <f t="shared" si="64"/>
        <v>September</v>
      </c>
      <c r="B4149" s="37" t="s">
        <v>5015</v>
      </c>
      <c r="C4149" s="63">
        <v>42260.418599537035</v>
      </c>
      <c r="D4149" s="37" t="s">
        <v>878</v>
      </c>
      <c r="E4149" s="37" t="s">
        <v>868</v>
      </c>
      <c r="F4149" s="37" t="s">
        <v>873</v>
      </c>
      <c r="G4149" s="64">
        <v>157</v>
      </c>
      <c r="H4149" s="37" t="s">
        <v>855</v>
      </c>
      <c r="I4149" s="65">
        <v>4.5825756949558398</v>
      </c>
      <c r="J4149" s="37" t="s">
        <v>869</v>
      </c>
    </row>
    <row r="4150" spans="1:10" x14ac:dyDescent="0.3">
      <c r="A4150" s="94" t="str">
        <f t="shared" si="64"/>
        <v>September</v>
      </c>
      <c r="B4150" s="37" t="s">
        <v>5016</v>
      </c>
      <c r="C4150" s="63">
        <v>42260.420497685183</v>
      </c>
      <c r="D4150" s="37" t="s">
        <v>858</v>
      </c>
      <c r="E4150" s="37" t="s">
        <v>872</v>
      </c>
      <c r="F4150" s="37" t="s">
        <v>864</v>
      </c>
      <c r="G4150" s="64">
        <v>94</v>
      </c>
      <c r="H4150" s="37" t="s">
        <v>855</v>
      </c>
      <c r="I4150" s="65">
        <v>3.872983346207417</v>
      </c>
      <c r="J4150" s="37" t="s">
        <v>874</v>
      </c>
    </row>
    <row r="4151" spans="1:10" x14ac:dyDescent="0.3">
      <c r="A4151" s="94" t="str">
        <f t="shared" si="64"/>
        <v>September</v>
      </c>
      <c r="B4151" s="37" t="s">
        <v>5017</v>
      </c>
      <c r="C4151" s="63">
        <v>42260.428935185184</v>
      </c>
      <c r="D4151" s="37" t="s">
        <v>892</v>
      </c>
      <c r="E4151" s="37" t="s">
        <v>853</v>
      </c>
      <c r="F4151" s="37" t="s">
        <v>854</v>
      </c>
      <c r="G4151" s="64">
        <v>109</v>
      </c>
      <c r="H4151" s="37" t="s">
        <v>855</v>
      </c>
      <c r="I4151" s="65">
        <v>3.3166247903553998</v>
      </c>
      <c r="J4151" s="37" t="s">
        <v>897</v>
      </c>
    </row>
    <row r="4152" spans="1:10" x14ac:dyDescent="0.3">
      <c r="A4152" s="94" t="str">
        <f t="shared" si="64"/>
        <v>September</v>
      </c>
      <c r="B4152" s="37" t="s">
        <v>5018</v>
      </c>
      <c r="C4152" s="63">
        <v>42260.427916666667</v>
      </c>
      <c r="D4152" s="37" t="s">
        <v>876</v>
      </c>
      <c r="E4152" s="37" t="s">
        <v>859</v>
      </c>
      <c r="F4152" s="37" t="s">
        <v>854</v>
      </c>
      <c r="G4152" s="64">
        <v>162</v>
      </c>
      <c r="H4152" s="37" t="s">
        <v>855</v>
      </c>
      <c r="I4152" s="65">
        <v>3.6055512754639891</v>
      </c>
      <c r="J4152" s="37" t="s">
        <v>885</v>
      </c>
    </row>
    <row r="4153" spans="1:10" x14ac:dyDescent="0.3">
      <c r="A4153" s="94" t="str">
        <f t="shared" si="64"/>
        <v>September</v>
      </c>
      <c r="B4153" s="37" t="s">
        <v>5019</v>
      </c>
      <c r="C4153" s="63">
        <v>42260.430636574078</v>
      </c>
      <c r="D4153" s="37" t="s">
        <v>876</v>
      </c>
      <c r="E4153" s="37" t="s">
        <v>863</v>
      </c>
      <c r="F4153" s="37" t="s">
        <v>881</v>
      </c>
      <c r="G4153" s="64">
        <v>206</v>
      </c>
      <c r="H4153" s="37" t="s">
        <v>855</v>
      </c>
      <c r="I4153" s="65">
        <v>4.358898943540674</v>
      </c>
      <c r="J4153" s="37" t="s">
        <v>885</v>
      </c>
    </row>
    <row r="4154" spans="1:10" x14ac:dyDescent="0.3">
      <c r="A4154" s="94" t="str">
        <f t="shared" si="64"/>
        <v>September</v>
      </c>
      <c r="B4154" s="37" t="s">
        <v>5020</v>
      </c>
      <c r="C4154" s="63">
        <v>42260.430717592593</v>
      </c>
      <c r="D4154" s="37" t="s">
        <v>871</v>
      </c>
      <c r="E4154" s="37" t="s">
        <v>866</v>
      </c>
      <c r="F4154" s="37" t="s">
        <v>860</v>
      </c>
      <c r="G4154" s="64">
        <v>95</v>
      </c>
      <c r="H4154" s="37" t="s">
        <v>855</v>
      </c>
      <c r="I4154" s="65">
        <v>1</v>
      </c>
      <c r="J4154" s="37" t="s">
        <v>885</v>
      </c>
    </row>
    <row r="4155" spans="1:10" x14ac:dyDescent="0.3">
      <c r="A4155" s="94" t="str">
        <f t="shared" si="64"/>
        <v>September</v>
      </c>
      <c r="B4155" s="37" t="s">
        <v>5021</v>
      </c>
      <c r="C4155" s="63">
        <v>42260.431979166664</v>
      </c>
      <c r="D4155" s="37" t="s">
        <v>876</v>
      </c>
      <c r="E4155" s="37" t="s">
        <v>868</v>
      </c>
      <c r="F4155" s="37" t="s">
        <v>879</v>
      </c>
      <c r="G4155" s="64">
        <v>66</v>
      </c>
      <c r="H4155" s="37" t="s">
        <v>855</v>
      </c>
      <c r="I4155" s="65">
        <v>2.2360679774997898</v>
      </c>
      <c r="J4155" s="37" t="s">
        <v>869</v>
      </c>
    </row>
    <row r="4156" spans="1:10" x14ac:dyDescent="0.3">
      <c r="A4156" s="94" t="str">
        <f t="shared" si="64"/>
        <v>September</v>
      </c>
      <c r="B4156" s="37" t="s">
        <v>5022</v>
      </c>
      <c r="C4156" s="63">
        <v>42260.432847222219</v>
      </c>
      <c r="D4156" s="37" t="s">
        <v>858</v>
      </c>
      <c r="E4156" s="37" t="s">
        <v>872</v>
      </c>
      <c r="F4156" s="37" t="s">
        <v>864</v>
      </c>
      <c r="G4156" s="64">
        <v>202</v>
      </c>
      <c r="H4156" s="37" t="s">
        <v>855</v>
      </c>
      <c r="I4156" s="65">
        <v>4.7958315233127191</v>
      </c>
      <c r="J4156" s="37" t="s">
        <v>856</v>
      </c>
    </row>
    <row r="4157" spans="1:10" x14ac:dyDescent="0.3">
      <c r="A4157" s="94" t="str">
        <f t="shared" si="64"/>
        <v>September</v>
      </c>
      <c r="B4157" s="37" t="s">
        <v>5023</v>
      </c>
      <c r="C4157" s="63">
        <v>42260.434664351851</v>
      </c>
      <c r="D4157" s="37" t="s">
        <v>871</v>
      </c>
      <c r="E4157" s="37" t="s">
        <v>853</v>
      </c>
      <c r="F4157" s="37" t="s">
        <v>860</v>
      </c>
      <c r="G4157" s="64">
        <v>199</v>
      </c>
      <c r="H4157" s="37" t="s">
        <v>855</v>
      </c>
      <c r="I4157" s="65">
        <v>3.872983346207417</v>
      </c>
      <c r="J4157" s="37" t="s">
        <v>897</v>
      </c>
    </row>
    <row r="4158" spans="1:10" x14ac:dyDescent="0.3">
      <c r="A4158" s="94" t="str">
        <f t="shared" si="64"/>
        <v>September</v>
      </c>
      <c r="B4158" s="37" t="s">
        <v>5024</v>
      </c>
      <c r="C4158" s="63">
        <v>42260.436284722222</v>
      </c>
      <c r="D4158" s="37" t="s">
        <v>858</v>
      </c>
      <c r="E4158" s="37" t="s">
        <v>859</v>
      </c>
      <c r="F4158" s="37" t="s">
        <v>879</v>
      </c>
      <c r="G4158" s="64">
        <v>190</v>
      </c>
      <c r="H4158" s="37" t="s">
        <v>855</v>
      </c>
      <c r="I4158" s="65">
        <v>4.7958315233127191</v>
      </c>
      <c r="J4158" s="37" t="s">
        <v>885</v>
      </c>
    </row>
    <row r="4159" spans="1:10" x14ac:dyDescent="0.3">
      <c r="A4159" s="94" t="str">
        <f t="shared" si="64"/>
        <v>September</v>
      </c>
      <c r="B4159" s="37" t="s">
        <v>5025</v>
      </c>
      <c r="C4159" s="63">
        <v>42260.438055555554</v>
      </c>
      <c r="D4159" s="37" t="s">
        <v>892</v>
      </c>
      <c r="E4159" s="37" t="s">
        <v>863</v>
      </c>
      <c r="F4159" s="37" t="s">
        <v>854</v>
      </c>
      <c r="G4159" s="64">
        <v>44</v>
      </c>
      <c r="H4159" s="37" t="s">
        <v>895</v>
      </c>
      <c r="I4159" s="65">
        <v>1</v>
      </c>
      <c r="J4159" s="37" t="s">
        <v>874</v>
      </c>
    </row>
    <row r="4160" spans="1:10" x14ac:dyDescent="0.3">
      <c r="A4160" s="94" t="str">
        <f t="shared" si="64"/>
        <v>September</v>
      </c>
      <c r="B4160" s="37" t="s">
        <v>5026</v>
      </c>
      <c r="C4160" s="63">
        <v>42260.438668981478</v>
      </c>
      <c r="D4160" s="37" t="s">
        <v>858</v>
      </c>
      <c r="E4160" s="37" t="s">
        <v>866</v>
      </c>
      <c r="F4160" s="37" t="s">
        <v>881</v>
      </c>
      <c r="G4160" s="64">
        <v>46</v>
      </c>
      <c r="H4160" s="37" t="s">
        <v>855</v>
      </c>
      <c r="I4160" s="65">
        <v>4.7958315233127191</v>
      </c>
      <c r="J4160" s="37" t="s">
        <v>856</v>
      </c>
    </row>
    <row r="4161" spans="1:10" x14ac:dyDescent="0.3">
      <c r="A4161" s="94" t="str">
        <f t="shared" si="64"/>
        <v>September</v>
      </c>
      <c r="B4161" s="37" t="s">
        <v>5027</v>
      </c>
      <c r="C4161" s="63">
        <v>42260.442407407405</v>
      </c>
      <c r="D4161" s="37" t="s">
        <v>876</v>
      </c>
      <c r="E4161" s="37" t="s">
        <v>868</v>
      </c>
      <c r="F4161" s="37" t="s">
        <v>873</v>
      </c>
      <c r="G4161" s="64">
        <v>96</v>
      </c>
      <c r="H4161" s="37" t="s">
        <v>855</v>
      </c>
      <c r="I4161" s="65">
        <v>1</v>
      </c>
      <c r="J4161" s="37" t="s">
        <v>874</v>
      </c>
    </row>
    <row r="4162" spans="1:10" x14ac:dyDescent="0.3">
      <c r="A4162" s="94" t="str">
        <f t="shared" si="64"/>
        <v>September</v>
      </c>
      <c r="B4162" s="37" t="s">
        <v>5028</v>
      </c>
      <c r="C4162" s="63">
        <v>42260.444722222222</v>
      </c>
      <c r="D4162" s="37" t="s">
        <v>876</v>
      </c>
      <c r="E4162" s="37" t="s">
        <v>872</v>
      </c>
      <c r="F4162" s="37" t="s">
        <v>854</v>
      </c>
      <c r="G4162" s="64">
        <v>128</v>
      </c>
      <c r="H4162" s="37" t="s">
        <v>855</v>
      </c>
      <c r="I4162" s="65">
        <v>4.1231056256176606</v>
      </c>
      <c r="J4162" s="37" t="s">
        <v>856</v>
      </c>
    </row>
    <row r="4163" spans="1:10" x14ac:dyDescent="0.3">
      <c r="A4163" s="94" t="str">
        <f t="shared" si="64"/>
        <v>September</v>
      </c>
      <c r="B4163" s="37" t="s">
        <v>5029</v>
      </c>
      <c r="C4163" s="63">
        <v>42260.446979166663</v>
      </c>
      <c r="D4163" s="37" t="s">
        <v>852</v>
      </c>
      <c r="E4163" s="37" t="s">
        <v>853</v>
      </c>
      <c r="F4163" s="37" t="s">
        <v>864</v>
      </c>
      <c r="G4163" s="64">
        <v>164</v>
      </c>
      <c r="H4163" s="37" t="s">
        <v>855</v>
      </c>
      <c r="I4163" s="65">
        <v>4.7958315233127191</v>
      </c>
      <c r="J4163" s="37" t="s">
        <v>885</v>
      </c>
    </row>
    <row r="4164" spans="1:10" x14ac:dyDescent="0.3">
      <c r="A4164" s="94" t="str">
        <f t="shared" si="64"/>
        <v>September</v>
      </c>
      <c r="B4164" s="37" t="s">
        <v>5030</v>
      </c>
      <c r="C4164" s="63">
        <v>42260.448634259257</v>
      </c>
      <c r="D4164" s="37" t="s">
        <v>858</v>
      </c>
      <c r="E4164" s="37" t="s">
        <v>859</v>
      </c>
      <c r="F4164" s="37" t="s">
        <v>881</v>
      </c>
      <c r="G4164" s="64">
        <v>103</v>
      </c>
      <c r="H4164" s="37" t="s">
        <v>855</v>
      </c>
      <c r="I4164" s="65">
        <v>4.1231056256176606</v>
      </c>
      <c r="J4164" s="37" t="s">
        <v>869</v>
      </c>
    </row>
    <row r="4165" spans="1:10" x14ac:dyDescent="0.3">
      <c r="A4165" s="94" t="str">
        <f t="shared" si="64"/>
        <v>September</v>
      </c>
      <c r="B4165" s="37" t="s">
        <v>5031</v>
      </c>
      <c r="C4165" s="63">
        <v>42260.449155092596</v>
      </c>
      <c r="D4165" s="37" t="s">
        <v>871</v>
      </c>
      <c r="E4165" s="37" t="s">
        <v>863</v>
      </c>
      <c r="F4165" s="37" t="s">
        <v>854</v>
      </c>
      <c r="G4165" s="64">
        <v>156</v>
      </c>
      <c r="H4165" s="37" t="s">
        <v>855</v>
      </c>
      <c r="I4165" s="65">
        <v>4.358898943540674</v>
      </c>
      <c r="J4165" s="37" t="s">
        <v>885</v>
      </c>
    </row>
    <row r="4166" spans="1:10" x14ac:dyDescent="0.3">
      <c r="A4166" s="94" t="str">
        <f t="shared" si="64"/>
        <v>September</v>
      </c>
      <c r="B4166" s="37" t="s">
        <v>5032</v>
      </c>
      <c r="C4166" s="63">
        <v>42260.453125</v>
      </c>
      <c r="D4166" s="37" t="s">
        <v>871</v>
      </c>
      <c r="E4166" s="37" t="s">
        <v>866</v>
      </c>
      <c r="F4166" s="37" t="s">
        <v>864</v>
      </c>
      <c r="G4166" s="64">
        <v>55</v>
      </c>
      <c r="H4166" s="37" t="s">
        <v>855</v>
      </c>
      <c r="I4166" s="65">
        <v>3.6055512754639891</v>
      </c>
      <c r="J4166" s="37" t="s">
        <v>897</v>
      </c>
    </row>
    <row r="4167" spans="1:10" x14ac:dyDescent="0.3">
      <c r="A4167" s="94" t="str">
        <f t="shared" si="64"/>
        <v>September</v>
      </c>
      <c r="B4167" s="37" t="s">
        <v>5033</v>
      </c>
      <c r="C4167" s="63">
        <v>42260.454884259256</v>
      </c>
      <c r="D4167" s="37" t="s">
        <v>871</v>
      </c>
      <c r="E4167" s="37" t="s">
        <v>868</v>
      </c>
      <c r="F4167" s="37" t="s">
        <v>873</v>
      </c>
      <c r="G4167" s="64">
        <v>138</v>
      </c>
      <c r="H4167" s="37" t="s">
        <v>855</v>
      </c>
      <c r="I4167" s="65">
        <v>2.6457513110645907</v>
      </c>
      <c r="J4167" s="37" t="s">
        <v>874</v>
      </c>
    </row>
    <row r="4168" spans="1:10" x14ac:dyDescent="0.3">
      <c r="A4168" s="94" t="str">
        <f t="shared" si="64"/>
        <v>September</v>
      </c>
      <c r="B4168" s="37" t="s">
        <v>5034</v>
      </c>
      <c r="C4168" s="63">
        <v>42260.457048611112</v>
      </c>
      <c r="D4168" s="37" t="s">
        <v>858</v>
      </c>
      <c r="E4168" s="37" t="s">
        <v>872</v>
      </c>
      <c r="F4168" s="37" t="s">
        <v>881</v>
      </c>
      <c r="G4168" s="64">
        <v>206</v>
      </c>
      <c r="H4168" s="37" t="s">
        <v>855</v>
      </c>
      <c r="I4168" s="65">
        <v>5</v>
      </c>
      <c r="J4168" s="37" t="s">
        <v>856</v>
      </c>
    </row>
    <row r="4169" spans="1:10" x14ac:dyDescent="0.3">
      <c r="A4169" s="94" t="str">
        <f t="shared" si="64"/>
        <v>September</v>
      </c>
      <c r="B4169" s="37" t="s">
        <v>5035</v>
      </c>
      <c r="C4169" s="63">
        <v>42260.457465277781</v>
      </c>
      <c r="D4169" s="37" t="s">
        <v>858</v>
      </c>
      <c r="E4169" s="37" t="s">
        <v>853</v>
      </c>
      <c r="F4169" s="37" t="s">
        <v>864</v>
      </c>
      <c r="G4169" s="64">
        <v>126</v>
      </c>
      <c r="H4169" s="37" t="s">
        <v>855</v>
      </c>
      <c r="I4169" s="65">
        <v>3</v>
      </c>
      <c r="J4169" s="37" t="s">
        <v>885</v>
      </c>
    </row>
    <row r="4170" spans="1:10" x14ac:dyDescent="0.3">
      <c r="A4170" s="94" t="str">
        <f t="shared" si="64"/>
        <v>September</v>
      </c>
      <c r="B4170" s="37" t="s">
        <v>5036</v>
      </c>
      <c r="C4170" s="63">
        <v>42260.460486111115</v>
      </c>
      <c r="D4170" s="37" t="s">
        <v>858</v>
      </c>
      <c r="E4170" s="37" t="s">
        <v>859</v>
      </c>
      <c r="F4170" s="37" t="s">
        <v>860</v>
      </c>
      <c r="G4170" s="64">
        <v>125</v>
      </c>
      <c r="H4170" s="37" t="s">
        <v>855</v>
      </c>
      <c r="I4170" s="65">
        <v>4.358898943540674</v>
      </c>
      <c r="J4170" s="37" t="s">
        <v>856</v>
      </c>
    </row>
    <row r="4171" spans="1:10" x14ac:dyDescent="0.3">
      <c r="A4171" s="94" t="str">
        <f t="shared" ref="A4171:A4234" si="65">TEXT(C4171,"mmmm")</f>
        <v>September</v>
      </c>
      <c r="B4171" s="37" t="s">
        <v>5037</v>
      </c>
      <c r="C4171" s="63">
        <v>42260.462210648147</v>
      </c>
      <c r="D4171" s="37" t="s">
        <v>878</v>
      </c>
      <c r="E4171" s="37" t="s">
        <v>863</v>
      </c>
      <c r="F4171" s="37" t="s">
        <v>873</v>
      </c>
      <c r="G4171" s="64">
        <v>142</v>
      </c>
      <c r="H4171" s="37" t="s">
        <v>855</v>
      </c>
      <c r="I4171" s="65">
        <v>3.3166247903553998</v>
      </c>
      <c r="J4171" s="37" t="s">
        <v>861</v>
      </c>
    </row>
    <row r="4172" spans="1:10" x14ac:dyDescent="0.3">
      <c r="A4172" s="94" t="str">
        <f t="shared" si="65"/>
        <v>September</v>
      </c>
      <c r="B4172" s="37" t="s">
        <v>5038</v>
      </c>
      <c r="C4172" s="63">
        <v>42260.47078703704</v>
      </c>
      <c r="D4172" s="37" t="s">
        <v>876</v>
      </c>
      <c r="E4172" s="37" t="s">
        <v>866</v>
      </c>
      <c r="F4172" s="37" t="s">
        <v>881</v>
      </c>
      <c r="G4172" s="64">
        <v>160</v>
      </c>
      <c r="H4172" s="37" t="s">
        <v>855</v>
      </c>
      <c r="I4172" s="65">
        <v>4.1231056256176606</v>
      </c>
      <c r="J4172" s="37" t="s">
        <v>897</v>
      </c>
    </row>
    <row r="4173" spans="1:10" x14ac:dyDescent="0.3">
      <c r="A4173" s="94" t="str">
        <f t="shared" si="65"/>
        <v>September</v>
      </c>
      <c r="B4173" s="37" t="s">
        <v>5039</v>
      </c>
      <c r="C4173" s="63">
        <v>42260.468645833331</v>
      </c>
      <c r="D4173" s="37" t="s">
        <v>878</v>
      </c>
      <c r="E4173" s="37" t="s">
        <v>868</v>
      </c>
      <c r="F4173" s="37" t="s">
        <v>860</v>
      </c>
      <c r="G4173" s="64">
        <v>176</v>
      </c>
      <c r="H4173" s="37" t="s">
        <v>855</v>
      </c>
      <c r="I4173" s="65">
        <v>3.3166247903553998</v>
      </c>
      <c r="J4173" s="37" t="s">
        <v>885</v>
      </c>
    </row>
    <row r="4174" spans="1:10" x14ac:dyDescent="0.3">
      <c r="A4174" s="94" t="str">
        <f t="shared" si="65"/>
        <v>September</v>
      </c>
      <c r="B4174" s="37" t="s">
        <v>5040</v>
      </c>
      <c r="C4174" s="63">
        <v>42260.47247685185</v>
      </c>
      <c r="D4174" s="37" t="s">
        <v>876</v>
      </c>
      <c r="E4174" s="37" t="s">
        <v>872</v>
      </c>
      <c r="F4174" s="37" t="s">
        <v>873</v>
      </c>
      <c r="G4174" s="64">
        <v>200</v>
      </c>
      <c r="H4174" s="37" t="s">
        <v>855</v>
      </c>
      <c r="I4174" s="65">
        <v>3</v>
      </c>
      <c r="J4174" s="37" t="s">
        <v>861</v>
      </c>
    </row>
    <row r="4175" spans="1:10" x14ac:dyDescent="0.3">
      <c r="A4175" s="94" t="str">
        <f t="shared" si="65"/>
        <v>September</v>
      </c>
      <c r="B4175" s="37" t="s">
        <v>5041</v>
      </c>
      <c r="C4175" s="63">
        <v>42260.473865740743</v>
      </c>
      <c r="D4175" s="37" t="s">
        <v>878</v>
      </c>
      <c r="E4175" s="37" t="s">
        <v>853</v>
      </c>
      <c r="F4175" s="37" t="s">
        <v>864</v>
      </c>
      <c r="G4175" s="64">
        <v>170</v>
      </c>
      <c r="H4175" s="37" t="s">
        <v>855</v>
      </c>
      <c r="I4175" s="65">
        <v>2.6457513110645907</v>
      </c>
      <c r="J4175" s="37" t="s">
        <v>869</v>
      </c>
    </row>
    <row r="4176" spans="1:10" x14ac:dyDescent="0.3">
      <c r="A4176" s="94" t="str">
        <f t="shared" si="65"/>
        <v>September</v>
      </c>
      <c r="B4176" s="37" t="s">
        <v>5042</v>
      </c>
      <c r="C4176" s="63">
        <v>42260.473981481482</v>
      </c>
      <c r="D4176" s="37" t="s">
        <v>871</v>
      </c>
      <c r="E4176" s="37" t="s">
        <v>859</v>
      </c>
      <c r="F4176" s="37" t="s">
        <v>879</v>
      </c>
      <c r="G4176" s="64">
        <v>147</v>
      </c>
      <c r="H4176" s="37" t="s">
        <v>855</v>
      </c>
      <c r="I4176" s="65">
        <v>5</v>
      </c>
      <c r="J4176" s="37" t="s">
        <v>869</v>
      </c>
    </row>
    <row r="4177" spans="1:10" x14ac:dyDescent="0.3">
      <c r="A4177" s="94" t="str">
        <f t="shared" si="65"/>
        <v>September</v>
      </c>
      <c r="B4177" s="37" t="s">
        <v>5043</v>
      </c>
      <c r="C4177" s="63">
        <v>42260.477222222224</v>
      </c>
      <c r="D4177" s="37" t="s">
        <v>852</v>
      </c>
      <c r="E4177" s="37" t="s">
        <v>863</v>
      </c>
      <c r="F4177" s="37" t="s">
        <v>873</v>
      </c>
      <c r="G4177" s="64">
        <v>97</v>
      </c>
      <c r="H4177" s="37" t="s">
        <v>855</v>
      </c>
      <c r="I4177" s="65">
        <v>3</v>
      </c>
      <c r="J4177" s="37" t="s">
        <v>869</v>
      </c>
    </row>
    <row r="4178" spans="1:10" x14ac:dyDescent="0.3">
      <c r="A4178" s="94" t="str">
        <f t="shared" si="65"/>
        <v>September</v>
      </c>
      <c r="B4178" s="37" t="s">
        <v>5044</v>
      </c>
      <c r="C4178" s="63">
        <v>42260.478506944448</v>
      </c>
      <c r="D4178" s="37" t="s">
        <v>876</v>
      </c>
      <c r="E4178" s="37" t="s">
        <v>866</v>
      </c>
      <c r="F4178" s="37" t="s">
        <v>860</v>
      </c>
      <c r="G4178" s="64">
        <v>115</v>
      </c>
      <c r="H4178" s="37" t="s">
        <v>855</v>
      </c>
      <c r="I4178" s="65">
        <v>3.6055512754639891</v>
      </c>
      <c r="J4178" s="37" t="s">
        <v>856</v>
      </c>
    </row>
    <row r="4179" spans="1:10" x14ac:dyDescent="0.3">
      <c r="A4179" s="94" t="str">
        <f t="shared" si="65"/>
        <v>September</v>
      </c>
      <c r="B4179" s="37" t="s">
        <v>5045</v>
      </c>
      <c r="C4179" s="63">
        <v>42260.481446759259</v>
      </c>
      <c r="D4179" s="37" t="s">
        <v>876</v>
      </c>
      <c r="E4179" s="37" t="s">
        <v>868</v>
      </c>
      <c r="F4179" s="37" t="s">
        <v>879</v>
      </c>
      <c r="G4179" s="64">
        <v>180</v>
      </c>
      <c r="H4179" s="37" t="s">
        <v>855</v>
      </c>
      <c r="I4179" s="65">
        <v>4.5825756949558398</v>
      </c>
      <c r="J4179" s="37" t="s">
        <v>874</v>
      </c>
    </row>
    <row r="4180" spans="1:10" x14ac:dyDescent="0.3">
      <c r="A4180" s="94" t="str">
        <f t="shared" si="65"/>
        <v>September</v>
      </c>
      <c r="B4180" s="37" t="s">
        <v>5046</v>
      </c>
      <c r="C4180" s="63">
        <v>42260.482812499999</v>
      </c>
      <c r="D4180" s="37" t="s">
        <v>892</v>
      </c>
      <c r="E4180" s="37" t="s">
        <v>872</v>
      </c>
      <c r="F4180" s="37" t="s">
        <v>881</v>
      </c>
      <c r="G4180" s="64">
        <v>217</v>
      </c>
      <c r="H4180" s="37" t="s">
        <v>855</v>
      </c>
      <c r="I4180" s="65">
        <v>2.6457513110645907</v>
      </c>
      <c r="J4180" s="37" t="s">
        <v>874</v>
      </c>
    </row>
    <row r="4181" spans="1:10" x14ac:dyDescent="0.3">
      <c r="A4181" s="94" t="str">
        <f t="shared" si="65"/>
        <v>September</v>
      </c>
      <c r="B4181" s="37" t="s">
        <v>5047</v>
      </c>
      <c r="C4181" s="63">
        <v>42260.485173611109</v>
      </c>
      <c r="D4181" s="37" t="s">
        <v>852</v>
      </c>
      <c r="E4181" s="37" t="s">
        <v>853</v>
      </c>
      <c r="F4181" s="37" t="s">
        <v>860</v>
      </c>
      <c r="G4181" s="64">
        <v>73</v>
      </c>
      <c r="H4181" s="37" t="s">
        <v>855</v>
      </c>
      <c r="I4181" s="65">
        <v>3.3166247903553998</v>
      </c>
      <c r="J4181" s="37" t="s">
        <v>897</v>
      </c>
    </row>
    <row r="4182" spans="1:10" x14ac:dyDescent="0.3">
      <c r="A4182" s="94" t="str">
        <f t="shared" si="65"/>
        <v>September</v>
      </c>
      <c r="B4182" s="37" t="s">
        <v>5048</v>
      </c>
      <c r="C4182" s="63">
        <v>42260.488611111112</v>
      </c>
      <c r="D4182" s="37" t="s">
        <v>878</v>
      </c>
      <c r="E4182" s="37" t="s">
        <v>859</v>
      </c>
      <c r="F4182" s="37" t="s">
        <v>873</v>
      </c>
      <c r="G4182" s="64">
        <v>144</v>
      </c>
      <c r="H4182" s="37" t="s">
        <v>895</v>
      </c>
      <c r="I4182" s="65">
        <v>4.1231056256176606</v>
      </c>
      <c r="J4182" s="37" t="s">
        <v>874</v>
      </c>
    </row>
    <row r="4183" spans="1:10" x14ac:dyDescent="0.3">
      <c r="A4183" s="94" t="str">
        <f t="shared" si="65"/>
        <v>September</v>
      </c>
      <c r="B4183" s="37" t="s">
        <v>5049</v>
      </c>
      <c r="C4183" s="63">
        <v>42260.490810185183</v>
      </c>
      <c r="D4183" s="37" t="s">
        <v>852</v>
      </c>
      <c r="E4183" s="37" t="s">
        <v>863</v>
      </c>
      <c r="F4183" s="37" t="s">
        <v>860</v>
      </c>
      <c r="G4183" s="64">
        <v>122</v>
      </c>
      <c r="H4183" s="37" t="s">
        <v>895</v>
      </c>
      <c r="I4183" s="65">
        <v>1.7320508075688772</v>
      </c>
      <c r="J4183" s="37" t="s">
        <v>885</v>
      </c>
    </row>
    <row r="4184" spans="1:10" x14ac:dyDescent="0.3">
      <c r="A4184" s="94" t="str">
        <f t="shared" si="65"/>
        <v>September</v>
      </c>
      <c r="B4184" s="37" t="s">
        <v>5050</v>
      </c>
      <c r="C4184" s="63">
        <v>42260.490937499999</v>
      </c>
      <c r="D4184" s="37" t="s">
        <v>892</v>
      </c>
      <c r="E4184" s="37" t="s">
        <v>866</v>
      </c>
      <c r="F4184" s="37" t="s">
        <v>873</v>
      </c>
      <c r="G4184" s="64">
        <v>35</v>
      </c>
      <c r="H4184" s="37" t="s">
        <v>895</v>
      </c>
      <c r="I4184" s="65">
        <v>3</v>
      </c>
      <c r="J4184" s="37" t="s">
        <v>885</v>
      </c>
    </row>
    <row r="4185" spans="1:10" x14ac:dyDescent="0.3">
      <c r="A4185" s="94" t="str">
        <f t="shared" si="65"/>
        <v>September</v>
      </c>
      <c r="B4185" s="37" t="s">
        <v>5051</v>
      </c>
      <c r="C4185" s="63">
        <v>42260.491168981483</v>
      </c>
      <c r="D4185" s="37" t="s">
        <v>878</v>
      </c>
      <c r="E4185" s="37" t="s">
        <v>868</v>
      </c>
      <c r="F4185" s="37" t="s">
        <v>881</v>
      </c>
      <c r="G4185" s="64">
        <v>54</v>
      </c>
      <c r="H4185" s="37" t="s">
        <v>855</v>
      </c>
      <c r="I4185" s="65">
        <v>1.7320508075688772</v>
      </c>
      <c r="J4185" s="37" t="s">
        <v>897</v>
      </c>
    </row>
    <row r="4186" spans="1:10" x14ac:dyDescent="0.3">
      <c r="A4186" s="94" t="str">
        <f t="shared" si="65"/>
        <v>September</v>
      </c>
      <c r="B4186" s="37" t="s">
        <v>5052</v>
      </c>
      <c r="C4186" s="63">
        <v>42260.493819444448</v>
      </c>
      <c r="D4186" s="37" t="s">
        <v>852</v>
      </c>
      <c r="E4186" s="37" t="s">
        <v>872</v>
      </c>
      <c r="F4186" s="37" t="s">
        <v>873</v>
      </c>
      <c r="G4186" s="64">
        <v>210</v>
      </c>
      <c r="H4186" s="37" t="s">
        <v>855</v>
      </c>
      <c r="I4186" s="65">
        <v>4.5825756949558398</v>
      </c>
      <c r="J4186" s="37" t="s">
        <v>897</v>
      </c>
    </row>
    <row r="4187" spans="1:10" x14ac:dyDescent="0.3">
      <c r="A4187" s="94" t="str">
        <f t="shared" si="65"/>
        <v>September</v>
      </c>
      <c r="B4187" s="37" t="s">
        <v>5053</v>
      </c>
      <c r="C4187" s="63">
        <v>42260.496874999997</v>
      </c>
      <c r="D4187" s="37" t="s">
        <v>892</v>
      </c>
      <c r="E4187" s="37" t="s">
        <v>853</v>
      </c>
      <c r="F4187" s="37" t="s">
        <v>873</v>
      </c>
      <c r="G4187" s="64">
        <v>145</v>
      </c>
      <c r="H4187" s="37" t="s">
        <v>855</v>
      </c>
      <c r="I4187" s="65">
        <v>3.6055512754639891</v>
      </c>
      <c r="J4187" s="37" t="s">
        <v>874</v>
      </c>
    </row>
    <row r="4188" spans="1:10" x14ac:dyDescent="0.3">
      <c r="A4188" s="94" t="str">
        <f t="shared" si="65"/>
        <v>September</v>
      </c>
      <c r="B4188" s="37" t="s">
        <v>5054</v>
      </c>
      <c r="C4188" s="63">
        <v>42260.498217592591</v>
      </c>
      <c r="D4188" s="37" t="s">
        <v>876</v>
      </c>
      <c r="E4188" s="37" t="s">
        <v>859</v>
      </c>
      <c r="F4188" s="37" t="s">
        <v>864</v>
      </c>
      <c r="G4188" s="64">
        <v>72</v>
      </c>
      <c r="H4188" s="37" t="s">
        <v>855</v>
      </c>
      <c r="I4188" s="65">
        <v>4.7958315233127191</v>
      </c>
      <c r="J4188" s="37" t="s">
        <v>897</v>
      </c>
    </row>
    <row r="4189" spans="1:10" x14ac:dyDescent="0.3">
      <c r="A4189" s="94" t="str">
        <f t="shared" si="65"/>
        <v>September</v>
      </c>
      <c r="B4189" s="37" t="s">
        <v>5055</v>
      </c>
      <c r="C4189" s="63">
        <v>42260.5000462963</v>
      </c>
      <c r="D4189" s="37" t="s">
        <v>876</v>
      </c>
      <c r="E4189" s="37" t="s">
        <v>863</v>
      </c>
      <c r="F4189" s="37" t="s">
        <v>854</v>
      </c>
      <c r="G4189" s="64">
        <v>34</v>
      </c>
      <c r="H4189" s="37" t="s">
        <v>855</v>
      </c>
      <c r="I4189" s="65">
        <v>5</v>
      </c>
      <c r="J4189" s="37" t="s">
        <v>861</v>
      </c>
    </row>
    <row r="4190" spans="1:10" x14ac:dyDescent="0.3">
      <c r="A4190" s="94" t="str">
        <f t="shared" si="65"/>
        <v>September</v>
      </c>
      <c r="B4190" s="37" t="s">
        <v>5056</v>
      </c>
      <c r="C4190" s="63">
        <v>42260.502291666664</v>
      </c>
      <c r="D4190" s="37" t="s">
        <v>871</v>
      </c>
      <c r="E4190" s="37" t="s">
        <v>866</v>
      </c>
      <c r="F4190" s="37" t="s">
        <v>854</v>
      </c>
      <c r="G4190" s="64">
        <v>164</v>
      </c>
      <c r="H4190" s="37" t="s">
        <v>855</v>
      </c>
      <c r="I4190" s="65">
        <v>1.7320508075688772</v>
      </c>
      <c r="J4190" s="37" t="s">
        <v>856</v>
      </c>
    </row>
    <row r="4191" spans="1:10" x14ac:dyDescent="0.3">
      <c r="A4191" s="94" t="str">
        <f t="shared" si="65"/>
        <v>September</v>
      </c>
      <c r="B4191" s="37" t="s">
        <v>5057</v>
      </c>
      <c r="C4191" s="63">
        <v>42260.503865740742</v>
      </c>
      <c r="D4191" s="37" t="s">
        <v>858</v>
      </c>
      <c r="E4191" s="37" t="s">
        <v>868</v>
      </c>
      <c r="F4191" s="37" t="s">
        <v>854</v>
      </c>
      <c r="G4191" s="64">
        <v>133</v>
      </c>
      <c r="H4191" s="37" t="s">
        <v>855</v>
      </c>
      <c r="I4191" s="65">
        <v>4.5825756949558398</v>
      </c>
      <c r="J4191" s="37" t="s">
        <v>874</v>
      </c>
    </row>
    <row r="4192" spans="1:10" x14ac:dyDescent="0.3">
      <c r="A4192" s="94" t="str">
        <f t="shared" si="65"/>
        <v>September</v>
      </c>
      <c r="B4192" s="37" t="s">
        <v>5058</v>
      </c>
      <c r="C4192" s="63">
        <v>42260.503900462965</v>
      </c>
      <c r="D4192" s="37" t="s">
        <v>876</v>
      </c>
      <c r="E4192" s="37" t="s">
        <v>872</v>
      </c>
      <c r="F4192" s="37" t="s">
        <v>860</v>
      </c>
      <c r="G4192" s="64">
        <v>148</v>
      </c>
      <c r="H4192" s="37" t="s">
        <v>855</v>
      </c>
      <c r="I4192" s="65">
        <v>2.6457513110645907</v>
      </c>
      <c r="J4192" s="37" t="s">
        <v>874</v>
      </c>
    </row>
    <row r="4193" spans="1:10" x14ac:dyDescent="0.3">
      <c r="A4193" s="94" t="str">
        <f t="shared" si="65"/>
        <v>September</v>
      </c>
      <c r="B4193" s="37" t="s">
        <v>5059</v>
      </c>
      <c r="C4193" s="63">
        <v>42260.512430555558</v>
      </c>
      <c r="D4193" s="37" t="s">
        <v>878</v>
      </c>
      <c r="E4193" s="37" t="s">
        <v>853</v>
      </c>
      <c r="F4193" s="37" t="s">
        <v>873</v>
      </c>
      <c r="G4193" s="64">
        <v>107</v>
      </c>
      <c r="H4193" s="37" t="s">
        <v>855</v>
      </c>
      <c r="I4193" s="65">
        <v>2.6457513110645907</v>
      </c>
      <c r="J4193" s="37" t="s">
        <v>856</v>
      </c>
    </row>
    <row r="4194" spans="1:10" x14ac:dyDescent="0.3">
      <c r="A4194" s="94" t="str">
        <f t="shared" si="65"/>
        <v>September</v>
      </c>
      <c r="B4194" s="37" t="s">
        <v>5060</v>
      </c>
      <c r="C4194" s="63">
        <v>42260.512453703705</v>
      </c>
      <c r="D4194" s="37" t="s">
        <v>852</v>
      </c>
      <c r="E4194" s="37" t="s">
        <v>859</v>
      </c>
      <c r="F4194" s="37" t="s">
        <v>881</v>
      </c>
      <c r="G4194" s="64">
        <v>147</v>
      </c>
      <c r="H4194" s="37" t="s">
        <v>855</v>
      </c>
      <c r="I4194" s="65">
        <v>3.3166247903553998</v>
      </c>
      <c r="J4194" s="37" t="s">
        <v>885</v>
      </c>
    </row>
    <row r="4195" spans="1:10" x14ac:dyDescent="0.3">
      <c r="A4195" s="94" t="str">
        <f t="shared" si="65"/>
        <v>September</v>
      </c>
      <c r="B4195" s="37" t="s">
        <v>5061</v>
      </c>
      <c r="C4195" s="63">
        <v>42260.508634259262</v>
      </c>
      <c r="D4195" s="37" t="s">
        <v>878</v>
      </c>
      <c r="E4195" s="37" t="s">
        <v>863</v>
      </c>
      <c r="F4195" s="37" t="s">
        <v>881</v>
      </c>
      <c r="G4195" s="64">
        <v>102</v>
      </c>
      <c r="H4195" s="37" t="s">
        <v>855</v>
      </c>
      <c r="I4195" s="65">
        <v>4.5825756949558398</v>
      </c>
      <c r="J4195" s="37" t="s">
        <v>874</v>
      </c>
    </row>
    <row r="4196" spans="1:10" x14ac:dyDescent="0.3">
      <c r="A4196" s="94" t="str">
        <f t="shared" si="65"/>
        <v>September</v>
      </c>
      <c r="B4196" s="37" t="s">
        <v>5062</v>
      </c>
      <c r="C4196" s="63">
        <v>42260.50980324074</v>
      </c>
      <c r="D4196" s="37" t="s">
        <v>852</v>
      </c>
      <c r="E4196" s="37" t="s">
        <v>866</v>
      </c>
      <c r="F4196" s="37" t="s">
        <v>879</v>
      </c>
      <c r="G4196" s="64">
        <v>98</v>
      </c>
      <c r="H4196" s="37" t="s">
        <v>855</v>
      </c>
      <c r="I4196" s="65">
        <v>2.6457513110645907</v>
      </c>
      <c r="J4196" s="37" t="s">
        <v>897</v>
      </c>
    </row>
    <row r="4197" spans="1:10" x14ac:dyDescent="0.3">
      <c r="A4197" s="94" t="str">
        <f t="shared" si="65"/>
        <v>September</v>
      </c>
      <c r="B4197" s="37" t="s">
        <v>5063</v>
      </c>
      <c r="C4197" s="63">
        <v>42260.511365740742</v>
      </c>
      <c r="D4197" s="37" t="s">
        <v>858</v>
      </c>
      <c r="E4197" s="37" t="s">
        <v>868</v>
      </c>
      <c r="F4197" s="37" t="s">
        <v>873</v>
      </c>
      <c r="G4197" s="64">
        <v>185</v>
      </c>
      <c r="H4197" s="37" t="s">
        <v>895</v>
      </c>
      <c r="I4197" s="65">
        <v>4.358898943540674</v>
      </c>
      <c r="J4197" s="37" t="s">
        <v>869</v>
      </c>
    </row>
    <row r="4198" spans="1:10" x14ac:dyDescent="0.3">
      <c r="A4198" s="94" t="str">
        <f t="shared" si="65"/>
        <v>September</v>
      </c>
      <c r="B4198" s="37" t="s">
        <v>5064</v>
      </c>
      <c r="C4198" s="63">
        <v>42260.513391203705</v>
      </c>
      <c r="D4198" s="37" t="s">
        <v>852</v>
      </c>
      <c r="E4198" s="37" t="s">
        <v>872</v>
      </c>
      <c r="F4198" s="37" t="s">
        <v>879</v>
      </c>
      <c r="G4198" s="64">
        <v>102</v>
      </c>
      <c r="H4198" s="37" t="s">
        <v>855</v>
      </c>
      <c r="I4198" s="65">
        <v>2.2360679774997898</v>
      </c>
      <c r="J4198" s="37" t="s">
        <v>897</v>
      </c>
    </row>
    <row r="4199" spans="1:10" x14ac:dyDescent="0.3">
      <c r="A4199" s="94" t="str">
        <f t="shared" si="65"/>
        <v>September</v>
      </c>
      <c r="B4199" s="37" t="s">
        <v>5065</v>
      </c>
      <c r="C4199" s="63">
        <v>42260.515185185184</v>
      </c>
      <c r="D4199" s="37" t="s">
        <v>852</v>
      </c>
      <c r="E4199" s="37" t="s">
        <v>853</v>
      </c>
      <c r="F4199" s="37" t="s">
        <v>864</v>
      </c>
      <c r="G4199" s="64">
        <v>148</v>
      </c>
      <c r="H4199" s="37" t="s">
        <v>855</v>
      </c>
      <c r="I4199" s="65">
        <v>5</v>
      </c>
      <c r="J4199" s="37" t="s">
        <v>869</v>
      </c>
    </row>
    <row r="4200" spans="1:10" x14ac:dyDescent="0.3">
      <c r="A4200" s="94" t="str">
        <f t="shared" si="65"/>
        <v>September</v>
      </c>
      <c r="B4200" s="37" t="s">
        <v>5066</v>
      </c>
      <c r="C4200" s="63">
        <v>42260.515798611108</v>
      </c>
      <c r="D4200" s="37" t="s">
        <v>871</v>
      </c>
      <c r="E4200" s="37" t="s">
        <v>859</v>
      </c>
      <c r="F4200" s="37" t="s">
        <v>881</v>
      </c>
      <c r="G4200" s="64">
        <v>109</v>
      </c>
      <c r="H4200" s="37" t="s">
        <v>855</v>
      </c>
      <c r="I4200" s="65">
        <v>2.6457513110645907</v>
      </c>
      <c r="J4200" s="37" t="s">
        <v>856</v>
      </c>
    </row>
    <row r="4201" spans="1:10" x14ac:dyDescent="0.3">
      <c r="A4201" s="94" t="str">
        <f t="shared" si="65"/>
        <v>September</v>
      </c>
      <c r="B4201" s="37" t="s">
        <v>5067</v>
      </c>
      <c r="C4201" s="63">
        <v>42260.519699074073</v>
      </c>
      <c r="D4201" s="37" t="s">
        <v>878</v>
      </c>
      <c r="E4201" s="37" t="s">
        <v>863</v>
      </c>
      <c r="F4201" s="37" t="s">
        <v>881</v>
      </c>
      <c r="G4201" s="64">
        <v>170</v>
      </c>
      <c r="H4201" s="37" t="s">
        <v>855</v>
      </c>
      <c r="I4201" s="65">
        <v>3</v>
      </c>
      <c r="J4201" s="37" t="s">
        <v>869</v>
      </c>
    </row>
    <row r="4202" spans="1:10" x14ac:dyDescent="0.3">
      <c r="A4202" s="94" t="str">
        <f t="shared" si="65"/>
        <v>September</v>
      </c>
      <c r="B4202" s="37" t="s">
        <v>5068</v>
      </c>
      <c r="C4202" s="63">
        <v>42260.522812499999</v>
      </c>
      <c r="D4202" s="37" t="s">
        <v>858</v>
      </c>
      <c r="E4202" s="37" t="s">
        <v>866</v>
      </c>
      <c r="F4202" s="37" t="s">
        <v>860</v>
      </c>
      <c r="G4202" s="64">
        <v>42</v>
      </c>
      <c r="H4202" s="37" t="s">
        <v>895</v>
      </c>
      <c r="I4202" s="65">
        <v>1.7320508075688772</v>
      </c>
      <c r="J4202" s="37" t="s">
        <v>861</v>
      </c>
    </row>
    <row r="4203" spans="1:10" x14ac:dyDescent="0.3">
      <c r="A4203" s="94" t="str">
        <f t="shared" si="65"/>
        <v>September</v>
      </c>
      <c r="B4203" s="37" t="s">
        <v>5069</v>
      </c>
      <c r="C4203" s="63">
        <v>42260.523472222223</v>
      </c>
      <c r="D4203" s="37" t="s">
        <v>892</v>
      </c>
      <c r="E4203" s="37" t="s">
        <v>868</v>
      </c>
      <c r="F4203" s="37" t="s">
        <v>864</v>
      </c>
      <c r="G4203" s="64">
        <v>41</v>
      </c>
      <c r="H4203" s="37" t="s">
        <v>855</v>
      </c>
      <c r="I4203" s="65">
        <v>3.3166247903553998</v>
      </c>
      <c r="J4203" s="37" t="s">
        <v>897</v>
      </c>
    </row>
    <row r="4204" spans="1:10" x14ac:dyDescent="0.3">
      <c r="A4204" s="94" t="str">
        <f t="shared" si="65"/>
        <v>September</v>
      </c>
      <c r="B4204" s="37" t="s">
        <v>5070</v>
      </c>
      <c r="C4204" s="63">
        <v>42260.526701388888</v>
      </c>
      <c r="D4204" s="37" t="s">
        <v>871</v>
      </c>
      <c r="E4204" s="37" t="s">
        <v>872</v>
      </c>
      <c r="F4204" s="37" t="s">
        <v>864</v>
      </c>
      <c r="G4204" s="64">
        <v>238</v>
      </c>
      <c r="H4204" s="37" t="s">
        <v>855</v>
      </c>
      <c r="I4204" s="65">
        <v>2.6457513110645907</v>
      </c>
      <c r="J4204" s="37" t="s">
        <v>874</v>
      </c>
    </row>
    <row r="4205" spans="1:10" x14ac:dyDescent="0.3">
      <c r="A4205" s="94" t="str">
        <f t="shared" si="65"/>
        <v>September</v>
      </c>
      <c r="B4205" s="37" t="s">
        <v>5071</v>
      </c>
      <c r="C4205" s="63">
        <v>42260.529363425929</v>
      </c>
      <c r="D4205" s="37" t="s">
        <v>878</v>
      </c>
      <c r="E4205" s="37" t="s">
        <v>853</v>
      </c>
      <c r="F4205" s="37" t="s">
        <v>873</v>
      </c>
      <c r="G4205" s="64">
        <v>55</v>
      </c>
      <c r="H4205" s="37" t="s">
        <v>855</v>
      </c>
      <c r="I4205" s="65">
        <v>2.2360679774997898</v>
      </c>
      <c r="J4205" s="37" t="s">
        <v>869</v>
      </c>
    </row>
    <row r="4206" spans="1:10" x14ac:dyDescent="0.3">
      <c r="A4206" s="94" t="str">
        <f t="shared" si="65"/>
        <v>September</v>
      </c>
      <c r="B4206" s="37" t="s">
        <v>5072</v>
      </c>
      <c r="C4206" s="63">
        <v>42260.529479166667</v>
      </c>
      <c r="D4206" s="37" t="s">
        <v>852</v>
      </c>
      <c r="E4206" s="37" t="s">
        <v>859</v>
      </c>
      <c r="F4206" s="37" t="s">
        <v>860</v>
      </c>
      <c r="G4206" s="64">
        <v>145</v>
      </c>
      <c r="H4206" s="37" t="s">
        <v>855</v>
      </c>
      <c r="I4206" s="65">
        <v>2.6457513110645907</v>
      </c>
      <c r="J4206" s="37" t="s">
        <v>885</v>
      </c>
    </row>
    <row r="4207" spans="1:10" x14ac:dyDescent="0.3">
      <c r="A4207" s="94" t="str">
        <f t="shared" si="65"/>
        <v>September</v>
      </c>
      <c r="B4207" s="37" t="s">
        <v>5073</v>
      </c>
      <c r="C4207" s="63">
        <v>42260.529849537037</v>
      </c>
      <c r="D4207" s="37" t="s">
        <v>876</v>
      </c>
      <c r="E4207" s="37" t="s">
        <v>863</v>
      </c>
      <c r="F4207" s="37" t="s">
        <v>879</v>
      </c>
      <c r="G4207" s="64">
        <v>113</v>
      </c>
      <c r="H4207" s="37" t="s">
        <v>855</v>
      </c>
      <c r="I4207" s="65">
        <v>5</v>
      </c>
      <c r="J4207" s="37" t="s">
        <v>856</v>
      </c>
    </row>
    <row r="4208" spans="1:10" x14ac:dyDescent="0.3">
      <c r="A4208" s="94" t="str">
        <f t="shared" si="65"/>
        <v>September</v>
      </c>
      <c r="B4208" s="37" t="s">
        <v>5074</v>
      </c>
      <c r="C4208" s="63">
        <v>42260.531631944446</v>
      </c>
      <c r="D4208" s="37" t="s">
        <v>852</v>
      </c>
      <c r="E4208" s="37" t="s">
        <v>866</v>
      </c>
      <c r="F4208" s="37" t="s">
        <v>860</v>
      </c>
      <c r="G4208" s="64">
        <v>99</v>
      </c>
      <c r="H4208" s="37" t="s">
        <v>895</v>
      </c>
      <c r="I4208" s="65">
        <v>5</v>
      </c>
      <c r="J4208" s="37" t="s">
        <v>874</v>
      </c>
    </row>
    <row r="4209" spans="1:10" x14ac:dyDescent="0.3">
      <c r="A4209" s="94" t="str">
        <f t="shared" si="65"/>
        <v>September</v>
      </c>
      <c r="B4209" s="37" t="s">
        <v>5075</v>
      </c>
      <c r="C4209" s="63">
        <v>42260.531921296293</v>
      </c>
      <c r="D4209" s="37" t="s">
        <v>871</v>
      </c>
      <c r="E4209" s="37" t="s">
        <v>868</v>
      </c>
      <c r="F4209" s="37" t="s">
        <v>873</v>
      </c>
      <c r="G4209" s="64">
        <v>179</v>
      </c>
      <c r="H4209" s="37" t="s">
        <v>855</v>
      </c>
      <c r="I4209" s="65">
        <v>3</v>
      </c>
      <c r="J4209" s="37" t="s">
        <v>874</v>
      </c>
    </row>
    <row r="4210" spans="1:10" x14ac:dyDescent="0.3">
      <c r="A4210" s="94" t="str">
        <f t="shared" si="65"/>
        <v>September</v>
      </c>
      <c r="B4210" s="37" t="s">
        <v>5076</v>
      </c>
      <c r="C4210" s="63">
        <v>42260.532476851855</v>
      </c>
      <c r="D4210" s="37" t="s">
        <v>878</v>
      </c>
      <c r="E4210" s="37" t="s">
        <v>872</v>
      </c>
      <c r="F4210" s="37" t="s">
        <v>879</v>
      </c>
      <c r="G4210" s="64">
        <v>53</v>
      </c>
      <c r="H4210" s="37" t="s">
        <v>855</v>
      </c>
      <c r="I4210" s="65">
        <v>3</v>
      </c>
      <c r="J4210" s="37" t="s">
        <v>897</v>
      </c>
    </row>
    <row r="4211" spans="1:10" x14ac:dyDescent="0.3">
      <c r="A4211" s="94" t="str">
        <f t="shared" si="65"/>
        <v>September</v>
      </c>
      <c r="B4211" s="37" t="s">
        <v>5077</v>
      </c>
      <c r="C4211" s="63">
        <v>42260.534583333334</v>
      </c>
      <c r="D4211" s="37" t="s">
        <v>878</v>
      </c>
      <c r="E4211" s="37" t="s">
        <v>853</v>
      </c>
      <c r="F4211" s="37" t="s">
        <v>873</v>
      </c>
      <c r="G4211" s="64">
        <v>207</v>
      </c>
      <c r="H4211" s="37" t="s">
        <v>855</v>
      </c>
      <c r="I4211" s="65">
        <v>3</v>
      </c>
      <c r="J4211" s="37" t="s">
        <v>885</v>
      </c>
    </row>
    <row r="4212" spans="1:10" x14ac:dyDescent="0.3">
      <c r="A4212" s="94" t="str">
        <f t="shared" si="65"/>
        <v>September</v>
      </c>
      <c r="B4212" s="37" t="s">
        <v>5078</v>
      </c>
      <c r="C4212" s="63">
        <v>42260.537002314813</v>
      </c>
      <c r="D4212" s="37" t="s">
        <v>871</v>
      </c>
      <c r="E4212" s="37" t="s">
        <v>859</v>
      </c>
      <c r="F4212" s="37" t="s">
        <v>873</v>
      </c>
      <c r="G4212" s="64">
        <v>106</v>
      </c>
      <c r="H4212" s="37" t="s">
        <v>855</v>
      </c>
      <c r="I4212" s="65">
        <v>2.2360679774997898</v>
      </c>
      <c r="J4212" s="37" t="s">
        <v>897</v>
      </c>
    </row>
    <row r="4213" spans="1:10" x14ac:dyDescent="0.3">
      <c r="A4213" s="94" t="str">
        <f t="shared" si="65"/>
        <v>September</v>
      </c>
      <c r="B4213" s="37" t="s">
        <v>5079</v>
      </c>
      <c r="C4213" s="63">
        <v>42260.539594907408</v>
      </c>
      <c r="D4213" s="37" t="s">
        <v>876</v>
      </c>
      <c r="E4213" s="37" t="s">
        <v>863</v>
      </c>
      <c r="F4213" s="37" t="s">
        <v>864</v>
      </c>
      <c r="G4213" s="64">
        <v>223</v>
      </c>
      <c r="H4213" s="37" t="s">
        <v>855</v>
      </c>
      <c r="I4213" s="65">
        <v>4.1231056256176606</v>
      </c>
      <c r="J4213" s="37" t="s">
        <v>861</v>
      </c>
    </row>
    <row r="4214" spans="1:10" x14ac:dyDescent="0.3">
      <c r="A4214" s="94" t="str">
        <f t="shared" si="65"/>
        <v>September</v>
      </c>
      <c r="B4214" s="37" t="s">
        <v>5080</v>
      </c>
      <c r="C4214" s="63">
        <v>42260.540578703702</v>
      </c>
      <c r="D4214" s="37" t="s">
        <v>878</v>
      </c>
      <c r="E4214" s="37" t="s">
        <v>866</v>
      </c>
      <c r="F4214" s="37" t="s">
        <v>881</v>
      </c>
      <c r="G4214" s="64">
        <v>210</v>
      </c>
      <c r="H4214" s="37" t="s">
        <v>855</v>
      </c>
      <c r="I4214" s="65">
        <v>2.6457513110645907</v>
      </c>
      <c r="J4214" s="37" t="s">
        <v>869</v>
      </c>
    </row>
    <row r="4215" spans="1:10" x14ac:dyDescent="0.3">
      <c r="A4215" s="94" t="str">
        <f t="shared" si="65"/>
        <v>September</v>
      </c>
      <c r="B4215" s="37" t="s">
        <v>5081</v>
      </c>
      <c r="C4215" s="63">
        <v>42260.542222222219</v>
      </c>
      <c r="D4215" s="37" t="s">
        <v>852</v>
      </c>
      <c r="E4215" s="37" t="s">
        <v>868</v>
      </c>
      <c r="F4215" s="37" t="s">
        <v>881</v>
      </c>
      <c r="G4215" s="64">
        <v>44</v>
      </c>
      <c r="H4215" s="37" t="s">
        <v>855</v>
      </c>
      <c r="I4215" s="65">
        <v>2.2360679774997898</v>
      </c>
      <c r="J4215" s="37" t="s">
        <v>861</v>
      </c>
    </row>
    <row r="4216" spans="1:10" x14ac:dyDescent="0.3">
      <c r="A4216" s="94" t="str">
        <f t="shared" si="65"/>
        <v>September</v>
      </c>
      <c r="B4216" s="37" t="s">
        <v>5082</v>
      </c>
      <c r="C4216" s="63">
        <v>42260.543622685182</v>
      </c>
      <c r="D4216" s="37" t="s">
        <v>876</v>
      </c>
      <c r="E4216" s="37" t="s">
        <v>872</v>
      </c>
      <c r="F4216" s="37" t="s">
        <v>860</v>
      </c>
      <c r="G4216" s="64">
        <v>83</v>
      </c>
      <c r="H4216" s="37" t="s">
        <v>855</v>
      </c>
      <c r="I4216" s="65">
        <v>3.872983346207417</v>
      </c>
      <c r="J4216" s="37" t="s">
        <v>897</v>
      </c>
    </row>
    <row r="4217" spans="1:10" x14ac:dyDescent="0.3">
      <c r="A4217" s="94" t="str">
        <f t="shared" si="65"/>
        <v>September</v>
      </c>
      <c r="B4217" s="37" t="s">
        <v>5083</v>
      </c>
      <c r="C4217" s="63">
        <v>42260.54483796296</v>
      </c>
      <c r="D4217" s="37" t="s">
        <v>858</v>
      </c>
      <c r="E4217" s="37" t="s">
        <v>853</v>
      </c>
      <c r="F4217" s="37" t="s">
        <v>864</v>
      </c>
      <c r="G4217" s="64">
        <v>70</v>
      </c>
      <c r="H4217" s="37" t="s">
        <v>855</v>
      </c>
      <c r="I4217" s="65">
        <v>2.6457513110645907</v>
      </c>
      <c r="J4217" s="37" t="s">
        <v>861</v>
      </c>
    </row>
    <row r="4218" spans="1:10" x14ac:dyDescent="0.3">
      <c r="A4218" s="94" t="str">
        <f t="shared" si="65"/>
        <v>September</v>
      </c>
      <c r="B4218" s="37" t="s">
        <v>5084</v>
      </c>
      <c r="C4218" s="63">
        <v>42260.554027777776</v>
      </c>
      <c r="D4218" s="37" t="s">
        <v>858</v>
      </c>
      <c r="E4218" s="37" t="s">
        <v>859</v>
      </c>
      <c r="F4218" s="37" t="s">
        <v>881</v>
      </c>
      <c r="G4218" s="64">
        <v>105</v>
      </c>
      <c r="H4218" s="37" t="s">
        <v>855</v>
      </c>
      <c r="I4218" s="65">
        <v>3.872983346207417</v>
      </c>
      <c r="J4218" s="37" t="s">
        <v>897</v>
      </c>
    </row>
    <row r="4219" spans="1:10" x14ac:dyDescent="0.3">
      <c r="A4219" s="94" t="str">
        <f t="shared" si="65"/>
        <v>September</v>
      </c>
      <c r="B4219" s="37" t="s">
        <v>5085</v>
      </c>
      <c r="C4219" s="63">
        <v>42260.552083333336</v>
      </c>
      <c r="D4219" s="37" t="s">
        <v>876</v>
      </c>
      <c r="E4219" s="37" t="s">
        <v>863</v>
      </c>
      <c r="F4219" s="37" t="s">
        <v>879</v>
      </c>
      <c r="G4219" s="64">
        <v>138</v>
      </c>
      <c r="H4219" s="37" t="s">
        <v>855</v>
      </c>
      <c r="I4219" s="65">
        <v>3.3166247903553998</v>
      </c>
      <c r="J4219" s="37" t="s">
        <v>856</v>
      </c>
    </row>
    <row r="4220" spans="1:10" x14ac:dyDescent="0.3">
      <c r="A4220" s="94" t="str">
        <f t="shared" si="65"/>
        <v>September</v>
      </c>
      <c r="B4220" s="37" t="s">
        <v>5086</v>
      </c>
      <c r="C4220" s="63">
        <v>42260.554537037038</v>
      </c>
      <c r="D4220" s="37" t="s">
        <v>852</v>
      </c>
      <c r="E4220" s="37" t="s">
        <v>866</v>
      </c>
      <c r="F4220" s="37" t="s">
        <v>860</v>
      </c>
      <c r="G4220" s="64">
        <v>42</v>
      </c>
      <c r="H4220" s="37" t="s">
        <v>855</v>
      </c>
      <c r="I4220" s="65">
        <v>4.1231056256176606</v>
      </c>
      <c r="J4220" s="37" t="s">
        <v>869</v>
      </c>
    </row>
    <row r="4221" spans="1:10" x14ac:dyDescent="0.3">
      <c r="A4221" s="94" t="str">
        <f t="shared" si="65"/>
        <v>September</v>
      </c>
      <c r="B4221" s="37" t="s">
        <v>5087</v>
      </c>
      <c r="C4221" s="63">
        <v>42260.557500000003</v>
      </c>
      <c r="D4221" s="37" t="s">
        <v>878</v>
      </c>
      <c r="E4221" s="37" t="s">
        <v>868</v>
      </c>
      <c r="F4221" s="37" t="s">
        <v>864</v>
      </c>
      <c r="G4221" s="64">
        <v>149</v>
      </c>
      <c r="H4221" s="37" t="s">
        <v>855</v>
      </c>
      <c r="I4221" s="65">
        <v>1.7320508075688772</v>
      </c>
      <c r="J4221" s="37" t="s">
        <v>874</v>
      </c>
    </row>
    <row r="4222" spans="1:10" x14ac:dyDescent="0.3">
      <c r="A4222" s="94" t="str">
        <f t="shared" si="65"/>
        <v>September</v>
      </c>
      <c r="B4222" s="37" t="s">
        <v>5088</v>
      </c>
      <c r="C4222" s="63">
        <v>42260.55846064815</v>
      </c>
      <c r="D4222" s="37" t="s">
        <v>876</v>
      </c>
      <c r="E4222" s="37" t="s">
        <v>872</v>
      </c>
      <c r="F4222" s="37" t="s">
        <v>879</v>
      </c>
      <c r="G4222" s="64">
        <v>237</v>
      </c>
      <c r="H4222" s="37" t="s">
        <v>855</v>
      </c>
      <c r="I4222" s="65">
        <v>4.1231056256176606</v>
      </c>
      <c r="J4222" s="37" t="s">
        <v>897</v>
      </c>
    </row>
    <row r="4223" spans="1:10" x14ac:dyDescent="0.3">
      <c r="A4223" s="94" t="str">
        <f t="shared" si="65"/>
        <v>September</v>
      </c>
      <c r="B4223" s="37" t="s">
        <v>5089</v>
      </c>
      <c r="C4223" s="63">
        <v>42260.562430555554</v>
      </c>
      <c r="D4223" s="37" t="s">
        <v>892</v>
      </c>
      <c r="E4223" s="37" t="s">
        <v>853</v>
      </c>
      <c r="F4223" s="37" t="s">
        <v>854</v>
      </c>
      <c r="G4223" s="64">
        <v>58</v>
      </c>
      <c r="H4223" s="37" t="s">
        <v>855</v>
      </c>
      <c r="I4223" s="65">
        <v>1</v>
      </c>
      <c r="J4223" s="37" t="s">
        <v>874</v>
      </c>
    </row>
    <row r="4224" spans="1:10" x14ac:dyDescent="0.3">
      <c r="A4224" s="94" t="str">
        <f t="shared" si="65"/>
        <v>September</v>
      </c>
      <c r="B4224" s="37" t="s">
        <v>5090</v>
      </c>
      <c r="C4224" s="63">
        <v>42260.563587962963</v>
      </c>
      <c r="D4224" s="37" t="s">
        <v>852</v>
      </c>
      <c r="E4224" s="37" t="s">
        <v>859</v>
      </c>
      <c r="F4224" s="37" t="s">
        <v>854</v>
      </c>
      <c r="G4224" s="64">
        <v>234</v>
      </c>
      <c r="H4224" s="37" t="s">
        <v>855</v>
      </c>
      <c r="I4224" s="65">
        <v>2.2360679774997898</v>
      </c>
      <c r="J4224" s="37" t="s">
        <v>869</v>
      </c>
    </row>
    <row r="4225" spans="1:10" x14ac:dyDescent="0.3">
      <c r="A4225" s="94" t="str">
        <f t="shared" si="65"/>
        <v>September</v>
      </c>
      <c r="B4225" s="37" t="s">
        <v>5091</v>
      </c>
      <c r="C4225" s="63">
        <v>42260.567372685182</v>
      </c>
      <c r="D4225" s="37" t="s">
        <v>878</v>
      </c>
      <c r="E4225" s="37" t="s">
        <v>863</v>
      </c>
      <c r="F4225" s="37" t="s">
        <v>854</v>
      </c>
      <c r="G4225" s="64">
        <v>119</v>
      </c>
      <c r="H4225" s="37" t="s">
        <v>855</v>
      </c>
      <c r="I4225" s="65">
        <v>4.358898943540674</v>
      </c>
      <c r="J4225" s="37" t="s">
        <v>897</v>
      </c>
    </row>
    <row r="4226" spans="1:10" x14ac:dyDescent="0.3">
      <c r="A4226" s="94" t="str">
        <f t="shared" si="65"/>
        <v>September</v>
      </c>
      <c r="B4226" s="37" t="s">
        <v>5092</v>
      </c>
      <c r="C4226" s="63">
        <v>42260.569039351853</v>
      </c>
      <c r="D4226" s="37" t="s">
        <v>878</v>
      </c>
      <c r="E4226" s="37" t="s">
        <v>866</v>
      </c>
      <c r="F4226" s="37" t="s">
        <v>860</v>
      </c>
      <c r="G4226" s="64">
        <v>214</v>
      </c>
      <c r="H4226" s="37" t="s">
        <v>855</v>
      </c>
      <c r="I4226" s="65">
        <v>4.5825756949558398</v>
      </c>
      <c r="J4226" s="37" t="s">
        <v>856</v>
      </c>
    </row>
    <row r="4227" spans="1:10" x14ac:dyDescent="0.3">
      <c r="A4227" s="94" t="str">
        <f t="shared" si="65"/>
        <v>September</v>
      </c>
      <c r="B4227" s="37" t="s">
        <v>5093</v>
      </c>
      <c r="C4227" s="63">
        <v>42260.57172453704</v>
      </c>
      <c r="D4227" s="37" t="s">
        <v>852</v>
      </c>
      <c r="E4227" s="37" t="s">
        <v>868</v>
      </c>
      <c r="F4227" s="37" t="s">
        <v>879</v>
      </c>
      <c r="G4227" s="64">
        <v>133</v>
      </c>
      <c r="H4227" s="37" t="s">
        <v>855</v>
      </c>
      <c r="I4227" s="65">
        <v>1</v>
      </c>
      <c r="J4227" s="37" t="s">
        <v>861</v>
      </c>
    </row>
    <row r="4228" spans="1:10" x14ac:dyDescent="0.3">
      <c r="A4228" s="94" t="str">
        <f t="shared" si="65"/>
        <v>September</v>
      </c>
      <c r="B4228" s="37" t="s">
        <v>5094</v>
      </c>
      <c r="C4228" s="63">
        <v>42260.572847222225</v>
      </c>
      <c r="D4228" s="37" t="s">
        <v>876</v>
      </c>
      <c r="E4228" s="37" t="s">
        <v>872</v>
      </c>
      <c r="F4228" s="37" t="s">
        <v>854</v>
      </c>
      <c r="G4228" s="64">
        <v>170</v>
      </c>
      <c r="H4228" s="37" t="s">
        <v>855</v>
      </c>
      <c r="I4228" s="65">
        <v>3.872983346207417</v>
      </c>
      <c r="J4228" s="37" t="s">
        <v>861</v>
      </c>
    </row>
    <row r="4229" spans="1:10" x14ac:dyDescent="0.3">
      <c r="A4229" s="94" t="str">
        <f t="shared" si="65"/>
        <v>September</v>
      </c>
      <c r="B4229" s="37" t="s">
        <v>5095</v>
      </c>
      <c r="C4229" s="63">
        <v>42260.574212962965</v>
      </c>
      <c r="D4229" s="37" t="s">
        <v>892</v>
      </c>
      <c r="E4229" s="37" t="s">
        <v>853</v>
      </c>
      <c r="F4229" s="37" t="s">
        <v>881</v>
      </c>
      <c r="G4229" s="64">
        <v>63</v>
      </c>
      <c r="H4229" s="37" t="s">
        <v>855</v>
      </c>
      <c r="I4229" s="65">
        <v>2.2360679774997898</v>
      </c>
      <c r="J4229" s="37" t="s">
        <v>856</v>
      </c>
    </row>
    <row r="4230" spans="1:10" x14ac:dyDescent="0.3">
      <c r="A4230" s="94" t="str">
        <f t="shared" si="65"/>
        <v>September</v>
      </c>
      <c r="B4230" s="37" t="s">
        <v>5096</v>
      </c>
      <c r="C4230" s="63">
        <v>42260.577141203707</v>
      </c>
      <c r="D4230" s="37" t="s">
        <v>858</v>
      </c>
      <c r="E4230" s="37" t="s">
        <v>859</v>
      </c>
      <c r="F4230" s="37" t="s">
        <v>854</v>
      </c>
      <c r="G4230" s="64">
        <v>233</v>
      </c>
      <c r="H4230" s="37" t="s">
        <v>855</v>
      </c>
      <c r="I4230" s="65">
        <v>3.3166247903553998</v>
      </c>
      <c r="J4230" s="37" t="s">
        <v>861</v>
      </c>
    </row>
    <row r="4231" spans="1:10" x14ac:dyDescent="0.3">
      <c r="A4231" s="94" t="str">
        <f t="shared" si="65"/>
        <v>September</v>
      </c>
      <c r="B4231" s="37" t="s">
        <v>5097</v>
      </c>
      <c r="C4231" s="63">
        <v>42260.578819444447</v>
      </c>
      <c r="D4231" s="37" t="s">
        <v>892</v>
      </c>
      <c r="E4231" s="37" t="s">
        <v>863</v>
      </c>
      <c r="F4231" s="37" t="s">
        <v>864</v>
      </c>
      <c r="G4231" s="64">
        <v>164</v>
      </c>
      <c r="H4231" s="37" t="s">
        <v>855</v>
      </c>
      <c r="I4231" s="65">
        <v>2.6457513110645907</v>
      </c>
      <c r="J4231" s="37" t="s">
        <v>869</v>
      </c>
    </row>
    <row r="4232" spans="1:10" x14ac:dyDescent="0.3">
      <c r="A4232" s="94" t="str">
        <f t="shared" si="65"/>
        <v>September</v>
      </c>
      <c r="B4232" s="37" t="s">
        <v>5098</v>
      </c>
      <c r="C4232" s="63">
        <v>42260.580625000002</v>
      </c>
      <c r="D4232" s="37" t="s">
        <v>876</v>
      </c>
      <c r="E4232" s="37" t="s">
        <v>866</v>
      </c>
      <c r="F4232" s="37" t="s">
        <v>860</v>
      </c>
      <c r="G4232" s="64">
        <v>124</v>
      </c>
      <c r="H4232" s="37" t="s">
        <v>855</v>
      </c>
      <c r="I4232" s="65">
        <v>1.7320508075688772</v>
      </c>
      <c r="J4232" s="37" t="s">
        <v>897</v>
      </c>
    </row>
    <row r="4233" spans="1:10" x14ac:dyDescent="0.3">
      <c r="A4233" s="94" t="str">
        <f t="shared" si="65"/>
        <v>September</v>
      </c>
      <c r="B4233" s="37" t="s">
        <v>5099</v>
      </c>
      <c r="C4233" s="63">
        <v>42260.584374999999</v>
      </c>
      <c r="D4233" s="37" t="s">
        <v>858</v>
      </c>
      <c r="E4233" s="37" t="s">
        <v>868</v>
      </c>
      <c r="F4233" s="37" t="s">
        <v>860</v>
      </c>
      <c r="G4233" s="64">
        <v>66</v>
      </c>
      <c r="H4233" s="37" t="s">
        <v>855</v>
      </c>
      <c r="I4233" s="65">
        <v>2.6457513110645907</v>
      </c>
      <c r="J4233" s="37" t="s">
        <v>856</v>
      </c>
    </row>
    <row r="4234" spans="1:10" x14ac:dyDescent="0.3">
      <c r="A4234" s="94" t="str">
        <f t="shared" si="65"/>
        <v>September</v>
      </c>
      <c r="B4234" s="37" t="s">
        <v>5100</v>
      </c>
      <c r="C4234" s="63">
        <v>42260.5859837963</v>
      </c>
      <c r="D4234" s="37" t="s">
        <v>858</v>
      </c>
      <c r="E4234" s="37" t="s">
        <v>872</v>
      </c>
      <c r="F4234" s="37" t="s">
        <v>854</v>
      </c>
      <c r="G4234" s="64">
        <v>149</v>
      </c>
      <c r="H4234" s="37" t="s">
        <v>855</v>
      </c>
      <c r="I4234" s="65">
        <v>1.7320508075688772</v>
      </c>
      <c r="J4234" s="37" t="s">
        <v>869</v>
      </c>
    </row>
    <row r="4235" spans="1:10" x14ac:dyDescent="0.3">
      <c r="A4235" s="94" t="str">
        <f t="shared" ref="A4235:A4298" si="66">TEXT(C4235,"mmmm")</f>
        <v>September</v>
      </c>
      <c r="B4235" s="37" t="s">
        <v>5101</v>
      </c>
      <c r="C4235" s="63">
        <v>42260.589247685188</v>
      </c>
      <c r="D4235" s="37" t="s">
        <v>876</v>
      </c>
      <c r="E4235" s="37" t="s">
        <v>853</v>
      </c>
      <c r="F4235" s="37" t="s">
        <v>854</v>
      </c>
      <c r="G4235" s="64">
        <v>106</v>
      </c>
      <c r="H4235" s="37" t="s">
        <v>855</v>
      </c>
      <c r="I4235" s="65">
        <v>4.1231056256176606</v>
      </c>
      <c r="J4235" s="37" t="s">
        <v>897</v>
      </c>
    </row>
    <row r="4236" spans="1:10" x14ac:dyDescent="0.3">
      <c r="A4236" s="94" t="str">
        <f t="shared" si="66"/>
        <v>September</v>
      </c>
      <c r="B4236" s="37" t="s">
        <v>5102</v>
      </c>
      <c r="C4236" s="63">
        <v>42260.595706018517</v>
      </c>
      <c r="D4236" s="37" t="s">
        <v>871</v>
      </c>
      <c r="E4236" s="37" t="s">
        <v>859</v>
      </c>
      <c r="F4236" s="37" t="s">
        <v>864</v>
      </c>
      <c r="G4236" s="64">
        <v>232</v>
      </c>
      <c r="H4236" s="37" t="s">
        <v>855</v>
      </c>
      <c r="I4236" s="65">
        <v>4.7958315233127191</v>
      </c>
      <c r="J4236" s="37" t="s">
        <v>874</v>
      </c>
    </row>
    <row r="4237" spans="1:10" x14ac:dyDescent="0.3">
      <c r="A4237" s="94" t="str">
        <f t="shared" si="66"/>
        <v>September</v>
      </c>
      <c r="B4237" s="37" t="s">
        <v>5103</v>
      </c>
      <c r="C4237" s="63">
        <v>42260.593206018515</v>
      </c>
      <c r="D4237" s="37" t="s">
        <v>871</v>
      </c>
      <c r="E4237" s="37" t="s">
        <v>863</v>
      </c>
      <c r="F4237" s="37" t="s">
        <v>873</v>
      </c>
      <c r="G4237" s="64">
        <v>71</v>
      </c>
      <c r="H4237" s="37" t="s">
        <v>855</v>
      </c>
      <c r="I4237" s="65">
        <v>3</v>
      </c>
      <c r="J4237" s="37" t="s">
        <v>885</v>
      </c>
    </row>
    <row r="4238" spans="1:10" x14ac:dyDescent="0.3">
      <c r="A4238" s="94" t="str">
        <f t="shared" si="66"/>
        <v>September</v>
      </c>
      <c r="B4238" s="37" t="s">
        <v>5104</v>
      </c>
      <c r="C4238" s="63">
        <v>42260.594606481478</v>
      </c>
      <c r="D4238" s="37" t="s">
        <v>892</v>
      </c>
      <c r="E4238" s="37" t="s">
        <v>866</v>
      </c>
      <c r="F4238" s="37" t="s">
        <v>860</v>
      </c>
      <c r="G4238" s="64">
        <v>177</v>
      </c>
      <c r="H4238" s="37" t="s">
        <v>855</v>
      </c>
      <c r="I4238" s="65">
        <v>4.1231056256176606</v>
      </c>
      <c r="J4238" s="37" t="s">
        <v>897</v>
      </c>
    </row>
    <row r="4239" spans="1:10" x14ac:dyDescent="0.3">
      <c r="A4239" s="94" t="str">
        <f t="shared" si="66"/>
        <v>September</v>
      </c>
      <c r="B4239" s="37" t="s">
        <v>5105</v>
      </c>
      <c r="C4239" s="63">
        <v>42260.597361111111</v>
      </c>
      <c r="D4239" s="37" t="s">
        <v>876</v>
      </c>
      <c r="E4239" s="37" t="s">
        <v>868</v>
      </c>
      <c r="F4239" s="37" t="s">
        <v>864</v>
      </c>
      <c r="G4239" s="64">
        <v>209</v>
      </c>
      <c r="H4239" s="37" t="s">
        <v>855</v>
      </c>
      <c r="I4239" s="65">
        <v>1</v>
      </c>
      <c r="J4239" s="37" t="s">
        <v>874</v>
      </c>
    </row>
    <row r="4240" spans="1:10" x14ac:dyDescent="0.3">
      <c r="A4240" s="94" t="str">
        <f t="shared" si="66"/>
        <v>September</v>
      </c>
      <c r="B4240" s="37" t="s">
        <v>5106</v>
      </c>
      <c r="C4240" s="63">
        <v>42260.59778935185</v>
      </c>
      <c r="D4240" s="37" t="s">
        <v>892</v>
      </c>
      <c r="E4240" s="37" t="s">
        <v>872</v>
      </c>
      <c r="F4240" s="37" t="s">
        <v>879</v>
      </c>
      <c r="G4240" s="64">
        <v>56</v>
      </c>
      <c r="H4240" s="37" t="s">
        <v>855</v>
      </c>
      <c r="I4240" s="65">
        <v>2.2360679774997898</v>
      </c>
      <c r="J4240" s="37" t="s">
        <v>861</v>
      </c>
    </row>
    <row r="4241" spans="1:10" x14ac:dyDescent="0.3">
      <c r="A4241" s="94" t="str">
        <f t="shared" si="66"/>
        <v>September</v>
      </c>
      <c r="B4241" s="37" t="s">
        <v>5107</v>
      </c>
      <c r="C4241" s="63">
        <v>42260.598043981481</v>
      </c>
      <c r="D4241" s="37" t="s">
        <v>878</v>
      </c>
      <c r="E4241" s="37" t="s">
        <v>853</v>
      </c>
      <c r="F4241" s="37" t="s">
        <v>860</v>
      </c>
      <c r="G4241" s="64">
        <v>198</v>
      </c>
      <c r="H4241" s="37" t="s">
        <v>855</v>
      </c>
      <c r="I4241" s="65">
        <v>4.5825756949558398</v>
      </c>
      <c r="J4241" s="37" t="s">
        <v>856</v>
      </c>
    </row>
    <row r="4242" spans="1:10" x14ac:dyDescent="0.3">
      <c r="A4242" s="94" t="str">
        <f t="shared" si="66"/>
        <v>September</v>
      </c>
      <c r="B4242" s="37" t="s">
        <v>5108</v>
      </c>
      <c r="C4242" s="63">
        <v>42260.59820601852</v>
      </c>
      <c r="D4242" s="37" t="s">
        <v>876</v>
      </c>
      <c r="E4242" s="37" t="s">
        <v>859</v>
      </c>
      <c r="F4242" s="37" t="s">
        <v>860</v>
      </c>
      <c r="G4242" s="64">
        <v>30</v>
      </c>
      <c r="H4242" s="37" t="s">
        <v>855</v>
      </c>
      <c r="I4242" s="65">
        <v>3.6055512754639891</v>
      </c>
      <c r="J4242" s="37" t="s">
        <v>869</v>
      </c>
    </row>
    <row r="4243" spans="1:10" x14ac:dyDescent="0.3">
      <c r="A4243" s="94" t="str">
        <f t="shared" si="66"/>
        <v>September</v>
      </c>
      <c r="B4243" s="37" t="s">
        <v>5109</v>
      </c>
      <c r="C4243" s="63">
        <v>42260.600162037037</v>
      </c>
      <c r="D4243" s="37" t="s">
        <v>876</v>
      </c>
      <c r="E4243" s="37" t="s">
        <v>863</v>
      </c>
      <c r="F4243" s="37" t="s">
        <v>864</v>
      </c>
      <c r="G4243" s="64">
        <v>183</v>
      </c>
      <c r="H4243" s="37" t="s">
        <v>855</v>
      </c>
      <c r="I4243" s="65">
        <v>3</v>
      </c>
      <c r="J4243" s="37" t="s">
        <v>874</v>
      </c>
    </row>
    <row r="4244" spans="1:10" x14ac:dyDescent="0.3">
      <c r="A4244" s="94" t="str">
        <f t="shared" si="66"/>
        <v>September</v>
      </c>
      <c r="B4244" s="37" t="s">
        <v>5110</v>
      </c>
      <c r="C4244" s="63">
        <v>42260.601226851853</v>
      </c>
      <c r="D4244" s="37" t="s">
        <v>858</v>
      </c>
      <c r="E4244" s="37" t="s">
        <v>866</v>
      </c>
      <c r="F4244" s="37" t="s">
        <v>864</v>
      </c>
      <c r="G4244" s="64">
        <v>72</v>
      </c>
      <c r="H4244" s="37" t="s">
        <v>855</v>
      </c>
      <c r="I4244" s="65">
        <v>2.2360679774997898</v>
      </c>
      <c r="J4244" s="37" t="s">
        <v>856</v>
      </c>
    </row>
    <row r="4245" spans="1:10" x14ac:dyDescent="0.3">
      <c r="A4245" s="94" t="str">
        <f t="shared" si="66"/>
        <v>September</v>
      </c>
      <c r="B4245" s="37" t="s">
        <v>5111</v>
      </c>
      <c r="C4245" s="63">
        <v>42260.603912037041</v>
      </c>
      <c r="D4245" s="37" t="s">
        <v>878</v>
      </c>
      <c r="E4245" s="37" t="s">
        <v>868</v>
      </c>
      <c r="F4245" s="37" t="s">
        <v>864</v>
      </c>
      <c r="G4245" s="64">
        <v>134</v>
      </c>
      <c r="H4245" s="37" t="s">
        <v>855</v>
      </c>
      <c r="I4245" s="65">
        <v>4.1231056256176606</v>
      </c>
      <c r="J4245" s="37" t="s">
        <v>861</v>
      </c>
    </row>
    <row r="4246" spans="1:10" x14ac:dyDescent="0.3">
      <c r="A4246" s="94" t="str">
        <f t="shared" si="66"/>
        <v>September</v>
      </c>
      <c r="B4246" s="37" t="s">
        <v>5112</v>
      </c>
      <c r="C4246" s="63">
        <v>42260.605636574073</v>
      </c>
      <c r="D4246" s="37" t="s">
        <v>892</v>
      </c>
      <c r="E4246" s="37" t="s">
        <v>872</v>
      </c>
      <c r="F4246" s="37" t="s">
        <v>860</v>
      </c>
      <c r="G4246" s="64">
        <v>56</v>
      </c>
      <c r="H4246" s="37" t="s">
        <v>855</v>
      </c>
      <c r="I4246" s="65">
        <v>3</v>
      </c>
      <c r="J4246" s="37" t="s">
        <v>897</v>
      </c>
    </row>
    <row r="4247" spans="1:10" x14ac:dyDescent="0.3">
      <c r="A4247" s="94" t="str">
        <f t="shared" si="66"/>
        <v>September</v>
      </c>
      <c r="B4247" s="37" t="s">
        <v>5113</v>
      </c>
      <c r="C4247" s="63">
        <v>42260.608495370368</v>
      </c>
      <c r="D4247" s="37" t="s">
        <v>892</v>
      </c>
      <c r="E4247" s="37" t="s">
        <v>853</v>
      </c>
      <c r="F4247" s="37" t="s">
        <v>879</v>
      </c>
      <c r="G4247" s="64">
        <v>150</v>
      </c>
      <c r="H4247" s="37" t="s">
        <v>855</v>
      </c>
      <c r="I4247" s="65">
        <v>5</v>
      </c>
      <c r="J4247" s="37" t="s">
        <v>861</v>
      </c>
    </row>
    <row r="4248" spans="1:10" x14ac:dyDescent="0.3">
      <c r="A4248" s="94" t="str">
        <f t="shared" si="66"/>
        <v>September</v>
      </c>
      <c r="B4248" s="37" t="s">
        <v>5114</v>
      </c>
      <c r="C4248" s="63">
        <v>42260.609409722223</v>
      </c>
      <c r="D4248" s="37" t="s">
        <v>871</v>
      </c>
      <c r="E4248" s="37" t="s">
        <v>859</v>
      </c>
      <c r="F4248" s="37" t="s">
        <v>873</v>
      </c>
      <c r="G4248" s="64">
        <v>46</v>
      </c>
      <c r="H4248" s="37" t="s">
        <v>855</v>
      </c>
      <c r="I4248" s="65">
        <v>3.6055512754639891</v>
      </c>
      <c r="J4248" s="37" t="s">
        <v>861</v>
      </c>
    </row>
    <row r="4249" spans="1:10" x14ac:dyDescent="0.3">
      <c r="A4249" s="94" t="str">
        <f t="shared" si="66"/>
        <v>September</v>
      </c>
      <c r="B4249" s="37" t="s">
        <v>5115</v>
      </c>
      <c r="C4249" s="63">
        <v>42260.609976851854</v>
      </c>
      <c r="D4249" s="37" t="s">
        <v>871</v>
      </c>
      <c r="E4249" s="37" t="s">
        <v>863</v>
      </c>
      <c r="F4249" s="37" t="s">
        <v>864</v>
      </c>
      <c r="G4249" s="64">
        <v>110</v>
      </c>
      <c r="H4249" s="37" t="s">
        <v>855</v>
      </c>
      <c r="I4249" s="65">
        <v>4.5825756949558398</v>
      </c>
      <c r="J4249" s="37" t="s">
        <v>856</v>
      </c>
    </row>
    <row r="4250" spans="1:10" x14ac:dyDescent="0.3">
      <c r="A4250" s="94" t="str">
        <f t="shared" si="66"/>
        <v>September</v>
      </c>
      <c r="B4250" s="37" t="s">
        <v>5116</v>
      </c>
      <c r="C4250" s="63">
        <v>42260.613680555558</v>
      </c>
      <c r="D4250" s="37" t="s">
        <v>876</v>
      </c>
      <c r="E4250" s="37" t="s">
        <v>866</v>
      </c>
      <c r="F4250" s="37" t="s">
        <v>879</v>
      </c>
      <c r="G4250" s="64">
        <v>105</v>
      </c>
      <c r="H4250" s="37" t="s">
        <v>855</v>
      </c>
      <c r="I4250" s="65">
        <v>3</v>
      </c>
      <c r="J4250" s="37" t="s">
        <v>861</v>
      </c>
    </row>
    <row r="4251" spans="1:10" x14ac:dyDescent="0.3">
      <c r="A4251" s="94" t="str">
        <f t="shared" si="66"/>
        <v>September</v>
      </c>
      <c r="B4251" s="37" t="s">
        <v>5117</v>
      </c>
      <c r="C4251" s="63">
        <v>42260.613819444443</v>
      </c>
      <c r="D4251" s="37" t="s">
        <v>892</v>
      </c>
      <c r="E4251" s="37" t="s">
        <v>868</v>
      </c>
      <c r="F4251" s="37" t="s">
        <v>854</v>
      </c>
      <c r="G4251" s="64">
        <v>193</v>
      </c>
      <c r="H4251" s="37" t="s">
        <v>855</v>
      </c>
      <c r="I4251" s="65">
        <v>1</v>
      </c>
      <c r="J4251" s="37" t="s">
        <v>869</v>
      </c>
    </row>
    <row r="4252" spans="1:10" x14ac:dyDescent="0.3">
      <c r="A4252" s="94" t="str">
        <f t="shared" si="66"/>
        <v>September</v>
      </c>
      <c r="B4252" s="37" t="s">
        <v>5118</v>
      </c>
      <c r="C4252" s="63">
        <v>42260.616724537038</v>
      </c>
      <c r="D4252" s="37" t="s">
        <v>852</v>
      </c>
      <c r="E4252" s="37" t="s">
        <v>872</v>
      </c>
      <c r="F4252" s="37" t="s">
        <v>860</v>
      </c>
      <c r="G4252" s="64">
        <v>102</v>
      </c>
      <c r="H4252" s="37" t="s">
        <v>855</v>
      </c>
      <c r="I4252" s="65">
        <v>5</v>
      </c>
      <c r="J4252" s="37" t="s">
        <v>856</v>
      </c>
    </row>
    <row r="4253" spans="1:10" x14ac:dyDescent="0.3">
      <c r="A4253" s="94" t="str">
        <f t="shared" si="66"/>
        <v>September</v>
      </c>
      <c r="B4253" s="37" t="s">
        <v>5119</v>
      </c>
      <c r="C4253" s="63">
        <v>42260.616747685184</v>
      </c>
      <c r="D4253" s="37" t="s">
        <v>876</v>
      </c>
      <c r="E4253" s="37" t="s">
        <v>853</v>
      </c>
      <c r="F4253" s="37" t="s">
        <v>864</v>
      </c>
      <c r="G4253" s="64">
        <v>111</v>
      </c>
      <c r="H4253" s="37" t="s">
        <v>855</v>
      </c>
      <c r="I4253" s="65">
        <v>3</v>
      </c>
      <c r="J4253" s="37" t="s">
        <v>897</v>
      </c>
    </row>
    <row r="4254" spans="1:10" x14ac:dyDescent="0.3">
      <c r="A4254" s="94" t="str">
        <f t="shared" si="66"/>
        <v>September</v>
      </c>
      <c r="B4254" s="37" t="s">
        <v>5120</v>
      </c>
      <c r="C4254" s="63">
        <v>42260.619791666664</v>
      </c>
      <c r="D4254" s="37" t="s">
        <v>878</v>
      </c>
      <c r="E4254" s="37" t="s">
        <v>859</v>
      </c>
      <c r="F4254" s="37" t="s">
        <v>860</v>
      </c>
      <c r="G4254" s="64">
        <v>93</v>
      </c>
      <c r="H4254" s="37" t="s">
        <v>855</v>
      </c>
      <c r="I4254" s="65">
        <v>3.872983346207417</v>
      </c>
      <c r="J4254" s="37" t="s">
        <v>856</v>
      </c>
    </row>
    <row r="4255" spans="1:10" x14ac:dyDescent="0.3">
      <c r="A4255" s="94" t="str">
        <f t="shared" si="66"/>
        <v>September</v>
      </c>
      <c r="B4255" s="37" t="s">
        <v>5121</v>
      </c>
      <c r="C4255" s="63">
        <v>42260.620625000003</v>
      </c>
      <c r="D4255" s="37" t="s">
        <v>876</v>
      </c>
      <c r="E4255" s="37" t="s">
        <v>863</v>
      </c>
      <c r="F4255" s="37" t="s">
        <v>864</v>
      </c>
      <c r="G4255" s="64">
        <v>237</v>
      </c>
      <c r="H4255" s="37" t="s">
        <v>895</v>
      </c>
      <c r="I4255" s="65">
        <v>4.5825756949558398</v>
      </c>
      <c r="J4255" s="37" t="s">
        <v>897</v>
      </c>
    </row>
    <row r="4256" spans="1:10" x14ac:dyDescent="0.3">
      <c r="A4256" s="94" t="str">
        <f t="shared" si="66"/>
        <v>September</v>
      </c>
      <c r="B4256" s="37" t="s">
        <v>5122</v>
      </c>
      <c r="C4256" s="63">
        <v>42260.622164351851</v>
      </c>
      <c r="D4256" s="37" t="s">
        <v>852</v>
      </c>
      <c r="E4256" s="37" t="s">
        <v>866</v>
      </c>
      <c r="F4256" s="37" t="s">
        <v>879</v>
      </c>
      <c r="G4256" s="64">
        <v>135</v>
      </c>
      <c r="H4256" s="37" t="s">
        <v>855</v>
      </c>
      <c r="I4256" s="65">
        <v>3.6055512754639891</v>
      </c>
      <c r="J4256" s="37" t="s">
        <v>874</v>
      </c>
    </row>
    <row r="4257" spans="1:10" x14ac:dyDescent="0.3">
      <c r="A4257" s="94" t="str">
        <f t="shared" si="66"/>
        <v>September</v>
      </c>
      <c r="B4257" s="37" t="s">
        <v>5123</v>
      </c>
      <c r="C4257" s="63">
        <v>42260.625798611109</v>
      </c>
      <c r="D4257" s="37" t="s">
        <v>852</v>
      </c>
      <c r="E4257" s="37" t="s">
        <v>868</v>
      </c>
      <c r="F4257" s="37" t="s">
        <v>860</v>
      </c>
      <c r="G4257" s="64">
        <v>81</v>
      </c>
      <c r="H4257" s="37" t="s">
        <v>855</v>
      </c>
      <c r="I4257" s="65">
        <v>4.7958315233127191</v>
      </c>
      <c r="J4257" s="37" t="s">
        <v>856</v>
      </c>
    </row>
    <row r="4258" spans="1:10" x14ac:dyDescent="0.3">
      <c r="A4258" s="94" t="str">
        <f t="shared" si="66"/>
        <v>September</v>
      </c>
      <c r="B4258" s="37" t="s">
        <v>5124</v>
      </c>
      <c r="C4258" s="63">
        <v>42260.628125000003</v>
      </c>
      <c r="D4258" s="37" t="s">
        <v>892</v>
      </c>
      <c r="E4258" s="37" t="s">
        <v>872</v>
      </c>
      <c r="F4258" s="37" t="s">
        <v>854</v>
      </c>
      <c r="G4258" s="64">
        <v>176</v>
      </c>
      <c r="H4258" s="37" t="s">
        <v>855</v>
      </c>
      <c r="I4258" s="65">
        <v>4.7958315233127191</v>
      </c>
      <c r="J4258" s="37" t="s">
        <v>874</v>
      </c>
    </row>
    <row r="4259" spans="1:10" x14ac:dyDescent="0.3">
      <c r="A4259" s="94" t="str">
        <f t="shared" si="66"/>
        <v>September</v>
      </c>
      <c r="B4259" s="37" t="s">
        <v>5125</v>
      </c>
      <c r="C4259" s="63">
        <v>42260.628252314818</v>
      </c>
      <c r="D4259" s="37" t="s">
        <v>876</v>
      </c>
      <c r="E4259" s="37" t="s">
        <v>853</v>
      </c>
      <c r="F4259" s="37" t="s">
        <v>860</v>
      </c>
      <c r="G4259" s="64">
        <v>180</v>
      </c>
      <c r="H4259" s="37" t="s">
        <v>855</v>
      </c>
      <c r="I4259" s="65">
        <v>2.6457513110645907</v>
      </c>
      <c r="J4259" s="37" t="s">
        <v>856</v>
      </c>
    </row>
    <row r="4260" spans="1:10" x14ac:dyDescent="0.3">
      <c r="A4260" s="94" t="str">
        <f t="shared" si="66"/>
        <v>September</v>
      </c>
      <c r="B4260" s="37" t="s">
        <v>5126</v>
      </c>
      <c r="C4260" s="63">
        <v>42260.629444444443</v>
      </c>
      <c r="D4260" s="37" t="s">
        <v>852</v>
      </c>
      <c r="E4260" s="37" t="s">
        <v>859</v>
      </c>
      <c r="F4260" s="37" t="s">
        <v>881</v>
      </c>
      <c r="G4260" s="64">
        <v>173</v>
      </c>
      <c r="H4260" s="37" t="s">
        <v>855</v>
      </c>
      <c r="I4260" s="65">
        <v>1.7320508075688772</v>
      </c>
      <c r="J4260" s="37" t="s">
        <v>874</v>
      </c>
    </row>
    <row r="4261" spans="1:10" x14ac:dyDescent="0.3">
      <c r="A4261" s="94" t="str">
        <f t="shared" si="66"/>
        <v>September</v>
      </c>
      <c r="B4261" s="37" t="s">
        <v>5127</v>
      </c>
      <c r="C4261" s="63">
        <v>42260.637164351851</v>
      </c>
      <c r="D4261" s="37" t="s">
        <v>876</v>
      </c>
      <c r="E4261" s="37" t="s">
        <v>863</v>
      </c>
      <c r="F4261" s="37" t="s">
        <v>881</v>
      </c>
      <c r="G4261" s="64">
        <v>93</v>
      </c>
      <c r="H4261" s="37" t="s">
        <v>855</v>
      </c>
      <c r="I4261" s="65">
        <v>2.6457513110645907</v>
      </c>
      <c r="J4261" s="37" t="s">
        <v>885</v>
      </c>
    </row>
    <row r="4262" spans="1:10" x14ac:dyDescent="0.3">
      <c r="A4262" s="94" t="str">
        <f t="shared" si="66"/>
        <v>September</v>
      </c>
      <c r="B4262" s="37" t="s">
        <v>5128</v>
      </c>
      <c r="C4262" s="63">
        <v>42260.636064814818</v>
      </c>
      <c r="D4262" s="37" t="s">
        <v>892</v>
      </c>
      <c r="E4262" s="37" t="s">
        <v>866</v>
      </c>
      <c r="F4262" s="37" t="s">
        <v>854</v>
      </c>
      <c r="G4262" s="64">
        <v>133</v>
      </c>
      <c r="H4262" s="37" t="s">
        <v>855</v>
      </c>
      <c r="I4262" s="65">
        <v>1.7320508075688772</v>
      </c>
      <c r="J4262" s="37" t="s">
        <v>874</v>
      </c>
    </row>
    <row r="4263" spans="1:10" x14ac:dyDescent="0.3">
      <c r="A4263" s="94" t="str">
        <f t="shared" si="66"/>
        <v>September</v>
      </c>
      <c r="B4263" s="37" t="s">
        <v>5129</v>
      </c>
      <c r="C4263" s="63">
        <v>42260.637175925927</v>
      </c>
      <c r="D4263" s="37" t="s">
        <v>878</v>
      </c>
      <c r="E4263" s="37" t="s">
        <v>868</v>
      </c>
      <c r="F4263" s="37" t="s">
        <v>879</v>
      </c>
      <c r="G4263" s="64">
        <v>222</v>
      </c>
      <c r="H4263" s="37" t="s">
        <v>855</v>
      </c>
      <c r="I4263" s="65">
        <v>3.6055512754639891</v>
      </c>
      <c r="J4263" s="37" t="s">
        <v>885</v>
      </c>
    </row>
    <row r="4264" spans="1:10" x14ac:dyDescent="0.3">
      <c r="A4264" s="94" t="str">
        <f t="shared" si="66"/>
        <v>September</v>
      </c>
      <c r="B4264" s="37" t="s">
        <v>5130</v>
      </c>
      <c r="C4264" s="63">
        <v>42260.640185185184</v>
      </c>
      <c r="D4264" s="37" t="s">
        <v>876</v>
      </c>
      <c r="E4264" s="37" t="s">
        <v>872</v>
      </c>
      <c r="F4264" s="37" t="s">
        <v>854</v>
      </c>
      <c r="G4264" s="64">
        <v>30</v>
      </c>
      <c r="H4264" s="37" t="s">
        <v>855</v>
      </c>
      <c r="I4264" s="65">
        <v>1</v>
      </c>
      <c r="J4264" s="37" t="s">
        <v>856</v>
      </c>
    </row>
    <row r="4265" spans="1:10" x14ac:dyDescent="0.3">
      <c r="A4265" s="94" t="str">
        <f t="shared" si="66"/>
        <v>September</v>
      </c>
      <c r="B4265" s="37" t="s">
        <v>5131</v>
      </c>
      <c r="C4265" s="63">
        <v>42260.643541666665</v>
      </c>
      <c r="D4265" s="37" t="s">
        <v>876</v>
      </c>
      <c r="E4265" s="37" t="s">
        <v>853</v>
      </c>
      <c r="F4265" s="37" t="s">
        <v>879</v>
      </c>
      <c r="G4265" s="64">
        <v>96</v>
      </c>
      <c r="H4265" s="37" t="s">
        <v>855</v>
      </c>
      <c r="I4265" s="65">
        <v>3.6055512754639891</v>
      </c>
      <c r="J4265" s="37" t="s">
        <v>869</v>
      </c>
    </row>
    <row r="4266" spans="1:10" x14ac:dyDescent="0.3">
      <c r="A4266" s="94" t="str">
        <f t="shared" si="66"/>
        <v>September</v>
      </c>
      <c r="B4266" s="37" t="s">
        <v>5132</v>
      </c>
      <c r="C4266" s="63">
        <v>42260.645960648151</v>
      </c>
      <c r="D4266" s="37" t="s">
        <v>878</v>
      </c>
      <c r="E4266" s="37" t="s">
        <v>859</v>
      </c>
      <c r="F4266" s="37" t="s">
        <v>860</v>
      </c>
      <c r="G4266" s="64">
        <v>239</v>
      </c>
      <c r="H4266" s="37" t="s">
        <v>855</v>
      </c>
      <c r="I4266" s="65">
        <v>5</v>
      </c>
      <c r="J4266" s="37" t="s">
        <v>897</v>
      </c>
    </row>
    <row r="4267" spans="1:10" x14ac:dyDescent="0.3">
      <c r="A4267" s="94" t="str">
        <f t="shared" si="66"/>
        <v>September</v>
      </c>
      <c r="B4267" s="37" t="s">
        <v>5133</v>
      </c>
      <c r="C4267" s="63">
        <v>42260.648472222223</v>
      </c>
      <c r="D4267" s="37" t="s">
        <v>858</v>
      </c>
      <c r="E4267" s="37" t="s">
        <v>863</v>
      </c>
      <c r="F4267" s="37" t="s">
        <v>873</v>
      </c>
      <c r="G4267" s="64">
        <v>105</v>
      </c>
      <c r="H4267" s="37" t="s">
        <v>855</v>
      </c>
      <c r="I4267" s="65">
        <v>1.7320508075688772</v>
      </c>
      <c r="J4267" s="37" t="s">
        <v>885</v>
      </c>
    </row>
    <row r="4268" spans="1:10" x14ac:dyDescent="0.3">
      <c r="A4268" s="94" t="str">
        <f t="shared" si="66"/>
        <v>September</v>
      </c>
      <c r="B4268" s="37" t="s">
        <v>5134</v>
      </c>
      <c r="C4268" s="63">
        <v>42260.651932870373</v>
      </c>
      <c r="D4268" s="37" t="s">
        <v>858</v>
      </c>
      <c r="E4268" s="37" t="s">
        <v>866</v>
      </c>
      <c r="F4268" s="37" t="s">
        <v>860</v>
      </c>
      <c r="G4268" s="64">
        <v>53</v>
      </c>
      <c r="H4268" s="37" t="s">
        <v>855</v>
      </c>
      <c r="I4268" s="65">
        <v>1</v>
      </c>
      <c r="J4268" s="37" t="s">
        <v>874</v>
      </c>
    </row>
    <row r="4269" spans="1:10" x14ac:dyDescent="0.3">
      <c r="A4269" s="94" t="str">
        <f t="shared" si="66"/>
        <v>September</v>
      </c>
      <c r="B4269" s="37" t="s">
        <v>5135</v>
      </c>
      <c r="C4269" s="63">
        <v>42260.653217592589</v>
      </c>
      <c r="D4269" s="37" t="s">
        <v>878</v>
      </c>
      <c r="E4269" s="37" t="s">
        <v>868</v>
      </c>
      <c r="F4269" s="37" t="s">
        <v>854</v>
      </c>
      <c r="G4269" s="64">
        <v>97</v>
      </c>
      <c r="H4269" s="37" t="s">
        <v>855</v>
      </c>
      <c r="I4269" s="65">
        <v>2.2360679774997898</v>
      </c>
      <c r="J4269" s="37" t="s">
        <v>856</v>
      </c>
    </row>
    <row r="4270" spans="1:10" x14ac:dyDescent="0.3">
      <c r="A4270" s="94" t="str">
        <f t="shared" si="66"/>
        <v>September</v>
      </c>
      <c r="B4270" s="37" t="s">
        <v>5136</v>
      </c>
      <c r="C4270" s="63">
        <v>42260.65384259259</v>
      </c>
      <c r="D4270" s="37" t="s">
        <v>892</v>
      </c>
      <c r="E4270" s="37" t="s">
        <v>872</v>
      </c>
      <c r="F4270" s="37" t="s">
        <v>879</v>
      </c>
      <c r="G4270" s="64">
        <v>61</v>
      </c>
      <c r="H4270" s="37" t="s">
        <v>855</v>
      </c>
      <c r="I4270" s="65">
        <v>2.6457513110645907</v>
      </c>
      <c r="J4270" s="37" t="s">
        <v>897</v>
      </c>
    </row>
    <row r="4271" spans="1:10" x14ac:dyDescent="0.3">
      <c r="A4271" s="94" t="str">
        <f t="shared" si="66"/>
        <v>September</v>
      </c>
      <c r="B4271" s="37" t="s">
        <v>5137</v>
      </c>
      <c r="C4271" s="63">
        <v>42260.655624999999</v>
      </c>
      <c r="D4271" s="37" t="s">
        <v>892</v>
      </c>
      <c r="E4271" s="37" t="s">
        <v>853</v>
      </c>
      <c r="F4271" s="37" t="s">
        <v>854</v>
      </c>
      <c r="G4271" s="64">
        <v>50</v>
      </c>
      <c r="H4271" s="37" t="s">
        <v>855</v>
      </c>
      <c r="I4271" s="65">
        <v>4.7958315233127191</v>
      </c>
      <c r="J4271" s="37" t="s">
        <v>897</v>
      </c>
    </row>
    <row r="4272" spans="1:10" x14ac:dyDescent="0.3">
      <c r="A4272" s="94" t="str">
        <f t="shared" si="66"/>
        <v>September</v>
      </c>
      <c r="B4272" s="37" t="s">
        <v>5138</v>
      </c>
      <c r="C4272" s="63">
        <v>42260.659479166665</v>
      </c>
      <c r="D4272" s="37" t="s">
        <v>878</v>
      </c>
      <c r="E4272" s="37" t="s">
        <v>859</v>
      </c>
      <c r="F4272" s="37" t="s">
        <v>879</v>
      </c>
      <c r="G4272" s="64">
        <v>35</v>
      </c>
      <c r="H4272" s="37" t="s">
        <v>855</v>
      </c>
      <c r="I4272" s="65">
        <v>1.7320508075688772</v>
      </c>
      <c r="J4272" s="37" t="s">
        <v>874</v>
      </c>
    </row>
    <row r="4273" spans="1:10" x14ac:dyDescent="0.3">
      <c r="A4273" s="94" t="str">
        <f t="shared" si="66"/>
        <v>September</v>
      </c>
      <c r="B4273" s="37" t="s">
        <v>5139</v>
      </c>
      <c r="C4273" s="63">
        <v>42260.66165509259</v>
      </c>
      <c r="D4273" s="37" t="s">
        <v>852</v>
      </c>
      <c r="E4273" s="37" t="s">
        <v>863</v>
      </c>
      <c r="F4273" s="37" t="s">
        <v>881</v>
      </c>
      <c r="G4273" s="64">
        <v>90</v>
      </c>
      <c r="H4273" s="37" t="s">
        <v>855</v>
      </c>
      <c r="I4273" s="65">
        <v>3.6055512754639891</v>
      </c>
      <c r="J4273" s="37" t="s">
        <v>861</v>
      </c>
    </row>
    <row r="4274" spans="1:10" x14ac:dyDescent="0.3">
      <c r="A4274" s="94" t="str">
        <f t="shared" si="66"/>
        <v>September</v>
      </c>
      <c r="B4274" s="37" t="s">
        <v>5140</v>
      </c>
      <c r="C4274" s="63">
        <v>42260.664965277778</v>
      </c>
      <c r="D4274" s="37" t="s">
        <v>871</v>
      </c>
      <c r="E4274" s="37" t="s">
        <v>866</v>
      </c>
      <c r="F4274" s="37" t="s">
        <v>864</v>
      </c>
      <c r="G4274" s="64">
        <v>109</v>
      </c>
      <c r="H4274" s="37" t="s">
        <v>855</v>
      </c>
      <c r="I4274" s="65">
        <v>1</v>
      </c>
      <c r="J4274" s="37" t="s">
        <v>856</v>
      </c>
    </row>
    <row r="4275" spans="1:10" x14ac:dyDescent="0.3">
      <c r="A4275" s="94" t="str">
        <f t="shared" si="66"/>
        <v>September</v>
      </c>
      <c r="B4275" s="37" t="s">
        <v>5141</v>
      </c>
      <c r="C4275" s="63">
        <v>42260.665289351855</v>
      </c>
      <c r="D4275" s="37" t="s">
        <v>878</v>
      </c>
      <c r="E4275" s="37" t="s">
        <v>868</v>
      </c>
      <c r="F4275" s="37" t="s">
        <v>860</v>
      </c>
      <c r="G4275" s="64">
        <v>163</v>
      </c>
      <c r="H4275" s="37" t="s">
        <v>855</v>
      </c>
      <c r="I4275" s="65">
        <v>4.7958315233127191</v>
      </c>
      <c r="J4275" s="37" t="s">
        <v>856</v>
      </c>
    </row>
    <row r="4276" spans="1:10" x14ac:dyDescent="0.3">
      <c r="A4276" s="94" t="str">
        <f t="shared" si="66"/>
        <v>September</v>
      </c>
      <c r="B4276" s="37" t="s">
        <v>5142</v>
      </c>
      <c r="C4276" s="63">
        <v>42260.668113425927</v>
      </c>
      <c r="D4276" s="37" t="s">
        <v>878</v>
      </c>
      <c r="E4276" s="37" t="s">
        <v>872</v>
      </c>
      <c r="F4276" s="37" t="s">
        <v>854</v>
      </c>
      <c r="G4276" s="64">
        <v>41</v>
      </c>
      <c r="H4276" s="37" t="s">
        <v>855</v>
      </c>
      <c r="I4276" s="65">
        <v>4.358898943540674</v>
      </c>
      <c r="J4276" s="37" t="s">
        <v>869</v>
      </c>
    </row>
    <row r="4277" spans="1:10" x14ac:dyDescent="0.3">
      <c r="A4277" s="94" t="str">
        <f t="shared" si="66"/>
        <v>September</v>
      </c>
      <c r="B4277" s="37" t="s">
        <v>5143</v>
      </c>
      <c r="C4277" s="63">
        <v>42260.668402777781</v>
      </c>
      <c r="D4277" s="37" t="s">
        <v>871</v>
      </c>
      <c r="E4277" s="37" t="s">
        <v>853</v>
      </c>
      <c r="F4277" s="37" t="s">
        <v>879</v>
      </c>
      <c r="G4277" s="64">
        <v>34</v>
      </c>
      <c r="H4277" s="37" t="s">
        <v>855</v>
      </c>
      <c r="I4277" s="65">
        <v>4.5825756949558398</v>
      </c>
      <c r="J4277" s="37" t="s">
        <v>885</v>
      </c>
    </row>
    <row r="4278" spans="1:10" x14ac:dyDescent="0.3">
      <c r="A4278" s="94" t="str">
        <f t="shared" si="66"/>
        <v>September</v>
      </c>
      <c r="B4278" s="37" t="s">
        <v>5144</v>
      </c>
      <c r="C4278" s="63">
        <v>42260.671770833331</v>
      </c>
      <c r="D4278" s="37" t="s">
        <v>871</v>
      </c>
      <c r="E4278" s="37" t="s">
        <v>859</v>
      </c>
      <c r="F4278" s="37" t="s">
        <v>854</v>
      </c>
      <c r="G4278" s="64">
        <v>43</v>
      </c>
      <c r="H4278" s="37" t="s">
        <v>855</v>
      </c>
      <c r="I4278" s="65">
        <v>5</v>
      </c>
      <c r="J4278" s="37" t="s">
        <v>869</v>
      </c>
    </row>
    <row r="4279" spans="1:10" x14ac:dyDescent="0.3">
      <c r="A4279" s="94" t="str">
        <f t="shared" si="66"/>
        <v>September</v>
      </c>
      <c r="B4279" s="37" t="s">
        <v>5145</v>
      </c>
      <c r="C4279" s="63">
        <v>42260.674328703702</v>
      </c>
      <c r="D4279" s="37" t="s">
        <v>876</v>
      </c>
      <c r="E4279" s="37" t="s">
        <v>863</v>
      </c>
      <c r="F4279" s="37" t="s">
        <v>873</v>
      </c>
      <c r="G4279" s="64">
        <v>112</v>
      </c>
      <c r="H4279" s="37" t="s">
        <v>855</v>
      </c>
      <c r="I4279" s="65">
        <v>3.6055512754639891</v>
      </c>
      <c r="J4279" s="37" t="s">
        <v>856</v>
      </c>
    </row>
    <row r="4280" spans="1:10" x14ac:dyDescent="0.3">
      <c r="A4280" s="94" t="str">
        <f t="shared" si="66"/>
        <v>September</v>
      </c>
      <c r="B4280" s="37" t="s">
        <v>5146</v>
      </c>
      <c r="C4280" s="63">
        <v>42260.677685185183</v>
      </c>
      <c r="D4280" s="37" t="s">
        <v>878</v>
      </c>
      <c r="E4280" s="37" t="s">
        <v>866</v>
      </c>
      <c r="F4280" s="37" t="s">
        <v>881</v>
      </c>
      <c r="G4280" s="64">
        <v>58</v>
      </c>
      <c r="H4280" s="37" t="s">
        <v>855</v>
      </c>
      <c r="I4280" s="65">
        <v>5</v>
      </c>
      <c r="J4280" s="37" t="s">
        <v>869</v>
      </c>
    </row>
    <row r="4281" spans="1:10" x14ac:dyDescent="0.3">
      <c r="A4281" s="94" t="str">
        <f t="shared" si="66"/>
        <v>September</v>
      </c>
      <c r="B4281" s="37" t="s">
        <v>5147</v>
      </c>
      <c r="C4281" s="63">
        <v>42260.680439814816</v>
      </c>
      <c r="D4281" s="37" t="s">
        <v>876</v>
      </c>
      <c r="E4281" s="37" t="s">
        <v>868</v>
      </c>
      <c r="F4281" s="37" t="s">
        <v>879</v>
      </c>
      <c r="G4281" s="64">
        <v>183</v>
      </c>
      <c r="H4281" s="37" t="s">
        <v>855</v>
      </c>
      <c r="I4281" s="65">
        <v>1.7320508075688772</v>
      </c>
      <c r="J4281" s="37" t="s">
        <v>861</v>
      </c>
    </row>
    <row r="4282" spans="1:10" x14ac:dyDescent="0.3">
      <c r="A4282" s="94" t="str">
        <f t="shared" si="66"/>
        <v>September</v>
      </c>
      <c r="B4282" s="37" t="s">
        <v>5148</v>
      </c>
      <c r="C4282" s="63">
        <v>42260.681469907409</v>
      </c>
      <c r="D4282" s="37" t="s">
        <v>871</v>
      </c>
      <c r="E4282" s="37" t="s">
        <v>872</v>
      </c>
      <c r="F4282" s="37" t="s">
        <v>860</v>
      </c>
      <c r="G4282" s="64">
        <v>147</v>
      </c>
      <c r="H4282" s="37" t="s">
        <v>855</v>
      </c>
      <c r="I4282" s="65">
        <v>4.5825756949558398</v>
      </c>
      <c r="J4282" s="37" t="s">
        <v>874</v>
      </c>
    </row>
    <row r="4283" spans="1:10" x14ac:dyDescent="0.3">
      <c r="A4283" s="94" t="str">
        <f t="shared" si="66"/>
        <v>September</v>
      </c>
      <c r="B4283" s="37" t="s">
        <v>5149</v>
      </c>
      <c r="C4283" s="63">
        <v>42260.681550925925</v>
      </c>
      <c r="D4283" s="37" t="s">
        <v>892</v>
      </c>
      <c r="E4283" s="37" t="s">
        <v>853</v>
      </c>
      <c r="F4283" s="37" t="s">
        <v>881</v>
      </c>
      <c r="G4283" s="64">
        <v>239</v>
      </c>
      <c r="H4283" s="37" t="s">
        <v>855</v>
      </c>
      <c r="I4283" s="65">
        <v>3.3166247903553998</v>
      </c>
      <c r="J4283" s="37" t="s">
        <v>869</v>
      </c>
    </row>
    <row r="4284" spans="1:10" x14ac:dyDescent="0.3">
      <c r="A4284" s="94" t="str">
        <f t="shared" si="66"/>
        <v>September</v>
      </c>
      <c r="B4284" s="37" t="s">
        <v>5150</v>
      </c>
      <c r="C4284" s="63">
        <v>42260.682187500002</v>
      </c>
      <c r="D4284" s="37" t="s">
        <v>852</v>
      </c>
      <c r="E4284" s="37" t="s">
        <v>859</v>
      </c>
      <c r="F4284" s="37" t="s">
        <v>860</v>
      </c>
      <c r="G4284" s="64">
        <v>125</v>
      </c>
      <c r="H4284" s="37" t="s">
        <v>855</v>
      </c>
      <c r="I4284" s="65">
        <v>4.1231056256176606</v>
      </c>
      <c r="J4284" s="37" t="s">
        <v>874</v>
      </c>
    </row>
    <row r="4285" spans="1:10" x14ac:dyDescent="0.3">
      <c r="A4285" s="94" t="str">
        <f t="shared" si="66"/>
        <v>September</v>
      </c>
      <c r="B4285" s="37" t="s">
        <v>5151</v>
      </c>
      <c r="C4285" s="63">
        <v>42260.683622685188</v>
      </c>
      <c r="D4285" s="37" t="s">
        <v>878</v>
      </c>
      <c r="E4285" s="37" t="s">
        <v>863</v>
      </c>
      <c r="F4285" s="37" t="s">
        <v>873</v>
      </c>
      <c r="G4285" s="64">
        <v>157</v>
      </c>
      <c r="H4285" s="37" t="s">
        <v>855</v>
      </c>
      <c r="I4285" s="65">
        <v>2.6457513110645907</v>
      </c>
      <c r="J4285" s="37" t="s">
        <v>874</v>
      </c>
    </row>
    <row r="4286" spans="1:10" x14ac:dyDescent="0.3">
      <c r="A4286" s="94" t="str">
        <f t="shared" si="66"/>
        <v>September</v>
      </c>
      <c r="B4286" s="37" t="s">
        <v>5152</v>
      </c>
      <c r="C4286" s="63">
        <v>42260.686574074076</v>
      </c>
      <c r="D4286" s="37" t="s">
        <v>876</v>
      </c>
      <c r="E4286" s="37" t="s">
        <v>866</v>
      </c>
      <c r="F4286" s="37" t="s">
        <v>873</v>
      </c>
      <c r="G4286" s="64">
        <v>97</v>
      </c>
      <c r="H4286" s="37" t="s">
        <v>855</v>
      </c>
      <c r="I4286" s="65">
        <v>2.2360679774997898</v>
      </c>
      <c r="J4286" s="37" t="s">
        <v>897</v>
      </c>
    </row>
    <row r="4287" spans="1:10" x14ac:dyDescent="0.3">
      <c r="A4287" s="94" t="str">
        <f t="shared" si="66"/>
        <v>September</v>
      </c>
      <c r="B4287" s="37" t="s">
        <v>5153</v>
      </c>
      <c r="C4287" s="63">
        <v>42260.690347222226</v>
      </c>
      <c r="D4287" s="37" t="s">
        <v>858</v>
      </c>
      <c r="E4287" s="37" t="s">
        <v>868</v>
      </c>
      <c r="F4287" s="37" t="s">
        <v>873</v>
      </c>
      <c r="G4287" s="64">
        <v>174</v>
      </c>
      <c r="H4287" s="37" t="s">
        <v>855</v>
      </c>
      <c r="I4287" s="65">
        <v>4.5825756949558398</v>
      </c>
      <c r="J4287" s="37" t="s">
        <v>861</v>
      </c>
    </row>
    <row r="4288" spans="1:10" x14ac:dyDescent="0.3">
      <c r="A4288" s="94" t="str">
        <f t="shared" si="66"/>
        <v>September</v>
      </c>
      <c r="B4288" s="37" t="s">
        <v>5154</v>
      </c>
      <c r="C4288" s="63">
        <v>42260.691064814811</v>
      </c>
      <c r="D4288" s="37" t="s">
        <v>871</v>
      </c>
      <c r="E4288" s="37" t="s">
        <v>872</v>
      </c>
      <c r="F4288" s="37" t="s">
        <v>860</v>
      </c>
      <c r="G4288" s="64">
        <v>232</v>
      </c>
      <c r="H4288" s="37" t="s">
        <v>855</v>
      </c>
      <c r="I4288" s="65">
        <v>4.1231056256176606</v>
      </c>
      <c r="J4288" s="37" t="s">
        <v>874</v>
      </c>
    </row>
    <row r="4289" spans="1:10" x14ac:dyDescent="0.3">
      <c r="A4289" s="94" t="str">
        <f t="shared" si="66"/>
        <v>September</v>
      </c>
      <c r="B4289" s="37" t="s">
        <v>5155</v>
      </c>
      <c r="C4289" s="63">
        <v>42260.69159722222</v>
      </c>
      <c r="D4289" s="37" t="s">
        <v>878</v>
      </c>
      <c r="E4289" s="37" t="s">
        <v>853</v>
      </c>
      <c r="F4289" s="37" t="s">
        <v>879</v>
      </c>
      <c r="G4289" s="64">
        <v>54</v>
      </c>
      <c r="H4289" s="37" t="s">
        <v>855</v>
      </c>
      <c r="I4289" s="65">
        <v>3.6055512754639891</v>
      </c>
      <c r="J4289" s="37" t="s">
        <v>874</v>
      </c>
    </row>
    <row r="4290" spans="1:10" x14ac:dyDescent="0.3">
      <c r="A4290" s="94" t="str">
        <f t="shared" si="66"/>
        <v>September</v>
      </c>
      <c r="B4290" s="37" t="s">
        <v>5156</v>
      </c>
      <c r="C4290" s="63">
        <v>42260.695462962962</v>
      </c>
      <c r="D4290" s="37" t="s">
        <v>878</v>
      </c>
      <c r="E4290" s="37" t="s">
        <v>859</v>
      </c>
      <c r="F4290" s="37" t="s">
        <v>864</v>
      </c>
      <c r="G4290" s="64">
        <v>76</v>
      </c>
      <c r="H4290" s="37" t="s">
        <v>855</v>
      </c>
      <c r="I4290" s="65">
        <v>1.7320508075688772</v>
      </c>
      <c r="J4290" s="37" t="s">
        <v>874</v>
      </c>
    </row>
    <row r="4291" spans="1:10" x14ac:dyDescent="0.3">
      <c r="A4291" s="94" t="str">
        <f t="shared" si="66"/>
        <v>September</v>
      </c>
      <c r="B4291" s="37" t="s">
        <v>5157</v>
      </c>
      <c r="C4291" s="63">
        <v>42260.698449074072</v>
      </c>
      <c r="D4291" s="37" t="s">
        <v>878</v>
      </c>
      <c r="E4291" s="37" t="s">
        <v>863</v>
      </c>
      <c r="F4291" s="37" t="s">
        <v>879</v>
      </c>
      <c r="G4291" s="64">
        <v>205</v>
      </c>
      <c r="H4291" s="37" t="s">
        <v>855</v>
      </c>
      <c r="I4291" s="65">
        <v>1.7320508075688772</v>
      </c>
      <c r="J4291" s="37" t="s">
        <v>874</v>
      </c>
    </row>
    <row r="4292" spans="1:10" x14ac:dyDescent="0.3">
      <c r="A4292" s="94" t="str">
        <f t="shared" si="66"/>
        <v>September</v>
      </c>
      <c r="B4292" s="37" t="s">
        <v>5158</v>
      </c>
      <c r="C4292" s="63">
        <v>42260.700949074075</v>
      </c>
      <c r="D4292" s="37" t="s">
        <v>878</v>
      </c>
      <c r="E4292" s="37" t="s">
        <v>866</v>
      </c>
      <c r="F4292" s="37" t="s">
        <v>854</v>
      </c>
      <c r="G4292" s="64">
        <v>123</v>
      </c>
      <c r="H4292" s="37" t="s">
        <v>855</v>
      </c>
      <c r="I4292" s="65">
        <v>4.358898943540674</v>
      </c>
      <c r="J4292" s="37" t="s">
        <v>874</v>
      </c>
    </row>
    <row r="4293" spans="1:10" x14ac:dyDescent="0.3">
      <c r="A4293" s="94" t="str">
        <f t="shared" si="66"/>
        <v>September</v>
      </c>
      <c r="B4293" s="37" t="s">
        <v>5159</v>
      </c>
      <c r="C4293" s="63">
        <v>42260.701053240744</v>
      </c>
      <c r="D4293" s="37" t="s">
        <v>892</v>
      </c>
      <c r="E4293" s="37" t="s">
        <v>868</v>
      </c>
      <c r="F4293" s="37" t="s">
        <v>879</v>
      </c>
      <c r="G4293" s="64">
        <v>98</v>
      </c>
      <c r="H4293" s="37" t="s">
        <v>895</v>
      </c>
      <c r="I4293" s="65">
        <v>3.6055512754639891</v>
      </c>
      <c r="J4293" s="37" t="s">
        <v>861</v>
      </c>
    </row>
    <row r="4294" spans="1:10" x14ac:dyDescent="0.3">
      <c r="A4294" s="94" t="str">
        <f t="shared" si="66"/>
        <v>September</v>
      </c>
      <c r="B4294" s="37" t="s">
        <v>5160</v>
      </c>
      <c r="C4294" s="63">
        <v>42260.702511574076</v>
      </c>
      <c r="D4294" s="37" t="s">
        <v>892</v>
      </c>
      <c r="E4294" s="37" t="s">
        <v>872</v>
      </c>
      <c r="F4294" s="37" t="s">
        <v>879</v>
      </c>
      <c r="G4294" s="64">
        <v>92</v>
      </c>
      <c r="H4294" s="37" t="s">
        <v>855</v>
      </c>
      <c r="I4294" s="65">
        <v>4.5825756949558398</v>
      </c>
      <c r="J4294" s="37" t="s">
        <v>869</v>
      </c>
    </row>
    <row r="4295" spans="1:10" x14ac:dyDescent="0.3">
      <c r="A4295" s="94" t="str">
        <f t="shared" si="66"/>
        <v>September</v>
      </c>
      <c r="B4295" s="37" t="s">
        <v>5161</v>
      </c>
      <c r="C4295" s="63">
        <v>42260.705787037034</v>
      </c>
      <c r="D4295" s="37" t="s">
        <v>876</v>
      </c>
      <c r="E4295" s="37" t="s">
        <v>853</v>
      </c>
      <c r="F4295" s="37" t="s">
        <v>881</v>
      </c>
      <c r="G4295" s="64">
        <v>224</v>
      </c>
      <c r="H4295" s="37" t="s">
        <v>855</v>
      </c>
      <c r="I4295" s="65">
        <v>2.2360679774997898</v>
      </c>
      <c r="J4295" s="37" t="s">
        <v>856</v>
      </c>
    </row>
    <row r="4296" spans="1:10" x14ac:dyDescent="0.3">
      <c r="A4296" s="94" t="str">
        <f t="shared" si="66"/>
        <v>September</v>
      </c>
      <c r="B4296" s="37" t="s">
        <v>5162</v>
      </c>
      <c r="C4296" s="63">
        <v>42260.707662037035</v>
      </c>
      <c r="D4296" s="37" t="s">
        <v>858</v>
      </c>
      <c r="E4296" s="37" t="s">
        <v>859</v>
      </c>
      <c r="F4296" s="37" t="s">
        <v>873</v>
      </c>
      <c r="G4296" s="64">
        <v>106</v>
      </c>
      <c r="H4296" s="37" t="s">
        <v>855</v>
      </c>
      <c r="I4296" s="65">
        <v>4.1231056256176606</v>
      </c>
      <c r="J4296" s="37" t="s">
        <v>869</v>
      </c>
    </row>
    <row r="4297" spans="1:10" x14ac:dyDescent="0.3">
      <c r="A4297" s="94" t="str">
        <f t="shared" si="66"/>
        <v>September</v>
      </c>
      <c r="B4297" s="37" t="s">
        <v>5163</v>
      </c>
      <c r="C4297" s="63">
        <v>42260.70890046296</v>
      </c>
      <c r="D4297" s="37" t="s">
        <v>892</v>
      </c>
      <c r="E4297" s="37" t="s">
        <v>863</v>
      </c>
      <c r="F4297" s="37" t="s">
        <v>879</v>
      </c>
      <c r="G4297" s="64">
        <v>48</v>
      </c>
      <c r="H4297" s="37" t="s">
        <v>855</v>
      </c>
      <c r="I4297" s="65">
        <v>3.3166247903553998</v>
      </c>
      <c r="J4297" s="37" t="s">
        <v>885</v>
      </c>
    </row>
    <row r="4298" spans="1:10" x14ac:dyDescent="0.3">
      <c r="A4298" s="94" t="str">
        <f t="shared" si="66"/>
        <v>September</v>
      </c>
      <c r="B4298" s="37" t="s">
        <v>5164</v>
      </c>
      <c r="C4298" s="63">
        <v>42260.709756944445</v>
      </c>
      <c r="D4298" s="37" t="s">
        <v>892</v>
      </c>
      <c r="E4298" s="37" t="s">
        <v>866</v>
      </c>
      <c r="F4298" s="37" t="s">
        <v>854</v>
      </c>
      <c r="G4298" s="64">
        <v>43</v>
      </c>
      <c r="H4298" s="37" t="s">
        <v>855</v>
      </c>
      <c r="I4298" s="65">
        <v>4.1231056256176606</v>
      </c>
      <c r="J4298" s="37" t="s">
        <v>897</v>
      </c>
    </row>
    <row r="4299" spans="1:10" x14ac:dyDescent="0.3">
      <c r="A4299" s="94" t="str">
        <f t="shared" ref="A4299:A4362" si="67">TEXT(C4299,"mmmm")</f>
        <v>September</v>
      </c>
      <c r="B4299" s="37" t="s">
        <v>5165</v>
      </c>
      <c r="C4299" s="63">
        <v>42260.7112037037</v>
      </c>
      <c r="D4299" s="37" t="s">
        <v>878</v>
      </c>
      <c r="E4299" s="37" t="s">
        <v>868</v>
      </c>
      <c r="F4299" s="37" t="s">
        <v>864</v>
      </c>
      <c r="G4299" s="64">
        <v>131</v>
      </c>
      <c r="H4299" s="37" t="s">
        <v>855</v>
      </c>
      <c r="I4299" s="65">
        <v>2.2360679774997898</v>
      </c>
      <c r="J4299" s="37" t="s">
        <v>897</v>
      </c>
    </row>
    <row r="4300" spans="1:10" x14ac:dyDescent="0.3">
      <c r="A4300" s="94" t="str">
        <f t="shared" si="67"/>
        <v>September</v>
      </c>
      <c r="B4300" s="37" t="s">
        <v>5166</v>
      </c>
      <c r="C4300" s="63">
        <v>42260.711840277778</v>
      </c>
      <c r="D4300" s="37" t="s">
        <v>876</v>
      </c>
      <c r="E4300" s="37" t="s">
        <v>872</v>
      </c>
      <c r="F4300" s="37" t="s">
        <v>873</v>
      </c>
      <c r="G4300" s="64">
        <v>150</v>
      </c>
      <c r="H4300" s="37" t="s">
        <v>855</v>
      </c>
      <c r="I4300" s="65">
        <v>4.1231056256176606</v>
      </c>
      <c r="J4300" s="37" t="s">
        <v>869</v>
      </c>
    </row>
    <row r="4301" spans="1:10" x14ac:dyDescent="0.3">
      <c r="A4301" s="94" t="str">
        <f t="shared" si="67"/>
        <v>September</v>
      </c>
      <c r="B4301" s="37" t="s">
        <v>5167</v>
      </c>
      <c r="C4301" s="63">
        <v>42260.713599537034</v>
      </c>
      <c r="D4301" s="37" t="s">
        <v>876</v>
      </c>
      <c r="E4301" s="37" t="s">
        <v>853</v>
      </c>
      <c r="F4301" s="37" t="s">
        <v>873</v>
      </c>
      <c r="G4301" s="64">
        <v>120</v>
      </c>
      <c r="H4301" s="37" t="s">
        <v>855</v>
      </c>
      <c r="I4301" s="65">
        <v>5</v>
      </c>
      <c r="J4301" s="37" t="s">
        <v>885</v>
      </c>
    </row>
    <row r="4302" spans="1:10" x14ac:dyDescent="0.3">
      <c r="A4302" s="94" t="str">
        <f t="shared" si="67"/>
        <v>September</v>
      </c>
      <c r="B4302" s="37" t="s">
        <v>5168</v>
      </c>
      <c r="C4302" s="63">
        <v>42260.714039351849</v>
      </c>
      <c r="D4302" s="37" t="s">
        <v>871</v>
      </c>
      <c r="E4302" s="37" t="s">
        <v>859</v>
      </c>
      <c r="F4302" s="37" t="s">
        <v>873</v>
      </c>
      <c r="G4302" s="64">
        <v>139</v>
      </c>
      <c r="H4302" s="37" t="s">
        <v>855</v>
      </c>
      <c r="I4302" s="65">
        <v>2.2360679774997898</v>
      </c>
      <c r="J4302" s="37" t="s">
        <v>885</v>
      </c>
    </row>
    <row r="4303" spans="1:10" x14ac:dyDescent="0.3">
      <c r="A4303" s="94" t="str">
        <f t="shared" si="67"/>
        <v>September</v>
      </c>
      <c r="B4303" s="37" t="s">
        <v>5169</v>
      </c>
      <c r="C4303" s="63">
        <v>42260.717881944445</v>
      </c>
      <c r="D4303" s="37" t="s">
        <v>892</v>
      </c>
      <c r="E4303" s="37" t="s">
        <v>863</v>
      </c>
      <c r="F4303" s="37" t="s">
        <v>864</v>
      </c>
      <c r="G4303" s="64">
        <v>119</v>
      </c>
      <c r="H4303" s="37" t="s">
        <v>855</v>
      </c>
      <c r="I4303" s="65">
        <v>4.1231056256176606</v>
      </c>
      <c r="J4303" s="37" t="s">
        <v>885</v>
      </c>
    </row>
    <row r="4304" spans="1:10" x14ac:dyDescent="0.3">
      <c r="A4304" s="94" t="str">
        <f t="shared" si="67"/>
        <v>September</v>
      </c>
      <c r="B4304" s="37" t="s">
        <v>5170</v>
      </c>
      <c r="C4304" s="63">
        <v>42260.719976851855</v>
      </c>
      <c r="D4304" s="37" t="s">
        <v>876</v>
      </c>
      <c r="E4304" s="37" t="s">
        <v>866</v>
      </c>
      <c r="F4304" s="37" t="s">
        <v>864</v>
      </c>
      <c r="G4304" s="64">
        <v>176</v>
      </c>
      <c r="H4304" s="37" t="s">
        <v>855</v>
      </c>
      <c r="I4304" s="65">
        <v>3.872983346207417</v>
      </c>
      <c r="J4304" s="37" t="s">
        <v>861</v>
      </c>
    </row>
    <row r="4305" spans="1:10" x14ac:dyDescent="0.3">
      <c r="A4305" s="94" t="str">
        <f t="shared" si="67"/>
        <v>September</v>
      </c>
      <c r="B4305" s="37" t="s">
        <v>5171</v>
      </c>
      <c r="C4305" s="63">
        <v>42260.721620370372</v>
      </c>
      <c r="D4305" s="37" t="s">
        <v>852</v>
      </c>
      <c r="E4305" s="37" t="s">
        <v>868</v>
      </c>
      <c r="F4305" s="37" t="s">
        <v>873</v>
      </c>
      <c r="G4305" s="64">
        <v>64</v>
      </c>
      <c r="H4305" s="37" t="s">
        <v>855</v>
      </c>
      <c r="I4305" s="65">
        <v>2.2360679774997898</v>
      </c>
      <c r="J4305" s="37" t="s">
        <v>885</v>
      </c>
    </row>
    <row r="4306" spans="1:10" x14ac:dyDescent="0.3">
      <c r="A4306" s="94" t="str">
        <f t="shared" si="67"/>
        <v>September</v>
      </c>
      <c r="B4306" s="37" t="s">
        <v>5172</v>
      </c>
      <c r="C4306" s="63">
        <v>42260.722905092596</v>
      </c>
      <c r="D4306" s="37" t="s">
        <v>876</v>
      </c>
      <c r="E4306" s="37" t="s">
        <v>872</v>
      </c>
      <c r="F4306" s="37" t="s">
        <v>864</v>
      </c>
      <c r="G4306" s="64">
        <v>53</v>
      </c>
      <c r="H4306" s="37" t="s">
        <v>855</v>
      </c>
      <c r="I4306" s="65">
        <v>3</v>
      </c>
      <c r="J4306" s="37" t="s">
        <v>885</v>
      </c>
    </row>
    <row r="4307" spans="1:10" x14ac:dyDescent="0.3">
      <c r="A4307" s="94" t="str">
        <f t="shared" si="67"/>
        <v>September</v>
      </c>
      <c r="B4307" s="37" t="s">
        <v>5173</v>
      </c>
      <c r="C4307" s="63">
        <v>42260.723530092589</v>
      </c>
      <c r="D4307" s="37" t="s">
        <v>892</v>
      </c>
      <c r="E4307" s="37" t="s">
        <v>853</v>
      </c>
      <c r="F4307" s="37" t="s">
        <v>881</v>
      </c>
      <c r="G4307" s="64">
        <v>60</v>
      </c>
      <c r="H4307" s="37" t="s">
        <v>855</v>
      </c>
      <c r="I4307" s="65">
        <v>4.358898943540674</v>
      </c>
      <c r="J4307" s="37" t="s">
        <v>885</v>
      </c>
    </row>
    <row r="4308" spans="1:10" x14ac:dyDescent="0.3">
      <c r="A4308" s="94" t="str">
        <f t="shared" si="67"/>
        <v>September</v>
      </c>
      <c r="B4308" s="37" t="s">
        <v>5174</v>
      </c>
      <c r="C4308" s="63">
        <v>42260.725543981483</v>
      </c>
      <c r="D4308" s="37" t="s">
        <v>892</v>
      </c>
      <c r="E4308" s="37" t="s">
        <v>859</v>
      </c>
      <c r="F4308" s="37" t="s">
        <v>860</v>
      </c>
      <c r="G4308" s="64">
        <v>109</v>
      </c>
      <c r="H4308" s="37" t="s">
        <v>855</v>
      </c>
      <c r="I4308" s="65">
        <v>3</v>
      </c>
      <c r="J4308" s="37" t="s">
        <v>897</v>
      </c>
    </row>
    <row r="4309" spans="1:10" x14ac:dyDescent="0.3">
      <c r="A4309" s="94" t="str">
        <f t="shared" si="67"/>
        <v>September</v>
      </c>
      <c r="B4309" s="37" t="s">
        <v>5175</v>
      </c>
      <c r="C4309" s="63">
        <v>42260.729097222225</v>
      </c>
      <c r="D4309" s="37" t="s">
        <v>878</v>
      </c>
      <c r="E4309" s="37" t="s">
        <v>863</v>
      </c>
      <c r="F4309" s="37" t="s">
        <v>879</v>
      </c>
      <c r="G4309" s="64">
        <v>152</v>
      </c>
      <c r="H4309" s="37" t="s">
        <v>855</v>
      </c>
      <c r="I4309" s="65">
        <v>3.6055512754639891</v>
      </c>
      <c r="J4309" s="37" t="s">
        <v>885</v>
      </c>
    </row>
    <row r="4310" spans="1:10" x14ac:dyDescent="0.3">
      <c r="A4310" s="94" t="str">
        <f t="shared" si="67"/>
        <v>September</v>
      </c>
      <c r="B4310" s="37" t="s">
        <v>5176</v>
      </c>
      <c r="C4310" s="63">
        <v>42260.729490740741</v>
      </c>
      <c r="D4310" s="37" t="s">
        <v>858</v>
      </c>
      <c r="E4310" s="37" t="s">
        <v>866</v>
      </c>
      <c r="F4310" s="37" t="s">
        <v>881</v>
      </c>
      <c r="G4310" s="64">
        <v>33</v>
      </c>
      <c r="H4310" s="37" t="s">
        <v>895</v>
      </c>
      <c r="I4310" s="65">
        <v>1</v>
      </c>
      <c r="J4310" s="37" t="s">
        <v>856</v>
      </c>
    </row>
    <row r="4311" spans="1:10" x14ac:dyDescent="0.3">
      <c r="A4311" s="94" t="str">
        <f t="shared" si="67"/>
        <v>September</v>
      </c>
      <c r="B4311" s="37" t="s">
        <v>5177</v>
      </c>
      <c r="C4311" s="63">
        <v>42260.732141203705</v>
      </c>
      <c r="D4311" s="37" t="s">
        <v>858</v>
      </c>
      <c r="E4311" s="37" t="s">
        <v>868</v>
      </c>
      <c r="F4311" s="37" t="s">
        <v>860</v>
      </c>
      <c r="G4311" s="64">
        <v>74</v>
      </c>
      <c r="H4311" s="37" t="s">
        <v>855</v>
      </c>
      <c r="I4311" s="65">
        <v>2.6457513110645907</v>
      </c>
      <c r="J4311" s="37" t="s">
        <v>861</v>
      </c>
    </row>
    <row r="4312" spans="1:10" x14ac:dyDescent="0.3">
      <c r="A4312" s="94" t="str">
        <f t="shared" si="67"/>
        <v>September</v>
      </c>
      <c r="B4312" s="37" t="s">
        <v>5178</v>
      </c>
      <c r="C4312" s="63">
        <v>42260.735601851855</v>
      </c>
      <c r="D4312" s="37" t="s">
        <v>878</v>
      </c>
      <c r="E4312" s="37" t="s">
        <v>872</v>
      </c>
      <c r="F4312" s="37" t="s">
        <v>864</v>
      </c>
      <c r="G4312" s="64">
        <v>164</v>
      </c>
      <c r="H4312" s="37" t="s">
        <v>895</v>
      </c>
      <c r="I4312" s="65">
        <v>4.1231056256176606</v>
      </c>
      <c r="J4312" s="37" t="s">
        <v>856</v>
      </c>
    </row>
    <row r="4313" spans="1:10" x14ac:dyDescent="0.3">
      <c r="A4313" s="94" t="str">
        <f t="shared" si="67"/>
        <v>September</v>
      </c>
      <c r="B4313" s="37" t="s">
        <v>5179</v>
      </c>
      <c r="C4313" s="63">
        <v>42260.737766203703</v>
      </c>
      <c r="D4313" s="37" t="s">
        <v>871</v>
      </c>
      <c r="E4313" s="37" t="s">
        <v>853</v>
      </c>
      <c r="F4313" s="37" t="s">
        <v>879</v>
      </c>
      <c r="G4313" s="64">
        <v>51</v>
      </c>
      <c r="H4313" s="37" t="s">
        <v>855</v>
      </c>
      <c r="I4313" s="65">
        <v>1</v>
      </c>
      <c r="J4313" s="37" t="s">
        <v>856</v>
      </c>
    </row>
    <row r="4314" spans="1:10" x14ac:dyDescent="0.3">
      <c r="A4314" s="94" t="str">
        <f t="shared" si="67"/>
        <v>September</v>
      </c>
      <c r="B4314" s="37" t="s">
        <v>5180</v>
      </c>
      <c r="C4314" s="63">
        <v>42260.741608796299</v>
      </c>
      <c r="D4314" s="37" t="s">
        <v>876</v>
      </c>
      <c r="E4314" s="37" t="s">
        <v>859</v>
      </c>
      <c r="F4314" s="37" t="s">
        <v>873</v>
      </c>
      <c r="G4314" s="64">
        <v>221</v>
      </c>
      <c r="H4314" s="37" t="s">
        <v>855</v>
      </c>
      <c r="I4314" s="65">
        <v>3.3166247903553998</v>
      </c>
      <c r="J4314" s="37" t="s">
        <v>874</v>
      </c>
    </row>
    <row r="4315" spans="1:10" x14ac:dyDescent="0.3">
      <c r="A4315" s="94" t="str">
        <f t="shared" si="67"/>
        <v>September</v>
      </c>
      <c r="B4315" s="37" t="s">
        <v>5181</v>
      </c>
      <c r="C4315" s="63">
        <v>42260.744062500002</v>
      </c>
      <c r="D4315" s="37" t="s">
        <v>852</v>
      </c>
      <c r="E4315" s="37" t="s">
        <v>863</v>
      </c>
      <c r="F4315" s="37" t="s">
        <v>860</v>
      </c>
      <c r="G4315" s="64">
        <v>116</v>
      </c>
      <c r="H4315" s="37" t="s">
        <v>855</v>
      </c>
      <c r="I4315" s="65">
        <v>1</v>
      </c>
      <c r="J4315" s="37" t="s">
        <v>861</v>
      </c>
    </row>
    <row r="4316" spans="1:10" x14ac:dyDescent="0.3">
      <c r="A4316" s="94" t="str">
        <f t="shared" si="67"/>
        <v>September</v>
      </c>
      <c r="B4316" s="37" t="s">
        <v>5182</v>
      </c>
      <c r="C4316" s="63">
        <v>42260.745347222219</v>
      </c>
      <c r="D4316" s="37" t="s">
        <v>878</v>
      </c>
      <c r="E4316" s="37" t="s">
        <v>866</v>
      </c>
      <c r="F4316" s="37" t="s">
        <v>864</v>
      </c>
      <c r="G4316" s="64">
        <v>53</v>
      </c>
      <c r="H4316" s="37" t="s">
        <v>855</v>
      </c>
      <c r="I4316" s="65">
        <v>4.7958315233127191</v>
      </c>
      <c r="J4316" s="37" t="s">
        <v>874</v>
      </c>
    </row>
    <row r="4317" spans="1:10" x14ac:dyDescent="0.3">
      <c r="A4317" s="94" t="str">
        <f t="shared" si="67"/>
        <v>September</v>
      </c>
      <c r="B4317" s="37" t="s">
        <v>5183</v>
      </c>
      <c r="C4317" s="63">
        <v>42260.747615740744</v>
      </c>
      <c r="D4317" s="37" t="s">
        <v>858</v>
      </c>
      <c r="E4317" s="37" t="s">
        <v>868</v>
      </c>
      <c r="F4317" s="37" t="s">
        <v>854</v>
      </c>
      <c r="G4317" s="64">
        <v>179</v>
      </c>
      <c r="H4317" s="37" t="s">
        <v>855</v>
      </c>
      <c r="I4317" s="65">
        <v>2.2360679774997898</v>
      </c>
      <c r="J4317" s="37" t="s">
        <v>861</v>
      </c>
    </row>
    <row r="4318" spans="1:10" x14ac:dyDescent="0.3">
      <c r="A4318" s="94" t="str">
        <f t="shared" si="67"/>
        <v>September</v>
      </c>
      <c r="B4318" s="37" t="s">
        <v>5184</v>
      </c>
      <c r="C4318" s="63">
        <v>42260.749340277776</v>
      </c>
      <c r="D4318" s="37" t="s">
        <v>858</v>
      </c>
      <c r="E4318" s="37" t="s">
        <v>872</v>
      </c>
      <c r="F4318" s="37" t="s">
        <v>881</v>
      </c>
      <c r="G4318" s="64">
        <v>67</v>
      </c>
      <c r="H4318" s="37" t="s">
        <v>855</v>
      </c>
      <c r="I4318" s="65">
        <v>1</v>
      </c>
      <c r="J4318" s="37" t="s">
        <v>897</v>
      </c>
    </row>
    <row r="4319" spans="1:10" x14ac:dyDescent="0.3">
      <c r="A4319" s="94" t="str">
        <f t="shared" si="67"/>
        <v>September</v>
      </c>
      <c r="B4319" s="37" t="s">
        <v>5185</v>
      </c>
      <c r="C4319" s="63">
        <v>42260.752164351848</v>
      </c>
      <c r="D4319" s="37" t="s">
        <v>892</v>
      </c>
      <c r="E4319" s="37" t="s">
        <v>853</v>
      </c>
      <c r="F4319" s="37" t="s">
        <v>879</v>
      </c>
      <c r="G4319" s="64">
        <v>39</v>
      </c>
      <c r="H4319" s="37" t="s">
        <v>855</v>
      </c>
      <c r="I4319" s="65">
        <v>2.6457513110645907</v>
      </c>
      <c r="J4319" s="37" t="s">
        <v>856</v>
      </c>
    </row>
    <row r="4320" spans="1:10" x14ac:dyDescent="0.3">
      <c r="A4320" s="94" t="str">
        <f t="shared" si="67"/>
        <v>September</v>
      </c>
      <c r="B4320" s="37" t="s">
        <v>5186</v>
      </c>
      <c r="C4320" s="63">
        <v>42260.755578703705</v>
      </c>
      <c r="D4320" s="37" t="s">
        <v>876</v>
      </c>
      <c r="E4320" s="37" t="s">
        <v>859</v>
      </c>
      <c r="F4320" s="37" t="s">
        <v>864</v>
      </c>
      <c r="G4320" s="64">
        <v>143</v>
      </c>
      <c r="H4320" s="37" t="s">
        <v>855</v>
      </c>
      <c r="I4320" s="65">
        <v>4.1231056256176606</v>
      </c>
      <c r="J4320" s="37" t="s">
        <v>856</v>
      </c>
    </row>
    <row r="4321" spans="1:10" x14ac:dyDescent="0.3">
      <c r="A4321" s="94" t="str">
        <f t="shared" si="67"/>
        <v>September</v>
      </c>
      <c r="B4321" s="37" t="s">
        <v>5187</v>
      </c>
      <c r="C4321" s="63">
        <v>42260.756180555552</v>
      </c>
      <c r="D4321" s="37" t="s">
        <v>871</v>
      </c>
      <c r="E4321" s="37" t="s">
        <v>863</v>
      </c>
      <c r="F4321" s="37" t="s">
        <v>854</v>
      </c>
      <c r="G4321" s="64">
        <v>76</v>
      </c>
      <c r="H4321" s="37" t="s">
        <v>855</v>
      </c>
      <c r="I4321" s="65">
        <v>3.872983346207417</v>
      </c>
      <c r="J4321" s="37" t="s">
        <v>861</v>
      </c>
    </row>
    <row r="4322" spans="1:10" x14ac:dyDescent="0.3">
      <c r="A4322" s="94" t="str">
        <f t="shared" si="67"/>
        <v>September</v>
      </c>
      <c r="B4322" s="37" t="s">
        <v>5188</v>
      </c>
      <c r="C4322" s="63">
        <v>42260.758622685185</v>
      </c>
      <c r="D4322" s="37" t="s">
        <v>892</v>
      </c>
      <c r="E4322" s="37" t="s">
        <v>866</v>
      </c>
      <c r="F4322" s="37" t="s">
        <v>860</v>
      </c>
      <c r="G4322" s="64">
        <v>98</v>
      </c>
      <c r="H4322" s="37" t="s">
        <v>855</v>
      </c>
      <c r="I4322" s="65">
        <v>1</v>
      </c>
      <c r="J4322" s="37" t="s">
        <v>869</v>
      </c>
    </row>
    <row r="4323" spans="1:10" x14ac:dyDescent="0.3">
      <c r="A4323" s="94" t="str">
        <f t="shared" si="67"/>
        <v>September</v>
      </c>
      <c r="B4323" s="37" t="s">
        <v>5189</v>
      </c>
      <c r="C4323" s="63">
        <v>42260.762025462966</v>
      </c>
      <c r="D4323" s="37" t="s">
        <v>858</v>
      </c>
      <c r="E4323" s="37" t="s">
        <v>868</v>
      </c>
      <c r="F4323" s="37" t="s">
        <v>854</v>
      </c>
      <c r="G4323" s="64">
        <v>51</v>
      </c>
      <c r="H4323" s="37" t="s">
        <v>855</v>
      </c>
      <c r="I4323" s="65">
        <v>1.7320508075688772</v>
      </c>
      <c r="J4323" s="37" t="s">
        <v>861</v>
      </c>
    </row>
    <row r="4324" spans="1:10" x14ac:dyDescent="0.3">
      <c r="A4324" s="94" t="str">
        <f t="shared" si="67"/>
        <v>September</v>
      </c>
      <c r="B4324" s="37" t="s">
        <v>5190</v>
      </c>
      <c r="C4324" s="63">
        <v>42260.762789351851</v>
      </c>
      <c r="D4324" s="37" t="s">
        <v>858</v>
      </c>
      <c r="E4324" s="37" t="s">
        <v>872</v>
      </c>
      <c r="F4324" s="37" t="s">
        <v>864</v>
      </c>
      <c r="G4324" s="64">
        <v>155</v>
      </c>
      <c r="H4324" s="37" t="s">
        <v>855</v>
      </c>
      <c r="I4324" s="65">
        <v>1</v>
      </c>
      <c r="J4324" s="37" t="s">
        <v>874</v>
      </c>
    </row>
    <row r="4325" spans="1:10" x14ac:dyDescent="0.3">
      <c r="A4325" s="94" t="str">
        <f t="shared" si="67"/>
        <v>September</v>
      </c>
      <c r="B4325" s="37" t="s">
        <v>5191</v>
      </c>
      <c r="C4325" s="63">
        <v>42260.766701388886</v>
      </c>
      <c r="D4325" s="37" t="s">
        <v>892</v>
      </c>
      <c r="E4325" s="37" t="s">
        <v>853</v>
      </c>
      <c r="F4325" s="37" t="s">
        <v>854</v>
      </c>
      <c r="G4325" s="64">
        <v>141</v>
      </c>
      <c r="H4325" s="37" t="s">
        <v>895</v>
      </c>
      <c r="I4325" s="65">
        <v>1</v>
      </c>
      <c r="J4325" s="37" t="s">
        <v>869</v>
      </c>
    </row>
    <row r="4326" spans="1:10" x14ac:dyDescent="0.3">
      <c r="A4326" s="94" t="str">
        <f t="shared" si="67"/>
        <v>September</v>
      </c>
      <c r="B4326" s="37" t="s">
        <v>5192</v>
      </c>
      <c r="C4326" s="63">
        <v>42260.769756944443</v>
      </c>
      <c r="D4326" s="37" t="s">
        <v>878</v>
      </c>
      <c r="E4326" s="37" t="s">
        <v>859</v>
      </c>
      <c r="F4326" s="37" t="s">
        <v>881</v>
      </c>
      <c r="G4326" s="64">
        <v>116</v>
      </c>
      <c r="H4326" s="37" t="s">
        <v>855</v>
      </c>
      <c r="I4326" s="65">
        <v>3.6055512754639891</v>
      </c>
      <c r="J4326" s="37" t="s">
        <v>885</v>
      </c>
    </row>
    <row r="4327" spans="1:10" x14ac:dyDescent="0.3">
      <c r="A4327" s="94" t="str">
        <f t="shared" si="67"/>
        <v>September</v>
      </c>
      <c r="B4327" s="37" t="s">
        <v>5193</v>
      </c>
      <c r="C4327" s="63">
        <v>42260.771990740737</v>
      </c>
      <c r="D4327" s="37" t="s">
        <v>852</v>
      </c>
      <c r="E4327" s="37" t="s">
        <v>863</v>
      </c>
      <c r="F4327" s="37" t="s">
        <v>860</v>
      </c>
      <c r="G4327" s="64">
        <v>204</v>
      </c>
      <c r="H4327" s="37" t="s">
        <v>855</v>
      </c>
      <c r="I4327" s="65">
        <v>3.872983346207417</v>
      </c>
      <c r="J4327" s="37" t="s">
        <v>874</v>
      </c>
    </row>
    <row r="4328" spans="1:10" x14ac:dyDescent="0.3">
      <c r="A4328" s="94" t="str">
        <f t="shared" si="67"/>
        <v>September</v>
      </c>
      <c r="B4328" s="37" t="s">
        <v>5194</v>
      </c>
      <c r="C4328" s="63">
        <v>42260.77375</v>
      </c>
      <c r="D4328" s="37" t="s">
        <v>871</v>
      </c>
      <c r="E4328" s="37" t="s">
        <v>866</v>
      </c>
      <c r="F4328" s="37" t="s">
        <v>873</v>
      </c>
      <c r="G4328" s="64">
        <v>61</v>
      </c>
      <c r="H4328" s="37" t="s">
        <v>855</v>
      </c>
      <c r="I4328" s="65">
        <v>4.1231056256176606</v>
      </c>
      <c r="J4328" s="37" t="s">
        <v>874</v>
      </c>
    </row>
    <row r="4329" spans="1:10" x14ac:dyDescent="0.3">
      <c r="A4329" s="94" t="str">
        <f t="shared" si="67"/>
        <v>September</v>
      </c>
      <c r="B4329" s="37" t="s">
        <v>5195</v>
      </c>
      <c r="C4329" s="63">
        <v>42260.775381944448</v>
      </c>
      <c r="D4329" s="37" t="s">
        <v>858</v>
      </c>
      <c r="E4329" s="37" t="s">
        <v>868</v>
      </c>
      <c r="F4329" s="37" t="s">
        <v>864</v>
      </c>
      <c r="G4329" s="64">
        <v>115</v>
      </c>
      <c r="H4329" s="37" t="s">
        <v>855</v>
      </c>
      <c r="I4329" s="65">
        <v>4.1231056256176606</v>
      </c>
      <c r="J4329" s="37" t="s">
        <v>885</v>
      </c>
    </row>
    <row r="4330" spans="1:10" x14ac:dyDescent="0.3">
      <c r="A4330" s="94" t="str">
        <f t="shared" si="67"/>
        <v>September</v>
      </c>
      <c r="B4330" s="37" t="s">
        <v>5196</v>
      </c>
      <c r="C4330" s="63">
        <v>42260.777546296296</v>
      </c>
      <c r="D4330" s="37" t="s">
        <v>892</v>
      </c>
      <c r="E4330" s="37" t="s">
        <v>872</v>
      </c>
      <c r="F4330" s="37" t="s">
        <v>864</v>
      </c>
      <c r="G4330" s="64">
        <v>153</v>
      </c>
      <c r="H4330" s="37" t="s">
        <v>855</v>
      </c>
      <c r="I4330" s="65">
        <v>4.5825756949558398</v>
      </c>
      <c r="J4330" s="37" t="s">
        <v>897</v>
      </c>
    </row>
    <row r="4331" spans="1:10" x14ac:dyDescent="0.3">
      <c r="A4331" s="94" t="str">
        <f t="shared" si="67"/>
        <v>September</v>
      </c>
      <c r="B4331" s="37" t="s">
        <v>5197</v>
      </c>
      <c r="C4331" s="63">
        <v>42260.779780092591</v>
      </c>
      <c r="D4331" s="37" t="s">
        <v>876</v>
      </c>
      <c r="E4331" s="37" t="s">
        <v>853</v>
      </c>
      <c r="F4331" s="37" t="s">
        <v>879</v>
      </c>
      <c r="G4331" s="64">
        <v>212</v>
      </c>
      <c r="H4331" s="37" t="s">
        <v>855</v>
      </c>
      <c r="I4331" s="65">
        <v>4.1231056256176606</v>
      </c>
      <c r="J4331" s="37" t="s">
        <v>897</v>
      </c>
    </row>
    <row r="4332" spans="1:10" x14ac:dyDescent="0.3">
      <c r="A4332" s="94" t="str">
        <f t="shared" si="67"/>
        <v>September</v>
      </c>
      <c r="B4332" s="37" t="s">
        <v>5198</v>
      </c>
      <c r="C4332" s="63">
        <v>42260.783703703702</v>
      </c>
      <c r="D4332" s="37" t="s">
        <v>852</v>
      </c>
      <c r="E4332" s="37" t="s">
        <v>859</v>
      </c>
      <c r="F4332" s="37" t="s">
        <v>879</v>
      </c>
      <c r="G4332" s="64">
        <v>114</v>
      </c>
      <c r="H4332" s="37" t="s">
        <v>855</v>
      </c>
      <c r="I4332" s="65">
        <v>2.6457513110645907</v>
      </c>
      <c r="J4332" s="37" t="s">
        <v>856</v>
      </c>
    </row>
    <row r="4333" spans="1:10" x14ac:dyDescent="0.3">
      <c r="A4333" s="94" t="str">
        <f t="shared" si="67"/>
        <v>September</v>
      </c>
      <c r="B4333" s="37" t="s">
        <v>5199</v>
      </c>
      <c r="C4333" s="63">
        <v>42260.785925925928</v>
      </c>
      <c r="D4333" s="37" t="s">
        <v>852</v>
      </c>
      <c r="E4333" s="37" t="s">
        <v>863</v>
      </c>
      <c r="F4333" s="37" t="s">
        <v>873</v>
      </c>
      <c r="G4333" s="64">
        <v>194</v>
      </c>
      <c r="H4333" s="37" t="s">
        <v>855</v>
      </c>
      <c r="I4333" s="65">
        <v>4.5825756949558398</v>
      </c>
      <c r="J4333" s="37" t="s">
        <v>897</v>
      </c>
    </row>
    <row r="4334" spans="1:10" x14ac:dyDescent="0.3">
      <c r="A4334" s="94" t="str">
        <f t="shared" si="67"/>
        <v>September</v>
      </c>
      <c r="B4334" s="37" t="s">
        <v>5200</v>
      </c>
      <c r="C4334" s="63">
        <v>42260.789780092593</v>
      </c>
      <c r="D4334" s="37" t="s">
        <v>871</v>
      </c>
      <c r="E4334" s="37" t="s">
        <v>866</v>
      </c>
      <c r="F4334" s="37" t="s">
        <v>879</v>
      </c>
      <c r="G4334" s="64">
        <v>51</v>
      </c>
      <c r="H4334" s="37" t="s">
        <v>855</v>
      </c>
      <c r="I4334" s="65">
        <v>4.1231056256176606</v>
      </c>
      <c r="J4334" s="37" t="s">
        <v>885</v>
      </c>
    </row>
    <row r="4335" spans="1:10" x14ac:dyDescent="0.3">
      <c r="A4335" s="94" t="str">
        <f t="shared" si="67"/>
        <v>September</v>
      </c>
      <c r="B4335" s="37" t="s">
        <v>5201</v>
      </c>
      <c r="C4335" s="63">
        <v>42260.790219907409</v>
      </c>
      <c r="D4335" s="37" t="s">
        <v>878</v>
      </c>
      <c r="E4335" s="37" t="s">
        <v>868</v>
      </c>
      <c r="F4335" s="37" t="s">
        <v>873</v>
      </c>
      <c r="G4335" s="64">
        <v>185</v>
      </c>
      <c r="H4335" s="37" t="s">
        <v>895</v>
      </c>
      <c r="I4335" s="65">
        <v>4.5825756949558398</v>
      </c>
      <c r="J4335" s="37" t="s">
        <v>869</v>
      </c>
    </row>
    <row r="4336" spans="1:10" x14ac:dyDescent="0.3">
      <c r="A4336" s="94" t="str">
        <f t="shared" si="67"/>
        <v>September</v>
      </c>
      <c r="B4336" s="37" t="s">
        <v>5202</v>
      </c>
      <c r="C4336" s="63">
        <v>42260.792939814812</v>
      </c>
      <c r="D4336" s="37" t="s">
        <v>871</v>
      </c>
      <c r="E4336" s="37" t="s">
        <v>872</v>
      </c>
      <c r="F4336" s="37" t="s">
        <v>864</v>
      </c>
      <c r="G4336" s="64">
        <v>207</v>
      </c>
      <c r="H4336" s="37" t="s">
        <v>855</v>
      </c>
      <c r="I4336" s="65">
        <v>3.6055512754639891</v>
      </c>
      <c r="J4336" s="37" t="s">
        <v>885</v>
      </c>
    </row>
    <row r="4337" spans="1:10" x14ac:dyDescent="0.3">
      <c r="A4337" s="94" t="str">
        <f t="shared" si="67"/>
        <v>September</v>
      </c>
      <c r="B4337" s="37" t="s">
        <v>5203</v>
      </c>
      <c r="C4337" s="63">
        <v>42260.793263888889</v>
      </c>
      <c r="D4337" s="37" t="s">
        <v>876</v>
      </c>
      <c r="E4337" s="37" t="s">
        <v>853</v>
      </c>
      <c r="F4337" s="37" t="s">
        <v>854</v>
      </c>
      <c r="G4337" s="64">
        <v>146</v>
      </c>
      <c r="H4337" s="37" t="s">
        <v>855</v>
      </c>
      <c r="I4337" s="65">
        <v>2.2360679774997898</v>
      </c>
      <c r="J4337" s="37" t="s">
        <v>885</v>
      </c>
    </row>
    <row r="4338" spans="1:10" x14ac:dyDescent="0.3">
      <c r="A4338" s="94" t="str">
        <f t="shared" si="67"/>
        <v>September</v>
      </c>
      <c r="B4338" s="37" t="s">
        <v>5204</v>
      </c>
      <c r="C4338" s="63">
        <v>42260.79446759259</v>
      </c>
      <c r="D4338" s="37" t="s">
        <v>858</v>
      </c>
      <c r="E4338" s="37" t="s">
        <v>859</v>
      </c>
      <c r="F4338" s="37" t="s">
        <v>860</v>
      </c>
      <c r="G4338" s="64">
        <v>165</v>
      </c>
      <c r="H4338" s="37" t="s">
        <v>855</v>
      </c>
      <c r="I4338" s="65">
        <v>1</v>
      </c>
      <c r="J4338" s="37" t="s">
        <v>856</v>
      </c>
    </row>
    <row r="4339" spans="1:10" x14ac:dyDescent="0.3">
      <c r="A4339" s="94" t="str">
        <f t="shared" si="67"/>
        <v>September</v>
      </c>
      <c r="B4339" s="37" t="s">
        <v>5205</v>
      </c>
      <c r="C4339" s="63">
        <v>42260.796249999999</v>
      </c>
      <c r="D4339" s="37" t="s">
        <v>892</v>
      </c>
      <c r="E4339" s="37" t="s">
        <v>863</v>
      </c>
      <c r="F4339" s="37" t="s">
        <v>879</v>
      </c>
      <c r="G4339" s="64">
        <v>211</v>
      </c>
      <c r="H4339" s="37" t="s">
        <v>855</v>
      </c>
      <c r="I4339" s="65">
        <v>5</v>
      </c>
      <c r="J4339" s="37" t="s">
        <v>861</v>
      </c>
    </row>
    <row r="4340" spans="1:10" x14ac:dyDescent="0.3">
      <c r="A4340" s="94" t="str">
        <f t="shared" si="67"/>
        <v>September</v>
      </c>
      <c r="B4340" s="37" t="s">
        <v>5206</v>
      </c>
      <c r="C4340" s="63">
        <v>42260.799733796295</v>
      </c>
      <c r="D4340" s="37" t="s">
        <v>871</v>
      </c>
      <c r="E4340" s="37" t="s">
        <v>866</v>
      </c>
      <c r="F4340" s="37" t="s">
        <v>864</v>
      </c>
      <c r="G4340" s="64">
        <v>134</v>
      </c>
      <c r="H4340" s="37" t="s">
        <v>855</v>
      </c>
      <c r="I4340" s="65">
        <v>3.3166247903553998</v>
      </c>
      <c r="J4340" s="37" t="s">
        <v>885</v>
      </c>
    </row>
    <row r="4341" spans="1:10" x14ac:dyDescent="0.3">
      <c r="A4341" s="94" t="str">
        <f t="shared" si="67"/>
        <v>September</v>
      </c>
      <c r="B4341" s="37" t="s">
        <v>5207</v>
      </c>
      <c r="C4341" s="63">
        <v>42260.803217592591</v>
      </c>
      <c r="D4341" s="37" t="s">
        <v>876</v>
      </c>
      <c r="E4341" s="37" t="s">
        <v>868</v>
      </c>
      <c r="F4341" s="37" t="s">
        <v>881</v>
      </c>
      <c r="G4341" s="64">
        <v>229</v>
      </c>
      <c r="H4341" s="37" t="s">
        <v>855</v>
      </c>
      <c r="I4341" s="65">
        <v>5</v>
      </c>
      <c r="J4341" s="37" t="s">
        <v>874</v>
      </c>
    </row>
    <row r="4342" spans="1:10" x14ac:dyDescent="0.3">
      <c r="A4342" s="94" t="str">
        <f t="shared" si="67"/>
        <v>September</v>
      </c>
      <c r="B4342" s="37" t="s">
        <v>5208</v>
      </c>
      <c r="C4342" s="63">
        <v>42260.807152777779</v>
      </c>
      <c r="D4342" s="37" t="s">
        <v>892</v>
      </c>
      <c r="E4342" s="37" t="s">
        <v>872</v>
      </c>
      <c r="F4342" s="37" t="s">
        <v>854</v>
      </c>
      <c r="G4342" s="64">
        <v>167</v>
      </c>
      <c r="H4342" s="37" t="s">
        <v>855</v>
      </c>
      <c r="I4342" s="65">
        <v>4.5825756949558398</v>
      </c>
      <c r="J4342" s="37" t="s">
        <v>874</v>
      </c>
    </row>
    <row r="4343" spans="1:10" x14ac:dyDescent="0.3">
      <c r="A4343" s="94" t="str">
        <f t="shared" si="67"/>
        <v>September</v>
      </c>
      <c r="B4343" s="37" t="s">
        <v>5209</v>
      </c>
      <c r="C4343" s="63">
        <v>42260.810081018521</v>
      </c>
      <c r="D4343" s="37" t="s">
        <v>878</v>
      </c>
      <c r="E4343" s="37" t="s">
        <v>853</v>
      </c>
      <c r="F4343" s="37" t="s">
        <v>879</v>
      </c>
      <c r="G4343" s="64">
        <v>166</v>
      </c>
      <c r="H4343" s="37" t="s">
        <v>855</v>
      </c>
      <c r="I4343" s="65">
        <v>3</v>
      </c>
      <c r="J4343" s="37" t="s">
        <v>861</v>
      </c>
    </row>
    <row r="4344" spans="1:10" x14ac:dyDescent="0.3">
      <c r="A4344" s="94" t="str">
        <f t="shared" si="67"/>
        <v>September</v>
      </c>
      <c r="B4344" s="37" t="s">
        <v>5210</v>
      </c>
      <c r="C4344" s="63">
        <v>42260.810648148145</v>
      </c>
      <c r="D4344" s="37" t="s">
        <v>871</v>
      </c>
      <c r="E4344" s="37" t="s">
        <v>859</v>
      </c>
      <c r="F4344" s="37" t="s">
        <v>860</v>
      </c>
      <c r="G4344" s="64">
        <v>222</v>
      </c>
      <c r="H4344" s="37" t="s">
        <v>855</v>
      </c>
      <c r="I4344" s="65">
        <v>2.6457513110645907</v>
      </c>
      <c r="J4344" s="37" t="s">
        <v>869</v>
      </c>
    </row>
    <row r="4345" spans="1:10" x14ac:dyDescent="0.3">
      <c r="A4345" s="94" t="str">
        <f t="shared" si="67"/>
        <v>September</v>
      </c>
      <c r="B4345" s="37" t="s">
        <v>5211</v>
      </c>
      <c r="C4345" s="63">
        <v>42260.811076388891</v>
      </c>
      <c r="D4345" s="37" t="s">
        <v>871</v>
      </c>
      <c r="E4345" s="37" t="s">
        <v>863</v>
      </c>
      <c r="F4345" s="37" t="s">
        <v>873</v>
      </c>
      <c r="G4345" s="64">
        <v>187</v>
      </c>
      <c r="H4345" s="37" t="s">
        <v>855</v>
      </c>
      <c r="I4345" s="65">
        <v>1</v>
      </c>
      <c r="J4345" s="37" t="s">
        <v>874</v>
      </c>
    </row>
    <row r="4346" spans="1:10" x14ac:dyDescent="0.3">
      <c r="A4346" s="94" t="str">
        <f t="shared" si="67"/>
        <v>September</v>
      </c>
      <c r="B4346" s="37" t="s">
        <v>5212</v>
      </c>
      <c r="C4346" s="63">
        <v>42260.81454861111</v>
      </c>
      <c r="D4346" s="37" t="s">
        <v>876</v>
      </c>
      <c r="E4346" s="37" t="s">
        <v>866</v>
      </c>
      <c r="F4346" s="37" t="s">
        <v>864</v>
      </c>
      <c r="G4346" s="64">
        <v>115</v>
      </c>
      <c r="H4346" s="37" t="s">
        <v>855</v>
      </c>
      <c r="I4346" s="65">
        <v>4.358898943540674</v>
      </c>
      <c r="J4346" s="37" t="s">
        <v>885</v>
      </c>
    </row>
    <row r="4347" spans="1:10" x14ac:dyDescent="0.3">
      <c r="A4347" s="94" t="str">
        <f t="shared" si="67"/>
        <v>September</v>
      </c>
      <c r="B4347" s="37" t="s">
        <v>5213</v>
      </c>
      <c r="C4347" s="63">
        <v>42260.817141203705</v>
      </c>
      <c r="D4347" s="37" t="s">
        <v>871</v>
      </c>
      <c r="E4347" s="37" t="s">
        <v>868</v>
      </c>
      <c r="F4347" s="37" t="s">
        <v>873</v>
      </c>
      <c r="G4347" s="64">
        <v>144</v>
      </c>
      <c r="H4347" s="37" t="s">
        <v>855</v>
      </c>
      <c r="I4347" s="65">
        <v>4.358898943540674</v>
      </c>
      <c r="J4347" s="37" t="s">
        <v>856</v>
      </c>
    </row>
    <row r="4348" spans="1:10" x14ac:dyDescent="0.3">
      <c r="A4348" s="94" t="str">
        <f t="shared" si="67"/>
        <v>September</v>
      </c>
      <c r="B4348" s="37" t="s">
        <v>5214</v>
      </c>
      <c r="C4348" s="63">
        <v>42260.820960648147</v>
      </c>
      <c r="D4348" s="37" t="s">
        <v>871</v>
      </c>
      <c r="E4348" s="37" t="s">
        <v>872</v>
      </c>
      <c r="F4348" s="37" t="s">
        <v>864</v>
      </c>
      <c r="G4348" s="64">
        <v>152</v>
      </c>
      <c r="H4348" s="37" t="s">
        <v>855</v>
      </c>
      <c r="I4348" s="65">
        <v>3.6055512754639891</v>
      </c>
      <c r="J4348" s="37" t="s">
        <v>861</v>
      </c>
    </row>
    <row r="4349" spans="1:10" x14ac:dyDescent="0.3">
      <c r="A4349" s="94" t="str">
        <f t="shared" si="67"/>
        <v>September</v>
      </c>
      <c r="B4349" s="37" t="s">
        <v>5215</v>
      </c>
      <c r="C4349" s="63">
        <v>42260.821562500001</v>
      </c>
      <c r="D4349" s="37" t="s">
        <v>858</v>
      </c>
      <c r="E4349" s="37" t="s">
        <v>853</v>
      </c>
      <c r="F4349" s="37" t="s">
        <v>881</v>
      </c>
      <c r="G4349" s="64">
        <v>62</v>
      </c>
      <c r="H4349" s="37" t="s">
        <v>855</v>
      </c>
      <c r="I4349" s="65">
        <v>4.358898943540674</v>
      </c>
      <c r="J4349" s="37" t="s">
        <v>869</v>
      </c>
    </row>
    <row r="4350" spans="1:10" x14ac:dyDescent="0.3">
      <c r="A4350" s="94" t="str">
        <f t="shared" si="67"/>
        <v>September</v>
      </c>
      <c r="B4350" s="37" t="s">
        <v>5216</v>
      </c>
      <c r="C4350" s="63">
        <v>42260.824571759258</v>
      </c>
      <c r="D4350" s="37" t="s">
        <v>876</v>
      </c>
      <c r="E4350" s="37" t="s">
        <v>859</v>
      </c>
      <c r="F4350" s="37" t="s">
        <v>879</v>
      </c>
      <c r="G4350" s="64">
        <v>67</v>
      </c>
      <c r="H4350" s="37" t="s">
        <v>855</v>
      </c>
      <c r="I4350" s="65">
        <v>4.7958315233127191</v>
      </c>
      <c r="J4350" s="37" t="s">
        <v>869</v>
      </c>
    </row>
    <row r="4351" spans="1:10" x14ac:dyDescent="0.3">
      <c r="A4351" s="94" t="str">
        <f t="shared" si="67"/>
        <v>September</v>
      </c>
      <c r="B4351" s="37" t="s">
        <v>5217</v>
      </c>
      <c r="C4351" s="63">
        <v>42260.826874999999</v>
      </c>
      <c r="D4351" s="37" t="s">
        <v>892</v>
      </c>
      <c r="E4351" s="37" t="s">
        <v>863</v>
      </c>
      <c r="F4351" s="37" t="s">
        <v>860</v>
      </c>
      <c r="G4351" s="64">
        <v>120</v>
      </c>
      <c r="H4351" s="37" t="s">
        <v>855</v>
      </c>
      <c r="I4351" s="65">
        <v>5</v>
      </c>
      <c r="J4351" s="37" t="s">
        <v>861</v>
      </c>
    </row>
    <row r="4352" spans="1:10" x14ac:dyDescent="0.3">
      <c r="A4352" s="94" t="str">
        <f t="shared" si="67"/>
        <v>September</v>
      </c>
      <c r="B4352" s="37" t="s">
        <v>5218</v>
      </c>
      <c r="C4352" s="63">
        <v>42260.829583333332</v>
      </c>
      <c r="D4352" s="37" t="s">
        <v>892</v>
      </c>
      <c r="E4352" s="37" t="s">
        <v>866</v>
      </c>
      <c r="F4352" s="37" t="s">
        <v>879</v>
      </c>
      <c r="G4352" s="64">
        <v>147</v>
      </c>
      <c r="H4352" s="37" t="s">
        <v>855</v>
      </c>
      <c r="I4352" s="65">
        <v>3.3166247903553998</v>
      </c>
      <c r="J4352" s="37" t="s">
        <v>874</v>
      </c>
    </row>
    <row r="4353" spans="1:10" x14ac:dyDescent="0.3">
      <c r="A4353" s="94" t="str">
        <f t="shared" si="67"/>
        <v>September</v>
      </c>
      <c r="B4353" s="37" t="s">
        <v>5219</v>
      </c>
      <c r="C4353" s="63">
        <v>42260.832962962966</v>
      </c>
      <c r="D4353" s="37" t="s">
        <v>876</v>
      </c>
      <c r="E4353" s="37" t="s">
        <v>868</v>
      </c>
      <c r="F4353" s="37" t="s">
        <v>873</v>
      </c>
      <c r="G4353" s="64">
        <v>207</v>
      </c>
      <c r="H4353" s="37" t="s">
        <v>855</v>
      </c>
      <c r="I4353" s="65">
        <v>1.7320508075688772</v>
      </c>
      <c r="J4353" s="37" t="s">
        <v>856</v>
      </c>
    </row>
    <row r="4354" spans="1:10" x14ac:dyDescent="0.3">
      <c r="A4354" s="94" t="str">
        <f t="shared" si="67"/>
        <v>September</v>
      </c>
      <c r="B4354" s="37" t="s">
        <v>5220</v>
      </c>
      <c r="C4354" s="63">
        <v>42260.834999999999</v>
      </c>
      <c r="D4354" s="37" t="s">
        <v>852</v>
      </c>
      <c r="E4354" s="37" t="s">
        <v>872</v>
      </c>
      <c r="F4354" s="37" t="s">
        <v>881</v>
      </c>
      <c r="G4354" s="64">
        <v>41</v>
      </c>
      <c r="H4354" s="37" t="s">
        <v>855</v>
      </c>
      <c r="I4354" s="65">
        <v>1.7320508075688772</v>
      </c>
      <c r="J4354" s="37" t="s">
        <v>874</v>
      </c>
    </row>
    <row r="4355" spans="1:10" x14ac:dyDescent="0.3">
      <c r="A4355" s="94" t="str">
        <f t="shared" si="67"/>
        <v>September</v>
      </c>
      <c r="B4355" s="37" t="s">
        <v>5221</v>
      </c>
      <c r="C4355" s="63">
        <v>42260.838055555556</v>
      </c>
      <c r="D4355" s="37" t="s">
        <v>852</v>
      </c>
      <c r="E4355" s="37" t="s">
        <v>853</v>
      </c>
      <c r="F4355" s="37" t="s">
        <v>879</v>
      </c>
      <c r="G4355" s="64">
        <v>66</v>
      </c>
      <c r="H4355" s="37" t="s">
        <v>855</v>
      </c>
      <c r="I4355" s="65">
        <v>4.358898943540674</v>
      </c>
      <c r="J4355" s="37" t="s">
        <v>874</v>
      </c>
    </row>
    <row r="4356" spans="1:10" x14ac:dyDescent="0.3">
      <c r="A4356" s="94" t="str">
        <f t="shared" si="67"/>
        <v>September</v>
      </c>
      <c r="B4356" s="37" t="s">
        <v>5222</v>
      </c>
      <c r="C4356" s="63">
        <v>42260.839155092595</v>
      </c>
      <c r="D4356" s="37" t="s">
        <v>858</v>
      </c>
      <c r="E4356" s="37" t="s">
        <v>859</v>
      </c>
      <c r="F4356" s="37" t="s">
        <v>860</v>
      </c>
      <c r="G4356" s="64">
        <v>110</v>
      </c>
      <c r="H4356" s="37" t="s">
        <v>855</v>
      </c>
      <c r="I4356" s="65">
        <v>4.5825756949558398</v>
      </c>
      <c r="J4356" s="37" t="s">
        <v>856</v>
      </c>
    </row>
    <row r="4357" spans="1:10" x14ac:dyDescent="0.3">
      <c r="A4357" s="94" t="str">
        <f t="shared" si="67"/>
        <v>September</v>
      </c>
      <c r="B4357" s="37" t="s">
        <v>5223</v>
      </c>
      <c r="C4357" s="63">
        <v>42260.839571759258</v>
      </c>
      <c r="D4357" s="37" t="s">
        <v>858</v>
      </c>
      <c r="E4357" s="37" t="s">
        <v>863</v>
      </c>
      <c r="F4357" s="37" t="s">
        <v>864</v>
      </c>
      <c r="G4357" s="64">
        <v>132</v>
      </c>
      <c r="H4357" s="37" t="s">
        <v>855</v>
      </c>
      <c r="I4357" s="65">
        <v>4.1231056256176606</v>
      </c>
      <c r="J4357" s="37" t="s">
        <v>856</v>
      </c>
    </row>
    <row r="4358" spans="1:10" x14ac:dyDescent="0.3">
      <c r="A4358" s="94" t="str">
        <f t="shared" si="67"/>
        <v>September</v>
      </c>
      <c r="B4358" s="37" t="s">
        <v>5224</v>
      </c>
      <c r="C4358" s="63">
        <v>42260.845335648148</v>
      </c>
      <c r="D4358" s="37" t="s">
        <v>876</v>
      </c>
      <c r="E4358" s="37" t="s">
        <v>866</v>
      </c>
      <c r="F4358" s="37" t="s">
        <v>864</v>
      </c>
      <c r="G4358" s="64">
        <v>154</v>
      </c>
      <c r="H4358" s="37" t="s">
        <v>855</v>
      </c>
      <c r="I4358" s="65">
        <v>3.872983346207417</v>
      </c>
      <c r="J4358" s="37" t="s">
        <v>874</v>
      </c>
    </row>
    <row r="4359" spans="1:10" x14ac:dyDescent="0.3">
      <c r="A4359" s="94" t="str">
        <f t="shared" si="67"/>
        <v>September</v>
      </c>
      <c r="B4359" s="37" t="s">
        <v>5225</v>
      </c>
      <c r="C4359" s="63">
        <v>42260.843263888892</v>
      </c>
      <c r="D4359" s="37" t="s">
        <v>852</v>
      </c>
      <c r="E4359" s="37" t="s">
        <v>868</v>
      </c>
      <c r="F4359" s="37" t="s">
        <v>873</v>
      </c>
      <c r="G4359" s="64">
        <v>42</v>
      </c>
      <c r="H4359" s="37" t="s">
        <v>855</v>
      </c>
      <c r="I4359" s="65">
        <v>3.3166247903553998</v>
      </c>
      <c r="J4359" s="37" t="s">
        <v>885</v>
      </c>
    </row>
    <row r="4360" spans="1:10" x14ac:dyDescent="0.3">
      <c r="A4360" s="94" t="str">
        <f t="shared" si="67"/>
        <v>September</v>
      </c>
      <c r="B4360" s="37" t="s">
        <v>5226</v>
      </c>
      <c r="C4360" s="63">
        <v>42260.844039351854</v>
      </c>
      <c r="D4360" s="37" t="s">
        <v>878</v>
      </c>
      <c r="E4360" s="37" t="s">
        <v>872</v>
      </c>
      <c r="F4360" s="37" t="s">
        <v>864</v>
      </c>
      <c r="G4360" s="64">
        <v>133</v>
      </c>
      <c r="H4360" s="37" t="s">
        <v>855</v>
      </c>
      <c r="I4360" s="65">
        <v>2.2360679774997898</v>
      </c>
      <c r="J4360" s="37" t="s">
        <v>885</v>
      </c>
    </row>
    <row r="4361" spans="1:10" x14ac:dyDescent="0.3">
      <c r="A4361" s="94" t="str">
        <f t="shared" si="67"/>
        <v>September</v>
      </c>
      <c r="B4361" s="37" t="s">
        <v>5227</v>
      </c>
      <c r="C4361" s="63">
        <v>42260.844201388885</v>
      </c>
      <c r="D4361" s="37" t="s">
        <v>871</v>
      </c>
      <c r="E4361" s="37" t="s">
        <v>853</v>
      </c>
      <c r="F4361" s="37" t="s">
        <v>879</v>
      </c>
      <c r="G4361" s="64">
        <v>216</v>
      </c>
      <c r="H4361" s="37" t="s">
        <v>855</v>
      </c>
      <c r="I4361" s="65">
        <v>1.7320508075688772</v>
      </c>
      <c r="J4361" s="37" t="s">
        <v>861</v>
      </c>
    </row>
    <row r="4362" spans="1:10" x14ac:dyDescent="0.3">
      <c r="A4362" s="94" t="str">
        <f t="shared" si="67"/>
        <v>September</v>
      </c>
      <c r="B4362" s="37" t="s">
        <v>5228</v>
      </c>
      <c r="C4362" s="63">
        <v>42260.845208333332</v>
      </c>
      <c r="D4362" s="37" t="s">
        <v>892</v>
      </c>
      <c r="E4362" s="37" t="s">
        <v>859</v>
      </c>
      <c r="F4362" s="37" t="s">
        <v>860</v>
      </c>
      <c r="G4362" s="64">
        <v>233</v>
      </c>
      <c r="H4362" s="37" t="s">
        <v>855</v>
      </c>
      <c r="I4362" s="65">
        <v>4.1231056256176606</v>
      </c>
      <c r="J4362" s="37" t="s">
        <v>869</v>
      </c>
    </row>
    <row r="4363" spans="1:10" x14ac:dyDescent="0.3">
      <c r="A4363" s="94" t="str">
        <f t="shared" ref="A4363:A4426" si="68">TEXT(C4363,"mmmm")</f>
        <v>September</v>
      </c>
      <c r="B4363" s="37" t="s">
        <v>5229</v>
      </c>
      <c r="C4363" s="63">
        <v>42260.849004629628</v>
      </c>
      <c r="D4363" s="37" t="s">
        <v>852</v>
      </c>
      <c r="E4363" s="37" t="s">
        <v>863</v>
      </c>
      <c r="F4363" s="37" t="s">
        <v>881</v>
      </c>
      <c r="G4363" s="64">
        <v>155</v>
      </c>
      <c r="H4363" s="37" t="s">
        <v>855</v>
      </c>
      <c r="I4363" s="65">
        <v>4.358898943540674</v>
      </c>
      <c r="J4363" s="37" t="s">
        <v>885</v>
      </c>
    </row>
    <row r="4364" spans="1:10" x14ac:dyDescent="0.3">
      <c r="A4364" s="94" t="str">
        <f t="shared" si="68"/>
        <v>September</v>
      </c>
      <c r="B4364" s="37" t="s">
        <v>5230</v>
      </c>
      <c r="C4364" s="63">
        <v>42260.852314814816</v>
      </c>
      <c r="D4364" s="37" t="s">
        <v>858</v>
      </c>
      <c r="E4364" s="37" t="s">
        <v>866</v>
      </c>
      <c r="F4364" s="37" t="s">
        <v>873</v>
      </c>
      <c r="G4364" s="64">
        <v>102</v>
      </c>
      <c r="H4364" s="37" t="s">
        <v>855</v>
      </c>
      <c r="I4364" s="65">
        <v>4.5825756949558398</v>
      </c>
      <c r="J4364" s="37" t="s">
        <v>885</v>
      </c>
    </row>
    <row r="4365" spans="1:10" x14ac:dyDescent="0.3">
      <c r="A4365" s="94" t="str">
        <f t="shared" si="68"/>
        <v>September</v>
      </c>
      <c r="B4365" s="37" t="s">
        <v>5231</v>
      </c>
      <c r="C4365" s="63">
        <v>42260.852800925924</v>
      </c>
      <c r="D4365" s="37" t="s">
        <v>878</v>
      </c>
      <c r="E4365" s="37" t="s">
        <v>868</v>
      </c>
      <c r="F4365" s="37" t="s">
        <v>854</v>
      </c>
      <c r="G4365" s="64">
        <v>210</v>
      </c>
      <c r="H4365" s="37" t="s">
        <v>855</v>
      </c>
      <c r="I4365" s="65">
        <v>5</v>
      </c>
      <c r="J4365" s="37" t="s">
        <v>874</v>
      </c>
    </row>
    <row r="4366" spans="1:10" x14ac:dyDescent="0.3">
      <c r="A4366" s="94" t="str">
        <f t="shared" si="68"/>
        <v>September</v>
      </c>
      <c r="B4366" s="37" t="s">
        <v>5232</v>
      </c>
      <c r="C4366" s="63">
        <v>42260.852916666663</v>
      </c>
      <c r="D4366" s="37" t="s">
        <v>852</v>
      </c>
      <c r="E4366" s="37" t="s">
        <v>872</v>
      </c>
      <c r="F4366" s="37" t="s">
        <v>879</v>
      </c>
      <c r="G4366" s="64">
        <v>44</v>
      </c>
      <c r="H4366" s="37" t="s">
        <v>855</v>
      </c>
      <c r="I4366" s="65">
        <v>1</v>
      </c>
      <c r="J4366" s="37" t="s">
        <v>885</v>
      </c>
    </row>
    <row r="4367" spans="1:10" x14ac:dyDescent="0.3">
      <c r="A4367" s="94" t="str">
        <f t="shared" si="68"/>
        <v>September</v>
      </c>
      <c r="B4367" s="37" t="s">
        <v>5233</v>
      </c>
      <c r="C4367" s="63">
        <v>42260.855370370373</v>
      </c>
      <c r="D4367" s="37" t="s">
        <v>871</v>
      </c>
      <c r="E4367" s="37" t="s">
        <v>853</v>
      </c>
      <c r="F4367" s="37" t="s">
        <v>881</v>
      </c>
      <c r="G4367" s="64">
        <v>122</v>
      </c>
      <c r="H4367" s="37" t="s">
        <v>855</v>
      </c>
      <c r="I4367" s="65">
        <v>4.7958315233127191</v>
      </c>
      <c r="J4367" s="37" t="s">
        <v>897</v>
      </c>
    </row>
    <row r="4368" spans="1:10" x14ac:dyDescent="0.3">
      <c r="A4368" s="94" t="str">
        <f t="shared" si="68"/>
        <v>September</v>
      </c>
      <c r="B4368" s="37" t="s">
        <v>5234</v>
      </c>
      <c r="C4368" s="63">
        <v>42260.855405092596</v>
      </c>
      <c r="D4368" s="37" t="s">
        <v>852</v>
      </c>
      <c r="E4368" s="37" t="s">
        <v>859</v>
      </c>
      <c r="F4368" s="37" t="s">
        <v>873</v>
      </c>
      <c r="G4368" s="64">
        <v>206</v>
      </c>
      <c r="H4368" s="37" t="s">
        <v>855</v>
      </c>
      <c r="I4368" s="65">
        <v>2.2360679774997898</v>
      </c>
      <c r="J4368" s="37" t="s">
        <v>897</v>
      </c>
    </row>
    <row r="4369" spans="1:10" x14ac:dyDescent="0.3">
      <c r="A4369" s="94" t="str">
        <f t="shared" si="68"/>
        <v>September</v>
      </c>
      <c r="B4369" s="37" t="s">
        <v>5235</v>
      </c>
      <c r="C4369" s="63">
        <v>42260.858194444445</v>
      </c>
      <c r="D4369" s="37" t="s">
        <v>852</v>
      </c>
      <c r="E4369" s="37" t="s">
        <v>863</v>
      </c>
      <c r="F4369" s="37" t="s">
        <v>873</v>
      </c>
      <c r="G4369" s="64">
        <v>168</v>
      </c>
      <c r="H4369" s="37" t="s">
        <v>855</v>
      </c>
      <c r="I4369" s="65">
        <v>3.6055512754639891</v>
      </c>
      <c r="J4369" s="37" t="s">
        <v>885</v>
      </c>
    </row>
    <row r="4370" spans="1:10" x14ac:dyDescent="0.3">
      <c r="A4370" s="94" t="str">
        <f t="shared" si="68"/>
        <v>September</v>
      </c>
      <c r="B4370" s="37" t="s">
        <v>5236</v>
      </c>
      <c r="C4370" s="63">
        <v>42260.859039351853</v>
      </c>
      <c r="D4370" s="37" t="s">
        <v>871</v>
      </c>
      <c r="E4370" s="37" t="s">
        <v>866</v>
      </c>
      <c r="F4370" s="37" t="s">
        <v>864</v>
      </c>
      <c r="G4370" s="64">
        <v>191</v>
      </c>
      <c r="H4370" s="37" t="s">
        <v>855</v>
      </c>
      <c r="I4370" s="65">
        <v>2.6457513110645907</v>
      </c>
      <c r="J4370" s="37" t="s">
        <v>856</v>
      </c>
    </row>
    <row r="4371" spans="1:10" x14ac:dyDescent="0.3">
      <c r="A4371" s="94" t="str">
        <f t="shared" si="68"/>
        <v>September</v>
      </c>
      <c r="B4371" s="37" t="s">
        <v>5237</v>
      </c>
      <c r="C4371" s="63">
        <v>42260.862534722219</v>
      </c>
      <c r="D4371" s="37" t="s">
        <v>892</v>
      </c>
      <c r="E4371" s="37" t="s">
        <v>868</v>
      </c>
      <c r="F4371" s="37" t="s">
        <v>864</v>
      </c>
      <c r="G4371" s="64">
        <v>56</v>
      </c>
      <c r="H4371" s="37" t="s">
        <v>855</v>
      </c>
      <c r="I4371" s="65">
        <v>3.872983346207417</v>
      </c>
      <c r="J4371" s="37" t="s">
        <v>885</v>
      </c>
    </row>
    <row r="4372" spans="1:10" x14ac:dyDescent="0.3">
      <c r="A4372" s="94" t="str">
        <f t="shared" si="68"/>
        <v>September</v>
      </c>
      <c r="B4372" s="37" t="s">
        <v>5238</v>
      </c>
      <c r="C4372" s="63">
        <v>42260.866006944445</v>
      </c>
      <c r="D4372" s="37" t="s">
        <v>892</v>
      </c>
      <c r="E4372" s="37" t="s">
        <v>872</v>
      </c>
      <c r="F4372" s="37" t="s">
        <v>873</v>
      </c>
      <c r="G4372" s="64">
        <v>166</v>
      </c>
      <c r="H4372" s="37" t="s">
        <v>855</v>
      </c>
      <c r="I4372" s="65">
        <v>2.6457513110645907</v>
      </c>
      <c r="J4372" s="37" t="s">
        <v>885</v>
      </c>
    </row>
    <row r="4373" spans="1:10" x14ac:dyDescent="0.3">
      <c r="A4373" s="94" t="str">
        <f t="shared" si="68"/>
        <v>September</v>
      </c>
      <c r="B4373" s="37" t="s">
        <v>5239</v>
      </c>
      <c r="C4373" s="63">
        <v>42260.869953703703</v>
      </c>
      <c r="D4373" s="37" t="s">
        <v>878</v>
      </c>
      <c r="E4373" s="37" t="s">
        <v>853</v>
      </c>
      <c r="F4373" s="37" t="s">
        <v>873</v>
      </c>
      <c r="G4373" s="64">
        <v>96</v>
      </c>
      <c r="H4373" s="37" t="s">
        <v>895</v>
      </c>
      <c r="I4373" s="65">
        <v>4.7958315233127191</v>
      </c>
      <c r="J4373" s="37" t="s">
        <v>861</v>
      </c>
    </row>
    <row r="4374" spans="1:10" x14ac:dyDescent="0.3">
      <c r="A4374" s="94" t="str">
        <f t="shared" si="68"/>
        <v>September</v>
      </c>
      <c r="B4374" s="37" t="s">
        <v>5240</v>
      </c>
      <c r="C4374" s="63">
        <v>42260.870787037034</v>
      </c>
      <c r="D4374" s="37" t="s">
        <v>876</v>
      </c>
      <c r="E4374" s="37" t="s">
        <v>859</v>
      </c>
      <c r="F4374" s="37" t="s">
        <v>879</v>
      </c>
      <c r="G4374" s="64">
        <v>31</v>
      </c>
      <c r="H4374" s="37" t="s">
        <v>855</v>
      </c>
      <c r="I4374" s="65">
        <v>3.872983346207417</v>
      </c>
      <c r="J4374" s="37" t="s">
        <v>869</v>
      </c>
    </row>
    <row r="4375" spans="1:10" x14ac:dyDescent="0.3">
      <c r="A4375" s="94" t="str">
        <f t="shared" si="68"/>
        <v>September</v>
      </c>
      <c r="B4375" s="37" t="s">
        <v>5241</v>
      </c>
      <c r="C4375" s="63">
        <v>42260.871053240742</v>
      </c>
      <c r="D4375" s="37" t="s">
        <v>871</v>
      </c>
      <c r="E4375" s="37" t="s">
        <v>863</v>
      </c>
      <c r="F4375" s="37" t="s">
        <v>873</v>
      </c>
      <c r="G4375" s="64">
        <v>67</v>
      </c>
      <c r="H4375" s="37" t="s">
        <v>855</v>
      </c>
      <c r="I4375" s="65">
        <v>3.872983346207417</v>
      </c>
      <c r="J4375" s="37" t="s">
        <v>874</v>
      </c>
    </row>
    <row r="4376" spans="1:10" x14ac:dyDescent="0.3">
      <c r="A4376" s="94" t="str">
        <f t="shared" si="68"/>
        <v>September</v>
      </c>
      <c r="B4376" s="37" t="s">
        <v>5242</v>
      </c>
      <c r="C4376" s="63">
        <v>42260.872002314813</v>
      </c>
      <c r="D4376" s="37" t="s">
        <v>871</v>
      </c>
      <c r="E4376" s="37" t="s">
        <v>866</v>
      </c>
      <c r="F4376" s="37" t="s">
        <v>879</v>
      </c>
      <c r="G4376" s="64">
        <v>109</v>
      </c>
      <c r="H4376" s="37" t="s">
        <v>855</v>
      </c>
      <c r="I4376" s="65">
        <v>3</v>
      </c>
      <c r="J4376" s="37" t="s">
        <v>861</v>
      </c>
    </row>
    <row r="4377" spans="1:10" x14ac:dyDescent="0.3">
      <c r="A4377" s="94" t="str">
        <f t="shared" si="68"/>
        <v>September</v>
      </c>
      <c r="B4377" s="37" t="s">
        <v>5243</v>
      </c>
      <c r="C4377" s="63">
        <v>42260.875069444446</v>
      </c>
      <c r="D4377" s="37" t="s">
        <v>878</v>
      </c>
      <c r="E4377" s="37" t="s">
        <v>868</v>
      </c>
      <c r="F4377" s="37" t="s">
        <v>864</v>
      </c>
      <c r="G4377" s="64">
        <v>132</v>
      </c>
      <c r="H4377" s="37" t="s">
        <v>855</v>
      </c>
      <c r="I4377" s="65">
        <v>4.1231056256176606</v>
      </c>
      <c r="J4377" s="37" t="s">
        <v>869</v>
      </c>
    </row>
    <row r="4378" spans="1:10" x14ac:dyDescent="0.3">
      <c r="A4378" s="94" t="str">
        <f t="shared" si="68"/>
        <v>September</v>
      </c>
      <c r="B4378" s="37" t="s">
        <v>5244</v>
      </c>
      <c r="C4378" s="63">
        <v>42260.877060185187</v>
      </c>
      <c r="D4378" s="37" t="s">
        <v>858</v>
      </c>
      <c r="E4378" s="37" t="s">
        <v>872</v>
      </c>
      <c r="F4378" s="37" t="s">
        <v>873</v>
      </c>
      <c r="G4378" s="64">
        <v>175</v>
      </c>
      <c r="H4378" s="37" t="s">
        <v>855</v>
      </c>
      <c r="I4378" s="65">
        <v>3.872983346207417</v>
      </c>
      <c r="J4378" s="37" t="s">
        <v>869</v>
      </c>
    </row>
    <row r="4379" spans="1:10" x14ac:dyDescent="0.3">
      <c r="A4379" s="94" t="str">
        <f t="shared" si="68"/>
        <v>September</v>
      </c>
      <c r="B4379" s="37" t="s">
        <v>5245</v>
      </c>
      <c r="C4379" s="63">
        <v>42260.880590277775</v>
      </c>
      <c r="D4379" s="37" t="s">
        <v>871</v>
      </c>
      <c r="E4379" s="37" t="s">
        <v>853</v>
      </c>
      <c r="F4379" s="37" t="s">
        <v>860</v>
      </c>
      <c r="G4379" s="64">
        <v>76</v>
      </c>
      <c r="H4379" s="37" t="s">
        <v>855</v>
      </c>
      <c r="I4379" s="65">
        <v>5</v>
      </c>
      <c r="J4379" s="37" t="s">
        <v>856</v>
      </c>
    </row>
    <row r="4380" spans="1:10" x14ac:dyDescent="0.3">
      <c r="A4380" s="94" t="str">
        <f t="shared" si="68"/>
        <v>September</v>
      </c>
      <c r="B4380" s="37" t="s">
        <v>5246</v>
      </c>
      <c r="C4380" s="63">
        <v>42260.882962962962</v>
      </c>
      <c r="D4380" s="37" t="s">
        <v>852</v>
      </c>
      <c r="E4380" s="37" t="s">
        <v>859</v>
      </c>
      <c r="F4380" s="37" t="s">
        <v>873</v>
      </c>
      <c r="G4380" s="64">
        <v>54</v>
      </c>
      <c r="H4380" s="37" t="s">
        <v>855</v>
      </c>
      <c r="I4380" s="65">
        <v>5</v>
      </c>
      <c r="J4380" s="37" t="s">
        <v>861</v>
      </c>
    </row>
    <row r="4381" spans="1:10" x14ac:dyDescent="0.3">
      <c r="A4381" s="94" t="str">
        <f t="shared" si="68"/>
        <v>September</v>
      </c>
      <c r="B4381" s="37" t="s">
        <v>5247</v>
      </c>
      <c r="C4381" s="63">
        <v>42260.883275462962</v>
      </c>
      <c r="D4381" s="37" t="s">
        <v>852</v>
      </c>
      <c r="E4381" s="37" t="s">
        <v>863</v>
      </c>
      <c r="F4381" s="37" t="s">
        <v>879</v>
      </c>
      <c r="G4381" s="64">
        <v>203</v>
      </c>
      <c r="H4381" s="37" t="s">
        <v>855</v>
      </c>
      <c r="I4381" s="65">
        <v>1</v>
      </c>
      <c r="J4381" s="37" t="s">
        <v>897</v>
      </c>
    </row>
    <row r="4382" spans="1:10" x14ac:dyDescent="0.3">
      <c r="A4382" s="94" t="str">
        <f t="shared" si="68"/>
        <v>September</v>
      </c>
      <c r="B4382" s="37" t="s">
        <v>5248</v>
      </c>
      <c r="C4382" s="63">
        <v>42260.884930555556</v>
      </c>
      <c r="D4382" s="37" t="s">
        <v>876</v>
      </c>
      <c r="E4382" s="37" t="s">
        <v>866</v>
      </c>
      <c r="F4382" s="37" t="s">
        <v>854</v>
      </c>
      <c r="G4382" s="64">
        <v>126</v>
      </c>
      <c r="H4382" s="37" t="s">
        <v>855</v>
      </c>
      <c r="I4382" s="65">
        <v>4.5825756949558398</v>
      </c>
      <c r="J4382" s="37" t="s">
        <v>861</v>
      </c>
    </row>
    <row r="4383" spans="1:10" x14ac:dyDescent="0.3">
      <c r="A4383" s="94" t="str">
        <f t="shared" si="68"/>
        <v>September</v>
      </c>
      <c r="B4383" s="37" t="s">
        <v>5249</v>
      </c>
      <c r="C4383" s="63">
        <v>42260.886331018519</v>
      </c>
      <c r="D4383" s="37" t="s">
        <v>892</v>
      </c>
      <c r="E4383" s="37" t="s">
        <v>868</v>
      </c>
      <c r="F4383" s="37" t="s">
        <v>879</v>
      </c>
      <c r="G4383" s="64">
        <v>116</v>
      </c>
      <c r="H4383" s="37" t="s">
        <v>855</v>
      </c>
      <c r="I4383" s="65">
        <v>4.5825756949558398</v>
      </c>
      <c r="J4383" s="37" t="s">
        <v>885</v>
      </c>
    </row>
    <row r="4384" spans="1:10" x14ac:dyDescent="0.3">
      <c r="A4384" s="94" t="str">
        <f t="shared" si="68"/>
        <v>September</v>
      </c>
      <c r="B4384" s="37" t="s">
        <v>5250</v>
      </c>
      <c r="C4384" s="63">
        <v>42260.88758101852</v>
      </c>
      <c r="D4384" s="37" t="s">
        <v>858</v>
      </c>
      <c r="E4384" s="37" t="s">
        <v>872</v>
      </c>
      <c r="F4384" s="37" t="s">
        <v>854</v>
      </c>
      <c r="G4384" s="64">
        <v>179</v>
      </c>
      <c r="H4384" s="37" t="s">
        <v>855</v>
      </c>
      <c r="I4384" s="65">
        <v>4.7958315233127191</v>
      </c>
      <c r="J4384" s="37" t="s">
        <v>897</v>
      </c>
    </row>
    <row r="4385" spans="1:10" x14ac:dyDescent="0.3">
      <c r="A4385" s="94" t="str">
        <f t="shared" si="68"/>
        <v>September</v>
      </c>
      <c r="B4385" s="37" t="s">
        <v>5251</v>
      </c>
      <c r="C4385" s="63">
        <v>42260.888854166667</v>
      </c>
      <c r="D4385" s="37" t="s">
        <v>871</v>
      </c>
      <c r="E4385" s="37" t="s">
        <v>853</v>
      </c>
      <c r="F4385" s="37" t="s">
        <v>881</v>
      </c>
      <c r="G4385" s="64">
        <v>156</v>
      </c>
      <c r="H4385" s="37" t="s">
        <v>855</v>
      </c>
      <c r="I4385" s="65">
        <v>5</v>
      </c>
      <c r="J4385" s="37" t="s">
        <v>897</v>
      </c>
    </row>
    <row r="4386" spans="1:10" x14ac:dyDescent="0.3">
      <c r="A4386" s="94" t="str">
        <f t="shared" si="68"/>
        <v>September</v>
      </c>
      <c r="B4386" s="37" t="s">
        <v>5252</v>
      </c>
      <c r="C4386" s="63">
        <v>42260.88957175926</v>
      </c>
      <c r="D4386" s="37" t="s">
        <v>878</v>
      </c>
      <c r="E4386" s="37" t="s">
        <v>859</v>
      </c>
      <c r="F4386" s="37" t="s">
        <v>873</v>
      </c>
      <c r="G4386" s="64">
        <v>186</v>
      </c>
      <c r="H4386" s="37" t="s">
        <v>895</v>
      </c>
      <c r="I4386" s="65">
        <v>4.7958315233127191</v>
      </c>
      <c r="J4386" s="37" t="s">
        <v>869</v>
      </c>
    </row>
    <row r="4387" spans="1:10" x14ac:dyDescent="0.3">
      <c r="A4387" s="94" t="str">
        <f t="shared" si="68"/>
        <v>September</v>
      </c>
      <c r="B4387" s="37" t="s">
        <v>5253</v>
      </c>
      <c r="C4387" s="63">
        <v>42260.893506944441</v>
      </c>
      <c r="D4387" s="37" t="s">
        <v>852</v>
      </c>
      <c r="E4387" s="37" t="s">
        <v>863</v>
      </c>
      <c r="F4387" s="37" t="s">
        <v>881</v>
      </c>
      <c r="G4387" s="64">
        <v>228</v>
      </c>
      <c r="H4387" s="37" t="s">
        <v>855</v>
      </c>
      <c r="I4387" s="65">
        <v>4.5825756949558398</v>
      </c>
      <c r="J4387" s="37" t="s">
        <v>869</v>
      </c>
    </row>
    <row r="4388" spans="1:10" x14ac:dyDescent="0.3">
      <c r="A4388" s="94" t="str">
        <f t="shared" si="68"/>
        <v>September</v>
      </c>
      <c r="B4388" s="37" t="s">
        <v>5254</v>
      </c>
      <c r="C4388" s="63">
        <v>42260.897002314814</v>
      </c>
      <c r="D4388" s="37" t="s">
        <v>876</v>
      </c>
      <c r="E4388" s="37" t="s">
        <v>866</v>
      </c>
      <c r="F4388" s="37" t="s">
        <v>873</v>
      </c>
      <c r="G4388" s="64">
        <v>166</v>
      </c>
      <c r="H4388" s="37" t="s">
        <v>855</v>
      </c>
      <c r="I4388" s="65">
        <v>4.5825756949558398</v>
      </c>
      <c r="J4388" s="37" t="s">
        <v>856</v>
      </c>
    </row>
    <row r="4389" spans="1:10" x14ac:dyDescent="0.3">
      <c r="A4389" s="94" t="str">
        <f t="shared" si="68"/>
        <v>September</v>
      </c>
      <c r="B4389" s="37" t="s">
        <v>5255</v>
      </c>
      <c r="C4389" s="63">
        <v>42260.899062500001</v>
      </c>
      <c r="D4389" s="37" t="s">
        <v>876</v>
      </c>
      <c r="E4389" s="37" t="s">
        <v>868</v>
      </c>
      <c r="F4389" s="37" t="s">
        <v>873</v>
      </c>
      <c r="G4389" s="64">
        <v>61</v>
      </c>
      <c r="H4389" s="37" t="s">
        <v>855</v>
      </c>
      <c r="I4389" s="65">
        <v>2.2360679774997898</v>
      </c>
      <c r="J4389" s="37" t="s">
        <v>897</v>
      </c>
    </row>
    <row r="4390" spans="1:10" x14ac:dyDescent="0.3">
      <c r="A4390" s="94" t="str">
        <f t="shared" si="68"/>
        <v>September</v>
      </c>
      <c r="B4390" s="37" t="s">
        <v>5256</v>
      </c>
      <c r="C4390" s="63">
        <v>42260.902708333335</v>
      </c>
      <c r="D4390" s="37" t="s">
        <v>878</v>
      </c>
      <c r="E4390" s="37" t="s">
        <v>872</v>
      </c>
      <c r="F4390" s="37" t="s">
        <v>860</v>
      </c>
      <c r="G4390" s="64">
        <v>85</v>
      </c>
      <c r="H4390" s="37" t="s">
        <v>855</v>
      </c>
      <c r="I4390" s="65">
        <v>4.5825756949558398</v>
      </c>
      <c r="J4390" s="37" t="s">
        <v>861</v>
      </c>
    </row>
    <row r="4391" spans="1:10" x14ac:dyDescent="0.3">
      <c r="A4391" s="94" t="str">
        <f t="shared" si="68"/>
        <v>September</v>
      </c>
      <c r="B4391" s="37" t="s">
        <v>5257</v>
      </c>
      <c r="C4391" s="63">
        <v>42260.904675925929</v>
      </c>
      <c r="D4391" s="37" t="s">
        <v>858</v>
      </c>
      <c r="E4391" s="37" t="s">
        <v>853</v>
      </c>
      <c r="F4391" s="37" t="s">
        <v>879</v>
      </c>
      <c r="G4391" s="64">
        <v>190</v>
      </c>
      <c r="H4391" s="37" t="s">
        <v>895</v>
      </c>
      <c r="I4391" s="65">
        <v>4.1231056256176606</v>
      </c>
      <c r="J4391" s="37" t="s">
        <v>874</v>
      </c>
    </row>
    <row r="4392" spans="1:10" x14ac:dyDescent="0.3">
      <c r="A4392" s="94" t="str">
        <f t="shared" si="68"/>
        <v>September</v>
      </c>
      <c r="B4392" s="37" t="s">
        <v>5258</v>
      </c>
      <c r="C4392" s="63">
        <v>42260.907835648148</v>
      </c>
      <c r="D4392" s="37" t="s">
        <v>871</v>
      </c>
      <c r="E4392" s="37" t="s">
        <v>859</v>
      </c>
      <c r="F4392" s="37" t="s">
        <v>879</v>
      </c>
      <c r="G4392" s="64">
        <v>229</v>
      </c>
      <c r="H4392" s="37" t="s">
        <v>855</v>
      </c>
      <c r="I4392" s="65">
        <v>4.5825756949558398</v>
      </c>
      <c r="J4392" s="37" t="s">
        <v>897</v>
      </c>
    </row>
    <row r="4393" spans="1:10" x14ac:dyDescent="0.3">
      <c r="A4393" s="94" t="str">
        <f t="shared" si="68"/>
        <v>September</v>
      </c>
      <c r="B4393" s="37" t="s">
        <v>5259</v>
      </c>
      <c r="C4393" s="63">
        <v>42260.910416666666</v>
      </c>
      <c r="D4393" s="37" t="s">
        <v>878</v>
      </c>
      <c r="E4393" s="37" t="s">
        <v>863</v>
      </c>
      <c r="F4393" s="37" t="s">
        <v>881</v>
      </c>
      <c r="G4393" s="64">
        <v>189</v>
      </c>
      <c r="H4393" s="37" t="s">
        <v>855</v>
      </c>
      <c r="I4393" s="65">
        <v>2.6457513110645907</v>
      </c>
      <c r="J4393" s="37" t="s">
        <v>861</v>
      </c>
    </row>
    <row r="4394" spans="1:10" x14ac:dyDescent="0.3">
      <c r="A4394" s="94" t="str">
        <f t="shared" si="68"/>
        <v>September</v>
      </c>
      <c r="B4394" s="37" t="s">
        <v>5260</v>
      </c>
      <c r="C4394" s="63">
        <v>42260.912349537037</v>
      </c>
      <c r="D4394" s="37" t="s">
        <v>871</v>
      </c>
      <c r="E4394" s="37" t="s">
        <v>866</v>
      </c>
      <c r="F4394" s="37" t="s">
        <v>879</v>
      </c>
      <c r="G4394" s="64">
        <v>52</v>
      </c>
      <c r="H4394" s="37" t="s">
        <v>855</v>
      </c>
      <c r="I4394" s="65">
        <v>4.5825756949558398</v>
      </c>
      <c r="J4394" s="37" t="s">
        <v>856</v>
      </c>
    </row>
    <row r="4395" spans="1:10" x14ac:dyDescent="0.3">
      <c r="A4395" s="94" t="str">
        <f t="shared" si="68"/>
        <v>September</v>
      </c>
      <c r="B4395" s="37" t="s">
        <v>5261</v>
      </c>
      <c r="C4395" s="63">
        <v>42260.913877314815</v>
      </c>
      <c r="D4395" s="37" t="s">
        <v>878</v>
      </c>
      <c r="E4395" s="37" t="s">
        <v>868</v>
      </c>
      <c r="F4395" s="37" t="s">
        <v>854</v>
      </c>
      <c r="G4395" s="64">
        <v>209</v>
      </c>
      <c r="H4395" s="37" t="s">
        <v>855</v>
      </c>
      <c r="I4395" s="65">
        <v>3.6055512754639891</v>
      </c>
      <c r="J4395" s="37" t="s">
        <v>897</v>
      </c>
    </row>
    <row r="4396" spans="1:10" x14ac:dyDescent="0.3">
      <c r="A4396" s="94" t="str">
        <f t="shared" si="68"/>
        <v>September</v>
      </c>
      <c r="B4396" s="37" t="s">
        <v>5262</v>
      </c>
      <c r="C4396" s="63">
        <v>42260.914467592593</v>
      </c>
      <c r="D4396" s="37" t="s">
        <v>871</v>
      </c>
      <c r="E4396" s="37" t="s">
        <v>872</v>
      </c>
      <c r="F4396" s="37" t="s">
        <v>881</v>
      </c>
      <c r="G4396" s="64">
        <v>119</v>
      </c>
      <c r="H4396" s="37" t="s">
        <v>855</v>
      </c>
      <c r="I4396" s="65">
        <v>3</v>
      </c>
      <c r="J4396" s="37" t="s">
        <v>897</v>
      </c>
    </row>
    <row r="4397" spans="1:10" x14ac:dyDescent="0.3">
      <c r="A4397" s="94" t="str">
        <f t="shared" si="68"/>
        <v>September</v>
      </c>
      <c r="B4397" s="37" t="s">
        <v>5263</v>
      </c>
      <c r="C4397" s="63">
        <v>42260.917453703703</v>
      </c>
      <c r="D4397" s="37" t="s">
        <v>878</v>
      </c>
      <c r="E4397" s="37" t="s">
        <v>853</v>
      </c>
      <c r="F4397" s="37" t="s">
        <v>864</v>
      </c>
      <c r="G4397" s="64">
        <v>67</v>
      </c>
      <c r="H4397" s="37" t="s">
        <v>855</v>
      </c>
      <c r="I4397" s="65">
        <v>3.872983346207417</v>
      </c>
      <c r="J4397" s="37" t="s">
        <v>869</v>
      </c>
    </row>
    <row r="4398" spans="1:10" x14ac:dyDescent="0.3">
      <c r="A4398" s="94" t="str">
        <f t="shared" si="68"/>
        <v>September</v>
      </c>
      <c r="B4398" s="37" t="s">
        <v>5264</v>
      </c>
      <c r="C4398" s="63">
        <v>42261.337175925924</v>
      </c>
      <c r="D4398" s="37" t="s">
        <v>876</v>
      </c>
      <c r="E4398" s="37" t="s">
        <v>859</v>
      </c>
      <c r="F4398" s="37" t="s">
        <v>879</v>
      </c>
      <c r="G4398" s="64">
        <v>114</v>
      </c>
      <c r="H4398" s="37" t="s">
        <v>855</v>
      </c>
      <c r="I4398" s="65">
        <v>3</v>
      </c>
      <c r="J4398" s="37" t="s">
        <v>874</v>
      </c>
    </row>
    <row r="4399" spans="1:10" x14ac:dyDescent="0.3">
      <c r="A4399" s="94" t="str">
        <f t="shared" si="68"/>
        <v>September</v>
      </c>
      <c r="B4399" s="37" t="s">
        <v>5265</v>
      </c>
      <c r="C4399" s="63">
        <v>42261.338703703703</v>
      </c>
      <c r="D4399" s="37" t="s">
        <v>871</v>
      </c>
      <c r="E4399" s="37" t="s">
        <v>863</v>
      </c>
      <c r="F4399" s="37" t="s">
        <v>854</v>
      </c>
      <c r="G4399" s="64">
        <v>120</v>
      </c>
      <c r="H4399" s="37" t="s">
        <v>855</v>
      </c>
      <c r="I4399" s="65">
        <v>1</v>
      </c>
      <c r="J4399" s="37" t="s">
        <v>885</v>
      </c>
    </row>
    <row r="4400" spans="1:10" x14ac:dyDescent="0.3">
      <c r="A4400" s="94" t="str">
        <f t="shared" si="68"/>
        <v>September</v>
      </c>
      <c r="B4400" s="37" t="s">
        <v>5266</v>
      </c>
      <c r="C4400" s="63">
        <v>42261.338958333334</v>
      </c>
      <c r="D4400" s="37" t="s">
        <v>876</v>
      </c>
      <c r="E4400" s="37" t="s">
        <v>866</v>
      </c>
      <c r="F4400" s="37" t="s">
        <v>864</v>
      </c>
      <c r="G4400" s="64">
        <v>121</v>
      </c>
      <c r="H4400" s="37" t="s">
        <v>855</v>
      </c>
      <c r="I4400" s="65">
        <v>1</v>
      </c>
      <c r="J4400" s="37" t="s">
        <v>869</v>
      </c>
    </row>
    <row r="4401" spans="1:10" x14ac:dyDescent="0.3">
      <c r="A4401" s="94" t="str">
        <f t="shared" si="68"/>
        <v>September</v>
      </c>
      <c r="B4401" s="37" t="s">
        <v>5267</v>
      </c>
      <c r="C4401" s="63">
        <v>42261.345671296294</v>
      </c>
      <c r="D4401" s="37" t="s">
        <v>892</v>
      </c>
      <c r="E4401" s="37" t="s">
        <v>868</v>
      </c>
      <c r="F4401" s="37" t="s">
        <v>873</v>
      </c>
      <c r="G4401" s="64">
        <v>139</v>
      </c>
      <c r="H4401" s="37" t="s">
        <v>855</v>
      </c>
      <c r="I4401" s="65">
        <v>2.6457513110645907</v>
      </c>
      <c r="J4401" s="37" t="s">
        <v>869</v>
      </c>
    </row>
    <row r="4402" spans="1:10" x14ac:dyDescent="0.3">
      <c r="A4402" s="94" t="str">
        <f t="shared" si="68"/>
        <v>September</v>
      </c>
      <c r="B4402" s="37" t="s">
        <v>5268</v>
      </c>
      <c r="C4402" s="63">
        <v>42261.342523148145</v>
      </c>
      <c r="D4402" s="37" t="s">
        <v>871</v>
      </c>
      <c r="E4402" s="37" t="s">
        <v>872</v>
      </c>
      <c r="F4402" s="37" t="s">
        <v>873</v>
      </c>
      <c r="G4402" s="64">
        <v>181</v>
      </c>
      <c r="H4402" s="37" t="s">
        <v>855</v>
      </c>
      <c r="I4402" s="65">
        <v>4.5825756949558398</v>
      </c>
      <c r="J4402" s="37" t="s">
        <v>897</v>
      </c>
    </row>
    <row r="4403" spans="1:10" x14ac:dyDescent="0.3">
      <c r="A4403" s="94" t="str">
        <f t="shared" si="68"/>
        <v>September</v>
      </c>
      <c r="B4403" s="37" t="s">
        <v>5269</v>
      </c>
      <c r="C4403" s="63">
        <v>42261.344652777778</v>
      </c>
      <c r="D4403" s="37" t="s">
        <v>876</v>
      </c>
      <c r="E4403" s="37" t="s">
        <v>853</v>
      </c>
      <c r="F4403" s="37" t="s">
        <v>879</v>
      </c>
      <c r="G4403" s="64">
        <v>238</v>
      </c>
      <c r="H4403" s="37" t="s">
        <v>855</v>
      </c>
      <c r="I4403" s="65">
        <v>1.7320508075688772</v>
      </c>
      <c r="J4403" s="37" t="s">
        <v>885</v>
      </c>
    </row>
    <row r="4404" spans="1:10" x14ac:dyDescent="0.3">
      <c r="A4404" s="94" t="str">
        <f t="shared" si="68"/>
        <v>September</v>
      </c>
      <c r="B4404" s="37" t="s">
        <v>5270</v>
      </c>
      <c r="C4404" s="63">
        <v>42261.348252314812</v>
      </c>
      <c r="D4404" s="37" t="s">
        <v>858</v>
      </c>
      <c r="E4404" s="37" t="s">
        <v>859</v>
      </c>
      <c r="F4404" s="37" t="s">
        <v>879</v>
      </c>
      <c r="G4404" s="64">
        <v>50</v>
      </c>
      <c r="H4404" s="37" t="s">
        <v>855</v>
      </c>
      <c r="I4404" s="65">
        <v>5</v>
      </c>
      <c r="J4404" s="37" t="s">
        <v>856</v>
      </c>
    </row>
    <row r="4405" spans="1:10" x14ac:dyDescent="0.3">
      <c r="A4405" s="94" t="str">
        <f t="shared" si="68"/>
        <v>September</v>
      </c>
      <c r="B4405" s="37" t="s">
        <v>5271</v>
      </c>
      <c r="C4405" s="63">
        <v>42261.35</v>
      </c>
      <c r="D4405" s="37" t="s">
        <v>878</v>
      </c>
      <c r="E4405" s="37" t="s">
        <v>863</v>
      </c>
      <c r="F4405" s="37" t="s">
        <v>881</v>
      </c>
      <c r="G4405" s="64">
        <v>162</v>
      </c>
      <c r="H4405" s="37" t="s">
        <v>855</v>
      </c>
      <c r="I4405" s="65">
        <v>3</v>
      </c>
      <c r="J4405" s="37" t="s">
        <v>885</v>
      </c>
    </row>
    <row r="4406" spans="1:10" x14ac:dyDescent="0.3">
      <c r="A4406" s="94" t="str">
        <f t="shared" si="68"/>
        <v>September</v>
      </c>
      <c r="B4406" s="37" t="s">
        <v>5272</v>
      </c>
      <c r="C4406" s="63">
        <v>42261.350289351853</v>
      </c>
      <c r="D4406" s="37" t="s">
        <v>852</v>
      </c>
      <c r="E4406" s="37" t="s">
        <v>866</v>
      </c>
      <c r="F4406" s="37" t="s">
        <v>864</v>
      </c>
      <c r="G4406" s="64">
        <v>195</v>
      </c>
      <c r="H4406" s="37" t="s">
        <v>855</v>
      </c>
      <c r="I4406" s="65">
        <v>3</v>
      </c>
      <c r="J4406" s="37" t="s">
        <v>856</v>
      </c>
    </row>
    <row r="4407" spans="1:10" x14ac:dyDescent="0.3">
      <c r="A4407" s="94" t="str">
        <f t="shared" si="68"/>
        <v>September</v>
      </c>
      <c r="B4407" s="37" t="s">
        <v>5273</v>
      </c>
      <c r="C4407" s="63">
        <v>42261.35255787037</v>
      </c>
      <c r="D4407" s="37" t="s">
        <v>892</v>
      </c>
      <c r="E4407" s="37" t="s">
        <v>868</v>
      </c>
      <c r="F4407" s="37" t="s">
        <v>873</v>
      </c>
      <c r="G4407" s="64">
        <v>32</v>
      </c>
      <c r="H4407" s="37" t="s">
        <v>855</v>
      </c>
      <c r="I4407" s="65">
        <v>2.2360679774997898</v>
      </c>
      <c r="J4407" s="37" t="s">
        <v>874</v>
      </c>
    </row>
    <row r="4408" spans="1:10" x14ac:dyDescent="0.3">
      <c r="A4408" s="94" t="str">
        <f t="shared" si="68"/>
        <v>September</v>
      </c>
      <c r="B4408" s="37" t="s">
        <v>5274</v>
      </c>
      <c r="C4408" s="63">
        <v>42261.356030092589</v>
      </c>
      <c r="D4408" s="37" t="s">
        <v>876</v>
      </c>
      <c r="E4408" s="37" t="s">
        <v>872</v>
      </c>
      <c r="F4408" s="37" t="s">
        <v>860</v>
      </c>
      <c r="G4408" s="64">
        <v>37</v>
      </c>
      <c r="H4408" s="37" t="s">
        <v>855</v>
      </c>
      <c r="I4408" s="65">
        <v>4.7958315233127191</v>
      </c>
      <c r="J4408" s="37" t="s">
        <v>856</v>
      </c>
    </row>
    <row r="4409" spans="1:10" x14ac:dyDescent="0.3">
      <c r="A4409" s="94" t="str">
        <f t="shared" si="68"/>
        <v>September</v>
      </c>
      <c r="B4409" s="37" t="s">
        <v>5275</v>
      </c>
      <c r="C4409" s="63">
        <v>42261.359432870369</v>
      </c>
      <c r="D4409" s="37" t="s">
        <v>858</v>
      </c>
      <c r="E4409" s="37" t="s">
        <v>853</v>
      </c>
      <c r="F4409" s="37" t="s">
        <v>854</v>
      </c>
      <c r="G4409" s="64">
        <v>53</v>
      </c>
      <c r="H4409" s="37" t="s">
        <v>855</v>
      </c>
      <c r="I4409" s="65">
        <v>3.872983346207417</v>
      </c>
      <c r="J4409" s="37" t="s">
        <v>856</v>
      </c>
    </row>
    <row r="4410" spans="1:10" x14ac:dyDescent="0.3">
      <c r="A4410" s="94" t="str">
        <f t="shared" si="68"/>
        <v>September</v>
      </c>
      <c r="B4410" s="37" t="s">
        <v>5276</v>
      </c>
      <c r="C4410" s="63">
        <v>42261.359606481485</v>
      </c>
      <c r="D4410" s="37" t="s">
        <v>876</v>
      </c>
      <c r="E4410" s="37" t="s">
        <v>859</v>
      </c>
      <c r="F4410" s="37" t="s">
        <v>860</v>
      </c>
      <c r="G4410" s="64">
        <v>81</v>
      </c>
      <c r="H4410" s="37" t="s">
        <v>855</v>
      </c>
      <c r="I4410" s="65">
        <v>5</v>
      </c>
      <c r="J4410" s="37" t="s">
        <v>885</v>
      </c>
    </row>
    <row r="4411" spans="1:10" x14ac:dyDescent="0.3">
      <c r="A4411" s="94" t="str">
        <f t="shared" si="68"/>
        <v>September</v>
      </c>
      <c r="B4411" s="37" t="s">
        <v>5277</v>
      </c>
      <c r="C4411" s="63">
        <v>42261.362245370372</v>
      </c>
      <c r="D4411" s="37" t="s">
        <v>876</v>
      </c>
      <c r="E4411" s="37" t="s">
        <v>863</v>
      </c>
      <c r="F4411" s="37" t="s">
        <v>879</v>
      </c>
      <c r="G4411" s="64">
        <v>177</v>
      </c>
      <c r="H4411" s="37" t="s">
        <v>855</v>
      </c>
      <c r="I4411" s="65">
        <v>4.1231056256176606</v>
      </c>
      <c r="J4411" s="37" t="s">
        <v>869</v>
      </c>
    </row>
    <row r="4412" spans="1:10" x14ac:dyDescent="0.3">
      <c r="A4412" s="94" t="str">
        <f t="shared" si="68"/>
        <v>September</v>
      </c>
      <c r="B4412" s="37" t="s">
        <v>5278</v>
      </c>
      <c r="C4412" s="63">
        <v>42261.363842592589</v>
      </c>
      <c r="D4412" s="37" t="s">
        <v>878</v>
      </c>
      <c r="E4412" s="37" t="s">
        <v>866</v>
      </c>
      <c r="F4412" s="37" t="s">
        <v>879</v>
      </c>
      <c r="G4412" s="64">
        <v>123</v>
      </c>
      <c r="H4412" s="37" t="s">
        <v>855</v>
      </c>
      <c r="I4412" s="65">
        <v>4.7958315233127191</v>
      </c>
      <c r="J4412" s="37" t="s">
        <v>885</v>
      </c>
    </row>
    <row r="4413" spans="1:10" x14ac:dyDescent="0.3">
      <c r="A4413" s="94" t="str">
        <f t="shared" si="68"/>
        <v>September</v>
      </c>
      <c r="B4413" s="37" t="s">
        <v>5279</v>
      </c>
      <c r="C4413" s="63">
        <v>42261.364212962966</v>
      </c>
      <c r="D4413" s="37" t="s">
        <v>871</v>
      </c>
      <c r="E4413" s="37" t="s">
        <v>868</v>
      </c>
      <c r="F4413" s="37" t="s">
        <v>854</v>
      </c>
      <c r="G4413" s="64">
        <v>154</v>
      </c>
      <c r="H4413" s="37" t="s">
        <v>855</v>
      </c>
      <c r="I4413" s="65">
        <v>3.872983346207417</v>
      </c>
      <c r="J4413" s="37" t="s">
        <v>874</v>
      </c>
    </row>
    <row r="4414" spans="1:10" x14ac:dyDescent="0.3">
      <c r="A4414" s="94" t="str">
        <f t="shared" si="68"/>
        <v>September</v>
      </c>
      <c r="B4414" s="37" t="s">
        <v>5280</v>
      </c>
      <c r="C4414" s="63">
        <v>42261.366261574076</v>
      </c>
      <c r="D4414" s="37" t="s">
        <v>871</v>
      </c>
      <c r="E4414" s="37" t="s">
        <v>872</v>
      </c>
      <c r="F4414" s="37" t="s">
        <v>860</v>
      </c>
      <c r="G4414" s="64">
        <v>201</v>
      </c>
      <c r="H4414" s="37" t="s">
        <v>895</v>
      </c>
      <c r="I4414" s="65">
        <v>4.5825756949558398</v>
      </c>
      <c r="J4414" s="37" t="s">
        <v>885</v>
      </c>
    </row>
    <row r="4415" spans="1:10" x14ac:dyDescent="0.3">
      <c r="A4415" s="94" t="str">
        <f t="shared" si="68"/>
        <v>September</v>
      </c>
      <c r="B4415" s="37" t="s">
        <v>5281</v>
      </c>
      <c r="C4415" s="63">
        <v>42261.366296296299</v>
      </c>
      <c r="D4415" s="37" t="s">
        <v>871</v>
      </c>
      <c r="E4415" s="37" t="s">
        <v>853</v>
      </c>
      <c r="F4415" s="37" t="s">
        <v>854</v>
      </c>
      <c r="G4415" s="64">
        <v>96</v>
      </c>
      <c r="H4415" s="37" t="s">
        <v>855</v>
      </c>
      <c r="I4415" s="65">
        <v>3.3166247903553998</v>
      </c>
      <c r="J4415" s="37" t="s">
        <v>874</v>
      </c>
    </row>
    <row r="4416" spans="1:10" x14ac:dyDescent="0.3">
      <c r="A4416" s="94" t="str">
        <f t="shared" si="68"/>
        <v>September</v>
      </c>
      <c r="B4416" s="37" t="s">
        <v>5282</v>
      </c>
      <c r="C4416" s="63">
        <v>42261.3672337963</v>
      </c>
      <c r="D4416" s="37" t="s">
        <v>876</v>
      </c>
      <c r="E4416" s="37" t="s">
        <v>859</v>
      </c>
      <c r="F4416" s="37" t="s">
        <v>881</v>
      </c>
      <c r="G4416" s="64">
        <v>128</v>
      </c>
      <c r="H4416" s="37" t="s">
        <v>895</v>
      </c>
      <c r="I4416" s="65">
        <v>3.3166247903553998</v>
      </c>
      <c r="J4416" s="37" t="s">
        <v>869</v>
      </c>
    </row>
    <row r="4417" spans="1:10" x14ac:dyDescent="0.3">
      <c r="A4417" s="94" t="str">
        <f t="shared" si="68"/>
        <v>September</v>
      </c>
      <c r="B4417" s="37" t="s">
        <v>5283</v>
      </c>
      <c r="C4417" s="63">
        <v>42261.369699074072</v>
      </c>
      <c r="D4417" s="37" t="s">
        <v>858</v>
      </c>
      <c r="E4417" s="37" t="s">
        <v>863</v>
      </c>
      <c r="F4417" s="37" t="s">
        <v>881</v>
      </c>
      <c r="G4417" s="64">
        <v>112</v>
      </c>
      <c r="H4417" s="37" t="s">
        <v>855</v>
      </c>
      <c r="I4417" s="65">
        <v>4.5825756949558398</v>
      </c>
      <c r="J4417" s="37" t="s">
        <v>869</v>
      </c>
    </row>
    <row r="4418" spans="1:10" x14ac:dyDescent="0.3">
      <c r="A4418" s="94" t="str">
        <f t="shared" si="68"/>
        <v>September</v>
      </c>
      <c r="B4418" s="37" t="s">
        <v>5284</v>
      </c>
      <c r="C4418" s="63">
        <v>42261.371122685188</v>
      </c>
      <c r="D4418" s="37" t="s">
        <v>876</v>
      </c>
      <c r="E4418" s="37" t="s">
        <v>866</v>
      </c>
      <c r="F4418" s="37" t="s">
        <v>881</v>
      </c>
      <c r="G4418" s="64">
        <v>93</v>
      </c>
      <c r="H4418" s="37" t="s">
        <v>855</v>
      </c>
      <c r="I4418" s="65">
        <v>3.872983346207417</v>
      </c>
      <c r="J4418" s="37" t="s">
        <v>897</v>
      </c>
    </row>
    <row r="4419" spans="1:10" x14ac:dyDescent="0.3">
      <c r="A4419" s="94" t="str">
        <f t="shared" si="68"/>
        <v>September</v>
      </c>
      <c r="B4419" s="37" t="s">
        <v>5285</v>
      </c>
      <c r="C4419" s="63">
        <v>42261.373472222222</v>
      </c>
      <c r="D4419" s="37" t="s">
        <v>871</v>
      </c>
      <c r="E4419" s="37" t="s">
        <v>868</v>
      </c>
      <c r="F4419" s="37" t="s">
        <v>879</v>
      </c>
      <c r="G4419" s="64">
        <v>45</v>
      </c>
      <c r="H4419" s="37" t="s">
        <v>855</v>
      </c>
      <c r="I4419" s="65">
        <v>3.6055512754639891</v>
      </c>
      <c r="J4419" s="37" t="s">
        <v>874</v>
      </c>
    </row>
    <row r="4420" spans="1:10" x14ac:dyDescent="0.3">
      <c r="A4420" s="94" t="str">
        <f t="shared" si="68"/>
        <v>September</v>
      </c>
      <c r="B4420" s="37" t="s">
        <v>5286</v>
      </c>
      <c r="C4420" s="63">
        <v>42261.376909722225</v>
      </c>
      <c r="D4420" s="37" t="s">
        <v>871</v>
      </c>
      <c r="E4420" s="37" t="s">
        <v>872</v>
      </c>
      <c r="F4420" s="37" t="s">
        <v>881</v>
      </c>
      <c r="G4420" s="64">
        <v>231</v>
      </c>
      <c r="H4420" s="37" t="s">
        <v>855</v>
      </c>
      <c r="I4420" s="65">
        <v>4.7958315233127191</v>
      </c>
      <c r="J4420" s="37" t="s">
        <v>856</v>
      </c>
    </row>
    <row r="4421" spans="1:10" x14ac:dyDescent="0.3">
      <c r="A4421" s="94" t="str">
        <f t="shared" si="68"/>
        <v>September</v>
      </c>
      <c r="B4421" s="37" t="s">
        <v>5287</v>
      </c>
      <c r="C4421" s="63">
        <v>42261.378206018519</v>
      </c>
      <c r="D4421" s="37" t="s">
        <v>871</v>
      </c>
      <c r="E4421" s="37" t="s">
        <v>853</v>
      </c>
      <c r="F4421" s="37" t="s">
        <v>854</v>
      </c>
      <c r="G4421" s="64">
        <v>119</v>
      </c>
      <c r="H4421" s="37" t="s">
        <v>855</v>
      </c>
      <c r="I4421" s="65">
        <v>4.7958315233127191</v>
      </c>
      <c r="J4421" s="37" t="s">
        <v>885</v>
      </c>
    </row>
    <row r="4422" spans="1:10" x14ac:dyDescent="0.3">
      <c r="A4422" s="94" t="str">
        <f t="shared" si="68"/>
        <v>September</v>
      </c>
      <c r="B4422" s="37" t="s">
        <v>5288</v>
      </c>
      <c r="C4422" s="63">
        <v>42261.379930555559</v>
      </c>
      <c r="D4422" s="37" t="s">
        <v>871</v>
      </c>
      <c r="E4422" s="37" t="s">
        <v>859</v>
      </c>
      <c r="F4422" s="37" t="s">
        <v>864</v>
      </c>
      <c r="G4422" s="64">
        <v>226</v>
      </c>
      <c r="H4422" s="37" t="s">
        <v>855</v>
      </c>
      <c r="I4422" s="65">
        <v>4.5825756949558398</v>
      </c>
      <c r="J4422" s="37" t="s">
        <v>897</v>
      </c>
    </row>
    <row r="4423" spans="1:10" x14ac:dyDescent="0.3">
      <c r="A4423" s="94" t="str">
        <f t="shared" si="68"/>
        <v>September</v>
      </c>
      <c r="B4423" s="37" t="s">
        <v>5289</v>
      </c>
      <c r="C4423" s="63">
        <v>42261.383252314816</v>
      </c>
      <c r="D4423" s="37" t="s">
        <v>852</v>
      </c>
      <c r="E4423" s="37" t="s">
        <v>863</v>
      </c>
      <c r="F4423" s="37" t="s">
        <v>854</v>
      </c>
      <c r="G4423" s="64">
        <v>84</v>
      </c>
      <c r="H4423" s="37" t="s">
        <v>855</v>
      </c>
      <c r="I4423" s="65">
        <v>5</v>
      </c>
      <c r="J4423" s="37" t="s">
        <v>874</v>
      </c>
    </row>
    <row r="4424" spans="1:10" x14ac:dyDescent="0.3">
      <c r="A4424" s="94" t="str">
        <f t="shared" si="68"/>
        <v>September</v>
      </c>
      <c r="B4424" s="37" t="s">
        <v>5290</v>
      </c>
      <c r="C4424" s="63">
        <v>42261.385416666664</v>
      </c>
      <c r="D4424" s="37" t="s">
        <v>852</v>
      </c>
      <c r="E4424" s="37" t="s">
        <v>866</v>
      </c>
      <c r="F4424" s="37" t="s">
        <v>854</v>
      </c>
      <c r="G4424" s="64">
        <v>161</v>
      </c>
      <c r="H4424" s="37" t="s">
        <v>855</v>
      </c>
      <c r="I4424" s="65">
        <v>3.872983346207417</v>
      </c>
      <c r="J4424" s="37" t="s">
        <v>874</v>
      </c>
    </row>
    <row r="4425" spans="1:10" x14ac:dyDescent="0.3">
      <c r="A4425" s="94" t="str">
        <f t="shared" si="68"/>
        <v>September</v>
      </c>
      <c r="B4425" s="37" t="s">
        <v>5291</v>
      </c>
      <c r="C4425" s="63">
        <v>42261.388773148145</v>
      </c>
      <c r="D4425" s="37" t="s">
        <v>876</v>
      </c>
      <c r="E4425" s="37" t="s">
        <v>868</v>
      </c>
      <c r="F4425" s="37" t="s">
        <v>860</v>
      </c>
      <c r="G4425" s="64">
        <v>120</v>
      </c>
      <c r="H4425" s="37" t="s">
        <v>855</v>
      </c>
      <c r="I4425" s="65">
        <v>5</v>
      </c>
      <c r="J4425" s="37" t="s">
        <v>856</v>
      </c>
    </row>
    <row r="4426" spans="1:10" x14ac:dyDescent="0.3">
      <c r="A4426" s="94" t="str">
        <f t="shared" si="68"/>
        <v>September</v>
      </c>
      <c r="B4426" s="37" t="s">
        <v>5292</v>
      </c>
      <c r="C4426" s="63">
        <v>42261.392395833333</v>
      </c>
      <c r="D4426" s="37" t="s">
        <v>852</v>
      </c>
      <c r="E4426" s="37" t="s">
        <v>872</v>
      </c>
      <c r="F4426" s="37" t="s">
        <v>860</v>
      </c>
      <c r="G4426" s="64">
        <v>230</v>
      </c>
      <c r="H4426" s="37" t="s">
        <v>855</v>
      </c>
      <c r="I4426" s="65">
        <v>3.6055512754639891</v>
      </c>
      <c r="J4426" s="37" t="s">
        <v>856</v>
      </c>
    </row>
    <row r="4427" spans="1:10" x14ac:dyDescent="0.3">
      <c r="A4427" s="94" t="str">
        <f t="shared" ref="A4427:A4490" si="69">TEXT(C4427,"mmmm")</f>
        <v>September</v>
      </c>
      <c r="B4427" s="37" t="s">
        <v>5293</v>
      </c>
      <c r="C4427" s="63">
        <v>42261.394270833334</v>
      </c>
      <c r="D4427" s="37" t="s">
        <v>876</v>
      </c>
      <c r="E4427" s="37" t="s">
        <v>853</v>
      </c>
      <c r="F4427" s="37" t="s">
        <v>860</v>
      </c>
      <c r="G4427" s="64">
        <v>96</v>
      </c>
      <c r="H4427" s="37" t="s">
        <v>855</v>
      </c>
      <c r="I4427" s="65">
        <v>4.5825756949558398</v>
      </c>
      <c r="J4427" s="37" t="s">
        <v>874</v>
      </c>
    </row>
    <row r="4428" spans="1:10" x14ac:dyDescent="0.3">
      <c r="A4428" s="94" t="str">
        <f t="shared" si="69"/>
        <v>September</v>
      </c>
      <c r="B4428" s="37" t="s">
        <v>5294</v>
      </c>
      <c r="C4428" s="63">
        <v>42261.397696759261</v>
      </c>
      <c r="D4428" s="37" t="s">
        <v>871</v>
      </c>
      <c r="E4428" s="37" t="s">
        <v>859</v>
      </c>
      <c r="F4428" s="37" t="s">
        <v>879</v>
      </c>
      <c r="G4428" s="64">
        <v>68</v>
      </c>
      <c r="H4428" s="37" t="s">
        <v>855</v>
      </c>
      <c r="I4428" s="65">
        <v>5</v>
      </c>
      <c r="J4428" s="37" t="s">
        <v>885</v>
      </c>
    </row>
    <row r="4429" spans="1:10" x14ac:dyDescent="0.3">
      <c r="A4429" s="94" t="str">
        <f t="shared" si="69"/>
        <v>September</v>
      </c>
      <c r="B4429" s="37" t="s">
        <v>5295</v>
      </c>
      <c r="C4429" s="63">
        <v>42261.400578703702</v>
      </c>
      <c r="D4429" s="37" t="s">
        <v>871</v>
      </c>
      <c r="E4429" s="37" t="s">
        <v>863</v>
      </c>
      <c r="F4429" s="37" t="s">
        <v>864</v>
      </c>
      <c r="G4429" s="64">
        <v>160</v>
      </c>
      <c r="H4429" s="37" t="s">
        <v>855</v>
      </c>
      <c r="I4429" s="65">
        <v>4.7958315233127191</v>
      </c>
      <c r="J4429" s="37" t="s">
        <v>856</v>
      </c>
    </row>
    <row r="4430" spans="1:10" x14ac:dyDescent="0.3">
      <c r="A4430" s="94" t="str">
        <f t="shared" si="69"/>
        <v>September</v>
      </c>
      <c r="B4430" s="37" t="s">
        <v>5296</v>
      </c>
      <c r="C4430" s="63">
        <v>42261.402314814812</v>
      </c>
      <c r="D4430" s="37" t="s">
        <v>892</v>
      </c>
      <c r="E4430" s="37" t="s">
        <v>866</v>
      </c>
      <c r="F4430" s="37" t="s">
        <v>879</v>
      </c>
      <c r="G4430" s="64">
        <v>142</v>
      </c>
      <c r="H4430" s="37" t="s">
        <v>855</v>
      </c>
      <c r="I4430" s="65">
        <v>2.6457513110645907</v>
      </c>
      <c r="J4430" s="37" t="s">
        <v>897</v>
      </c>
    </row>
    <row r="4431" spans="1:10" x14ac:dyDescent="0.3">
      <c r="A4431" s="94" t="str">
        <f t="shared" si="69"/>
        <v>September</v>
      </c>
      <c r="B4431" s="37" t="s">
        <v>5297</v>
      </c>
      <c r="C4431" s="63">
        <v>42261.405810185184</v>
      </c>
      <c r="D4431" s="37" t="s">
        <v>852</v>
      </c>
      <c r="E4431" s="37" t="s">
        <v>868</v>
      </c>
      <c r="F4431" s="37" t="s">
        <v>879</v>
      </c>
      <c r="G4431" s="64">
        <v>203</v>
      </c>
      <c r="H4431" s="37" t="s">
        <v>855</v>
      </c>
      <c r="I4431" s="65">
        <v>3.6055512754639891</v>
      </c>
      <c r="J4431" s="37" t="s">
        <v>856</v>
      </c>
    </row>
    <row r="4432" spans="1:10" x14ac:dyDescent="0.3">
      <c r="A4432" s="94" t="str">
        <f t="shared" si="69"/>
        <v>September</v>
      </c>
      <c r="B4432" s="37" t="s">
        <v>5298</v>
      </c>
      <c r="C4432" s="63">
        <v>42261.409409722219</v>
      </c>
      <c r="D4432" s="37" t="s">
        <v>871</v>
      </c>
      <c r="E4432" s="37" t="s">
        <v>872</v>
      </c>
      <c r="F4432" s="37" t="s">
        <v>879</v>
      </c>
      <c r="G4432" s="64">
        <v>220</v>
      </c>
      <c r="H4432" s="37" t="s">
        <v>855</v>
      </c>
      <c r="I4432" s="65">
        <v>3.6055512754639891</v>
      </c>
      <c r="J4432" s="37" t="s">
        <v>869</v>
      </c>
    </row>
    <row r="4433" spans="1:10" x14ac:dyDescent="0.3">
      <c r="A4433" s="94" t="str">
        <f t="shared" si="69"/>
        <v>September</v>
      </c>
      <c r="B4433" s="37" t="s">
        <v>5299</v>
      </c>
      <c r="C4433" s="63">
        <v>42261.411898148152</v>
      </c>
      <c r="D4433" s="37" t="s">
        <v>876</v>
      </c>
      <c r="E4433" s="37" t="s">
        <v>853</v>
      </c>
      <c r="F4433" s="37" t="s">
        <v>854</v>
      </c>
      <c r="G4433" s="64">
        <v>73</v>
      </c>
      <c r="H4433" s="37" t="s">
        <v>895</v>
      </c>
      <c r="I4433" s="65">
        <v>3</v>
      </c>
      <c r="J4433" s="37" t="s">
        <v>856</v>
      </c>
    </row>
    <row r="4434" spans="1:10" x14ac:dyDescent="0.3">
      <c r="A4434" s="94" t="str">
        <f t="shared" si="69"/>
        <v>September</v>
      </c>
      <c r="B4434" s="37" t="s">
        <v>5300</v>
      </c>
      <c r="C4434" s="63">
        <v>42261.413148148145</v>
      </c>
      <c r="D4434" s="37" t="s">
        <v>876</v>
      </c>
      <c r="E4434" s="37" t="s">
        <v>859</v>
      </c>
      <c r="F4434" s="37" t="s">
        <v>873</v>
      </c>
      <c r="G4434" s="64">
        <v>90</v>
      </c>
      <c r="H4434" s="37" t="s">
        <v>855</v>
      </c>
      <c r="I4434" s="65">
        <v>3.3166247903553998</v>
      </c>
      <c r="J4434" s="37" t="s">
        <v>874</v>
      </c>
    </row>
    <row r="4435" spans="1:10" x14ac:dyDescent="0.3">
      <c r="A4435" s="94" t="str">
        <f t="shared" si="69"/>
        <v>September</v>
      </c>
      <c r="B4435" s="37" t="s">
        <v>5301</v>
      </c>
      <c r="C4435" s="63">
        <v>42261.413495370369</v>
      </c>
      <c r="D4435" s="37" t="s">
        <v>876</v>
      </c>
      <c r="E4435" s="37" t="s">
        <v>863</v>
      </c>
      <c r="F4435" s="37" t="s">
        <v>873</v>
      </c>
      <c r="G4435" s="64">
        <v>180</v>
      </c>
      <c r="H4435" s="37" t="s">
        <v>855</v>
      </c>
      <c r="I4435" s="65">
        <v>4.358898943540674</v>
      </c>
      <c r="J4435" s="37" t="s">
        <v>869</v>
      </c>
    </row>
    <row r="4436" spans="1:10" x14ac:dyDescent="0.3">
      <c r="A4436" s="94" t="str">
        <f t="shared" si="69"/>
        <v>September</v>
      </c>
      <c r="B4436" s="37" t="s">
        <v>5302</v>
      </c>
      <c r="C4436" s="63">
        <v>42261.415578703702</v>
      </c>
      <c r="D4436" s="37" t="s">
        <v>892</v>
      </c>
      <c r="E4436" s="37" t="s">
        <v>866</v>
      </c>
      <c r="F4436" s="37" t="s">
        <v>854</v>
      </c>
      <c r="G4436" s="64">
        <v>219</v>
      </c>
      <c r="H4436" s="37" t="s">
        <v>855</v>
      </c>
      <c r="I4436" s="65">
        <v>2.2360679774997898</v>
      </c>
      <c r="J4436" s="37" t="s">
        <v>861</v>
      </c>
    </row>
    <row r="4437" spans="1:10" x14ac:dyDescent="0.3">
      <c r="A4437" s="94" t="str">
        <f t="shared" si="69"/>
        <v>September</v>
      </c>
      <c r="B4437" s="37" t="s">
        <v>5303</v>
      </c>
      <c r="C4437" s="63">
        <v>42261.417743055557</v>
      </c>
      <c r="D4437" s="37" t="s">
        <v>878</v>
      </c>
      <c r="E4437" s="37" t="s">
        <v>868</v>
      </c>
      <c r="F4437" s="37" t="s">
        <v>854</v>
      </c>
      <c r="G4437" s="64">
        <v>153</v>
      </c>
      <c r="H4437" s="37" t="s">
        <v>855</v>
      </c>
      <c r="I4437" s="65">
        <v>4.1231056256176606</v>
      </c>
      <c r="J4437" s="37" t="s">
        <v>897</v>
      </c>
    </row>
    <row r="4438" spans="1:10" x14ac:dyDescent="0.3">
      <c r="A4438" s="94" t="str">
        <f t="shared" si="69"/>
        <v>September</v>
      </c>
      <c r="B4438" s="37" t="s">
        <v>5304</v>
      </c>
      <c r="C4438" s="63">
        <v>42261.421041666668</v>
      </c>
      <c r="D4438" s="37" t="s">
        <v>892</v>
      </c>
      <c r="E4438" s="37" t="s">
        <v>872</v>
      </c>
      <c r="F4438" s="37" t="s">
        <v>860</v>
      </c>
      <c r="G4438" s="64">
        <v>125</v>
      </c>
      <c r="H4438" s="37" t="s">
        <v>855</v>
      </c>
      <c r="I4438" s="65">
        <v>5</v>
      </c>
      <c r="J4438" s="37" t="s">
        <v>874</v>
      </c>
    </row>
    <row r="4439" spans="1:10" x14ac:dyDescent="0.3">
      <c r="A4439" s="94" t="str">
        <f t="shared" si="69"/>
        <v>September</v>
      </c>
      <c r="B4439" s="37" t="s">
        <v>5305</v>
      </c>
      <c r="C4439" s="63">
        <v>42261.424930555557</v>
      </c>
      <c r="D4439" s="37" t="s">
        <v>858</v>
      </c>
      <c r="E4439" s="37" t="s">
        <v>853</v>
      </c>
      <c r="F4439" s="37" t="s">
        <v>864</v>
      </c>
      <c r="G4439" s="64">
        <v>179</v>
      </c>
      <c r="H4439" s="37" t="s">
        <v>855</v>
      </c>
      <c r="I4439" s="65">
        <v>4.7958315233127191</v>
      </c>
      <c r="J4439" s="37" t="s">
        <v>885</v>
      </c>
    </row>
    <row r="4440" spans="1:10" x14ac:dyDescent="0.3">
      <c r="A4440" s="94" t="str">
        <f t="shared" si="69"/>
        <v>September</v>
      </c>
      <c r="B4440" s="37" t="s">
        <v>5306</v>
      </c>
      <c r="C4440" s="63">
        <v>42261.425659722219</v>
      </c>
      <c r="D4440" s="37" t="s">
        <v>858</v>
      </c>
      <c r="E4440" s="37" t="s">
        <v>859</v>
      </c>
      <c r="F4440" s="37" t="s">
        <v>881</v>
      </c>
      <c r="G4440" s="64">
        <v>136</v>
      </c>
      <c r="H4440" s="37" t="s">
        <v>855</v>
      </c>
      <c r="I4440" s="65">
        <v>1</v>
      </c>
      <c r="J4440" s="37" t="s">
        <v>897</v>
      </c>
    </row>
    <row r="4441" spans="1:10" x14ac:dyDescent="0.3">
      <c r="A4441" s="94" t="str">
        <f t="shared" si="69"/>
        <v>September</v>
      </c>
      <c r="B4441" s="37" t="s">
        <v>5307</v>
      </c>
      <c r="C4441" s="63">
        <v>42261.429618055554</v>
      </c>
      <c r="D4441" s="37" t="s">
        <v>852</v>
      </c>
      <c r="E4441" s="37" t="s">
        <v>863</v>
      </c>
      <c r="F4441" s="37" t="s">
        <v>864</v>
      </c>
      <c r="G4441" s="64">
        <v>150</v>
      </c>
      <c r="H4441" s="37" t="s">
        <v>855</v>
      </c>
      <c r="I4441" s="65">
        <v>3</v>
      </c>
      <c r="J4441" s="37" t="s">
        <v>861</v>
      </c>
    </row>
    <row r="4442" spans="1:10" x14ac:dyDescent="0.3">
      <c r="A4442" s="94" t="str">
        <f t="shared" si="69"/>
        <v>September</v>
      </c>
      <c r="B4442" s="37" t="s">
        <v>5308</v>
      </c>
      <c r="C4442" s="63">
        <v>42261.432314814818</v>
      </c>
      <c r="D4442" s="37" t="s">
        <v>858</v>
      </c>
      <c r="E4442" s="37" t="s">
        <v>866</v>
      </c>
      <c r="F4442" s="37" t="s">
        <v>873</v>
      </c>
      <c r="G4442" s="64">
        <v>108</v>
      </c>
      <c r="H4442" s="37" t="s">
        <v>855</v>
      </c>
      <c r="I4442" s="65">
        <v>3.3166247903553998</v>
      </c>
      <c r="J4442" s="37" t="s">
        <v>861</v>
      </c>
    </row>
    <row r="4443" spans="1:10" x14ac:dyDescent="0.3">
      <c r="A4443" s="94" t="str">
        <f t="shared" si="69"/>
        <v>September</v>
      </c>
      <c r="B4443" s="37" t="s">
        <v>5309</v>
      </c>
      <c r="C4443" s="63">
        <v>42261.434178240743</v>
      </c>
      <c r="D4443" s="37" t="s">
        <v>858</v>
      </c>
      <c r="E4443" s="37" t="s">
        <v>868</v>
      </c>
      <c r="F4443" s="37" t="s">
        <v>860</v>
      </c>
      <c r="G4443" s="64">
        <v>218</v>
      </c>
      <c r="H4443" s="37" t="s">
        <v>855</v>
      </c>
      <c r="I4443" s="65">
        <v>4.1231056256176606</v>
      </c>
      <c r="J4443" s="37" t="s">
        <v>897</v>
      </c>
    </row>
    <row r="4444" spans="1:10" x14ac:dyDescent="0.3">
      <c r="A4444" s="94" t="str">
        <f t="shared" si="69"/>
        <v>September</v>
      </c>
      <c r="B4444" s="37" t="s">
        <v>5310</v>
      </c>
      <c r="C4444" s="63">
        <v>42261.43677083333</v>
      </c>
      <c r="D4444" s="37" t="s">
        <v>876</v>
      </c>
      <c r="E4444" s="37" t="s">
        <v>872</v>
      </c>
      <c r="F4444" s="37" t="s">
        <v>873</v>
      </c>
      <c r="G4444" s="64">
        <v>82</v>
      </c>
      <c r="H4444" s="37" t="s">
        <v>855</v>
      </c>
      <c r="I4444" s="65">
        <v>5</v>
      </c>
      <c r="J4444" s="37" t="s">
        <v>897</v>
      </c>
    </row>
    <row r="4445" spans="1:10" x14ac:dyDescent="0.3">
      <c r="A4445" s="94" t="str">
        <f t="shared" si="69"/>
        <v>September</v>
      </c>
      <c r="B4445" s="37" t="s">
        <v>5311</v>
      </c>
      <c r="C4445" s="63">
        <v>42261.437430555554</v>
      </c>
      <c r="D4445" s="37" t="s">
        <v>871</v>
      </c>
      <c r="E4445" s="37" t="s">
        <v>853</v>
      </c>
      <c r="F4445" s="37" t="s">
        <v>864</v>
      </c>
      <c r="G4445" s="64">
        <v>121</v>
      </c>
      <c r="H4445" s="37" t="s">
        <v>855</v>
      </c>
      <c r="I4445" s="65">
        <v>4.1231056256176606</v>
      </c>
      <c r="J4445" s="37" t="s">
        <v>885</v>
      </c>
    </row>
    <row r="4446" spans="1:10" x14ac:dyDescent="0.3">
      <c r="A4446" s="94" t="str">
        <f t="shared" si="69"/>
        <v>September</v>
      </c>
      <c r="B4446" s="37" t="s">
        <v>5312</v>
      </c>
      <c r="C4446" s="63">
        <v>42261.44023148148</v>
      </c>
      <c r="D4446" s="37" t="s">
        <v>871</v>
      </c>
      <c r="E4446" s="37" t="s">
        <v>859</v>
      </c>
      <c r="F4446" s="37" t="s">
        <v>873</v>
      </c>
      <c r="G4446" s="64">
        <v>99</v>
      </c>
      <c r="H4446" s="37" t="s">
        <v>855</v>
      </c>
      <c r="I4446" s="65">
        <v>2.6457513110645907</v>
      </c>
      <c r="J4446" s="37" t="s">
        <v>885</v>
      </c>
    </row>
    <row r="4447" spans="1:10" x14ac:dyDescent="0.3">
      <c r="A4447" s="94" t="str">
        <f t="shared" si="69"/>
        <v>September</v>
      </c>
      <c r="B4447" s="37" t="s">
        <v>5313</v>
      </c>
      <c r="C4447" s="63">
        <v>42261.440960648149</v>
      </c>
      <c r="D4447" s="37" t="s">
        <v>878</v>
      </c>
      <c r="E4447" s="37" t="s">
        <v>863</v>
      </c>
      <c r="F4447" s="37" t="s">
        <v>860</v>
      </c>
      <c r="G4447" s="64">
        <v>87</v>
      </c>
      <c r="H4447" s="37" t="s">
        <v>855</v>
      </c>
      <c r="I4447" s="65">
        <v>3.6055512754639891</v>
      </c>
      <c r="J4447" s="37" t="s">
        <v>856</v>
      </c>
    </row>
    <row r="4448" spans="1:10" x14ac:dyDescent="0.3">
      <c r="A4448" s="94" t="str">
        <f t="shared" si="69"/>
        <v>September</v>
      </c>
      <c r="B4448" s="37" t="s">
        <v>5314</v>
      </c>
      <c r="C4448" s="63">
        <v>42261.442997685182</v>
      </c>
      <c r="D4448" s="37" t="s">
        <v>871</v>
      </c>
      <c r="E4448" s="37" t="s">
        <v>866</v>
      </c>
      <c r="F4448" s="37" t="s">
        <v>860</v>
      </c>
      <c r="G4448" s="64">
        <v>164</v>
      </c>
      <c r="H4448" s="37" t="s">
        <v>855</v>
      </c>
      <c r="I4448" s="65">
        <v>4.5825756949558398</v>
      </c>
      <c r="J4448" s="37" t="s">
        <v>897</v>
      </c>
    </row>
    <row r="4449" spans="1:10" x14ac:dyDescent="0.3">
      <c r="A4449" s="94" t="str">
        <f t="shared" si="69"/>
        <v>September</v>
      </c>
      <c r="B4449" s="37" t="s">
        <v>5315</v>
      </c>
      <c r="C4449" s="63">
        <v>42261.444363425922</v>
      </c>
      <c r="D4449" s="37" t="s">
        <v>892</v>
      </c>
      <c r="E4449" s="37" t="s">
        <v>868</v>
      </c>
      <c r="F4449" s="37" t="s">
        <v>873</v>
      </c>
      <c r="G4449" s="64">
        <v>116</v>
      </c>
      <c r="H4449" s="37" t="s">
        <v>855</v>
      </c>
      <c r="I4449" s="65">
        <v>3.872983346207417</v>
      </c>
      <c r="J4449" s="37" t="s">
        <v>885</v>
      </c>
    </row>
    <row r="4450" spans="1:10" x14ac:dyDescent="0.3">
      <c r="A4450" s="94" t="str">
        <f t="shared" si="69"/>
        <v>September</v>
      </c>
      <c r="B4450" s="37" t="s">
        <v>5316</v>
      </c>
      <c r="C4450" s="63">
        <v>42261.446574074071</v>
      </c>
      <c r="D4450" s="37" t="s">
        <v>878</v>
      </c>
      <c r="E4450" s="37" t="s">
        <v>872</v>
      </c>
      <c r="F4450" s="37" t="s">
        <v>860</v>
      </c>
      <c r="G4450" s="64">
        <v>226</v>
      </c>
      <c r="H4450" s="37" t="s">
        <v>855</v>
      </c>
      <c r="I4450" s="65">
        <v>2.2360679774997898</v>
      </c>
      <c r="J4450" s="37" t="s">
        <v>856</v>
      </c>
    </row>
    <row r="4451" spans="1:10" x14ac:dyDescent="0.3">
      <c r="A4451" s="94" t="str">
        <f t="shared" si="69"/>
        <v>September</v>
      </c>
      <c r="B4451" s="37" t="s">
        <v>5317</v>
      </c>
      <c r="C4451" s="63">
        <v>42261.449872685182</v>
      </c>
      <c r="D4451" s="37" t="s">
        <v>876</v>
      </c>
      <c r="E4451" s="37" t="s">
        <v>853</v>
      </c>
      <c r="F4451" s="37" t="s">
        <v>864</v>
      </c>
      <c r="G4451" s="64">
        <v>30</v>
      </c>
      <c r="H4451" s="37" t="s">
        <v>855</v>
      </c>
      <c r="I4451" s="65">
        <v>2.6457513110645907</v>
      </c>
      <c r="J4451" s="37" t="s">
        <v>897</v>
      </c>
    </row>
    <row r="4452" spans="1:10" x14ac:dyDescent="0.3">
      <c r="A4452" s="94" t="str">
        <f t="shared" si="69"/>
        <v>September</v>
      </c>
      <c r="B4452" s="37" t="s">
        <v>5318</v>
      </c>
      <c r="C4452" s="63">
        <v>42261.45108796296</v>
      </c>
      <c r="D4452" s="37" t="s">
        <v>876</v>
      </c>
      <c r="E4452" s="37" t="s">
        <v>859</v>
      </c>
      <c r="F4452" s="37" t="s">
        <v>873</v>
      </c>
      <c r="G4452" s="64">
        <v>133</v>
      </c>
      <c r="H4452" s="37" t="s">
        <v>855</v>
      </c>
      <c r="I4452" s="65">
        <v>3.6055512754639891</v>
      </c>
      <c r="J4452" s="37" t="s">
        <v>885</v>
      </c>
    </row>
    <row r="4453" spans="1:10" x14ac:dyDescent="0.3">
      <c r="A4453" s="94" t="str">
        <f t="shared" si="69"/>
        <v>September</v>
      </c>
      <c r="B4453" s="37" t="s">
        <v>5319</v>
      </c>
      <c r="C4453" s="63">
        <v>42261.452511574076</v>
      </c>
      <c r="D4453" s="37" t="s">
        <v>876</v>
      </c>
      <c r="E4453" s="37" t="s">
        <v>863</v>
      </c>
      <c r="F4453" s="37" t="s">
        <v>879</v>
      </c>
      <c r="G4453" s="64">
        <v>74</v>
      </c>
      <c r="H4453" s="37" t="s">
        <v>855</v>
      </c>
      <c r="I4453" s="65">
        <v>2.2360679774997898</v>
      </c>
      <c r="J4453" s="37" t="s">
        <v>897</v>
      </c>
    </row>
    <row r="4454" spans="1:10" x14ac:dyDescent="0.3">
      <c r="A4454" s="94" t="str">
        <f t="shared" si="69"/>
        <v>September</v>
      </c>
      <c r="B4454" s="37" t="s">
        <v>5320</v>
      </c>
      <c r="C4454" s="63">
        <v>42261.456192129626</v>
      </c>
      <c r="D4454" s="37" t="s">
        <v>878</v>
      </c>
      <c r="E4454" s="37" t="s">
        <v>866</v>
      </c>
      <c r="F4454" s="37" t="s">
        <v>881</v>
      </c>
      <c r="G4454" s="64">
        <v>195</v>
      </c>
      <c r="H4454" s="37" t="s">
        <v>855</v>
      </c>
      <c r="I4454" s="65">
        <v>2.2360679774997898</v>
      </c>
      <c r="J4454" s="37" t="s">
        <v>869</v>
      </c>
    </row>
    <row r="4455" spans="1:10" x14ac:dyDescent="0.3">
      <c r="A4455" s="94" t="str">
        <f t="shared" si="69"/>
        <v>September</v>
      </c>
      <c r="B4455" s="37" t="s">
        <v>5321</v>
      </c>
      <c r="C4455" s="63">
        <v>42261.459664351853</v>
      </c>
      <c r="D4455" s="37" t="s">
        <v>892</v>
      </c>
      <c r="E4455" s="37" t="s">
        <v>868</v>
      </c>
      <c r="F4455" s="37" t="s">
        <v>873</v>
      </c>
      <c r="G4455" s="64">
        <v>110</v>
      </c>
      <c r="H4455" s="37" t="s">
        <v>855</v>
      </c>
      <c r="I4455" s="65">
        <v>4.5825756949558398</v>
      </c>
      <c r="J4455" s="37" t="s">
        <v>869</v>
      </c>
    </row>
    <row r="4456" spans="1:10" x14ac:dyDescent="0.3">
      <c r="A4456" s="94" t="str">
        <f t="shared" si="69"/>
        <v>September</v>
      </c>
      <c r="B4456" s="37" t="s">
        <v>5322</v>
      </c>
      <c r="C4456" s="63">
        <v>42261.460555555554</v>
      </c>
      <c r="D4456" s="37" t="s">
        <v>852</v>
      </c>
      <c r="E4456" s="37" t="s">
        <v>872</v>
      </c>
      <c r="F4456" s="37" t="s">
        <v>860</v>
      </c>
      <c r="G4456" s="64">
        <v>125</v>
      </c>
      <c r="H4456" s="37" t="s">
        <v>855</v>
      </c>
      <c r="I4456" s="65">
        <v>2.2360679774997898</v>
      </c>
      <c r="J4456" s="37" t="s">
        <v>885</v>
      </c>
    </row>
    <row r="4457" spans="1:10" x14ac:dyDescent="0.3">
      <c r="A4457" s="94" t="str">
        <f t="shared" si="69"/>
        <v>September</v>
      </c>
      <c r="B4457" s="37" t="s">
        <v>5323</v>
      </c>
      <c r="C4457" s="63">
        <v>42261.46371527778</v>
      </c>
      <c r="D4457" s="37" t="s">
        <v>876</v>
      </c>
      <c r="E4457" s="37" t="s">
        <v>853</v>
      </c>
      <c r="F4457" s="37" t="s">
        <v>881</v>
      </c>
      <c r="G4457" s="64">
        <v>189</v>
      </c>
      <c r="H4457" s="37" t="s">
        <v>855</v>
      </c>
      <c r="I4457" s="65">
        <v>3.6055512754639891</v>
      </c>
      <c r="J4457" s="37" t="s">
        <v>869</v>
      </c>
    </row>
    <row r="4458" spans="1:10" x14ac:dyDescent="0.3">
      <c r="A4458" s="94" t="str">
        <f t="shared" si="69"/>
        <v>September</v>
      </c>
      <c r="B4458" s="37" t="s">
        <v>5324</v>
      </c>
      <c r="C4458" s="63">
        <v>42261.470173611109</v>
      </c>
      <c r="D4458" s="37" t="s">
        <v>852</v>
      </c>
      <c r="E4458" s="37" t="s">
        <v>859</v>
      </c>
      <c r="F4458" s="37" t="s">
        <v>854</v>
      </c>
      <c r="G4458" s="64">
        <v>151</v>
      </c>
      <c r="H4458" s="37" t="s">
        <v>855</v>
      </c>
      <c r="I4458" s="65">
        <v>4.1231056256176606</v>
      </c>
      <c r="J4458" s="37" t="s">
        <v>861</v>
      </c>
    </row>
    <row r="4459" spans="1:10" x14ac:dyDescent="0.3">
      <c r="A4459" s="94" t="str">
        <f t="shared" si="69"/>
        <v>September</v>
      </c>
      <c r="B4459" s="37" t="s">
        <v>5325</v>
      </c>
      <c r="C4459" s="63">
        <v>42261.468622685185</v>
      </c>
      <c r="D4459" s="37" t="s">
        <v>876</v>
      </c>
      <c r="E4459" s="37" t="s">
        <v>863</v>
      </c>
      <c r="F4459" s="37" t="s">
        <v>864</v>
      </c>
      <c r="G4459" s="64">
        <v>165</v>
      </c>
      <c r="H4459" s="37" t="s">
        <v>855</v>
      </c>
      <c r="I4459" s="65">
        <v>4.7958315233127191</v>
      </c>
      <c r="J4459" s="37" t="s">
        <v>869</v>
      </c>
    </row>
    <row r="4460" spans="1:10" x14ac:dyDescent="0.3">
      <c r="A4460" s="94" t="str">
        <f t="shared" si="69"/>
        <v>September</v>
      </c>
      <c r="B4460" s="37" t="s">
        <v>5326</v>
      </c>
      <c r="C4460" s="63">
        <v>42261.468854166669</v>
      </c>
      <c r="D4460" s="37" t="s">
        <v>852</v>
      </c>
      <c r="E4460" s="37" t="s">
        <v>866</v>
      </c>
      <c r="F4460" s="37" t="s">
        <v>873</v>
      </c>
      <c r="G4460" s="64">
        <v>100</v>
      </c>
      <c r="H4460" s="37" t="s">
        <v>855</v>
      </c>
      <c r="I4460" s="65">
        <v>2.6457513110645907</v>
      </c>
      <c r="J4460" s="37" t="s">
        <v>874</v>
      </c>
    </row>
    <row r="4461" spans="1:10" x14ac:dyDescent="0.3">
      <c r="A4461" s="94" t="str">
        <f t="shared" si="69"/>
        <v>September</v>
      </c>
      <c r="B4461" s="37" t="s">
        <v>5327</v>
      </c>
      <c r="C4461" s="63">
        <v>42261.472777777781</v>
      </c>
      <c r="D4461" s="37" t="s">
        <v>892</v>
      </c>
      <c r="E4461" s="37" t="s">
        <v>868</v>
      </c>
      <c r="F4461" s="37" t="s">
        <v>873</v>
      </c>
      <c r="G4461" s="64">
        <v>125</v>
      </c>
      <c r="H4461" s="37" t="s">
        <v>855</v>
      </c>
      <c r="I4461" s="65">
        <v>1</v>
      </c>
      <c r="J4461" s="37" t="s">
        <v>869</v>
      </c>
    </row>
    <row r="4462" spans="1:10" x14ac:dyDescent="0.3">
      <c r="A4462" s="94" t="str">
        <f t="shared" si="69"/>
        <v>September</v>
      </c>
      <c r="B4462" s="37" t="s">
        <v>5328</v>
      </c>
      <c r="C4462" s="63">
        <v>42261.475104166668</v>
      </c>
      <c r="D4462" s="37" t="s">
        <v>878</v>
      </c>
      <c r="E4462" s="37" t="s">
        <v>872</v>
      </c>
      <c r="F4462" s="37" t="s">
        <v>854</v>
      </c>
      <c r="G4462" s="64">
        <v>150</v>
      </c>
      <c r="H4462" s="37" t="s">
        <v>855</v>
      </c>
      <c r="I4462" s="65">
        <v>3.6055512754639891</v>
      </c>
      <c r="J4462" s="37" t="s">
        <v>897</v>
      </c>
    </row>
    <row r="4463" spans="1:10" x14ac:dyDescent="0.3">
      <c r="A4463" s="94" t="str">
        <f t="shared" si="69"/>
        <v>September</v>
      </c>
      <c r="B4463" s="37" t="s">
        <v>5329</v>
      </c>
      <c r="C4463" s="63">
        <v>42261.479062500002</v>
      </c>
      <c r="D4463" s="37" t="s">
        <v>871</v>
      </c>
      <c r="E4463" s="37" t="s">
        <v>853</v>
      </c>
      <c r="F4463" s="37" t="s">
        <v>879</v>
      </c>
      <c r="G4463" s="64">
        <v>225</v>
      </c>
      <c r="H4463" s="37" t="s">
        <v>855</v>
      </c>
      <c r="I4463" s="65">
        <v>4.7958315233127191</v>
      </c>
      <c r="J4463" s="37" t="s">
        <v>869</v>
      </c>
    </row>
    <row r="4464" spans="1:10" x14ac:dyDescent="0.3">
      <c r="A4464" s="94" t="str">
        <f t="shared" si="69"/>
        <v>September</v>
      </c>
      <c r="B4464" s="37" t="s">
        <v>5330</v>
      </c>
      <c r="C4464" s="63">
        <v>42261.482291666667</v>
      </c>
      <c r="D4464" s="37" t="s">
        <v>858</v>
      </c>
      <c r="E4464" s="37" t="s">
        <v>859</v>
      </c>
      <c r="F4464" s="37" t="s">
        <v>854</v>
      </c>
      <c r="G4464" s="64">
        <v>239</v>
      </c>
      <c r="H4464" s="37" t="s">
        <v>855</v>
      </c>
      <c r="I4464" s="65">
        <v>4.358898943540674</v>
      </c>
      <c r="J4464" s="37" t="s">
        <v>885</v>
      </c>
    </row>
    <row r="4465" spans="1:10" x14ac:dyDescent="0.3">
      <c r="A4465" s="94" t="str">
        <f t="shared" si="69"/>
        <v>September</v>
      </c>
      <c r="B4465" s="37" t="s">
        <v>5331</v>
      </c>
      <c r="C4465" s="63">
        <v>42261.482766203706</v>
      </c>
      <c r="D4465" s="37" t="s">
        <v>871</v>
      </c>
      <c r="E4465" s="37" t="s">
        <v>863</v>
      </c>
      <c r="F4465" s="37" t="s">
        <v>879</v>
      </c>
      <c r="G4465" s="64">
        <v>186</v>
      </c>
      <c r="H4465" s="37" t="s">
        <v>855</v>
      </c>
      <c r="I4465" s="65">
        <v>3.6055512754639891</v>
      </c>
      <c r="J4465" s="37" t="s">
        <v>861</v>
      </c>
    </row>
    <row r="4466" spans="1:10" x14ac:dyDescent="0.3">
      <c r="A4466" s="94" t="str">
        <f t="shared" si="69"/>
        <v>September</v>
      </c>
      <c r="B4466" s="37" t="s">
        <v>5332</v>
      </c>
      <c r="C4466" s="63">
        <v>42261.483344907407</v>
      </c>
      <c r="D4466" s="37" t="s">
        <v>876</v>
      </c>
      <c r="E4466" s="37" t="s">
        <v>866</v>
      </c>
      <c r="F4466" s="37" t="s">
        <v>879</v>
      </c>
      <c r="G4466" s="64">
        <v>75</v>
      </c>
      <c r="H4466" s="37" t="s">
        <v>855</v>
      </c>
      <c r="I4466" s="65">
        <v>4.358898943540674</v>
      </c>
      <c r="J4466" s="37" t="s">
        <v>897</v>
      </c>
    </row>
    <row r="4467" spans="1:10" x14ac:dyDescent="0.3">
      <c r="A4467" s="94" t="str">
        <f t="shared" si="69"/>
        <v>September</v>
      </c>
      <c r="B4467" s="37" t="s">
        <v>5333</v>
      </c>
      <c r="C4467" s="63">
        <v>42261.485277777778</v>
      </c>
      <c r="D4467" s="37" t="s">
        <v>892</v>
      </c>
      <c r="E4467" s="37" t="s">
        <v>868</v>
      </c>
      <c r="F4467" s="37" t="s">
        <v>864</v>
      </c>
      <c r="G4467" s="64">
        <v>184</v>
      </c>
      <c r="H4467" s="37" t="s">
        <v>855</v>
      </c>
      <c r="I4467" s="65">
        <v>2.6457513110645907</v>
      </c>
      <c r="J4467" s="37" t="s">
        <v>869</v>
      </c>
    </row>
    <row r="4468" spans="1:10" x14ac:dyDescent="0.3">
      <c r="A4468" s="94" t="str">
        <f t="shared" si="69"/>
        <v>September</v>
      </c>
      <c r="B4468" s="37" t="s">
        <v>5334</v>
      </c>
      <c r="C4468" s="63">
        <v>42261.485914351855</v>
      </c>
      <c r="D4468" s="37" t="s">
        <v>871</v>
      </c>
      <c r="E4468" s="37" t="s">
        <v>872</v>
      </c>
      <c r="F4468" s="37" t="s">
        <v>879</v>
      </c>
      <c r="G4468" s="64">
        <v>228</v>
      </c>
      <c r="H4468" s="37" t="s">
        <v>855</v>
      </c>
      <c r="I4468" s="65">
        <v>2.2360679774997898</v>
      </c>
      <c r="J4468" s="37" t="s">
        <v>885</v>
      </c>
    </row>
    <row r="4469" spans="1:10" x14ac:dyDescent="0.3">
      <c r="A4469" s="94" t="str">
        <f t="shared" si="69"/>
        <v>September</v>
      </c>
      <c r="B4469" s="37" t="s">
        <v>5335</v>
      </c>
      <c r="C4469" s="63">
        <v>42261.488437499997</v>
      </c>
      <c r="D4469" s="37" t="s">
        <v>858</v>
      </c>
      <c r="E4469" s="37" t="s">
        <v>853</v>
      </c>
      <c r="F4469" s="37" t="s">
        <v>879</v>
      </c>
      <c r="G4469" s="64">
        <v>75</v>
      </c>
      <c r="H4469" s="37" t="s">
        <v>855</v>
      </c>
      <c r="I4469" s="65">
        <v>3.3166247903553998</v>
      </c>
      <c r="J4469" s="37" t="s">
        <v>869</v>
      </c>
    </row>
    <row r="4470" spans="1:10" x14ac:dyDescent="0.3">
      <c r="A4470" s="94" t="str">
        <f t="shared" si="69"/>
        <v>September</v>
      </c>
      <c r="B4470" s="37" t="s">
        <v>5336</v>
      </c>
      <c r="C4470" s="63">
        <v>42261.49046296296</v>
      </c>
      <c r="D4470" s="37" t="s">
        <v>878</v>
      </c>
      <c r="E4470" s="37" t="s">
        <v>859</v>
      </c>
      <c r="F4470" s="37" t="s">
        <v>860</v>
      </c>
      <c r="G4470" s="64">
        <v>127</v>
      </c>
      <c r="H4470" s="37" t="s">
        <v>895</v>
      </c>
      <c r="I4470" s="65">
        <v>4.358898943540674</v>
      </c>
      <c r="J4470" s="37" t="s">
        <v>874</v>
      </c>
    </row>
    <row r="4471" spans="1:10" x14ac:dyDescent="0.3">
      <c r="A4471" s="94" t="str">
        <f t="shared" si="69"/>
        <v>September</v>
      </c>
      <c r="B4471" s="37" t="s">
        <v>5337</v>
      </c>
      <c r="C4471" s="63">
        <v>42261.493263888886</v>
      </c>
      <c r="D4471" s="37" t="s">
        <v>858</v>
      </c>
      <c r="E4471" s="37" t="s">
        <v>863</v>
      </c>
      <c r="F4471" s="37" t="s">
        <v>854</v>
      </c>
      <c r="G4471" s="64">
        <v>137</v>
      </c>
      <c r="H4471" s="37" t="s">
        <v>855</v>
      </c>
      <c r="I4471" s="65">
        <v>5</v>
      </c>
      <c r="J4471" s="37" t="s">
        <v>885</v>
      </c>
    </row>
    <row r="4472" spans="1:10" x14ac:dyDescent="0.3">
      <c r="A4472" s="94" t="str">
        <f t="shared" si="69"/>
        <v>September</v>
      </c>
      <c r="B4472" s="37" t="s">
        <v>5338</v>
      </c>
      <c r="C4472" s="63">
        <v>42261.494050925925</v>
      </c>
      <c r="D4472" s="37" t="s">
        <v>871</v>
      </c>
      <c r="E4472" s="37" t="s">
        <v>866</v>
      </c>
      <c r="F4472" s="37" t="s">
        <v>854</v>
      </c>
      <c r="G4472" s="64">
        <v>80</v>
      </c>
      <c r="H4472" s="37" t="s">
        <v>855</v>
      </c>
      <c r="I4472" s="65">
        <v>4.5825756949558398</v>
      </c>
      <c r="J4472" s="37" t="s">
        <v>861</v>
      </c>
    </row>
    <row r="4473" spans="1:10" x14ac:dyDescent="0.3">
      <c r="A4473" s="94" t="str">
        <f t="shared" si="69"/>
        <v>September</v>
      </c>
      <c r="B4473" s="37" t="s">
        <v>5339</v>
      </c>
      <c r="C4473" s="63">
        <v>42261.494571759256</v>
      </c>
      <c r="D4473" s="37" t="s">
        <v>892</v>
      </c>
      <c r="E4473" s="37" t="s">
        <v>868</v>
      </c>
      <c r="F4473" s="37" t="s">
        <v>860</v>
      </c>
      <c r="G4473" s="64">
        <v>153</v>
      </c>
      <c r="H4473" s="37" t="s">
        <v>855</v>
      </c>
      <c r="I4473" s="65">
        <v>2.6457513110645907</v>
      </c>
      <c r="J4473" s="37" t="s">
        <v>874</v>
      </c>
    </row>
    <row r="4474" spans="1:10" x14ac:dyDescent="0.3">
      <c r="A4474" s="94" t="str">
        <f t="shared" si="69"/>
        <v>September</v>
      </c>
      <c r="B4474" s="37" t="s">
        <v>5340</v>
      </c>
      <c r="C4474" s="63">
        <v>42261.496087962965</v>
      </c>
      <c r="D4474" s="37" t="s">
        <v>852</v>
      </c>
      <c r="E4474" s="37" t="s">
        <v>872</v>
      </c>
      <c r="F4474" s="37" t="s">
        <v>881</v>
      </c>
      <c r="G4474" s="64">
        <v>132</v>
      </c>
      <c r="H4474" s="37" t="s">
        <v>855</v>
      </c>
      <c r="I4474" s="65">
        <v>5</v>
      </c>
      <c r="J4474" s="37" t="s">
        <v>869</v>
      </c>
    </row>
    <row r="4475" spans="1:10" x14ac:dyDescent="0.3">
      <c r="A4475" s="94" t="str">
        <f t="shared" si="69"/>
        <v>September</v>
      </c>
      <c r="B4475" s="37" t="s">
        <v>5341</v>
      </c>
      <c r="C4475" s="63">
        <v>42261.499224537038</v>
      </c>
      <c r="D4475" s="37" t="s">
        <v>878</v>
      </c>
      <c r="E4475" s="37" t="s">
        <v>853</v>
      </c>
      <c r="F4475" s="37" t="s">
        <v>873</v>
      </c>
      <c r="G4475" s="64">
        <v>233</v>
      </c>
      <c r="H4475" s="37" t="s">
        <v>855</v>
      </c>
      <c r="I4475" s="65">
        <v>5</v>
      </c>
      <c r="J4475" s="37" t="s">
        <v>885</v>
      </c>
    </row>
    <row r="4476" spans="1:10" x14ac:dyDescent="0.3">
      <c r="A4476" s="94" t="str">
        <f t="shared" si="69"/>
        <v>September</v>
      </c>
      <c r="B4476" s="37" t="s">
        <v>5342</v>
      </c>
      <c r="C4476" s="63">
        <v>42261.501296296294</v>
      </c>
      <c r="D4476" s="37" t="s">
        <v>878</v>
      </c>
      <c r="E4476" s="37" t="s">
        <v>859</v>
      </c>
      <c r="F4476" s="37" t="s">
        <v>873</v>
      </c>
      <c r="G4476" s="64">
        <v>116</v>
      </c>
      <c r="H4476" s="37" t="s">
        <v>855</v>
      </c>
      <c r="I4476" s="65">
        <v>2.6457513110645907</v>
      </c>
      <c r="J4476" s="37" t="s">
        <v>885</v>
      </c>
    </row>
    <row r="4477" spans="1:10" x14ac:dyDescent="0.3">
      <c r="A4477" s="94" t="str">
        <f t="shared" si="69"/>
        <v>September</v>
      </c>
      <c r="B4477" s="37" t="s">
        <v>5343</v>
      </c>
      <c r="C4477" s="63">
        <v>42261.503865740742</v>
      </c>
      <c r="D4477" s="37" t="s">
        <v>852</v>
      </c>
      <c r="E4477" s="37" t="s">
        <v>863</v>
      </c>
      <c r="F4477" s="37" t="s">
        <v>864</v>
      </c>
      <c r="G4477" s="64">
        <v>121</v>
      </c>
      <c r="H4477" s="37" t="s">
        <v>855</v>
      </c>
      <c r="I4477" s="65">
        <v>4.358898943540674</v>
      </c>
      <c r="J4477" s="37" t="s">
        <v>897</v>
      </c>
    </row>
    <row r="4478" spans="1:10" x14ac:dyDescent="0.3">
      <c r="A4478" s="94" t="str">
        <f t="shared" si="69"/>
        <v>September</v>
      </c>
      <c r="B4478" s="37" t="s">
        <v>5344</v>
      </c>
      <c r="C4478" s="63">
        <v>42261.505219907405</v>
      </c>
      <c r="D4478" s="37" t="s">
        <v>871</v>
      </c>
      <c r="E4478" s="37" t="s">
        <v>866</v>
      </c>
      <c r="F4478" s="37" t="s">
        <v>873</v>
      </c>
      <c r="G4478" s="64">
        <v>30</v>
      </c>
      <c r="H4478" s="37" t="s">
        <v>855</v>
      </c>
      <c r="I4478" s="65">
        <v>4.7958315233127191</v>
      </c>
      <c r="J4478" s="37" t="s">
        <v>856</v>
      </c>
    </row>
    <row r="4479" spans="1:10" x14ac:dyDescent="0.3">
      <c r="A4479" s="94" t="str">
        <f t="shared" si="69"/>
        <v>September</v>
      </c>
      <c r="B4479" s="37" t="s">
        <v>5345</v>
      </c>
      <c r="C4479" s="63">
        <v>42261.50917824074</v>
      </c>
      <c r="D4479" s="37" t="s">
        <v>858</v>
      </c>
      <c r="E4479" s="37" t="s">
        <v>868</v>
      </c>
      <c r="F4479" s="37" t="s">
        <v>854</v>
      </c>
      <c r="G4479" s="64">
        <v>167</v>
      </c>
      <c r="H4479" s="37" t="s">
        <v>855</v>
      </c>
      <c r="I4479" s="65">
        <v>3.6055512754639891</v>
      </c>
      <c r="J4479" s="37" t="s">
        <v>869</v>
      </c>
    </row>
    <row r="4480" spans="1:10" x14ac:dyDescent="0.3">
      <c r="A4480" s="94" t="str">
        <f t="shared" si="69"/>
        <v>September</v>
      </c>
      <c r="B4480" s="37" t="s">
        <v>5346</v>
      </c>
      <c r="C4480" s="63">
        <v>42261.513078703705</v>
      </c>
      <c r="D4480" s="37" t="s">
        <v>871</v>
      </c>
      <c r="E4480" s="37" t="s">
        <v>872</v>
      </c>
      <c r="F4480" s="37" t="s">
        <v>879</v>
      </c>
      <c r="G4480" s="64">
        <v>210</v>
      </c>
      <c r="H4480" s="37" t="s">
        <v>855</v>
      </c>
      <c r="I4480" s="65">
        <v>2.6457513110645907</v>
      </c>
      <c r="J4480" s="37" t="s">
        <v>869</v>
      </c>
    </row>
    <row r="4481" spans="1:10" x14ac:dyDescent="0.3">
      <c r="A4481" s="94" t="str">
        <f t="shared" si="69"/>
        <v>September</v>
      </c>
      <c r="B4481" s="37" t="s">
        <v>5347</v>
      </c>
      <c r="C4481" s="63">
        <v>42261.516875000001</v>
      </c>
      <c r="D4481" s="37" t="s">
        <v>878</v>
      </c>
      <c r="E4481" s="37" t="s">
        <v>853</v>
      </c>
      <c r="F4481" s="37" t="s">
        <v>873</v>
      </c>
      <c r="G4481" s="64">
        <v>129</v>
      </c>
      <c r="H4481" s="37" t="s">
        <v>855</v>
      </c>
      <c r="I4481" s="65">
        <v>5</v>
      </c>
      <c r="J4481" s="37" t="s">
        <v>885</v>
      </c>
    </row>
    <row r="4482" spans="1:10" x14ac:dyDescent="0.3">
      <c r="A4482" s="94" t="str">
        <f t="shared" si="69"/>
        <v>September</v>
      </c>
      <c r="B4482" s="37" t="s">
        <v>5348</v>
      </c>
      <c r="C4482" s="63">
        <v>42261.520821759259</v>
      </c>
      <c r="D4482" s="37" t="s">
        <v>871</v>
      </c>
      <c r="E4482" s="37" t="s">
        <v>859</v>
      </c>
      <c r="F4482" s="37" t="s">
        <v>879</v>
      </c>
      <c r="G4482" s="64">
        <v>135</v>
      </c>
      <c r="H4482" s="37" t="s">
        <v>855</v>
      </c>
      <c r="I4482" s="65">
        <v>2.6457513110645907</v>
      </c>
      <c r="J4482" s="37" t="s">
        <v>897</v>
      </c>
    </row>
    <row r="4483" spans="1:10" x14ac:dyDescent="0.3">
      <c r="A4483" s="94" t="str">
        <f t="shared" si="69"/>
        <v>September</v>
      </c>
      <c r="B4483" s="37" t="s">
        <v>5349</v>
      </c>
      <c r="C4483" s="63">
        <v>42261.524293981478</v>
      </c>
      <c r="D4483" s="37" t="s">
        <v>858</v>
      </c>
      <c r="E4483" s="37" t="s">
        <v>863</v>
      </c>
      <c r="F4483" s="37" t="s">
        <v>879</v>
      </c>
      <c r="G4483" s="64">
        <v>41</v>
      </c>
      <c r="H4483" s="37" t="s">
        <v>855</v>
      </c>
      <c r="I4483" s="65">
        <v>4.5825756949558398</v>
      </c>
      <c r="J4483" s="37" t="s">
        <v>856</v>
      </c>
    </row>
    <row r="4484" spans="1:10" x14ac:dyDescent="0.3">
      <c r="A4484" s="94" t="str">
        <f t="shared" si="69"/>
        <v>September</v>
      </c>
      <c r="B4484" s="37" t="s">
        <v>5350</v>
      </c>
      <c r="C4484" s="63">
        <v>42261.526030092595</v>
      </c>
      <c r="D4484" s="37" t="s">
        <v>858</v>
      </c>
      <c r="E4484" s="37" t="s">
        <v>866</v>
      </c>
      <c r="F4484" s="37" t="s">
        <v>881</v>
      </c>
      <c r="G4484" s="64">
        <v>119</v>
      </c>
      <c r="H4484" s="37" t="s">
        <v>855</v>
      </c>
      <c r="I4484" s="65">
        <v>4.5825756949558398</v>
      </c>
      <c r="J4484" s="37" t="s">
        <v>856</v>
      </c>
    </row>
    <row r="4485" spans="1:10" x14ac:dyDescent="0.3">
      <c r="A4485" s="94" t="str">
        <f t="shared" si="69"/>
        <v>September</v>
      </c>
      <c r="B4485" s="37" t="s">
        <v>5351</v>
      </c>
      <c r="C4485" s="63">
        <v>42261.527627314812</v>
      </c>
      <c r="D4485" s="37" t="s">
        <v>871</v>
      </c>
      <c r="E4485" s="37" t="s">
        <v>868</v>
      </c>
      <c r="F4485" s="37" t="s">
        <v>864</v>
      </c>
      <c r="G4485" s="64">
        <v>174</v>
      </c>
      <c r="H4485" s="37" t="s">
        <v>855</v>
      </c>
      <c r="I4485" s="65">
        <v>3.872983346207417</v>
      </c>
      <c r="J4485" s="37" t="s">
        <v>897</v>
      </c>
    </row>
    <row r="4486" spans="1:10" x14ac:dyDescent="0.3">
      <c r="A4486" s="94" t="str">
        <f t="shared" si="69"/>
        <v>September</v>
      </c>
      <c r="B4486" s="37" t="s">
        <v>5352</v>
      </c>
      <c r="C4486" s="63">
        <v>42261.531192129631</v>
      </c>
      <c r="D4486" s="37" t="s">
        <v>871</v>
      </c>
      <c r="E4486" s="37" t="s">
        <v>872</v>
      </c>
      <c r="F4486" s="37" t="s">
        <v>881</v>
      </c>
      <c r="G4486" s="64">
        <v>220</v>
      </c>
      <c r="H4486" s="37" t="s">
        <v>895</v>
      </c>
      <c r="I4486" s="65">
        <v>4.358898943540674</v>
      </c>
      <c r="J4486" s="37" t="s">
        <v>869</v>
      </c>
    </row>
    <row r="4487" spans="1:10" x14ac:dyDescent="0.3">
      <c r="A4487" s="94" t="str">
        <f t="shared" si="69"/>
        <v>September</v>
      </c>
      <c r="B4487" s="37" t="s">
        <v>5353</v>
      </c>
      <c r="C4487" s="63">
        <v>42261.532164351855</v>
      </c>
      <c r="D4487" s="37" t="s">
        <v>852</v>
      </c>
      <c r="E4487" s="37" t="s">
        <v>853</v>
      </c>
      <c r="F4487" s="37" t="s">
        <v>864</v>
      </c>
      <c r="G4487" s="64">
        <v>196</v>
      </c>
      <c r="H4487" s="37" t="s">
        <v>855</v>
      </c>
      <c r="I4487" s="65">
        <v>3</v>
      </c>
      <c r="J4487" s="37" t="s">
        <v>861</v>
      </c>
    </row>
    <row r="4488" spans="1:10" x14ac:dyDescent="0.3">
      <c r="A4488" s="94" t="str">
        <f t="shared" si="69"/>
        <v>September</v>
      </c>
      <c r="B4488" s="37" t="s">
        <v>5354</v>
      </c>
      <c r="C4488" s="63">
        <v>42261.534641203703</v>
      </c>
      <c r="D4488" s="37" t="s">
        <v>858</v>
      </c>
      <c r="E4488" s="37" t="s">
        <v>859</v>
      </c>
      <c r="F4488" s="37" t="s">
        <v>860</v>
      </c>
      <c r="G4488" s="64">
        <v>112</v>
      </c>
      <c r="H4488" s="37" t="s">
        <v>855</v>
      </c>
      <c r="I4488" s="65">
        <v>4.7958315233127191</v>
      </c>
      <c r="J4488" s="37" t="s">
        <v>885</v>
      </c>
    </row>
    <row r="4489" spans="1:10" x14ac:dyDescent="0.3">
      <c r="A4489" s="94" t="str">
        <f t="shared" si="69"/>
        <v>September</v>
      </c>
      <c r="B4489" s="37" t="s">
        <v>5355</v>
      </c>
      <c r="C4489" s="63">
        <v>42261.53633101852</v>
      </c>
      <c r="D4489" s="37" t="s">
        <v>892</v>
      </c>
      <c r="E4489" s="37" t="s">
        <v>863</v>
      </c>
      <c r="F4489" s="37" t="s">
        <v>873</v>
      </c>
      <c r="G4489" s="64">
        <v>198</v>
      </c>
      <c r="H4489" s="37" t="s">
        <v>855</v>
      </c>
      <c r="I4489" s="65">
        <v>4.5825756949558398</v>
      </c>
      <c r="J4489" s="37" t="s">
        <v>874</v>
      </c>
    </row>
    <row r="4490" spans="1:10" x14ac:dyDescent="0.3">
      <c r="A4490" s="94" t="str">
        <f t="shared" si="69"/>
        <v>September</v>
      </c>
      <c r="B4490" s="37" t="s">
        <v>5356</v>
      </c>
      <c r="C4490" s="63">
        <v>42261.537581018521</v>
      </c>
      <c r="D4490" s="37" t="s">
        <v>871</v>
      </c>
      <c r="E4490" s="37" t="s">
        <v>866</v>
      </c>
      <c r="F4490" s="37" t="s">
        <v>864</v>
      </c>
      <c r="G4490" s="64">
        <v>160</v>
      </c>
      <c r="H4490" s="37" t="s">
        <v>855</v>
      </c>
      <c r="I4490" s="65">
        <v>4.1231056256176606</v>
      </c>
      <c r="J4490" s="37" t="s">
        <v>885</v>
      </c>
    </row>
    <row r="4491" spans="1:10" x14ac:dyDescent="0.3">
      <c r="A4491" s="94" t="str">
        <f t="shared" ref="A4491:A4554" si="70">TEXT(C4491,"mmmm")</f>
        <v>September</v>
      </c>
      <c r="B4491" s="37" t="s">
        <v>5357</v>
      </c>
      <c r="C4491" s="63">
        <v>42261.538344907407</v>
      </c>
      <c r="D4491" s="37" t="s">
        <v>852</v>
      </c>
      <c r="E4491" s="37" t="s">
        <v>868</v>
      </c>
      <c r="F4491" s="37" t="s">
        <v>881</v>
      </c>
      <c r="G4491" s="64">
        <v>90</v>
      </c>
      <c r="H4491" s="37" t="s">
        <v>855</v>
      </c>
      <c r="I4491" s="65">
        <v>1</v>
      </c>
      <c r="J4491" s="37" t="s">
        <v>897</v>
      </c>
    </row>
    <row r="4492" spans="1:10" x14ac:dyDescent="0.3">
      <c r="A4492" s="94" t="str">
        <f t="shared" si="70"/>
        <v>September</v>
      </c>
      <c r="B4492" s="37" t="s">
        <v>5358</v>
      </c>
      <c r="C4492" s="63">
        <v>42261.541516203702</v>
      </c>
      <c r="D4492" s="37" t="s">
        <v>858</v>
      </c>
      <c r="E4492" s="37" t="s">
        <v>872</v>
      </c>
      <c r="F4492" s="37" t="s">
        <v>864</v>
      </c>
      <c r="G4492" s="64">
        <v>221</v>
      </c>
      <c r="H4492" s="37" t="s">
        <v>855</v>
      </c>
      <c r="I4492" s="65">
        <v>4.1231056256176606</v>
      </c>
      <c r="J4492" s="37" t="s">
        <v>897</v>
      </c>
    </row>
    <row r="4493" spans="1:10" x14ac:dyDescent="0.3">
      <c r="A4493" s="94" t="str">
        <f t="shared" si="70"/>
        <v>September</v>
      </c>
      <c r="B4493" s="37" t="s">
        <v>5359</v>
      </c>
      <c r="C4493" s="63">
        <v>42261.545347222222</v>
      </c>
      <c r="D4493" s="37" t="s">
        <v>878</v>
      </c>
      <c r="E4493" s="37" t="s">
        <v>853</v>
      </c>
      <c r="F4493" s="37" t="s">
        <v>879</v>
      </c>
      <c r="G4493" s="64">
        <v>61</v>
      </c>
      <c r="H4493" s="37" t="s">
        <v>855</v>
      </c>
      <c r="I4493" s="65">
        <v>4.7958315233127191</v>
      </c>
      <c r="J4493" s="37" t="s">
        <v>897</v>
      </c>
    </row>
    <row r="4494" spans="1:10" x14ac:dyDescent="0.3">
      <c r="A4494" s="94" t="str">
        <f t="shared" si="70"/>
        <v>September</v>
      </c>
      <c r="B4494" s="37" t="s">
        <v>5360</v>
      </c>
      <c r="C4494" s="63">
        <v>42261.546273148146</v>
      </c>
      <c r="D4494" s="37" t="s">
        <v>858</v>
      </c>
      <c r="E4494" s="37" t="s">
        <v>859</v>
      </c>
      <c r="F4494" s="37" t="s">
        <v>879</v>
      </c>
      <c r="G4494" s="64">
        <v>173</v>
      </c>
      <c r="H4494" s="37" t="s">
        <v>895</v>
      </c>
      <c r="I4494" s="65">
        <v>4.7958315233127191</v>
      </c>
      <c r="J4494" s="37" t="s">
        <v>885</v>
      </c>
    </row>
    <row r="4495" spans="1:10" x14ac:dyDescent="0.3">
      <c r="A4495" s="94" t="str">
        <f t="shared" si="70"/>
        <v>September</v>
      </c>
      <c r="B4495" s="37" t="s">
        <v>5361</v>
      </c>
      <c r="C4495" s="63">
        <v>42261.54959490741</v>
      </c>
      <c r="D4495" s="37" t="s">
        <v>892</v>
      </c>
      <c r="E4495" s="37" t="s">
        <v>863</v>
      </c>
      <c r="F4495" s="37" t="s">
        <v>854</v>
      </c>
      <c r="G4495" s="64">
        <v>111</v>
      </c>
      <c r="H4495" s="37" t="s">
        <v>855</v>
      </c>
      <c r="I4495" s="65">
        <v>4.358898943540674</v>
      </c>
      <c r="J4495" s="37" t="s">
        <v>869</v>
      </c>
    </row>
    <row r="4496" spans="1:10" x14ac:dyDescent="0.3">
      <c r="A4496" s="94" t="str">
        <f t="shared" si="70"/>
        <v>September</v>
      </c>
      <c r="B4496" s="37" t="s">
        <v>5362</v>
      </c>
      <c r="C4496" s="63">
        <v>42261.55296296296</v>
      </c>
      <c r="D4496" s="37" t="s">
        <v>876</v>
      </c>
      <c r="E4496" s="37" t="s">
        <v>866</v>
      </c>
      <c r="F4496" s="37" t="s">
        <v>864</v>
      </c>
      <c r="G4496" s="64">
        <v>223</v>
      </c>
      <c r="H4496" s="37" t="s">
        <v>855</v>
      </c>
      <c r="I4496" s="65">
        <v>4.358898943540674</v>
      </c>
      <c r="J4496" s="37" t="s">
        <v>897</v>
      </c>
    </row>
    <row r="4497" spans="1:10" x14ac:dyDescent="0.3">
      <c r="A4497" s="94" t="str">
        <f t="shared" si="70"/>
        <v>September</v>
      </c>
      <c r="B4497" s="37" t="s">
        <v>5363</v>
      </c>
      <c r="C4497" s="63">
        <v>42261.555324074077</v>
      </c>
      <c r="D4497" s="37" t="s">
        <v>892</v>
      </c>
      <c r="E4497" s="37" t="s">
        <v>868</v>
      </c>
      <c r="F4497" s="37" t="s">
        <v>854</v>
      </c>
      <c r="G4497" s="64">
        <v>222</v>
      </c>
      <c r="H4497" s="37" t="s">
        <v>855</v>
      </c>
      <c r="I4497" s="65">
        <v>3</v>
      </c>
      <c r="J4497" s="37" t="s">
        <v>885</v>
      </c>
    </row>
    <row r="4498" spans="1:10" x14ac:dyDescent="0.3">
      <c r="A4498" s="94" t="str">
        <f t="shared" si="70"/>
        <v>September</v>
      </c>
      <c r="B4498" s="37" t="s">
        <v>5364</v>
      </c>
      <c r="C4498" s="63">
        <v>42261.556863425925</v>
      </c>
      <c r="D4498" s="37" t="s">
        <v>858</v>
      </c>
      <c r="E4498" s="37" t="s">
        <v>872</v>
      </c>
      <c r="F4498" s="37" t="s">
        <v>881</v>
      </c>
      <c r="G4498" s="64">
        <v>221</v>
      </c>
      <c r="H4498" s="37" t="s">
        <v>895</v>
      </c>
      <c r="I4498" s="65">
        <v>3.6055512754639891</v>
      </c>
      <c r="J4498" s="37" t="s">
        <v>897</v>
      </c>
    </row>
    <row r="4499" spans="1:10" x14ac:dyDescent="0.3">
      <c r="A4499" s="94" t="str">
        <f t="shared" si="70"/>
        <v>September</v>
      </c>
      <c r="B4499" s="37" t="s">
        <v>5365</v>
      </c>
      <c r="C4499" s="63">
        <v>42261.557511574072</v>
      </c>
      <c r="D4499" s="37" t="s">
        <v>858</v>
      </c>
      <c r="E4499" s="37" t="s">
        <v>853</v>
      </c>
      <c r="F4499" s="37" t="s">
        <v>881</v>
      </c>
      <c r="G4499" s="64">
        <v>51</v>
      </c>
      <c r="H4499" s="37" t="s">
        <v>855</v>
      </c>
      <c r="I4499" s="65">
        <v>3.872983346207417</v>
      </c>
      <c r="J4499" s="37" t="s">
        <v>885</v>
      </c>
    </row>
    <row r="4500" spans="1:10" x14ac:dyDescent="0.3">
      <c r="A4500" s="94" t="str">
        <f t="shared" si="70"/>
        <v>September</v>
      </c>
      <c r="B4500" s="37" t="s">
        <v>5366</v>
      </c>
      <c r="C4500" s="63">
        <v>42261.558495370373</v>
      </c>
      <c r="D4500" s="37" t="s">
        <v>876</v>
      </c>
      <c r="E4500" s="37" t="s">
        <v>859</v>
      </c>
      <c r="F4500" s="37" t="s">
        <v>879</v>
      </c>
      <c r="G4500" s="64">
        <v>134</v>
      </c>
      <c r="H4500" s="37" t="s">
        <v>855</v>
      </c>
      <c r="I4500" s="65">
        <v>3</v>
      </c>
      <c r="J4500" s="37" t="s">
        <v>874</v>
      </c>
    </row>
    <row r="4501" spans="1:10" x14ac:dyDescent="0.3">
      <c r="A4501" s="94" t="str">
        <f t="shared" si="70"/>
        <v>September</v>
      </c>
      <c r="B4501" s="37" t="s">
        <v>5367</v>
      </c>
      <c r="C4501" s="63">
        <v>42261.561620370368</v>
      </c>
      <c r="D4501" s="37" t="s">
        <v>892</v>
      </c>
      <c r="E4501" s="37" t="s">
        <v>863</v>
      </c>
      <c r="F4501" s="37" t="s">
        <v>854</v>
      </c>
      <c r="G4501" s="64">
        <v>220</v>
      </c>
      <c r="H4501" s="37" t="s">
        <v>855</v>
      </c>
      <c r="I4501" s="65">
        <v>3.3166247903553998</v>
      </c>
      <c r="J4501" s="37" t="s">
        <v>861</v>
      </c>
    </row>
    <row r="4502" spans="1:10" x14ac:dyDescent="0.3">
      <c r="A4502" s="94" t="str">
        <f t="shared" si="70"/>
        <v>September</v>
      </c>
      <c r="B4502" s="37" t="s">
        <v>5368</v>
      </c>
      <c r="C4502" s="63">
        <v>42261.563946759263</v>
      </c>
      <c r="D4502" s="37" t="s">
        <v>878</v>
      </c>
      <c r="E4502" s="37" t="s">
        <v>866</v>
      </c>
      <c r="F4502" s="37" t="s">
        <v>873</v>
      </c>
      <c r="G4502" s="64">
        <v>157</v>
      </c>
      <c r="H4502" s="37" t="s">
        <v>855</v>
      </c>
      <c r="I4502" s="65">
        <v>4.5825756949558398</v>
      </c>
      <c r="J4502" s="37" t="s">
        <v>856</v>
      </c>
    </row>
    <row r="4503" spans="1:10" x14ac:dyDescent="0.3">
      <c r="A4503" s="94" t="str">
        <f t="shared" si="70"/>
        <v>September</v>
      </c>
      <c r="B4503" s="37" t="s">
        <v>5369</v>
      </c>
      <c r="C4503" s="63">
        <v>42261.56517361111</v>
      </c>
      <c r="D4503" s="37" t="s">
        <v>858</v>
      </c>
      <c r="E4503" s="37" t="s">
        <v>868</v>
      </c>
      <c r="F4503" s="37" t="s">
        <v>864</v>
      </c>
      <c r="G4503" s="64">
        <v>194</v>
      </c>
      <c r="H4503" s="37" t="s">
        <v>855</v>
      </c>
      <c r="I4503" s="65">
        <v>3.872983346207417</v>
      </c>
      <c r="J4503" s="37" t="s">
        <v>856</v>
      </c>
    </row>
    <row r="4504" spans="1:10" x14ac:dyDescent="0.3">
      <c r="A4504" s="94" t="str">
        <f t="shared" si="70"/>
        <v>September</v>
      </c>
      <c r="B4504" s="37" t="s">
        <v>5370</v>
      </c>
      <c r="C4504" s="63">
        <v>42261.566527777781</v>
      </c>
      <c r="D4504" s="37" t="s">
        <v>871</v>
      </c>
      <c r="E4504" s="37" t="s">
        <v>872</v>
      </c>
      <c r="F4504" s="37" t="s">
        <v>879</v>
      </c>
      <c r="G4504" s="64">
        <v>153</v>
      </c>
      <c r="H4504" s="37" t="s">
        <v>855</v>
      </c>
      <c r="I4504" s="65">
        <v>4.5825756949558398</v>
      </c>
      <c r="J4504" s="37" t="s">
        <v>856</v>
      </c>
    </row>
    <row r="4505" spans="1:10" x14ac:dyDescent="0.3">
      <c r="A4505" s="94" t="str">
        <f t="shared" si="70"/>
        <v>September</v>
      </c>
      <c r="B4505" s="37" t="s">
        <v>5371</v>
      </c>
      <c r="C4505" s="63">
        <v>42261.566678240742</v>
      </c>
      <c r="D4505" s="37" t="s">
        <v>878</v>
      </c>
      <c r="E4505" s="37" t="s">
        <v>853</v>
      </c>
      <c r="F4505" s="37" t="s">
        <v>873</v>
      </c>
      <c r="G4505" s="64">
        <v>117</v>
      </c>
      <c r="H4505" s="37" t="s">
        <v>855</v>
      </c>
      <c r="I4505" s="65">
        <v>4.7958315233127191</v>
      </c>
      <c r="J4505" s="37" t="s">
        <v>874</v>
      </c>
    </row>
    <row r="4506" spans="1:10" x14ac:dyDescent="0.3">
      <c r="A4506" s="94" t="str">
        <f t="shared" si="70"/>
        <v>September</v>
      </c>
      <c r="B4506" s="37" t="s">
        <v>5372</v>
      </c>
      <c r="C4506" s="63">
        <v>42261.569490740738</v>
      </c>
      <c r="D4506" s="37" t="s">
        <v>892</v>
      </c>
      <c r="E4506" s="37" t="s">
        <v>859</v>
      </c>
      <c r="F4506" s="37" t="s">
        <v>864</v>
      </c>
      <c r="G4506" s="64">
        <v>197</v>
      </c>
      <c r="H4506" s="37" t="s">
        <v>895</v>
      </c>
      <c r="I4506" s="65">
        <v>2.2360679774997898</v>
      </c>
      <c r="J4506" s="37" t="s">
        <v>856</v>
      </c>
    </row>
    <row r="4507" spans="1:10" x14ac:dyDescent="0.3">
      <c r="A4507" s="94" t="str">
        <f t="shared" si="70"/>
        <v>September</v>
      </c>
      <c r="B4507" s="37" t="s">
        <v>5373</v>
      </c>
      <c r="C4507" s="63">
        <v>42261.569837962961</v>
      </c>
      <c r="D4507" s="37" t="s">
        <v>852</v>
      </c>
      <c r="E4507" s="37" t="s">
        <v>863</v>
      </c>
      <c r="F4507" s="37" t="s">
        <v>864</v>
      </c>
      <c r="G4507" s="64">
        <v>233</v>
      </c>
      <c r="H4507" s="37" t="s">
        <v>855</v>
      </c>
      <c r="I4507" s="65">
        <v>5</v>
      </c>
      <c r="J4507" s="37" t="s">
        <v>856</v>
      </c>
    </row>
    <row r="4508" spans="1:10" x14ac:dyDescent="0.3">
      <c r="A4508" s="94" t="str">
        <f t="shared" si="70"/>
        <v>September</v>
      </c>
      <c r="B4508" s="37" t="s">
        <v>5374</v>
      </c>
      <c r="C4508" s="63">
        <v>42261.570219907408</v>
      </c>
      <c r="D4508" s="37" t="s">
        <v>871</v>
      </c>
      <c r="E4508" s="37" t="s">
        <v>866</v>
      </c>
      <c r="F4508" s="37" t="s">
        <v>881</v>
      </c>
      <c r="G4508" s="64">
        <v>70</v>
      </c>
      <c r="H4508" s="37" t="s">
        <v>855</v>
      </c>
      <c r="I4508" s="65">
        <v>3</v>
      </c>
      <c r="J4508" s="37" t="s">
        <v>869</v>
      </c>
    </row>
    <row r="4509" spans="1:10" x14ac:dyDescent="0.3">
      <c r="A4509" s="94" t="str">
        <f t="shared" si="70"/>
        <v>September</v>
      </c>
      <c r="B4509" s="37" t="s">
        <v>5375</v>
      </c>
      <c r="C4509" s="63">
        <v>42261.571122685185</v>
      </c>
      <c r="D4509" s="37" t="s">
        <v>878</v>
      </c>
      <c r="E4509" s="37" t="s">
        <v>868</v>
      </c>
      <c r="F4509" s="37" t="s">
        <v>860</v>
      </c>
      <c r="G4509" s="64">
        <v>114</v>
      </c>
      <c r="H4509" s="37" t="s">
        <v>855</v>
      </c>
      <c r="I4509" s="65">
        <v>1.7320508075688772</v>
      </c>
      <c r="J4509" s="37" t="s">
        <v>861</v>
      </c>
    </row>
    <row r="4510" spans="1:10" x14ac:dyDescent="0.3">
      <c r="A4510" s="94" t="str">
        <f t="shared" si="70"/>
        <v>September</v>
      </c>
      <c r="B4510" s="37" t="s">
        <v>5376</v>
      </c>
      <c r="C4510" s="63">
        <v>42261.572395833333</v>
      </c>
      <c r="D4510" s="37" t="s">
        <v>871</v>
      </c>
      <c r="E4510" s="37" t="s">
        <v>872</v>
      </c>
      <c r="F4510" s="37" t="s">
        <v>854</v>
      </c>
      <c r="G4510" s="64">
        <v>158</v>
      </c>
      <c r="H4510" s="37" t="s">
        <v>855</v>
      </c>
      <c r="I4510" s="65">
        <v>4.358898943540674</v>
      </c>
      <c r="J4510" s="37" t="s">
        <v>856</v>
      </c>
    </row>
    <row r="4511" spans="1:10" x14ac:dyDescent="0.3">
      <c r="A4511" s="94" t="str">
        <f t="shared" si="70"/>
        <v>September</v>
      </c>
      <c r="B4511" s="37" t="s">
        <v>5377</v>
      </c>
      <c r="C4511" s="63">
        <v>42261.575624999998</v>
      </c>
      <c r="D4511" s="37" t="s">
        <v>892</v>
      </c>
      <c r="E4511" s="37" t="s">
        <v>853</v>
      </c>
      <c r="F4511" s="37" t="s">
        <v>881</v>
      </c>
      <c r="G4511" s="64">
        <v>126</v>
      </c>
      <c r="H4511" s="37" t="s">
        <v>855</v>
      </c>
      <c r="I4511" s="65">
        <v>4.358898943540674</v>
      </c>
      <c r="J4511" s="37" t="s">
        <v>874</v>
      </c>
    </row>
    <row r="4512" spans="1:10" x14ac:dyDescent="0.3">
      <c r="A4512" s="94" t="str">
        <f t="shared" si="70"/>
        <v>September</v>
      </c>
      <c r="B4512" s="37" t="s">
        <v>5378</v>
      </c>
      <c r="C4512" s="63">
        <v>42261.578981481478</v>
      </c>
      <c r="D4512" s="37" t="s">
        <v>892</v>
      </c>
      <c r="E4512" s="37" t="s">
        <v>859</v>
      </c>
      <c r="F4512" s="37" t="s">
        <v>879</v>
      </c>
      <c r="G4512" s="64">
        <v>212</v>
      </c>
      <c r="H4512" s="37" t="s">
        <v>855</v>
      </c>
      <c r="I4512" s="65">
        <v>4.1231056256176606</v>
      </c>
      <c r="J4512" s="37" t="s">
        <v>874</v>
      </c>
    </row>
    <row r="4513" spans="1:10" x14ac:dyDescent="0.3">
      <c r="A4513" s="94" t="str">
        <f t="shared" si="70"/>
        <v>September</v>
      </c>
      <c r="B4513" s="37" t="s">
        <v>5379</v>
      </c>
      <c r="C4513" s="63">
        <v>42261.582453703704</v>
      </c>
      <c r="D4513" s="37" t="s">
        <v>878</v>
      </c>
      <c r="E4513" s="37" t="s">
        <v>863</v>
      </c>
      <c r="F4513" s="37" t="s">
        <v>860</v>
      </c>
      <c r="G4513" s="64">
        <v>149</v>
      </c>
      <c r="H4513" s="37" t="s">
        <v>855</v>
      </c>
      <c r="I4513" s="65">
        <v>2.6457513110645907</v>
      </c>
      <c r="J4513" s="37" t="s">
        <v>869</v>
      </c>
    </row>
    <row r="4514" spans="1:10" x14ac:dyDescent="0.3">
      <c r="A4514" s="94" t="str">
        <f t="shared" si="70"/>
        <v>September</v>
      </c>
      <c r="B4514" s="37" t="s">
        <v>5380</v>
      </c>
      <c r="C4514" s="63">
        <v>42261.586412037039</v>
      </c>
      <c r="D4514" s="37" t="s">
        <v>878</v>
      </c>
      <c r="E4514" s="37" t="s">
        <v>866</v>
      </c>
      <c r="F4514" s="37" t="s">
        <v>881</v>
      </c>
      <c r="G4514" s="64">
        <v>99</v>
      </c>
      <c r="H4514" s="37" t="s">
        <v>855</v>
      </c>
      <c r="I4514" s="65">
        <v>1</v>
      </c>
      <c r="J4514" s="37" t="s">
        <v>885</v>
      </c>
    </row>
    <row r="4515" spans="1:10" x14ac:dyDescent="0.3">
      <c r="A4515" s="94" t="str">
        <f t="shared" si="70"/>
        <v>September</v>
      </c>
      <c r="B4515" s="37" t="s">
        <v>5381</v>
      </c>
      <c r="C4515" s="63">
        <v>42261.588518518518</v>
      </c>
      <c r="D4515" s="37" t="s">
        <v>871</v>
      </c>
      <c r="E4515" s="37" t="s">
        <v>868</v>
      </c>
      <c r="F4515" s="37" t="s">
        <v>860</v>
      </c>
      <c r="G4515" s="64">
        <v>157</v>
      </c>
      <c r="H4515" s="37" t="s">
        <v>855</v>
      </c>
      <c r="I4515" s="65">
        <v>4.358898943540674</v>
      </c>
      <c r="J4515" s="37" t="s">
        <v>874</v>
      </c>
    </row>
    <row r="4516" spans="1:10" x14ac:dyDescent="0.3">
      <c r="A4516" s="94" t="str">
        <f t="shared" si="70"/>
        <v>September</v>
      </c>
      <c r="B4516" s="37" t="s">
        <v>5382</v>
      </c>
      <c r="C4516" s="63">
        <v>42261.591284722221</v>
      </c>
      <c r="D4516" s="37" t="s">
        <v>876</v>
      </c>
      <c r="E4516" s="37" t="s">
        <v>872</v>
      </c>
      <c r="F4516" s="37" t="s">
        <v>854</v>
      </c>
      <c r="G4516" s="64">
        <v>69</v>
      </c>
      <c r="H4516" s="37" t="s">
        <v>855</v>
      </c>
      <c r="I4516" s="65">
        <v>3.872983346207417</v>
      </c>
      <c r="J4516" s="37" t="s">
        <v>885</v>
      </c>
    </row>
    <row r="4517" spans="1:10" x14ac:dyDescent="0.3">
      <c r="A4517" s="94" t="str">
        <f t="shared" si="70"/>
        <v>September</v>
      </c>
      <c r="B4517" s="37" t="s">
        <v>5383</v>
      </c>
      <c r="C4517" s="63">
        <v>42261.591307870367</v>
      </c>
      <c r="D4517" s="37" t="s">
        <v>852</v>
      </c>
      <c r="E4517" s="37" t="s">
        <v>853</v>
      </c>
      <c r="F4517" s="37" t="s">
        <v>854</v>
      </c>
      <c r="G4517" s="64">
        <v>97</v>
      </c>
      <c r="H4517" s="37" t="s">
        <v>855</v>
      </c>
      <c r="I4517" s="65">
        <v>2.6457513110645907</v>
      </c>
      <c r="J4517" s="37" t="s">
        <v>861</v>
      </c>
    </row>
    <row r="4518" spans="1:10" x14ac:dyDescent="0.3">
      <c r="A4518" s="94" t="str">
        <f t="shared" si="70"/>
        <v>September</v>
      </c>
      <c r="B4518" s="37" t="s">
        <v>5384</v>
      </c>
      <c r="C4518" s="63">
        <v>42261.595046296294</v>
      </c>
      <c r="D4518" s="37" t="s">
        <v>852</v>
      </c>
      <c r="E4518" s="37" t="s">
        <v>859</v>
      </c>
      <c r="F4518" s="37" t="s">
        <v>873</v>
      </c>
      <c r="G4518" s="64">
        <v>47</v>
      </c>
      <c r="H4518" s="37" t="s">
        <v>855</v>
      </c>
      <c r="I4518" s="65">
        <v>2.2360679774997898</v>
      </c>
      <c r="J4518" s="37" t="s">
        <v>869</v>
      </c>
    </row>
    <row r="4519" spans="1:10" x14ac:dyDescent="0.3">
      <c r="A4519" s="94" t="str">
        <f t="shared" si="70"/>
        <v>September</v>
      </c>
      <c r="B4519" s="37" t="s">
        <v>5385</v>
      </c>
      <c r="C4519" s="63">
        <v>42261.596539351849</v>
      </c>
      <c r="D4519" s="37" t="s">
        <v>876</v>
      </c>
      <c r="E4519" s="37" t="s">
        <v>863</v>
      </c>
      <c r="F4519" s="37" t="s">
        <v>860</v>
      </c>
      <c r="G4519" s="64">
        <v>120</v>
      </c>
      <c r="H4519" s="37" t="s">
        <v>855</v>
      </c>
      <c r="I4519" s="65">
        <v>4.358898943540674</v>
      </c>
      <c r="J4519" s="37" t="s">
        <v>885</v>
      </c>
    </row>
    <row r="4520" spans="1:10" x14ac:dyDescent="0.3">
      <c r="A4520" s="94" t="str">
        <f t="shared" si="70"/>
        <v>September</v>
      </c>
      <c r="B4520" s="37" t="s">
        <v>5386</v>
      </c>
      <c r="C4520" s="63">
        <v>42261.598946759259</v>
      </c>
      <c r="D4520" s="37" t="s">
        <v>878</v>
      </c>
      <c r="E4520" s="37" t="s">
        <v>866</v>
      </c>
      <c r="F4520" s="37" t="s">
        <v>864</v>
      </c>
      <c r="G4520" s="64">
        <v>207</v>
      </c>
      <c r="H4520" s="37" t="s">
        <v>855</v>
      </c>
      <c r="I4520" s="65">
        <v>4.7958315233127191</v>
      </c>
      <c r="J4520" s="37" t="s">
        <v>856</v>
      </c>
    </row>
    <row r="4521" spans="1:10" x14ac:dyDescent="0.3">
      <c r="A4521" s="94" t="str">
        <f t="shared" si="70"/>
        <v>September</v>
      </c>
      <c r="B4521" s="37" t="s">
        <v>5387</v>
      </c>
      <c r="C4521" s="63">
        <v>42261.601180555554</v>
      </c>
      <c r="D4521" s="37" t="s">
        <v>858</v>
      </c>
      <c r="E4521" s="37" t="s">
        <v>868</v>
      </c>
      <c r="F4521" s="37" t="s">
        <v>854</v>
      </c>
      <c r="G4521" s="64">
        <v>116</v>
      </c>
      <c r="H4521" s="37" t="s">
        <v>855</v>
      </c>
      <c r="I4521" s="65">
        <v>5</v>
      </c>
      <c r="J4521" s="37" t="s">
        <v>874</v>
      </c>
    </row>
    <row r="4522" spans="1:10" x14ac:dyDescent="0.3">
      <c r="A4522" s="94" t="str">
        <f t="shared" si="70"/>
        <v>September</v>
      </c>
      <c r="B4522" s="37" t="s">
        <v>5388</v>
      </c>
      <c r="C4522" s="63">
        <v>42261.602418981478</v>
      </c>
      <c r="D4522" s="37" t="s">
        <v>858</v>
      </c>
      <c r="E4522" s="37" t="s">
        <v>872</v>
      </c>
      <c r="F4522" s="37" t="s">
        <v>860</v>
      </c>
      <c r="G4522" s="64">
        <v>44</v>
      </c>
      <c r="H4522" s="37" t="s">
        <v>855</v>
      </c>
      <c r="I4522" s="65">
        <v>5</v>
      </c>
      <c r="J4522" s="37" t="s">
        <v>856</v>
      </c>
    </row>
    <row r="4523" spans="1:10" x14ac:dyDescent="0.3">
      <c r="A4523" s="94" t="str">
        <f t="shared" si="70"/>
        <v>September</v>
      </c>
      <c r="B4523" s="37" t="s">
        <v>5389</v>
      </c>
      <c r="C4523" s="63">
        <v>42261.603113425925</v>
      </c>
      <c r="D4523" s="37" t="s">
        <v>892</v>
      </c>
      <c r="E4523" s="37" t="s">
        <v>853</v>
      </c>
      <c r="F4523" s="37" t="s">
        <v>873</v>
      </c>
      <c r="G4523" s="64">
        <v>78</v>
      </c>
      <c r="H4523" s="37" t="s">
        <v>855</v>
      </c>
      <c r="I4523" s="65">
        <v>1.7320508075688772</v>
      </c>
      <c r="J4523" s="37" t="s">
        <v>874</v>
      </c>
    </row>
    <row r="4524" spans="1:10" x14ac:dyDescent="0.3">
      <c r="A4524" s="94" t="str">
        <f t="shared" si="70"/>
        <v>September</v>
      </c>
      <c r="B4524" s="37" t="s">
        <v>5390</v>
      </c>
      <c r="C4524" s="63">
        <v>42261.604664351849</v>
      </c>
      <c r="D4524" s="37" t="s">
        <v>892</v>
      </c>
      <c r="E4524" s="37" t="s">
        <v>859</v>
      </c>
      <c r="F4524" s="37" t="s">
        <v>854</v>
      </c>
      <c r="G4524" s="64">
        <v>238</v>
      </c>
      <c r="H4524" s="37" t="s">
        <v>855</v>
      </c>
      <c r="I4524" s="65">
        <v>2.6457513110645907</v>
      </c>
      <c r="J4524" s="37" t="s">
        <v>885</v>
      </c>
    </row>
    <row r="4525" spans="1:10" x14ac:dyDescent="0.3">
      <c r="A4525" s="94" t="str">
        <f t="shared" si="70"/>
        <v>September</v>
      </c>
      <c r="B4525" s="37" t="s">
        <v>5391</v>
      </c>
      <c r="C4525" s="63">
        <v>42261.604988425926</v>
      </c>
      <c r="D4525" s="37" t="s">
        <v>878</v>
      </c>
      <c r="E4525" s="37" t="s">
        <v>863</v>
      </c>
      <c r="F4525" s="37" t="s">
        <v>854</v>
      </c>
      <c r="G4525" s="64">
        <v>235</v>
      </c>
      <c r="H4525" s="37" t="s">
        <v>855</v>
      </c>
      <c r="I4525" s="65">
        <v>4.358898943540674</v>
      </c>
      <c r="J4525" s="37" t="s">
        <v>856</v>
      </c>
    </row>
    <row r="4526" spans="1:10" x14ac:dyDescent="0.3">
      <c r="A4526" s="94" t="str">
        <f t="shared" si="70"/>
        <v>September</v>
      </c>
      <c r="B4526" s="37" t="s">
        <v>5392</v>
      </c>
      <c r="C4526" s="63">
        <v>42261.607523148145</v>
      </c>
      <c r="D4526" s="37" t="s">
        <v>878</v>
      </c>
      <c r="E4526" s="37" t="s">
        <v>866</v>
      </c>
      <c r="F4526" s="37" t="s">
        <v>881</v>
      </c>
      <c r="G4526" s="64">
        <v>150</v>
      </c>
      <c r="H4526" s="37" t="s">
        <v>855</v>
      </c>
      <c r="I4526" s="65">
        <v>3.3166247903553998</v>
      </c>
      <c r="J4526" s="37" t="s">
        <v>861</v>
      </c>
    </row>
    <row r="4527" spans="1:10" x14ac:dyDescent="0.3">
      <c r="A4527" s="94" t="str">
        <f t="shared" si="70"/>
        <v>September</v>
      </c>
      <c r="B4527" s="37" t="s">
        <v>5393</v>
      </c>
      <c r="C4527" s="63">
        <v>42261.61141203704</v>
      </c>
      <c r="D4527" s="37" t="s">
        <v>892</v>
      </c>
      <c r="E4527" s="37" t="s">
        <v>868</v>
      </c>
      <c r="F4527" s="37" t="s">
        <v>881</v>
      </c>
      <c r="G4527" s="64">
        <v>158</v>
      </c>
      <c r="H4527" s="37" t="s">
        <v>855</v>
      </c>
      <c r="I4527" s="65">
        <v>3</v>
      </c>
      <c r="J4527" s="37" t="s">
        <v>874</v>
      </c>
    </row>
    <row r="4528" spans="1:10" x14ac:dyDescent="0.3">
      <c r="A4528" s="94" t="str">
        <f t="shared" si="70"/>
        <v>September</v>
      </c>
      <c r="B4528" s="37" t="s">
        <v>5394</v>
      </c>
      <c r="C4528" s="63">
        <v>42261.612337962964</v>
      </c>
      <c r="D4528" s="37" t="s">
        <v>852</v>
      </c>
      <c r="E4528" s="37" t="s">
        <v>872</v>
      </c>
      <c r="F4528" s="37" t="s">
        <v>879</v>
      </c>
      <c r="G4528" s="64">
        <v>154</v>
      </c>
      <c r="H4528" s="37" t="s">
        <v>855</v>
      </c>
      <c r="I4528" s="65">
        <v>4.7958315233127191</v>
      </c>
      <c r="J4528" s="37" t="s">
        <v>874</v>
      </c>
    </row>
    <row r="4529" spans="1:10" x14ac:dyDescent="0.3">
      <c r="A4529" s="94" t="str">
        <f t="shared" si="70"/>
        <v>September</v>
      </c>
      <c r="B4529" s="37" t="s">
        <v>5395</v>
      </c>
      <c r="C4529" s="63">
        <v>42261.614571759259</v>
      </c>
      <c r="D4529" s="37" t="s">
        <v>876</v>
      </c>
      <c r="E4529" s="37" t="s">
        <v>853</v>
      </c>
      <c r="F4529" s="37" t="s">
        <v>854</v>
      </c>
      <c r="G4529" s="64">
        <v>41</v>
      </c>
      <c r="H4529" s="37" t="s">
        <v>855</v>
      </c>
      <c r="I4529" s="65">
        <v>3.872983346207417</v>
      </c>
      <c r="J4529" s="37" t="s">
        <v>856</v>
      </c>
    </row>
    <row r="4530" spans="1:10" x14ac:dyDescent="0.3">
      <c r="A4530" s="94" t="str">
        <f t="shared" si="70"/>
        <v>September</v>
      </c>
      <c r="B4530" s="37" t="s">
        <v>5396</v>
      </c>
      <c r="C4530" s="63">
        <v>42261.614907407406</v>
      </c>
      <c r="D4530" s="37" t="s">
        <v>878</v>
      </c>
      <c r="E4530" s="37" t="s">
        <v>859</v>
      </c>
      <c r="F4530" s="37" t="s">
        <v>864</v>
      </c>
      <c r="G4530" s="64">
        <v>113</v>
      </c>
      <c r="H4530" s="37" t="s">
        <v>855</v>
      </c>
      <c r="I4530" s="65">
        <v>5</v>
      </c>
      <c r="J4530" s="37" t="s">
        <v>856</v>
      </c>
    </row>
    <row r="4531" spans="1:10" x14ac:dyDescent="0.3">
      <c r="A4531" s="94" t="str">
        <f t="shared" si="70"/>
        <v>September</v>
      </c>
      <c r="B4531" s="37" t="s">
        <v>5397</v>
      </c>
      <c r="C4531" s="63">
        <v>42261.617303240739</v>
      </c>
      <c r="D4531" s="37" t="s">
        <v>876</v>
      </c>
      <c r="E4531" s="37" t="s">
        <v>863</v>
      </c>
      <c r="F4531" s="37" t="s">
        <v>873</v>
      </c>
      <c r="G4531" s="64">
        <v>100</v>
      </c>
      <c r="H4531" s="37" t="s">
        <v>855</v>
      </c>
      <c r="I4531" s="65">
        <v>3.6055512754639891</v>
      </c>
      <c r="J4531" s="37" t="s">
        <v>869</v>
      </c>
    </row>
    <row r="4532" spans="1:10" x14ac:dyDescent="0.3">
      <c r="A4532" s="94" t="str">
        <f t="shared" si="70"/>
        <v>September</v>
      </c>
      <c r="B4532" s="37" t="s">
        <v>5398</v>
      </c>
      <c r="C4532" s="63">
        <v>42261.619351851848</v>
      </c>
      <c r="D4532" s="37" t="s">
        <v>878</v>
      </c>
      <c r="E4532" s="37" t="s">
        <v>866</v>
      </c>
      <c r="F4532" s="37" t="s">
        <v>881</v>
      </c>
      <c r="G4532" s="64">
        <v>61</v>
      </c>
      <c r="H4532" s="37" t="s">
        <v>855</v>
      </c>
      <c r="I4532" s="65">
        <v>5</v>
      </c>
      <c r="J4532" s="37" t="s">
        <v>856</v>
      </c>
    </row>
    <row r="4533" spans="1:10" x14ac:dyDescent="0.3">
      <c r="A4533" s="94" t="str">
        <f t="shared" si="70"/>
        <v>September</v>
      </c>
      <c r="B4533" s="37" t="s">
        <v>5399</v>
      </c>
      <c r="C4533" s="63">
        <v>42261.622511574074</v>
      </c>
      <c r="D4533" s="37" t="s">
        <v>892</v>
      </c>
      <c r="E4533" s="37" t="s">
        <v>868</v>
      </c>
      <c r="F4533" s="37" t="s">
        <v>873</v>
      </c>
      <c r="G4533" s="64">
        <v>45</v>
      </c>
      <c r="H4533" s="37" t="s">
        <v>855</v>
      </c>
      <c r="I4533" s="65">
        <v>2.2360679774997898</v>
      </c>
      <c r="J4533" s="37" t="s">
        <v>869</v>
      </c>
    </row>
    <row r="4534" spans="1:10" x14ac:dyDescent="0.3">
      <c r="A4534" s="94" t="str">
        <f t="shared" si="70"/>
        <v>September</v>
      </c>
      <c r="B4534" s="37" t="s">
        <v>5400</v>
      </c>
      <c r="C4534" s="63">
        <v>42261.62400462963</v>
      </c>
      <c r="D4534" s="37" t="s">
        <v>892</v>
      </c>
      <c r="E4534" s="37" t="s">
        <v>872</v>
      </c>
      <c r="F4534" s="37" t="s">
        <v>881</v>
      </c>
      <c r="G4534" s="64">
        <v>211</v>
      </c>
      <c r="H4534" s="37" t="s">
        <v>855</v>
      </c>
      <c r="I4534" s="65">
        <v>1</v>
      </c>
      <c r="J4534" s="37" t="s">
        <v>885</v>
      </c>
    </row>
    <row r="4535" spans="1:10" x14ac:dyDescent="0.3">
      <c r="A4535" s="94" t="str">
        <f t="shared" si="70"/>
        <v>September</v>
      </c>
      <c r="B4535" s="37" t="s">
        <v>5401</v>
      </c>
      <c r="C4535" s="63">
        <v>42261.627592592595</v>
      </c>
      <c r="D4535" s="37" t="s">
        <v>876</v>
      </c>
      <c r="E4535" s="37" t="s">
        <v>853</v>
      </c>
      <c r="F4535" s="37" t="s">
        <v>860</v>
      </c>
      <c r="G4535" s="64">
        <v>181</v>
      </c>
      <c r="H4535" s="37" t="s">
        <v>855</v>
      </c>
      <c r="I4535" s="65">
        <v>4.5825756949558398</v>
      </c>
      <c r="J4535" s="37" t="s">
        <v>885</v>
      </c>
    </row>
    <row r="4536" spans="1:10" x14ac:dyDescent="0.3">
      <c r="A4536" s="94" t="str">
        <f t="shared" si="70"/>
        <v>September</v>
      </c>
      <c r="B4536" s="37" t="s">
        <v>5402</v>
      </c>
      <c r="C4536" s="63">
        <v>42261.629745370374</v>
      </c>
      <c r="D4536" s="37" t="s">
        <v>858</v>
      </c>
      <c r="E4536" s="37" t="s">
        <v>859</v>
      </c>
      <c r="F4536" s="37" t="s">
        <v>873</v>
      </c>
      <c r="G4536" s="64">
        <v>111</v>
      </c>
      <c r="H4536" s="37" t="s">
        <v>895</v>
      </c>
      <c r="I4536" s="65">
        <v>4.358898943540674</v>
      </c>
      <c r="J4536" s="37" t="s">
        <v>885</v>
      </c>
    </row>
    <row r="4537" spans="1:10" x14ac:dyDescent="0.3">
      <c r="A4537" s="94" t="str">
        <f t="shared" si="70"/>
        <v>September</v>
      </c>
      <c r="B4537" s="37" t="s">
        <v>5403</v>
      </c>
      <c r="C4537" s="63">
        <v>42261.637141203704</v>
      </c>
      <c r="D4537" s="37" t="s">
        <v>852</v>
      </c>
      <c r="E4537" s="37" t="s">
        <v>863</v>
      </c>
      <c r="F4537" s="37" t="s">
        <v>864</v>
      </c>
      <c r="G4537" s="64">
        <v>53</v>
      </c>
      <c r="H4537" s="37" t="s">
        <v>895</v>
      </c>
      <c r="I4537" s="65">
        <v>4.5825756949558398</v>
      </c>
      <c r="J4537" s="37" t="s">
        <v>897</v>
      </c>
    </row>
    <row r="4538" spans="1:10" x14ac:dyDescent="0.3">
      <c r="A4538" s="94" t="str">
        <f t="shared" si="70"/>
        <v>September</v>
      </c>
      <c r="B4538" s="37" t="s">
        <v>5404</v>
      </c>
      <c r="C4538" s="63">
        <v>42261.635011574072</v>
      </c>
      <c r="D4538" s="37" t="s">
        <v>876</v>
      </c>
      <c r="E4538" s="37" t="s">
        <v>866</v>
      </c>
      <c r="F4538" s="37" t="s">
        <v>881</v>
      </c>
      <c r="G4538" s="64">
        <v>106</v>
      </c>
      <c r="H4538" s="37" t="s">
        <v>855</v>
      </c>
      <c r="I4538" s="65">
        <v>4.1231056256176606</v>
      </c>
      <c r="J4538" s="37" t="s">
        <v>885</v>
      </c>
    </row>
    <row r="4539" spans="1:10" x14ac:dyDescent="0.3">
      <c r="A4539" s="94" t="str">
        <f t="shared" si="70"/>
        <v>September</v>
      </c>
      <c r="B4539" s="37" t="s">
        <v>5405</v>
      </c>
      <c r="C4539" s="63">
        <v>42261.638333333336</v>
      </c>
      <c r="D4539" s="37" t="s">
        <v>892</v>
      </c>
      <c r="E4539" s="37" t="s">
        <v>868</v>
      </c>
      <c r="F4539" s="37" t="s">
        <v>881</v>
      </c>
      <c r="G4539" s="64">
        <v>140</v>
      </c>
      <c r="H4539" s="37" t="s">
        <v>855</v>
      </c>
      <c r="I4539" s="65">
        <v>4.5825756949558398</v>
      </c>
      <c r="J4539" s="37" t="s">
        <v>856</v>
      </c>
    </row>
    <row r="4540" spans="1:10" x14ac:dyDescent="0.3">
      <c r="A4540" s="94" t="str">
        <f t="shared" si="70"/>
        <v>September</v>
      </c>
      <c r="B4540" s="37" t="s">
        <v>5406</v>
      </c>
      <c r="C4540" s="63">
        <v>42261.642060185186</v>
      </c>
      <c r="D4540" s="37" t="s">
        <v>876</v>
      </c>
      <c r="E4540" s="37" t="s">
        <v>872</v>
      </c>
      <c r="F4540" s="37" t="s">
        <v>873</v>
      </c>
      <c r="G4540" s="64">
        <v>201</v>
      </c>
      <c r="H4540" s="37" t="s">
        <v>855</v>
      </c>
      <c r="I4540" s="65">
        <v>2.6457513110645907</v>
      </c>
      <c r="J4540" s="37" t="s">
        <v>874</v>
      </c>
    </row>
    <row r="4541" spans="1:10" x14ac:dyDescent="0.3">
      <c r="A4541" s="94" t="str">
        <f t="shared" si="70"/>
        <v>September</v>
      </c>
      <c r="B4541" s="37" t="s">
        <v>5407</v>
      </c>
      <c r="C4541" s="63">
        <v>42261.64503472222</v>
      </c>
      <c r="D4541" s="37" t="s">
        <v>871</v>
      </c>
      <c r="E4541" s="37" t="s">
        <v>853</v>
      </c>
      <c r="F4541" s="37" t="s">
        <v>873</v>
      </c>
      <c r="G4541" s="64">
        <v>141</v>
      </c>
      <c r="H4541" s="37" t="s">
        <v>855</v>
      </c>
      <c r="I4541" s="65">
        <v>4.5825756949558398</v>
      </c>
      <c r="J4541" s="37" t="s">
        <v>861</v>
      </c>
    </row>
    <row r="4542" spans="1:10" x14ac:dyDescent="0.3">
      <c r="A4542" s="94" t="str">
        <f t="shared" si="70"/>
        <v>September</v>
      </c>
      <c r="B4542" s="37" t="s">
        <v>5408</v>
      </c>
      <c r="C4542" s="63">
        <v>42261.645277777781</v>
      </c>
      <c r="D4542" s="37" t="s">
        <v>871</v>
      </c>
      <c r="E4542" s="37" t="s">
        <v>859</v>
      </c>
      <c r="F4542" s="37" t="s">
        <v>864</v>
      </c>
      <c r="G4542" s="64">
        <v>185</v>
      </c>
      <c r="H4542" s="37" t="s">
        <v>855</v>
      </c>
      <c r="I4542" s="65">
        <v>3.872983346207417</v>
      </c>
      <c r="J4542" s="37" t="s">
        <v>885</v>
      </c>
    </row>
    <row r="4543" spans="1:10" x14ac:dyDescent="0.3">
      <c r="A4543" s="94" t="str">
        <f t="shared" si="70"/>
        <v>September</v>
      </c>
      <c r="B4543" s="37" t="s">
        <v>5409</v>
      </c>
      <c r="C4543" s="63">
        <v>42261.647604166668</v>
      </c>
      <c r="D4543" s="37" t="s">
        <v>871</v>
      </c>
      <c r="E4543" s="37" t="s">
        <v>863</v>
      </c>
      <c r="F4543" s="37" t="s">
        <v>854</v>
      </c>
      <c r="G4543" s="64">
        <v>158</v>
      </c>
      <c r="H4543" s="37" t="s">
        <v>855</v>
      </c>
      <c r="I4543" s="65">
        <v>1</v>
      </c>
      <c r="J4543" s="37" t="s">
        <v>856</v>
      </c>
    </row>
    <row r="4544" spans="1:10" x14ac:dyDescent="0.3">
      <c r="A4544" s="94" t="str">
        <f t="shared" si="70"/>
        <v>September</v>
      </c>
      <c r="B4544" s="37" t="s">
        <v>5410</v>
      </c>
      <c r="C4544" s="63">
        <v>42261.650902777779</v>
      </c>
      <c r="D4544" s="37" t="s">
        <v>852</v>
      </c>
      <c r="E4544" s="37" t="s">
        <v>866</v>
      </c>
      <c r="F4544" s="37" t="s">
        <v>881</v>
      </c>
      <c r="G4544" s="64">
        <v>159</v>
      </c>
      <c r="H4544" s="37" t="s">
        <v>855</v>
      </c>
      <c r="I4544" s="65">
        <v>4.5825756949558398</v>
      </c>
      <c r="J4544" s="37" t="s">
        <v>861</v>
      </c>
    </row>
    <row r="4545" spans="1:10" x14ac:dyDescent="0.3">
      <c r="A4545" s="94" t="str">
        <f t="shared" si="70"/>
        <v>September</v>
      </c>
      <c r="B4545" s="37" t="s">
        <v>5411</v>
      </c>
      <c r="C4545" s="63">
        <v>42261.652349537035</v>
      </c>
      <c r="D4545" s="37" t="s">
        <v>871</v>
      </c>
      <c r="E4545" s="37" t="s">
        <v>868</v>
      </c>
      <c r="F4545" s="37" t="s">
        <v>881</v>
      </c>
      <c r="G4545" s="64">
        <v>156</v>
      </c>
      <c r="H4545" s="37" t="s">
        <v>855</v>
      </c>
      <c r="I4545" s="65">
        <v>4.1231056256176606</v>
      </c>
      <c r="J4545" s="37" t="s">
        <v>856</v>
      </c>
    </row>
    <row r="4546" spans="1:10" x14ac:dyDescent="0.3">
      <c r="A4546" s="94" t="str">
        <f t="shared" si="70"/>
        <v>September</v>
      </c>
      <c r="B4546" s="37" t="s">
        <v>5412</v>
      </c>
      <c r="C4546" s="63">
        <v>42261.653622685182</v>
      </c>
      <c r="D4546" s="37" t="s">
        <v>858</v>
      </c>
      <c r="E4546" s="37" t="s">
        <v>872</v>
      </c>
      <c r="F4546" s="37" t="s">
        <v>860</v>
      </c>
      <c r="G4546" s="64">
        <v>145</v>
      </c>
      <c r="H4546" s="37" t="s">
        <v>855</v>
      </c>
      <c r="I4546" s="65">
        <v>1</v>
      </c>
      <c r="J4546" s="37" t="s">
        <v>869</v>
      </c>
    </row>
    <row r="4547" spans="1:10" x14ac:dyDescent="0.3">
      <c r="A4547" s="94" t="str">
        <f t="shared" si="70"/>
        <v>September</v>
      </c>
      <c r="B4547" s="37" t="s">
        <v>5413</v>
      </c>
      <c r="C4547" s="63">
        <v>42261.654120370367</v>
      </c>
      <c r="D4547" s="37" t="s">
        <v>852</v>
      </c>
      <c r="E4547" s="37" t="s">
        <v>853</v>
      </c>
      <c r="F4547" s="37" t="s">
        <v>873</v>
      </c>
      <c r="G4547" s="64">
        <v>204</v>
      </c>
      <c r="H4547" s="37" t="s">
        <v>855</v>
      </c>
      <c r="I4547" s="65">
        <v>4.7958315233127191</v>
      </c>
      <c r="J4547" s="37" t="s">
        <v>897</v>
      </c>
    </row>
    <row r="4548" spans="1:10" x14ac:dyDescent="0.3">
      <c r="A4548" s="94" t="str">
        <f t="shared" si="70"/>
        <v>September</v>
      </c>
      <c r="B4548" s="37" t="s">
        <v>5414</v>
      </c>
      <c r="C4548" s="63">
        <v>42261.655405092592</v>
      </c>
      <c r="D4548" s="37" t="s">
        <v>858</v>
      </c>
      <c r="E4548" s="37" t="s">
        <v>859</v>
      </c>
      <c r="F4548" s="37" t="s">
        <v>881</v>
      </c>
      <c r="G4548" s="64">
        <v>34</v>
      </c>
      <c r="H4548" s="37" t="s">
        <v>855</v>
      </c>
      <c r="I4548" s="65">
        <v>4.5825756949558398</v>
      </c>
      <c r="J4548" s="37" t="s">
        <v>874</v>
      </c>
    </row>
    <row r="4549" spans="1:10" x14ac:dyDescent="0.3">
      <c r="A4549" s="94" t="str">
        <f t="shared" si="70"/>
        <v>September</v>
      </c>
      <c r="B4549" s="37" t="s">
        <v>5415</v>
      </c>
      <c r="C4549" s="63">
        <v>42261.659097222226</v>
      </c>
      <c r="D4549" s="37" t="s">
        <v>852</v>
      </c>
      <c r="E4549" s="37" t="s">
        <v>863</v>
      </c>
      <c r="F4549" s="37" t="s">
        <v>864</v>
      </c>
      <c r="G4549" s="64">
        <v>77</v>
      </c>
      <c r="H4549" s="37" t="s">
        <v>855</v>
      </c>
      <c r="I4549" s="65">
        <v>4.5825756949558398</v>
      </c>
      <c r="J4549" s="37" t="s">
        <v>861</v>
      </c>
    </row>
    <row r="4550" spans="1:10" x14ac:dyDescent="0.3">
      <c r="A4550" s="94" t="str">
        <f t="shared" si="70"/>
        <v>September</v>
      </c>
      <c r="B4550" s="37" t="s">
        <v>5416</v>
      </c>
      <c r="C4550" s="63">
        <v>42261.66097222222</v>
      </c>
      <c r="D4550" s="37" t="s">
        <v>892</v>
      </c>
      <c r="E4550" s="37" t="s">
        <v>866</v>
      </c>
      <c r="F4550" s="37" t="s">
        <v>881</v>
      </c>
      <c r="G4550" s="64">
        <v>90</v>
      </c>
      <c r="H4550" s="37" t="s">
        <v>855</v>
      </c>
      <c r="I4550" s="65">
        <v>2.6457513110645907</v>
      </c>
      <c r="J4550" s="37" t="s">
        <v>885</v>
      </c>
    </row>
    <row r="4551" spans="1:10" x14ac:dyDescent="0.3">
      <c r="A4551" s="94" t="str">
        <f t="shared" si="70"/>
        <v>September</v>
      </c>
      <c r="B4551" s="37" t="s">
        <v>5417</v>
      </c>
      <c r="C4551" s="63">
        <v>42261.663726851853</v>
      </c>
      <c r="D4551" s="37" t="s">
        <v>852</v>
      </c>
      <c r="E4551" s="37" t="s">
        <v>868</v>
      </c>
      <c r="F4551" s="37" t="s">
        <v>881</v>
      </c>
      <c r="G4551" s="64">
        <v>232</v>
      </c>
      <c r="H4551" s="37" t="s">
        <v>855</v>
      </c>
      <c r="I4551" s="65">
        <v>3.6055512754639891</v>
      </c>
      <c r="J4551" s="37" t="s">
        <v>869</v>
      </c>
    </row>
    <row r="4552" spans="1:10" x14ac:dyDescent="0.3">
      <c r="A4552" s="94" t="str">
        <f t="shared" si="70"/>
        <v>September</v>
      </c>
      <c r="B4552" s="37" t="s">
        <v>5418</v>
      </c>
      <c r="C4552" s="63">
        <v>42261.664027777777</v>
      </c>
      <c r="D4552" s="37" t="s">
        <v>852</v>
      </c>
      <c r="E4552" s="37" t="s">
        <v>872</v>
      </c>
      <c r="F4552" s="37" t="s">
        <v>873</v>
      </c>
      <c r="G4552" s="64">
        <v>46</v>
      </c>
      <c r="H4552" s="37" t="s">
        <v>855</v>
      </c>
      <c r="I4552" s="65">
        <v>3.6055512754639891</v>
      </c>
      <c r="J4552" s="37" t="s">
        <v>869</v>
      </c>
    </row>
    <row r="4553" spans="1:10" x14ac:dyDescent="0.3">
      <c r="A4553" s="94" t="str">
        <f t="shared" si="70"/>
        <v>September</v>
      </c>
      <c r="B4553" s="37" t="s">
        <v>5419</v>
      </c>
      <c r="C4553" s="63">
        <v>42261.666388888887</v>
      </c>
      <c r="D4553" s="37" t="s">
        <v>871</v>
      </c>
      <c r="E4553" s="37" t="s">
        <v>853</v>
      </c>
      <c r="F4553" s="37" t="s">
        <v>864</v>
      </c>
      <c r="G4553" s="64">
        <v>166</v>
      </c>
      <c r="H4553" s="37" t="s">
        <v>855</v>
      </c>
      <c r="I4553" s="65">
        <v>5</v>
      </c>
      <c r="J4553" s="37" t="s">
        <v>897</v>
      </c>
    </row>
    <row r="4554" spans="1:10" x14ac:dyDescent="0.3">
      <c r="A4554" s="94" t="str">
        <f t="shared" si="70"/>
        <v>September</v>
      </c>
      <c r="B4554" s="37" t="s">
        <v>5420</v>
      </c>
      <c r="C4554" s="63">
        <v>42261.670162037037</v>
      </c>
      <c r="D4554" s="37" t="s">
        <v>858</v>
      </c>
      <c r="E4554" s="37" t="s">
        <v>859</v>
      </c>
      <c r="F4554" s="37" t="s">
        <v>881</v>
      </c>
      <c r="G4554" s="64">
        <v>146</v>
      </c>
      <c r="H4554" s="37" t="s">
        <v>855</v>
      </c>
      <c r="I4554" s="65">
        <v>2.6457513110645907</v>
      </c>
      <c r="J4554" s="37" t="s">
        <v>869</v>
      </c>
    </row>
    <row r="4555" spans="1:10" x14ac:dyDescent="0.3">
      <c r="A4555" s="94" t="str">
        <f t="shared" ref="A4555:A4618" si="71">TEXT(C4555,"mmmm")</f>
        <v>September</v>
      </c>
      <c r="B4555" s="37" t="s">
        <v>5421</v>
      </c>
      <c r="C4555" s="63">
        <v>42261.671712962961</v>
      </c>
      <c r="D4555" s="37" t="s">
        <v>858</v>
      </c>
      <c r="E4555" s="37" t="s">
        <v>863</v>
      </c>
      <c r="F4555" s="37" t="s">
        <v>879</v>
      </c>
      <c r="G4555" s="64">
        <v>202</v>
      </c>
      <c r="H4555" s="37" t="s">
        <v>895</v>
      </c>
      <c r="I4555" s="65">
        <v>3.3166247903553998</v>
      </c>
      <c r="J4555" s="37" t="s">
        <v>874</v>
      </c>
    </row>
    <row r="4556" spans="1:10" x14ac:dyDescent="0.3">
      <c r="A4556" s="94" t="str">
        <f t="shared" si="71"/>
        <v>September</v>
      </c>
      <c r="B4556" s="37" t="s">
        <v>5422</v>
      </c>
      <c r="C4556" s="63">
        <v>42261.679143518515</v>
      </c>
      <c r="D4556" s="37" t="s">
        <v>876</v>
      </c>
      <c r="E4556" s="37" t="s">
        <v>866</v>
      </c>
      <c r="F4556" s="37" t="s">
        <v>881</v>
      </c>
      <c r="G4556" s="64">
        <v>108</v>
      </c>
      <c r="H4556" s="37" t="s">
        <v>855</v>
      </c>
      <c r="I4556" s="65">
        <v>3</v>
      </c>
      <c r="J4556" s="37" t="s">
        <v>869</v>
      </c>
    </row>
    <row r="4557" spans="1:10" x14ac:dyDescent="0.3">
      <c r="A4557" s="94" t="str">
        <f t="shared" si="71"/>
        <v>September</v>
      </c>
      <c r="B4557" s="37" t="s">
        <v>5423</v>
      </c>
      <c r="C4557" s="63">
        <v>42261.677974537037</v>
      </c>
      <c r="D4557" s="37" t="s">
        <v>871</v>
      </c>
      <c r="E4557" s="37" t="s">
        <v>868</v>
      </c>
      <c r="F4557" s="37" t="s">
        <v>873</v>
      </c>
      <c r="G4557" s="64">
        <v>72</v>
      </c>
      <c r="H4557" s="37" t="s">
        <v>855</v>
      </c>
      <c r="I4557" s="65">
        <v>5</v>
      </c>
      <c r="J4557" s="37" t="s">
        <v>874</v>
      </c>
    </row>
    <row r="4558" spans="1:10" x14ac:dyDescent="0.3">
      <c r="A4558" s="94" t="str">
        <f t="shared" si="71"/>
        <v>September</v>
      </c>
      <c r="B4558" s="37" t="s">
        <v>5424</v>
      </c>
      <c r="C4558" s="63">
        <v>42261.680393518516</v>
      </c>
      <c r="D4558" s="37" t="s">
        <v>878</v>
      </c>
      <c r="E4558" s="37" t="s">
        <v>872</v>
      </c>
      <c r="F4558" s="37" t="s">
        <v>854</v>
      </c>
      <c r="G4558" s="64">
        <v>80</v>
      </c>
      <c r="H4558" s="37" t="s">
        <v>895</v>
      </c>
      <c r="I4558" s="65">
        <v>3</v>
      </c>
      <c r="J4558" s="37" t="s">
        <v>874</v>
      </c>
    </row>
    <row r="4559" spans="1:10" x14ac:dyDescent="0.3">
      <c r="A4559" s="94" t="str">
        <f t="shared" si="71"/>
        <v>September</v>
      </c>
      <c r="B4559" s="37" t="s">
        <v>5425</v>
      </c>
      <c r="C4559" s="63">
        <v>42261.680775462963</v>
      </c>
      <c r="D4559" s="37" t="s">
        <v>892</v>
      </c>
      <c r="E4559" s="37" t="s">
        <v>853</v>
      </c>
      <c r="F4559" s="37" t="s">
        <v>860</v>
      </c>
      <c r="G4559" s="64">
        <v>190</v>
      </c>
      <c r="H4559" s="37" t="s">
        <v>855</v>
      </c>
      <c r="I4559" s="65">
        <v>2.6457513110645907</v>
      </c>
      <c r="J4559" s="37" t="s">
        <v>897</v>
      </c>
    </row>
    <row r="4560" spans="1:10" x14ac:dyDescent="0.3">
      <c r="A4560" s="94" t="str">
        <f t="shared" si="71"/>
        <v>September</v>
      </c>
      <c r="B4560" s="37" t="s">
        <v>5426</v>
      </c>
      <c r="C4560" s="63">
        <v>42261.682511574072</v>
      </c>
      <c r="D4560" s="37" t="s">
        <v>892</v>
      </c>
      <c r="E4560" s="37" t="s">
        <v>859</v>
      </c>
      <c r="F4560" s="37" t="s">
        <v>879</v>
      </c>
      <c r="G4560" s="64">
        <v>71</v>
      </c>
      <c r="H4560" s="37" t="s">
        <v>855</v>
      </c>
      <c r="I4560" s="65">
        <v>3</v>
      </c>
      <c r="J4560" s="37" t="s">
        <v>897</v>
      </c>
    </row>
    <row r="4561" spans="1:10" x14ac:dyDescent="0.3">
      <c r="A4561" s="94" t="str">
        <f t="shared" si="71"/>
        <v>September</v>
      </c>
      <c r="B4561" s="37" t="s">
        <v>5427</v>
      </c>
      <c r="C4561" s="63">
        <v>42261.685902777775</v>
      </c>
      <c r="D4561" s="37" t="s">
        <v>892</v>
      </c>
      <c r="E4561" s="37" t="s">
        <v>863</v>
      </c>
      <c r="F4561" s="37" t="s">
        <v>854</v>
      </c>
      <c r="G4561" s="64">
        <v>116</v>
      </c>
      <c r="H4561" s="37" t="s">
        <v>855</v>
      </c>
      <c r="I4561" s="65">
        <v>2.2360679774997898</v>
      </c>
      <c r="J4561" s="37" t="s">
        <v>856</v>
      </c>
    </row>
    <row r="4562" spans="1:10" x14ac:dyDescent="0.3">
      <c r="A4562" s="94" t="str">
        <f t="shared" si="71"/>
        <v>September</v>
      </c>
      <c r="B4562" s="37" t="s">
        <v>5428</v>
      </c>
      <c r="C4562" s="63">
        <v>42261.689791666664</v>
      </c>
      <c r="D4562" s="37" t="s">
        <v>858</v>
      </c>
      <c r="E4562" s="37" t="s">
        <v>866</v>
      </c>
      <c r="F4562" s="37" t="s">
        <v>854</v>
      </c>
      <c r="G4562" s="64">
        <v>100</v>
      </c>
      <c r="H4562" s="37" t="s">
        <v>855</v>
      </c>
      <c r="I4562" s="65">
        <v>5</v>
      </c>
      <c r="J4562" s="37" t="s">
        <v>856</v>
      </c>
    </row>
    <row r="4563" spans="1:10" x14ac:dyDescent="0.3">
      <c r="A4563" s="94" t="str">
        <f t="shared" si="71"/>
        <v>September</v>
      </c>
      <c r="B4563" s="37" t="s">
        <v>5429</v>
      </c>
      <c r="C4563" s="63">
        <v>42261.691747685189</v>
      </c>
      <c r="D4563" s="37" t="s">
        <v>858</v>
      </c>
      <c r="E4563" s="37" t="s">
        <v>868</v>
      </c>
      <c r="F4563" s="37" t="s">
        <v>879</v>
      </c>
      <c r="G4563" s="64">
        <v>150</v>
      </c>
      <c r="H4563" s="37" t="s">
        <v>855</v>
      </c>
      <c r="I4563" s="65">
        <v>4.1231056256176606</v>
      </c>
      <c r="J4563" s="37" t="s">
        <v>897</v>
      </c>
    </row>
    <row r="4564" spans="1:10" x14ac:dyDescent="0.3">
      <c r="A4564" s="94" t="str">
        <f t="shared" si="71"/>
        <v>September</v>
      </c>
      <c r="B4564" s="37" t="s">
        <v>5430</v>
      </c>
      <c r="C4564" s="63">
        <v>42261.695439814815</v>
      </c>
      <c r="D4564" s="37" t="s">
        <v>878</v>
      </c>
      <c r="E4564" s="37" t="s">
        <v>872</v>
      </c>
      <c r="F4564" s="37" t="s">
        <v>881</v>
      </c>
      <c r="G4564" s="64">
        <v>195</v>
      </c>
      <c r="H4564" s="37" t="s">
        <v>855</v>
      </c>
      <c r="I4564" s="65">
        <v>1.7320508075688772</v>
      </c>
      <c r="J4564" s="37" t="s">
        <v>874</v>
      </c>
    </row>
    <row r="4565" spans="1:10" x14ac:dyDescent="0.3">
      <c r="A4565" s="94" t="str">
        <f t="shared" si="71"/>
        <v>September</v>
      </c>
      <c r="B4565" s="37" t="s">
        <v>5431</v>
      </c>
      <c r="C4565" s="63">
        <v>42261.698483796295</v>
      </c>
      <c r="D4565" s="37" t="s">
        <v>892</v>
      </c>
      <c r="E4565" s="37" t="s">
        <v>853</v>
      </c>
      <c r="F4565" s="37" t="s">
        <v>860</v>
      </c>
      <c r="G4565" s="64">
        <v>33</v>
      </c>
      <c r="H4565" s="37" t="s">
        <v>855</v>
      </c>
      <c r="I4565" s="65">
        <v>4.1231056256176606</v>
      </c>
      <c r="J4565" s="37" t="s">
        <v>856</v>
      </c>
    </row>
    <row r="4566" spans="1:10" x14ac:dyDescent="0.3">
      <c r="A4566" s="94" t="str">
        <f t="shared" si="71"/>
        <v>September</v>
      </c>
      <c r="B4566" s="37" t="s">
        <v>5432</v>
      </c>
      <c r="C4566" s="63">
        <v>42261.701909722222</v>
      </c>
      <c r="D4566" s="37" t="s">
        <v>858</v>
      </c>
      <c r="E4566" s="37" t="s">
        <v>859</v>
      </c>
      <c r="F4566" s="37" t="s">
        <v>879</v>
      </c>
      <c r="G4566" s="64">
        <v>185</v>
      </c>
      <c r="H4566" s="37" t="s">
        <v>855</v>
      </c>
      <c r="I4566" s="65">
        <v>3.6055512754639891</v>
      </c>
      <c r="J4566" s="37" t="s">
        <v>856</v>
      </c>
    </row>
    <row r="4567" spans="1:10" x14ac:dyDescent="0.3">
      <c r="A4567" s="94" t="str">
        <f t="shared" si="71"/>
        <v>September</v>
      </c>
      <c r="B4567" s="37" t="s">
        <v>5433</v>
      </c>
      <c r="C4567" s="63">
        <v>42261.705034722225</v>
      </c>
      <c r="D4567" s="37" t="s">
        <v>876</v>
      </c>
      <c r="E4567" s="37" t="s">
        <v>863</v>
      </c>
      <c r="F4567" s="37" t="s">
        <v>879</v>
      </c>
      <c r="G4567" s="64">
        <v>189</v>
      </c>
      <c r="H4567" s="37" t="s">
        <v>855</v>
      </c>
      <c r="I4567" s="65">
        <v>2.6457513110645907</v>
      </c>
      <c r="J4567" s="37" t="s">
        <v>885</v>
      </c>
    </row>
    <row r="4568" spans="1:10" x14ac:dyDescent="0.3">
      <c r="A4568" s="94" t="str">
        <f t="shared" si="71"/>
        <v>September</v>
      </c>
      <c r="B4568" s="37" t="s">
        <v>5434</v>
      </c>
      <c r="C4568" s="63">
        <v>42261.708460648151</v>
      </c>
      <c r="D4568" s="37" t="s">
        <v>871</v>
      </c>
      <c r="E4568" s="37" t="s">
        <v>866</v>
      </c>
      <c r="F4568" s="37" t="s">
        <v>860</v>
      </c>
      <c r="G4568" s="64">
        <v>140</v>
      </c>
      <c r="H4568" s="37" t="s">
        <v>855</v>
      </c>
      <c r="I4568" s="65">
        <v>4.7958315233127191</v>
      </c>
      <c r="J4568" s="37" t="s">
        <v>861</v>
      </c>
    </row>
    <row r="4569" spans="1:10" x14ac:dyDescent="0.3">
      <c r="A4569" s="94" t="str">
        <f t="shared" si="71"/>
        <v>September</v>
      </c>
      <c r="B4569" s="37" t="s">
        <v>5435</v>
      </c>
      <c r="C4569" s="63">
        <v>42261.711087962962</v>
      </c>
      <c r="D4569" s="37" t="s">
        <v>878</v>
      </c>
      <c r="E4569" s="37" t="s">
        <v>868</v>
      </c>
      <c r="F4569" s="37" t="s">
        <v>854</v>
      </c>
      <c r="G4569" s="64">
        <v>126</v>
      </c>
      <c r="H4569" s="37" t="s">
        <v>855</v>
      </c>
      <c r="I4569" s="65">
        <v>4.5825756949558398</v>
      </c>
      <c r="J4569" s="37" t="s">
        <v>897</v>
      </c>
    </row>
    <row r="4570" spans="1:10" x14ac:dyDescent="0.3">
      <c r="A4570" s="94" t="str">
        <f t="shared" si="71"/>
        <v>September</v>
      </c>
      <c r="B4570" s="37" t="s">
        <v>5436</v>
      </c>
      <c r="C4570" s="63">
        <v>42261.714490740742</v>
      </c>
      <c r="D4570" s="37" t="s">
        <v>892</v>
      </c>
      <c r="E4570" s="37" t="s">
        <v>872</v>
      </c>
      <c r="F4570" s="37" t="s">
        <v>879</v>
      </c>
      <c r="G4570" s="64">
        <v>154</v>
      </c>
      <c r="H4570" s="37" t="s">
        <v>895</v>
      </c>
      <c r="I4570" s="65">
        <v>5</v>
      </c>
      <c r="J4570" s="37" t="s">
        <v>897</v>
      </c>
    </row>
    <row r="4571" spans="1:10" x14ac:dyDescent="0.3">
      <c r="A4571" s="94" t="str">
        <f t="shared" si="71"/>
        <v>September</v>
      </c>
      <c r="B4571" s="37" t="s">
        <v>5437</v>
      </c>
      <c r="C4571" s="63">
        <v>42261.720451388886</v>
      </c>
      <c r="D4571" s="37" t="s">
        <v>852</v>
      </c>
      <c r="E4571" s="37" t="s">
        <v>853</v>
      </c>
      <c r="F4571" s="37" t="s">
        <v>854</v>
      </c>
      <c r="G4571" s="64">
        <v>101</v>
      </c>
      <c r="H4571" s="37" t="s">
        <v>855</v>
      </c>
      <c r="I4571" s="65">
        <v>3</v>
      </c>
      <c r="J4571" s="37" t="s">
        <v>869</v>
      </c>
    </row>
    <row r="4572" spans="1:10" x14ac:dyDescent="0.3">
      <c r="A4572" s="94" t="str">
        <f t="shared" si="71"/>
        <v>September</v>
      </c>
      <c r="B4572" s="37" t="s">
        <v>5438</v>
      </c>
      <c r="C4572" s="63">
        <v>42261.720763888887</v>
      </c>
      <c r="D4572" s="37" t="s">
        <v>858</v>
      </c>
      <c r="E4572" s="37" t="s">
        <v>859</v>
      </c>
      <c r="F4572" s="37" t="s">
        <v>879</v>
      </c>
      <c r="G4572" s="64">
        <v>138</v>
      </c>
      <c r="H4572" s="37" t="s">
        <v>855</v>
      </c>
      <c r="I4572" s="65">
        <v>3</v>
      </c>
      <c r="J4572" s="37" t="s">
        <v>897</v>
      </c>
    </row>
    <row r="4573" spans="1:10" x14ac:dyDescent="0.3">
      <c r="A4573" s="94" t="str">
        <f t="shared" si="71"/>
        <v>September</v>
      </c>
      <c r="B4573" s="37" t="s">
        <v>5439</v>
      </c>
      <c r="C4573" s="63">
        <v>42261.720543981479</v>
      </c>
      <c r="D4573" s="37" t="s">
        <v>871</v>
      </c>
      <c r="E4573" s="37" t="s">
        <v>863</v>
      </c>
      <c r="F4573" s="37" t="s">
        <v>854</v>
      </c>
      <c r="G4573" s="64">
        <v>153</v>
      </c>
      <c r="H4573" s="37" t="s">
        <v>855</v>
      </c>
      <c r="I4573" s="65">
        <v>1</v>
      </c>
      <c r="J4573" s="37" t="s">
        <v>885</v>
      </c>
    </row>
    <row r="4574" spans="1:10" x14ac:dyDescent="0.3">
      <c r="A4574" s="94" t="str">
        <f t="shared" si="71"/>
        <v>September</v>
      </c>
      <c r="B4574" s="37" t="s">
        <v>5440</v>
      </c>
      <c r="C4574" s="63">
        <v>42261.717974537038</v>
      </c>
      <c r="D4574" s="37" t="s">
        <v>871</v>
      </c>
      <c r="E4574" s="37" t="s">
        <v>866</v>
      </c>
      <c r="F4574" s="37" t="s">
        <v>854</v>
      </c>
      <c r="G4574" s="64">
        <v>112</v>
      </c>
      <c r="H4574" s="37" t="s">
        <v>855</v>
      </c>
      <c r="I4574" s="65">
        <v>4.1231056256176606</v>
      </c>
      <c r="J4574" s="37" t="s">
        <v>856</v>
      </c>
    </row>
    <row r="4575" spans="1:10" x14ac:dyDescent="0.3">
      <c r="A4575" s="94" t="str">
        <f t="shared" si="71"/>
        <v>September</v>
      </c>
      <c r="B4575" s="37" t="s">
        <v>5441</v>
      </c>
      <c r="C4575" s="63">
        <v>42261.720381944448</v>
      </c>
      <c r="D4575" s="37" t="s">
        <v>858</v>
      </c>
      <c r="E4575" s="37" t="s">
        <v>868</v>
      </c>
      <c r="F4575" s="37" t="s">
        <v>864</v>
      </c>
      <c r="G4575" s="64">
        <v>49</v>
      </c>
      <c r="H4575" s="37" t="s">
        <v>855</v>
      </c>
      <c r="I4575" s="65">
        <v>4.358898943540674</v>
      </c>
      <c r="J4575" s="37" t="s">
        <v>861</v>
      </c>
    </row>
    <row r="4576" spans="1:10" x14ac:dyDescent="0.3">
      <c r="A4576" s="94" t="str">
        <f t="shared" si="71"/>
        <v>September</v>
      </c>
      <c r="B4576" s="37" t="s">
        <v>5442</v>
      </c>
      <c r="C4576" s="63">
        <v>42261.723101851851</v>
      </c>
      <c r="D4576" s="37" t="s">
        <v>892</v>
      </c>
      <c r="E4576" s="37" t="s">
        <v>872</v>
      </c>
      <c r="F4576" s="37" t="s">
        <v>854</v>
      </c>
      <c r="G4576" s="64">
        <v>137</v>
      </c>
      <c r="H4576" s="37" t="s">
        <v>855</v>
      </c>
      <c r="I4576" s="65">
        <v>2.2360679774997898</v>
      </c>
      <c r="J4576" s="37" t="s">
        <v>869</v>
      </c>
    </row>
    <row r="4577" spans="1:10" x14ac:dyDescent="0.3">
      <c r="A4577" s="94" t="str">
        <f t="shared" si="71"/>
        <v>September</v>
      </c>
      <c r="B4577" s="37" t="s">
        <v>5443</v>
      </c>
      <c r="C4577" s="63">
        <v>42261.725578703707</v>
      </c>
      <c r="D4577" s="37" t="s">
        <v>852</v>
      </c>
      <c r="E4577" s="37" t="s">
        <v>853</v>
      </c>
      <c r="F4577" s="37" t="s">
        <v>873</v>
      </c>
      <c r="G4577" s="64">
        <v>77</v>
      </c>
      <c r="H4577" s="37" t="s">
        <v>855</v>
      </c>
      <c r="I4577" s="65">
        <v>5</v>
      </c>
      <c r="J4577" s="37" t="s">
        <v>885</v>
      </c>
    </row>
    <row r="4578" spans="1:10" x14ac:dyDescent="0.3">
      <c r="A4578" s="94" t="str">
        <f t="shared" si="71"/>
        <v>September</v>
      </c>
      <c r="B4578" s="37" t="s">
        <v>5444</v>
      </c>
      <c r="C4578" s="63">
        <v>42261.726145833331</v>
      </c>
      <c r="D4578" s="37" t="s">
        <v>876</v>
      </c>
      <c r="E4578" s="37" t="s">
        <v>859</v>
      </c>
      <c r="F4578" s="37" t="s">
        <v>864</v>
      </c>
      <c r="G4578" s="64">
        <v>170</v>
      </c>
      <c r="H4578" s="37" t="s">
        <v>855</v>
      </c>
      <c r="I4578" s="65">
        <v>3.3166247903553998</v>
      </c>
      <c r="J4578" s="37" t="s">
        <v>885</v>
      </c>
    </row>
    <row r="4579" spans="1:10" x14ac:dyDescent="0.3">
      <c r="A4579" s="94" t="str">
        <f t="shared" si="71"/>
        <v>September</v>
      </c>
      <c r="B4579" s="37" t="s">
        <v>5445</v>
      </c>
      <c r="C4579" s="63">
        <v>42261.728101851855</v>
      </c>
      <c r="D4579" s="37" t="s">
        <v>858</v>
      </c>
      <c r="E4579" s="37" t="s">
        <v>863</v>
      </c>
      <c r="F4579" s="37" t="s">
        <v>879</v>
      </c>
      <c r="G4579" s="64">
        <v>43</v>
      </c>
      <c r="H4579" s="37" t="s">
        <v>895</v>
      </c>
      <c r="I4579" s="65">
        <v>1.7320508075688772</v>
      </c>
      <c r="J4579" s="37" t="s">
        <v>885</v>
      </c>
    </row>
    <row r="4580" spans="1:10" x14ac:dyDescent="0.3">
      <c r="A4580" s="94" t="str">
        <f t="shared" si="71"/>
        <v>September</v>
      </c>
      <c r="B4580" s="37" t="s">
        <v>5446</v>
      </c>
      <c r="C4580" s="63">
        <v>42261.731828703705</v>
      </c>
      <c r="D4580" s="37" t="s">
        <v>892</v>
      </c>
      <c r="E4580" s="37" t="s">
        <v>866</v>
      </c>
      <c r="F4580" s="37" t="s">
        <v>854</v>
      </c>
      <c r="G4580" s="64">
        <v>107</v>
      </c>
      <c r="H4580" s="37" t="s">
        <v>855</v>
      </c>
      <c r="I4580" s="65">
        <v>2.6457513110645907</v>
      </c>
      <c r="J4580" s="37" t="s">
        <v>897</v>
      </c>
    </row>
    <row r="4581" spans="1:10" x14ac:dyDescent="0.3">
      <c r="A4581" s="94" t="str">
        <f t="shared" si="71"/>
        <v>September</v>
      </c>
      <c r="B4581" s="37" t="s">
        <v>5447</v>
      </c>
      <c r="C4581" s="63">
        <v>42261.734513888892</v>
      </c>
      <c r="D4581" s="37" t="s">
        <v>852</v>
      </c>
      <c r="E4581" s="37" t="s">
        <v>868</v>
      </c>
      <c r="F4581" s="37" t="s">
        <v>879</v>
      </c>
      <c r="G4581" s="64">
        <v>192</v>
      </c>
      <c r="H4581" s="37" t="s">
        <v>855</v>
      </c>
      <c r="I4581" s="65">
        <v>2.2360679774997898</v>
      </c>
      <c r="J4581" s="37" t="s">
        <v>897</v>
      </c>
    </row>
    <row r="4582" spans="1:10" x14ac:dyDescent="0.3">
      <c r="A4582" s="94" t="str">
        <f t="shared" si="71"/>
        <v>September</v>
      </c>
      <c r="B4582" s="37" t="s">
        <v>5448</v>
      </c>
      <c r="C4582" s="63">
        <v>42261.734722222223</v>
      </c>
      <c r="D4582" s="37" t="s">
        <v>892</v>
      </c>
      <c r="E4582" s="37" t="s">
        <v>872</v>
      </c>
      <c r="F4582" s="37" t="s">
        <v>864</v>
      </c>
      <c r="G4582" s="64">
        <v>181</v>
      </c>
      <c r="H4582" s="37" t="s">
        <v>855</v>
      </c>
      <c r="I4582" s="65">
        <v>3.872983346207417</v>
      </c>
      <c r="J4582" s="37" t="s">
        <v>861</v>
      </c>
    </row>
    <row r="4583" spans="1:10" x14ac:dyDescent="0.3">
      <c r="A4583" s="94" t="str">
        <f t="shared" si="71"/>
        <v>September</v>
      </c>
      <c r="B4583" s="37" t="s">
        <v>5449</v>
      </c>
      <c r="C4583" s="63">
        <v>42261.735555555555</v>
      </c>
      <c r="D4583" s="37" t="s">
        <v>871</v>
      </c>
      <c r="E4583" s="37" t="s">
        <v>853</v>
      </c>
      <c r="F4583" s="37" t="s">
        <v>873</v>
      </c>
      <c r="G4583" s="64">
        <v>117</v>
      </c>
      <c r="H4583" s="37" t="s">
        <v>855</v>
      </c>
      <c r="I4583" s="65">
        <v>2.6457513110645907</v>
      </c>
      <c r="J4583" s="37" t="s">
        <v>856</v>
      </c>
    </row>
    <row r="4584" spans="1:10" x14ac:dyDescent="0.3">
      <c r="A4584" s="94" t="str">
        <f t="shared" si="71"/>
        <v>September</v>
      </c>
      <c r="B4584" s="37" t="s">
        <v>5450</v>
      </c>
      <c r="C4584" s="63">
        <v>42261.73810185185</v>
      </c>
      <c r="D4584" s="37" t="s">
        <v>852</v>
      </c>
      <c r="E4584" s="37" t="s">
        <v>859</v>
      </c>
      <c r="F4584" s="37" t="s">
        <v>860</v>
      </c>
      <c r="G4584" s="64">
        <v>193</v>
      </c>
      <c r="H4584" s="37" t="s">
        <v>855</v>
      </c>
      <c r="I4584" s="65">
        <v>4.1231056256176606</v>
      </c>
      <c r="J4584" s="37" t="s">
        <v>874</v>
      </c>
    </row>
    <row r="4585" spans="1:10" x14ac:dyDescent="0.3">
      <c r="A4585" s="94" t="str">
        <f t="shared" si="71"/>
        <v>September</v>
      </c>
      <c r="B4585" s="37" t="s">
        <v>5451</v>
      </c>
      <c r="C4585" s="63">
        <v>42261.739606481482</v>
      </c>
      <c r="D4585" s="37" t="s">
        <v>876</v>
      </c>
      <c r="E4585" s="37" t="s">
        <v>863</v>
      </c>
      <c r="F4585" s="37" t="s">
        <v>881</v>
      </c>
      <c r="G4585" s="64">
        <v>210</v>
      </c>
      <c r="H4585" s="37" t="s">
        <v>855</v>
      </c>
      <c r="I4585" s="65">
        <v>4.358898943540674</v>
      </c>
      <c r="J4585" s="37" t="s">
        <v>897</v>
      </c>
    </row>
    <row r="4586" spans="1:10" x14ac:dyDescent="0.3">
      <c r="A4586" s="94" t="str">
        <f t="shared" si="71"/>
        <v>September</v>
      </c>
      <c r="B4586" s="37" t="s">
        <v>5452</v>
      </c>
      <c r="C4586" s="63">
        <v>42261.741446759261</v>
      </c>
      <c r="D4586" s="37" t="s">
        <v>852</v>
      </c>
      <c r="E4586" s="37" t="s">
        <v>866</v>
      </c>
      <c r="F4586" s="37" t="s">
        <v>879</v>
      </c>
      <c r="G4586" s="64">
        <v>181</v>
      </c>
      <c r="H4586" s="37" t="s">
        <v>855</v>
      </c>
      <c r="I4586" s="65">
        <v>1</v>
      </c>
      <c r="J4586" s="37" t="s">
        <v>897</v>
      </c>
    </row>
    <row r="4587" spans="1:10" x14ac:dyDescent="0.3">
      <c r="A4587" s="94" t="str">
        <f t="shared" si="71"/>
        <v>September</v>
      </c>
      <c r="B4587" s="37" t="s">
        <v>5453</v>
      </c>
      <c r="C4587" s="63">
        <v>42261.743645833332</v>
      </c>
      <c r="D4587" s="37" t="s">
        <v>871</v>
      </c>
      <c r="E4587" s="37" t="s">
        <v>868</v>
      </c>
      <c r="F4587" s="37" t="s">
        <v>860</v>
      </c>
      <c r="G4587" s="64">
        <v>88</v>
      </c>
      <c r="H4587" s="37" t="s">
        <v>855</v>
      </c>
      <c r="I4587" s="65">
        <v>2.2360679774997898</v>
      </c>
      <c r="J4587" s="37" t="s">
        <v>856</v>
      </c>
    </row>
    <row r="4588" spans="1:10" x14ac:dyDescent="0.3">
      <c r="A4588" s="94" t="str">
        <f t="shared" si="71"/>
        <v>September</v>
      </c>
      <c r="B4588" s="37" t="s">
        <v>5454</v>
      </c>
      <c r="C4588" s="63">
        <v>42261.746388888889</v>
      </c>
      <c r="D4588" s="37" t="s">
        <v>858</v>
      </c>
      <c r="E4588" s="37" t="s">
        <v>872</v>
      </c>
      <c r="F4588" s="37" t="s">
        <v>879</v>
      </c>
      <c r="G4588" s="64">
        <v>86</v>
      </c>
      <c r="H4588" s="37" t="s">
        <v>855</v>
      </c>
      <c r="I4588" s="65">
        <v>2.2360679774997898</v>
      </c>
      <c r="J4588" s="37" t="s">
        <v>869</v>
      </c>
    </row>
    <row r="4589" spans="1:10" x14ac:dyDescent="0.3">
      <c r="A4589" s="94" t="str">
        <f t="shared" si="71"/>
        <v>September</v>
      </c>
      <c r="B4589" s="37" t="s">
        <v>5455</v>
      </c>
      <c r="C4589" s="63">
        <v>42261.749618055554</v>
      </c>
      <c r="D4589" s="37" t="s">
        <v>892</v>
      </c>
      <c r="E4589" s="37" t="s">
        <v>853</v>
      </c>
      <c r="F4589" s="37" t="s">
        <v>860</v>
      </c>
      <c r="G4589" s="64">
        <v>147</v>
      </c>
      <c r="H4589" s="37" t="s">
        <v>855</v>
      </c>
      <c r="I4589" s="65">
        <v>3</v>
      </c>
      <c r="J4589" s="37" t="s">
        <v>861</v>
      </c>
    </row>
    <row r="4590" spans="1:10" x14ac:dyDescent="0.3">
      <c r="A4590" s="94" t="str">
        <f t="shared" si="71"/>
        <v>September</v>
      </c>
      <c r="B4590" s="37" t="s">
        <v>5456</v>
      </c>
      <c r="C4590" s="63">
        <v>42261.753206018519</v>
      </c>
      <c r="D4590" s="37" t="s">
        <v>852</v>
      </c>
      <c r="E4590" s="37" t="s">
        <v>859</v>
      </c>
      <c r="F4590" s="37" t="s">
        <v>879</v>
      </c>
      <c r="G4590" s="64">
        <v>63</v>
      </c>
      <c r="H4590" s="37" t="s">
        <v>855</v>
      </c>
      <c r="I4590" s="65">
        <v>4.7958315233127191</v>
      </c>
      <c r="J4590" s="37" t="s">
        <v>869</v>
      </c>
    </row>
    <row r="4591" spans="1:10" x14ac:dyDescent="0.3">
      <c r="A4591" s="94" t="str">
        <f t="shared" si="71"/>
        <v>September</v>
      </c>
      <c r="B4591" s="37" t="s">
        <v>5457</v>
      </c>
      <c r="C4591" s="63">
        <v>42261.756226851852</v>
      </c>
      <c r="D4591" s="37" t="s">
        <v>852</v>
      </c>
      <c r="E4591" s="37" t="s">
        <v>863</v>
      </c>
      <c r="F4591" s="37" t="s">
        <v>879</v>
      </c>
      <c r="G4591" s="64">
        <v>119</v>
      </c>
      <c r="H4591" s="37" t="s">
        <v>855</v>
      </c>
      <c r="I4591" s="65">
        <v>3</v>
      </c>
      <c r="J4591" s="37" t="s">
        <v>874</v>
      </c>
    </row>
    <row r="4592" spans="1:10" x14ac:dyDescent="0.3">
      <c r="A4592" s="94" t="str">
        <f t="shared" si="71"/>
        <v>September</v>
      </c>
      <c r="B4592" s="37" t="s">
        <v>5458</v>
      </c>
      <c r="C4592" s="63">
        <v>42261.758969907409</v>
      </c>
      <c r="D4592" s="37" t="s">
        <v>852</v>
      </c>
      <c r="E4592" s="37" t="s">
        <v>866</v>
      </c>
      <c r="F4592" s="37" t="s">
        <v>864</v>
      </c>
      <c r="G4592" s="64">
        <v>145</v>
      </c>
      <c r="H4592" s="37" t="s">
        <v>895</v>
      </c>
      <c r="I4592" s="65">
        <v>1</v>
      </c>
      <c r="J4592" s="37" t="s">
        <v>897</v>
      </c>
    </row>
    <row r="4593" spans="1:10" x14ac:dyDescent="0.3">
      <c r="A4593" s="94" t="str">
        <f t="shared" si="71"/>
        <v>September</v>
      </c>
      <c r="B4593" s="37" t="s">
        <v>5459</v>
      </c>
      <c r="C4593" s="63">
        <v>42261.759780092594</v>
      </c>
      <c r="D4593" s="37" t="s">
        <v>892</v>
      </c>
      <c r="E4593" s="37" t="s">
        <v>868</v>
      </c>
      <c r="F4593" s="37" t="s">
        <v>879</v>
      </c>
      <c r="G4593" s="64">
        <v>189</v>
      </c>
      <c r="H4593" s="37" t="s">
        <v>855</v>
      </c>
      <c r="I4593" s="65">
        <v>3.6055512754639891</v>
      </c>
      <c r="J4593" s="37" t="s">
        <v>861</v>
      </c>
    </row>
    <row r="4594" spans="1:10" x14ac:dyDescent="0.3">
      <c r="A4594" s="94" t="str">
        <f t="shared" si="71"/>
        <v>September</v>
      </c>
      <c r="B4594" s="37" t="s">
        <v>5460</v>
      </c>
      <c r="C4594" s="63">
        <v>42261.759930555556</v>
      </c>
      <c r="D4594" s="37" t="s">
        <v>858</v>
      </c>
      <c r="E4594" s="37" t="s">
        <v>872</v>
      </c>
      <c r="F4594" s="37" t="s">
        <v>864</v>
      </c>
      <c r="G4594" s="64">
        <v>119</v>
      </c>
      <c r="H4594" s="37" t="s">
        <v>855</v>
      </c>
      <c r="I4594" s="65">
        <v>5</v>
      </c>
      <c r="J4594" s="37" t="s">
        <v>897</v>
      </c>
    </row>
    <row r="4595" spans="1:10" x14ac:dyDescent="0.3">
      <c r="A4595" s="94" t="str">
        <f t="shared" si="71"/>
        <v>September</v>
      </c>
      <c r="B4595" s="37" t="s">
        <v>5461</v>
      </c>
      <c r="C4595" s="63">
        <v>42261.763067129628</v>
      </c>
      <c r="D4595" s="37" t="s">
        <v>878</v>
      </c>
      <c r="E4595" s="37" t="s">
        <v>853</v>
      </c>
      <c r="F4595" s="37" t="s">
        <v>860</v>
      </c>
      <c r="G4595" s="64">
        <v>183</v>
      </c>
      <c r="H4595" s="37" t="s">
        <v>855</v>
      </c>
      <c r="I4595" s="65">
        <v>1.7320508075688772</v>
      </c>
      <c r="J4595" s="37" t="s">
        <v>885</v>
      </c>
    </row>
    <row r="4596" spans="1:10" x14ac:dyDescent="0.3">
      <c r="A4596" s="94" t="str">
        <f t="shared" si="71"/>
        <v>September</v>
      </c>
      <c r="B4596" s="37" t="s">
        <v>5462</v>
      </c>
      <c r="C4596" s="63">
        <v>42261.763240740744</v>
      </c>
      <c r="D4596" s="37" t="s">
        <v>892</v>
      </c>
      <c r="E4596" s="37" t="s">
        <v>859</v>
      </c>
      <c r="F4596" s="37" t="s">
        <v>881</v>
      </c>
      <c r="G4596" s="64">
        <v>139</v>
      </c>
      <c r="H4596" s="37" t="s">
        <v>855</v>
      </c>
      <c r="I4596" s="65">
        <v>4.5825756949558398</v>
      </c>
      <c r="J4596" s="37" t="s">
        <v>874</v>
      </c>
    </row>
    <row r="4597" spans="1:10" x14ac:dyDescent="0.3">
      <c r="A4597" s="94" t="str">
        <f t="shared" si="71"/>
        <v>September</v>
      </c>
      <c r="B4597" s="37" t="s">
        <v>5463</v>
      </c>
      <c r="C4597" s="63">
        <v>42261.765034722222</v>
      </c>
      <c r="D4597" s="37" t="s">
        <v>876</v>
      </c>
      <c r="E4597" s="37" t="s">
        <v>863</v>
      </c>
      <c r="F4597" s="37" t="s">
        <v>879</v>
      </c>
      <c r="G4597" s="64">
        <v>102</v>
      </c>
      <c r="H4597" s="37" t="s">
        <v>895</v>
      </c>
      <c r="I4597" s="65">
        <v>2.2360679774997898</v>
      </c>
      <c r="J4597" s="37" t="s">
        <v>856</v>
      </c>
    </row>
    <row r="4598" spans="1:10" x14ac:dyDescent="0.3">
      <c r="A4598" s="94" t="str">
        <f t="shared" si="71"/>
        <v>September</v>
      </c>
      <c r="B4598" s="37" t="s">
        <v>5464</v>
      </c>
      <c r="C4598" s="63">
        <v>42261.766828703701</v>
      </c>
      <c r="D4598" s="37" t="s">
        <v>871</v>
      </c>
      <c r="E4598" s="37" t="s">
        <v>866</v>
      </c>
      <c r="F4598" s="37" t="s">
        <v>881</v>
      </c>
      <c r="G4598" s="64">
        <v>192</v>
      </c>
      <c r="H4598" s="37" t="s">
        <v>855</v>
      </c>
      <c r="I4598" s="65">
        <v>3</v>
      </c>
      <c r="J4598" s="37" t="s">
        <v>885</v>
      </c>
    </row>
    <row r="4599" spans="1:10" x14ac:dyDescent="0.3">
      <c r="A4599" s="94" t="str">
        <f t="shared" si="71"/>
        <v>September</v>
      </c>
      <c r="B4599" s="37" t="s">
        <v>5465</v>
      </c>
      <c r="C4599" s="63">
        <v>42261.767523148148</v>
      </c>
      <c r="D4599" s="37" t="s">
        <v>876</v>
      </c>
      <c r="E4599" s="37" t="s">
        <v>868</v>
      </c>
      <c r="F4599" s="37" t="s">
        <v>873</v>
      </c>
      <c r="G4599" s="64">
        <v>47</v>
      </c>
      <c r="H4599" s="37" t="s">
        <v>855</v>
      </c>
      <c r="I4599" s="65">
        <v>4.358898943540674</v>
      </c>
      <c r="J4599" s="37" t="s">
        <v>856</v>
      </c>
    </row>
    <row r="4600" spans="1:10" x14ac:dyDescent="0.3">
      <c r="A4600" s="94" t="str">
        <f t="shared" si="71"/>
        <v>September</v>
      </c>
      <c r="B4600" s="37" t="s">
        <v>5466</v>
      </c>
      <c r="C4600" s="63">
        <v>42261.769444444442</v>
      </c>
      <c r="D4600" s="37" t="s">
        <v>878</v>
      </c>
      <c r="E4600" s="37" t="s">
        <v>872</v>
      </c>
      <c r="F4600" s="37" t="s">
        <v>873</v>
      </c>
      <c r="G4600" s="64">
        <v>91</v>
      </c>
      <c r="H4600" s="37" t="s">
        <v>855</v>
      </c>
      <c r="I4600" s="65">
        <v>4.5825756949558398</v>
      </c>
      <c r="J4600" s="37" t="s">
        <v>869</v>
      </c>
    </row>
    <row r="4601" spans="1:10" x14ac:dyDescent="0.3">
      <c r="A4601" s="94" t="str">
        <f t="shared" si="71"/>
        <v>September</v>
      </c>
      <c r="B4601" s="37" t="s">
        <v>5467</v>
      </c>
      <c r="C4601" s="63">
        <v>42261.772534722222</v>
      </c>
      <c r="D4601" s="37" t="s">
        <v>858</v>
      </c>
      <c r="E4601" s="37" t="s">
        <v>853</v>
      </c>
      <c r="F4601" s="37" t="s">
        <v>879</v>
      </c>
      <c r="G4601" s="64">
        <v>82</v>
      </c>
      <c r="H4601" s="37" t="s">
        <v>855</v>
      </c>
      <c r="I4601" s="65">
        <v>4.5825756949558398</v>
      </c>
      <c r="J4601" s="37" t="s">
        <v>869</v>
      </c>
    </row>
    <row r="4602" spans="1:10" x14ac:dyDescent="0.3">
      <c r="A4602" s="94" t="str">
        <f t="shared" si="71"/>
        <v>September</v>
      </c>
      <c r="B4602" s="37" t="s">
        <v>5468</v>
      </c>
      <c r="C4602" s="63">
        <v>42261.774027777778</v>
      </c>
      <c r="D4602" s="37" t="s">
        <v>892</v>
      </c>
      <c r="E4602" s="37" t="s">
        <v>859</v>
      </c>
      <c r="F4602" s="37" t="s">
        <v>881</v>
      </c>
      <c r="G4602" s="64">
        <v>140</v>
      </c>
      <c r="H4602" s="37" t="s">
        <v>855</v>
      </c>
      <c r="I4602" s="65">
        <v>4.5825756949558398</v>
      </c>
      <c r="J4602" s="37" t="s">
        <v>874</v>
      </c>
    </row>
    <row r="4603" spans="1:10" x14ac:dyDescent="0.3">
      <c r="A4603" s="94" t="str">
        <f t="shared" si="71"/>
        <v>September</v>
      </c>
      <c r="B4603" s="37" t="s">
        <v>5469</v>
      </c>
      <c r="C4603" s="63">
        <v>42261.774513888886</v>
      </c>
      <c r="D4603" s="37" t="s">
        <v>852</v>
      </c>
      <c r="E4603" s="37" t="s">
        <v>863</v>
      </c>
      <c r="F4603" s="37" t="s">
        <v>879</v>
      </c>
      <c r="G4603" s="64">
        <v>119</v>
      </c>
      <c r="H4603" s="37" t="s">
        <v>855</v>
      </c>
      <c r="I4603" s="65">
        <v>3.3166247903553998</v>
      </c>
      <c r="J4603" s="37" t="s">
        <v>869</v>
      </c>
    </row>
    <row r="4604" spans="1:10" x14ac:dyDescent="0.3">
      <c r="A4604" s="94" t="str">
        <f t="shared" si="71"/>
        <v>September</v>
      </c>
      <c r="B4604" s="37" t="s">
        <v>5470</v>
      </c>
      <c r="C4604" s="63">
        <v>42261.777627314812</v>
      </c>
      <c r="D4604" s="37" t="s">
        <v>852</v>
      </c>
      <c r="E4604" s="37" t="s">
        <v>866</v>
      </c>
      <c r="F4604" s="37" t="s">
        <v>864</v>
      </c>
      <c r="G4604" s="64">
        <v>40</v>
      </c>
      <c r="H4604" s="37" t="s">
        <v>855</v>
      </c>
      <c r="I4604" s="65">
        <v>1.7320508075688772</v>
      </c>
      <c r="J4604" s="37" t="s">
        <v>897</v>
      </c>
    </row>
    <row r="4605" spans="1:10" x14ac:dyDescent="0.3">
      <c r="A4605" s="94" t="str">
        <f t="shared" si="71"/>
        <v>September</v>
      </c>
      <c r="B4605" s="37" t="s">
        <v>5471</v>
      </c>
      <c r="C4605" s="63">
        <v>42261.778622685182</v>
      </c>
      <c r="D4605" s="37" t="s">
        <v>878</v>
      </c>
      <c r="E4605" s="37" t="s">
        <v>868</v>
      </c>
      <c r="F4605" s="37" t="s">
        <v>854</v>
      </c>
      <c r="G4605" s="64">
        <v>120</v>
      </c>
      <c r="H4605" s="37" t="s">
        <v>855</v>
      </c>
      <c r="I4605" s="65">
        <v>3</v>
      </c>
      <c r="J4605" s="37" t="s">
        <v>856</v>
      </c>
    </row>
    <row r="4606" spans="1:10" x14ac:dyDescent="0.3">
      <c r="A4606" s="94" t="str">
        <f t="shared" si="71"/>
        <v>September</v>
      </c>
      <c r="B4606" s="37" t="s">
        <v>5472</v>
      </c>
      <c r="C4606" s="63">
        <v>42261.781828703701</v>
      </c>
      <c r="D4606" s="37" t="s">
        <v>852</v>
      </c>
      <c r="E4606" s="37" t="s">
        <v>872</v>
      </c>
      <c r="F4606" s="37" t="s">
        <v>854</v>
      </c>
      <c r="G4606" s="64">
        <v>49</v>
      </c>
      <c r="H4606" s="37" t="s">
        <v>855</v>
      </c>
      <c r="I4606" s="65">
        <v>3.872983346207417</v>
      </c>
      <c r="J4606" s="37" t="s">
        <v>869</v>
      </c>
    </row>
    <row r="4607" spans="1:10" x14ac:dyDescent="0.3">
      <c r="A4607" s="94" t="str">
        <f t="shared" si="71"/>
        <v>September</v>
      </c>
      <c r="B4607" s="37" t="s">
        <v>5473</v>
      </c>
      <c r="C4607" s="63">
        <v>42261.783090277779</v>
      </c>
      <c r="D4607" s="37" t="s">
        <v>878</v>
      </c>
      <c r="E4607" s="37" t="s">
        <v>853</v>
      </c>
      <c r="F4607" s="37" t="s">
        <v>864</v>
      </c>
      <c r="G4607" s="64">
        <v>67</v>
      </c>
      <c r="H4607" s="37" t="s">
        <v>855</v>
      </c>
      <c r="I4607" s="65">
        <v>3.3166247903553998</v>
      </c>
      <c r="J4607" s="37" t="s">
        <v>885</v>
      </c>
    </row>
    <row r="4608" spans="1:10" x14ac:dyDescent="0.3">
      <c r="A4608" s="94" t="str">
        <f t="shared" si="71"/>
        <v>September</v>
      </c>
      <c r="B4608" s="37" t="s">
        <v>5474</v>
      </c>
      <c r="C4608" s="63">
        <v>42261.784953703704</v>
      </c>
      <c r="D4608" s="37" t="s">
        <v>876</v>
      </c>
      <c r="E4608" s="37" t="s">
        <v>859</v>
      </c>
      <c r="F4608" s="37" t="s">
        <v>879</v>
      </c>
      <c r="G4608" s="64">
        <v>117</v>
      </c>
      <c r="H4608" s="37" t="s">
        <v>855</v>
      </c>
      <c r="I4608" s="65">
        <v>4.5825756949558398</v>
      </c>
      <c r="J4608" s="37" t="s">
        <v>869</v>
      </c>
    </row>
    <row r="4609" spans="1:10" x14ac:dyDescent="0.3">
      <c r="A4609" s="94" t="str">
        <f t="shared" si="71"/>
        <v>September</v>
      </c>
      <c r="B4609" s="37" t="s">
        <v>5475</v>
      </c>
      <c r="C4609" s="63">
        <v>42261.785798611112</v>
      </c>
      <c r="D4609" s="37" t="s">
        <v>876</v>
      </c>
      <c r="E4609" s="37" t="s">
        <v>863</v>
      </c>
      <c r="F4609" s="37" t="s">
        <v>881</v>
      </c>
      <c r="G4609" s="64">
        <v>179</v>
      </c>
      <c r="H4609" s="37" t="s">
        <v>855</v>
      </c>
      <c r="I4609" s="65">
        <v>3.6055512754639891</v>
      </c>
      <c r="J4609" s="37" t="s">
        <v>885</v>
      </c>
    </row>
    <row r="4610" spans="1:10" x14ac:dyDescent="0.3">
      <c r="A4610" s="94" t="str">
        <f t="shared" si="71"/>
        <v>September</v>
      </c>
      <c r="B4610" s="37" t="s">
        <v>5476</v>
      </c>
      <c r="C4610" s="63">
        <v>42261.788402777776</v>
      </c>
      <c r="D4610" s="37" t="s">
        <v>858</v>
      </c>
      <c r="E4610" s="37" t="s">
        <v>866</v>
      </c>
      <c r="F4610" s="37" t="s">
        <v>873</v>
      </c>
      <c r="G4610" s="64">
        <v>117</v>
      </c>
      <c r="H4610" s="37" t="s">
        <v>855</v>
      </c>
      <c r="I4610" s="65">
        <v>1</v>
      </c>
      <c r="J4610" s="37" t="s">
        <v>856</v>
      </c>
    </row>
    <row r="4611" spans="1:10" x14ac:dyDescent="0.3">
      <c r="A4611" s="94" t="str">
        <f t="shared" si="71"/>
        <v>September</v>
      </c>
      <c r="B4611" s="37" t="s">
        <v>5477</v>
      </c>
      <c r="C4611" s="63">
        <v>42261.789780092593</v>
      </c>
      <c r="D4611" s="37" t="s">
        <v>878</v>
      </c>
      <c r="E4611" s="37" t="s">
        <v>868</v>
      </c>
      <c r="F4611" s="37" t="s">
        <v>854</v>
      </c>
      <c r="G4611" s="64">
        <v>149</v>
      </c>
      <c r="H4611" s="37" t="s">
        <v>855</v>
      </c>
      <c r="I4611" s="65">
        <v>2.6457513110645907</v>
      </c>
      <c r="J4611" s="37" t="s">
        <v>885</v>
      </c>
    </row>
    <row r="4612" spans="1:10" x14ac:dyDescent="0.3">
      <c r="A4612" s="94" t="str">
        <f t="shared" si="71"/>
        <v>September</v>
      </c>
      <c r="B4612" s="37" t="s">
        <v>5478</v>
      </c>
      <c r="C4612" s="63">
        <v>42261.79184027778</v>
      </c>
      <c r="D4612" s="37" t="s">
        <v>871</v>
      </c>
      <c r="E4612" s="37" t="s">
        <v>872</v>
      </c>
      <c r="F4612" s="37" t="s">
        <v>864</v>
      </c>
      <c r="G4612" s="64">
        <v>92</v>
      </c>
      <c r="H4612" s="37" t="s">
        <v>855</v>
      </c>
      <c r="I4612" s="65">
        <v>2.2360679774997898</v>
      </c>
      <c r="J4612" s="37" t="s">
        <v>874</v>
      </c>
    </row>
    <row r="4613" spans="1:10" x14ac:dyDescent="0.3">
      <c r="A4613" s="94" t="str">
        <f t="shared" si="71"/>
        <v>September</v>
      </c>
      <c r="B4613" s="37" t="s">
        <v>5479</v>
      </c>
      <c r="C4613" s="63">
        <v>42261.791886574072</v>
      </c>
      <c r="D4613" s="37" t="s">
        <v>878</v>
      </c>
      <c r="E4613" s="37" t="s">
        <v>853</v>
      </c>
      <c r="F4613" s="37" t="s">
        <v>860</v>
      </c>
      <c r="G4613" s="64">
        <v>30</v>
      </c>
      <c r="H4613" s="37" t="s">
        <v>855</v>
      </c>
      <c r="I4613" s="65">
        <v>4.7958315233127191</v>
      </c>
      <c r="J4613" s="37" t="s">
        <v>874</v>
      </c>
    </row>
    <row r="4614" spans="1:10" x14ac:dyDescent="0.3">
      <c r="A4614" s="94" t="str">
        <f t="shared" si="71"/>
        <v>September</v>
      </c>
      <c r="B4614" s="37" t="s">
        <v>5480</v>
      </c>
      <c r="C4614" s="63">
        <v>42261.794768518521</v>
      </c>
      <c r="D4614" s="37" t="s">
        <v>871</v>
      </c>
      <c r="E4614" s="37" t="s">
        <v>859</v>
      </c>
      <c r="F4614" s="37" t="s">
        <v>854</v>
      </c>
      <c r="G4614" s="64">
        <v>58</v>
      </c>
      <c r="H4614" s="37" t="s">
        <v>855</v>
      </c>
      <c r="I4614" s="65">
        <v>3</v>
      </c>
      <c r="J4614" s="37" t="s">
        <v>897</v>
      </c>
    </row>
    <row r="4615" spans="1:10" x14ac:dyDescent="0.3">
      <c r="A4615" s="94" t="str">
        <f t="shared" si="71"/>
        <v>September</v>
      </c>
      <c r="B4615" s="37" t="s">
        <v>5481</v>
      </c>
      <c r="C4615" s="63">
        <v>42261.797546296293</v>
      </c>
      <c r="D4615" s="37" t="s">
        <v>878</v>
      </c>
      <c r="E4615" s="37" t="s">
        <v>863</v>
      </c>
      <c r="F4615" s="37" t="s">
        <v>860</v>
      </c>
      <c r="G4615" s="64">
        <v>166</v>
      </c>
      <c r="H4615" s="37" t="s">
        <v>855</v>
      </c>
      <c r="I4615" s="65">
        <v>3.6055512754639891</v>
      </c>
      <c r="J4615" s="37" t="s">
        <v>861</v>
      </c>
    </row>
    <row r="4616" spans="1:10" x14ac:dyDescent="0.3">
      <c r="A4616" s="94" t="str">
        <f t="shared" si="71"/>
        <v>September</v>
      </c>
      <c r="B4616" s="37" t="s">
        <v>5482</v>
      </c>
      <c r="C4616" s="63">
        <v>42261.799583333333</v>
      </c>
      <c r="D4616" s="37" t="s">
        <v>858</v>
      </c>
      <c r="E4616" s="37" t="s">
        <v>866</v>
      </c>
      <c r="F4616" s="37" t="s">
        <v>873</v>
      </c>
      <c r="G4616" s="64">
        <v>54</v>
      </c>
      <c r="H4616" s="37" t="s">
        <v>855</v>
      </c>
      <c r="I4616" s="65">
        <v>1</v>
      </c>
      <c r="J4616" s="37" t="s">
        <v>856</v>
      </c>
    </row>
    <row r="4617" spans="1:10" x14ac:dyDescent="0.3">
      <c r="A4617" s="94" t="str">
        <f t="shared" si="71"/>
        <v>September</v>
      </c>
      <c r="B4617" s="37" t="s">
        <v>5483</v>
      </c>
      <c r="C4617" s="63">
        <v>42261.803043981483</v>
      </c>
      <c r="D4617" s="37" t="s">
        <v>852</v>
      </c>
      <c r="E4617" s="37" t="s">
        <v>868</v>
      </c>
      <c r="F4617" s="37" t="s">
        <v>854</v>
      </c>
      <c r="G4617" s="64">
        <v>176</v>
      </c>
      <c r="H4617" s="37" t="s">
        <v>855</v>
      </c>
      <c r="I4617" s="65">
        <v>5</v>
      </c>
      <c r="J4617" s="37" t="s">
        <v>869</v>
      </c>
    </row>
    <row r="4618" spans="1:10" x14ac:dyDescent="0.3">
      <c r="A4618" s="94" t="str">
        <f t="shared" si="71"/>
        <v>September</v>
      </c>
      <c r="B4618" s="37" t="s">
        <v>5484</v>
      </c>
      <c r="C4618" s="63">
        <v>42261.805081018516</v>
      </c>
      <c r="D4618" s="37" t="s">
        <v>852</v>
      </c>
      <c r="E4618" s="37" t="s">
        <v>872</v>
      </c>
      <c r="F4618" s="37" t="s">
        <v>879</v>
      </c>
      <c r="G4618" s="64">
        <v>34</v>
      </c>
      <c r="H4618" s="37" t="s">
        <v>895</v>
      </c>
      <c r="I4618" s="65">
        <v>3.6055512754639891</v>
      </c>
      <c r="J4618" s="37" t="s">
        <v>874</v>
      </c>
    </row>
    <row r="4619" spans="1:10" x14ac:dyDescent="0.3">
      <c r="A4619" s="94" t="str">
        <f t="shared" ref="A4619:A4682" si="72">TEXT(C4619,"mmmm")</f>
        <v>September</v>
      </c>
      <c r="B4619" s="37" t="s">
        <v>5485</v>
      </c>
      <c r="C4619" s="63">
        <v>42261.809074074074</v>
      </c>
      <c r="D4619" s="37" t="s">
        <v>878</v>
      </c>
      <c r="E4619" s="37" t="s">
        <v>853</v>
      </c>
      <c r="F4619" s="37" t="s">
        <v>854</v>
      </c>
      <c r="G4619" s="64">
        <v>109</v>
      </c>
      <c r="H4619" s="37" t="s">
        <v>855</v>
      </c>
      <c r="I4619" s="65">
        <v>2.2360679774997898</v>
      </c>
      <c r="J4619" s="37" t="s">
        <v>861</v>
      </c>
    </row>
    <row r="4620" spans="1:10" x14ac:dyDescent="0.3">
      <c r="A4620" s="94" t="str">
        <f t="shared" si="72"/>
        <v>September</v>
      </c>
      <c r="B4620" s="37" t="s">
        <v>5486</v>
      </c>
      <c r="C4620" s="63">
        <v>42261.812650462962</v>
      </c>
      <c r="D4620" s="37" t="s">
        <v>878</v>
      </c>
      <c r="E4620" s="37" t="s">
        <v>859</v>
      </c>
      <c r="F4620" s="37" t="s">
        <v>864</v>
      </c>
      <c r="G4620" s="64">
        <v>49</v>
      </c>
      <c r="H4620" s="37" t="s">
        <v>855</v>
      </c>
      <c r="I4620" s="65">
        <v>1</v>
      </c>
      <c r="J4620" s="37" t="s">
        <v>856</v>
      </c>
    </row>
    <row r="4621" spans="1:10" x14ac:dyDescent="0.3">
      <c r="A4621" s="94" t="str">
        <f t="shared" si="72"/>
        <v>September</v>
      </c>
      <c r="B4621" s="37" t="s">
        <v>5487</v>
      </c>
      <c r="C4621" s="63">
        <v>42261.816331018519</v>
      </c>
      <c r="D4621" s="37" t="s">
        <v>852</v>
      </c>
      <c r="E4621" s="37" t="s">
        <v>863</v>
      </c>
      <c r="F4621" s="37" t="s">
        <v>879</v>
      </c>
      <c r="G4621" s="64">
        <v>99</v>
      </c>
      <c r="H4621" s="37" t="s">
        <v>855</v>
      </c>
      <c r="I4621" s="65">
        <v>1</v>
      </c>
      <c r="J4621" s="37" t="s">
        <v>856</v>
      </c>
    </row>
    <row r="4622" spans="1:10" x14ac:dyDescent="0.3">
      <c r="A4622" s="94" t="str">
        <f t="shared" si="72"/>
        <v>September</v>
      </c>
      <c r="B4622" s="37" t="s">
        <v>5488</v>
      </c>
      <c r="C4622" s="63">
        <v>42261.816817129627</v>
      </c>
      <c r="D4622" s="37" t="s">
        <v>858</v>
      </c>
      <c r="E4622" s="37" t="s">
        <v>866</v>
      </c>
      <c r="F4622" s="37" t="s">
        <v>864</v>
      </c>
      <c r="G4622" s="64">
        <v>59</v>
      </c>
      <c r="H4622" s="37" t="s">
        <v>855</v>
      </c>
      <c r="I4622" s="65">
        <v>2.6457513110645907</v>
      </c>
      <c r="J4622" s="37" t="s">
        <v>869</v>
      </c>
    </row>
    <row r="4623" spans="1:10" x14ac:dyDescent="0.3">
      <c r="A4623" s="94" t="str">
        <f t="shared" si="72"/>
        <v>September</v>
      </c>
      <c r="B4623" s="37" t="s">
        <v>5489</v>
      </c>
      <c r="C4623" s="63">
        <v>42261.818148148152</v>
      </c>
      <c r="D4623" s="37" t="s">
        <v>858</v>
      </c>
      <c r="E4623" s="37" t="s">
        <v>868</v>
      </c>
      <c r="F4623" s="37" t="s">
        <v>873</v>
      </c>
      <c r="G4623" s="64">
        <v>211</v>
      </c>
      <c r="H4623" s="37" t="s">
        <v>855</v>
      </c>
      <c r="I4623" s="65">
        <v>1</v>
      </c>
      <c r="J4623" s="37" t="s">
        <v>897</v>
      </c>
    </row>
    <row r="4624" spans="1:10" x14ac:dyDescent="0.3">
      <c r="A4624" s="94" t="str">
        <f t="shared" si="72"/>
        <v>September</v>
      </c>
      <c r="B4624" s="37" t="s">
        <v>5490</v>
      </c>
      <c r="C4624" s="63">
        <v>42261.821006944447</v>
      </c>
      <c r="D4624" s="37" t="s">
        <v>892</v>
      </c>
      <c r="E4624" s="37" t="s">
        <v>872</v>
      </c>
      <c r="F4624" s="37" t="s">
        <v>879</v>
      </c>
      <c r="G4624" s="64">
        <v>117</v>
      </c>
      <c r="H4624" s="37" t="s">
        <v>855</v>
      </c>
      <c r="I4624" s="65">
        <v>5</v>
      </c>
      <c r="J4624" s="37" t="s">
        <v>869</v>
      </c>
    </row>
    <row r="4625" spans="1:10" x14ac:dyDescent="0.3">
      <c r="A4625" s="94" t="str">
        <f t="shared" si="72"/>
        <v>September</v>
      </c>
      <c r="B4625" s="37" t="s">
        <v>5491</v>
      </c>
      <c r="C4625" s="63">
        <v>42261.823807870373</v>
      </c>
      <c r="D4625" s="37" t="s">
        <v>852</v>
      </c>
      <c r="E4625" s="37" t="s">
        <v>853</v>
      </c>
      <c r="F4625" s="37" t="s">
        <v>873</v>
      </c>
      <c r="G4625" s="64">
        <v>56</v>
      </c>
      <c r="H4625" s="37" t="s">
        <v>855</v>
      </c>
      <c r="I4625" s="65">
        <v>3</v>
      </c>
      <c r="J4625" s="37" t="s">
        <v>885</v>
      </c>
    </row>
    <row r="4626" spans="1:10" x14ac:dyDescent="0.3">
      <c r="A4626" s="94" t="str">
        <f t="shared" si="72"/>
        <v>September</v>
      </c>
      <c r="B4626" s="37" t="s">
        <v>5492</v>
      </c>
      <c r="C4626" s="63">
        <v>42261.825995370367</v>
      </c>
      <c r="D4626" s="37" t="s">
        <v>892</v>
      </c>
      <c r="E4626" s="37" t="s">
        <v>859</v>
      </c>
      <c r="F4626" s="37" t="s">
        <v>864</v>
      </c>
      <c r="G4626" s="64">
        <v>215</v>
      </c>
      <c r="H4626" s="37" t="s">
        <v>855</v>
      </c>
      <c r="I4626" s="65">
        <v>1</v>
      </c>
      <c r="J4626" s="37" t="s">
        <v>869</v>
      </c>
    </row>
    <row r="4627" spans="1:10" x14ac:dyDescent="0.3">
      <c r="A4627" s="94" t="str">
        <f t="shared" si="72"/>
        <v>September</v>
      </c>
      <c r="B4627" s="37" t="s">
        <v>5493</v>
      </c>
      <c r="C4627" s="63">
        <v>42261.826574074075</v>
      </c>
      <c r="D4627" s="37" t="s">
        <v>878</v>
      </c>
      <c r="E4627" s="37" t="s">
        <v>863</v>
      </c>
      <c r="F4627" s="37" t="s">
        <v>860</v>
      </c>
      <c r="G4627" s="64">
        <v>200</v>
      </c>
      <c r="H4627" s="37" t="s">
        <v>855</v>
      </c>
      <c r="I4627" s="65">
        <v>1</v>
      </c>
      <c r="J4627" s="37" t="s">
        <v>885</v>
      </c>
    </row>
    <row r="4628" spans="1:10" x14ac:dyDescent="0.3">
      <c r="A4628" s="94" t="str">
        <f t="shared" si="72"/>
        <v>September</v>
      </c>
      <c r="B4628" s="37" t="s">
        <v>5494</v>
      </c>
      <c r="C4628" s="63">
        <v>42261.827337962961</v>
      </c>
      <c r="D4628" s="37" t="s">
        <v>871</v>
      </c>
      <c r="E4628" s="37" t="s">
        <v>866</v>
      </c>
      <c r="F4628" s="37" t="s">
        <v>854</v>
      </c>
      <c r="G4628" s="64">
        <v>190</v>
      </c>
      <c r="H4628" s="37" t="s">
        <v>855</v>
      </c>
      <c r="I4628" s="65">
        <v>5</v>
      </c>
      <c r="J4628" s="37" t="s">
        <v>869</v>
      </c>
    </row>
    <row r="4629" spans="1:10" x14ac:dyDescent="0.3">
      <c r="A4629" s="94" t="str">
        <f t="shared" si="72"/>
        <v>September</v>
      </c>
      <c r="B4629" s="37" t="s">
        <v>5495</v>
      </c>
      <c r="C4629" s="63">
        <v>42261.829768518517</v>
      </c>
      <c r="D4629" s="37" t="s">
        <v>878</v>
      </c>
      <c r="E4629" s="37" t="s">
        <v>868</v>
      </c>
      <c r="F4629" s="37" t="s">
        <v>873</v>
      </c>
      <c r="G4629" s="64">
        <v>125</v>
      </c>
      <c r="H4629" s="37" t="s">
        <v>855</v>
      </c>
      <c r="I4629" s="65">
        <v>4.358898943540674</v>
      </c>
      <c r="J4629" s="37" t="s">
        <v>885</v>
      </c>
    </row>
    <row r="4630" spans="1:10" x14ac:dyDescent="0.3">
      <c r="A4630" s="94" t="str">
        <f t="shared" si="72"/>
        <v>September</v>
      </c>
      <c r="B4630" s="37" t="s">
        <v>5496</v>
      </c>
      <c r="C4630" s="63">
        <v>42261.831030092595</v>
      </c>
      <c r="D4630" s="37" t="s">
        <v>876</v>
      </c>
      <c r="E4630" s="37" t="s">
        <v>872</v>
      </c>
      <c r="F4630" s="37" t="s">
        <v>860</v>
      </c>
      <c r="G4630" s="64">
        <v>193</v>
      </c>
      <c r="H4630" s="37" t="s">
        <v>855</v>
      </c>
      <c r="I4630" s="65">
        <v>2.6457513110645907</v>
      </c>
      <c r="J4630" s="37" t="s">
        <v>861</v>
      </c>
    </row>
    <row r="4631" spans="1:10" x14ac:dyDescent="0.3">
      <c r="A4631" s="94" t="str">
        <f t="shared" si="72"/>
        <v>September</v>
      </c>
      <c r="B4631" s="37" t="s">
        <v>5497</v>
      </c>
      <c r="C4631" s="63">
        <v>42261.831250000003</v>
      </c>
      <c r="D4631" s="37" t="s">
        <v>878</v>
      </c>
      <c r="E4631" s="37" t="s">
        <v>853</v>
      </c>
      <c r="F4631" s="37" t="s">
        <v>881</v>
      </c>
      <c r="G4631" s="64">
        <v>229</v>
      </c>
      <c r="H4631" s="37" t="s">
        <v>895</v>
      </c>
      <c r="I4631" s="65">
        <v>4.1231056256176606</v>
      </c>
      <c r="J4631" s="37" t="s">
        <v>885</v>
      </c>
    </row>
    <row r="4632" spans="1:10" x14ac:dyDescent="0.3">
      <c r="A4632" s="94" t="str">
        <f t="shared" si="72"/>
        <v>September</v>
      </c>
      <c r="B4632" s="37" t="s">
        <v>5498</v>
      </c>
      <c r="C4632" s="63">
        <v>42261.834652777776</v>
      </c>
      <c r="D4632" s="37" t="s">
        <v>878</v>
      </c>
      <c r="E4632" s="37" t="s">
        <v>859</v>
      </c>
      <c r="F4632" s="37" t="s">
        <v>864</v>
      </c>
      <c r="G4632" s="64">
        <v>88</v>
      </c>
      <c r="H4632" s="37" t="s">
        <v>855</v>
      </c>
      <c r="I4632" s="65">
        <v>3.3166247903553998</v>
      </c>
      <c r="J4632" s="37" t="s">
        <v>885</v>
      </c>
    </row>
    <row r="4633" spans="1:10" x14ac:dyDescent="0.3">
      <c r="A4633" s="94" t="str">
        <f t="shared" si="72"/>
        <v>September</v>
      </c>
      <c r="B4633" s="37" t="s">
        <v>5499</v>
      </c>
      <c r="C4633" s="63">
        <v>42261.837453703702</v>
      </c>
      <c r="D4633" s="37" t="s">
        <v>871</v>
      </c>
      <c r="E4633" s="37" t="s">
        <v>863</v>
      </c>
      <c r="F4633" s="37" t="s">
        <v>873</v>
      </c>
      <c r="G4633" s="64">
        <v>238</v>
      </c>
      <c r="H4633" s="37" t="s">
        <v>855</v>
      </c>
      <c r="I4633" s="65">
        <v>4.358898943540674</v>
      </c>
      <c r="J4633" s="37" t="s">
        <v>885</v>
      </c>
    </row>
    <row r="4634" spans="1:10" x14ac:dyDescent="0.3">
      <c r="A4634" s="94" t="str">
        <f t="shared" si="72"/>
        <v>September</v>
      </c>
      <c r="B4634" s="37" t="s">
        <v>5500</v>
      </c>
      <c r="C4634" s="63">
        <v>42261.838043981479</v>
      </c>
      <c r="D4634" s="37" t="s">
        <v>858</v>
      </c>
      <c r="E4634" s="37" t="s">
        <v>866</v>
      </c>
      <c r="F4634" s="37" t="s">
        <v>873</v>
      </c>
      <c r="G4634" s="64">
        <v>197</v>
      </c>
      <c r="H4634" s="37" t="s">
        <v>855</v>
      </c>
      <c r="I4634" s="65">
        <v>1</v>
      </c>
      <c r="J4634" s="37" t="s">
        <v>897</v>
      </c>
    </row>
    <row r="4635" spans="1:10" x14ac:dyDescent="0.3">
      <c r="A4635" s="94" t="str">
        <f t="shared" si="72"/>
        <v>September</v>
      </c>
      <c r="B4635" s="37" t="s">
        <v>5501</v>
      </c>
      <c r="C4635" s="63">
        <v>42261.839502314811</v>
      </c>
      <c r="D4635" s="37" t="s">
        <v>878</v>
      </c>
      <c r="E4635" s="37" t="s">
        <v>868</v>
      </c>
      <c r="F4635" s="37" t="s">
        <v>860</v>
      </c>
      <c r="G4635" s="64">
        <v>76</v>
      </c>
      <c r="H4635" s="37" t="s">
        <v>855</v>
      </c>
      <c r="I4635" s="65">
        <v>3.6055512754639891</v>
      </c>
      <c r="J4635" s="37" t="s">
        <v>856</v>
      </c>
    </row>
    <row r="4636" spans="1:10" x14ac:dyDescent="0.3">
      <c r="A4636" s="94" t="str">
        <f t="shared" si="72"/>
        <v>September</v>
      </c>
      <c r="B4636" s="37" t="s">
        <v>5502</v>
      </c>
      <c r="C4636" s="63">
        <v>42261.841597222221</v>
      </c>
      <c r="D4636" s="37" t="s">
        <v>858</v>
      </c>
      <c r="E4636" s="37" t="s">
        <v>872</v>
      </c>
      <c r="F4636" s="37" t="s">
        <v>860</v>
      </c>
      <c r="G4636" s="64">
        <v>51</v>
      </c>
      <c r="H4636" s="37" t="s">
        <v>855</v>
      </c>
      <c r="I4636" s="65">
        <v>4.7958315233127191</v>
      </c>
      <c r="J4636" s="37" t="s">
        <v>861</v>
      </c>
    </row>
    <row r="4637" spans="1:10" x14ac:dyDescent="0.3">
      <c r="A4637" s="94" t="str">
        <f t="shared" si="72"/>
        <v>September</v>
      </c>
      <c r="B4637" s="37" t="s">
        <v>5503</v>
      </c>
      <c r="C4637" s="63">
        <v>42261.843321759261</v>
      </c>
      <c r="D4637" s="37" t="s">
        <v>852</v>
      </c>
      <c r="E4637" s="37" t="s">
        <v>853</v>
      </c>
      <c r="F4637" s="37" t="s">
        <v>879</v>
      </c>
      <c r="G4637" s="64">
        <v>38</v>
      </c>
      <c r="H4637" s="37" t="s">
        <v>855</v>
      </c>
      <c r="I4637" s="65">
        <v>4.5825756949558398</v>
      </c>
      <c r="J4637" s="37" t="s">
        <v>874</v>
      </c>
    </row>
    <row r="4638" spans="1:10" x14ac:dyDescent="0.3">
      <c r="A4638" s="94" t="str">
        <f t="shared" si="72"/>
        <v>September</v>
      </c>
      <c r="B4638" s="37" t="s">
        <v>5504</v>
      </c>
      <c r="C4638" s="63">
        <v>42261.847048611111</v>
      </c>
      <c r="D4638" s="37" t="s">
        <v>852</v>
      </c>
      <c r="E4638" s="37" t="s">
        <v>859</v>
      </c>
      <c r="F4638" s="37" t="s">
        <v>854</v>
      </c>
      <c r="G4638" s="64">
        <v>141</v>
      </c>
      <c r="H4638" s="37" t="s">
        <v>855</v>
      </c>
      <c r="I4638" s="65">
        <v>3.3166247903553998</v>
      </c>
      <c r="J4638" s="37" t="s">
        <v>861</v>
      </c>
    </row>
    <row r="4639" spans="1:10" x14ac:dyDescent="0.3">
      <c r="A4639" s="94" t="str">
        <f t="shared" si="72"/>
        <v>September</v>
      </c>
      <c r="B4639" s="37" t="s">
        <v>5505</v>
      </c>
      <c r="C4639" s="63">
        <v>42261.849293981482</v>
      </c>
      <c r="D4639" s="37" t="s">
        <v>871</v>
      </c>
      <c r="E4639" s="37" t="s">
        <v>863</v>
      </c>
      <c r="F4639" s="37" t="s">
        <v>873</v>
      </c>
      <c r="G4639" s="64">
        <v>135</v>
      </c>
      <c r="H4639" s="37" t="s">
        <v>855</v>
      </c>
      <c r="I4639" s="65">
        <v>3.6055512754639891</v>
      </c>
      <c r="J4639" s="37" t="s">
        <v>856</v>
      </c>
    </row>
    <row r="4640" spans="1:10" x14ac:dyDescent="0.3">
      <c r="A4640" s="94" t="str">
        <f t="shared" si="72"/>
        <v>September</v>
      </c>
      <c r="B4640" s="37" t="s">
        <v>5506</v>
      </c>
      <c r="C4640" s="63">
        <v>42261.853090277778</v>
      </c>
      <c r="D4640" s="37" t="s">
        <v>892</v>
      </c>
      <c r="E4640" s="37" t="s">
        <v>866</v>
      </c>
      <c r="F4640" s="37" t="s">
        <v>873</v>
      </c>
      <c r="G4640" s="64">
        <v>107</v>
      </c>
      <c r="H4640" s="37" t="s">
        <v>855</v>
      </c>
      <c r="I4640" s="65">
        <v>2.2360679774997898</v>
      </c>
      <c r="J4640" s="37" t="s">
        <v>897</v>
      </c>
    </row>
    <row r="4641" spans="1:10" x14ac:dyDescent="0.3">
      <c r="A4641" s="94" t="str">
        <f t="shared" si="72"/>
        <v>September</v>
      </c>
      <c r="B4641" s="37" t="s">
        <v>5507</v>
      </c>
      <c r="C4641" s="63">
        <v>42261.853171296294</v>
      </c>
      <c r="D4641" s="37" t="s">
        <v>871</v>
      </c>
      <c r="E4641" s="37" t="s">
        <v>868</v>
      </c>
      <c r="F4641" s="37" t="s">
        <v>860</v>
      </c>
      <c r="G4641" s="64">
        <v>143</v>
      </c>
      <c r="H4641" s="37" t="s">
        <v>855</v>
      </c>
      <c r="I4641" s="65">
        <v>5</v>
      </c>
      <c r="J4641" s="37" t="s">
        <v>869</v>
      </c>
    </row>
    <row r="4642" spans="1:10" x14ac:dyDescent="0.3">
      <c r="A4642" s="94" t="str">
        <f t="shared" si="72"/>
        <v>September</v>
      </c>
      <c r="B4642" s="37" t="s">
        <v>5508</v>
      </c>
      <c r="C4642" s="63">
        <v>42261.853726851848</v>
      </c>
      <c r="D4642" s="37" t="s">
        <v>876</v>
      </c>
      <c r="E4642" s="37" t="s">
        <v>872</v>
      </c>
      <c r="F4642" s="37" t="s">
        <v>860</v>
      </c>
      <c r="G4642" s="64">
        <v>212</v>
      </c>
      <c r="H4642" s="37" t="s">
        <v>855</v>
      </c>
      <c r="I4642" s="65">
        <v>3.3166247903553998</v>
      </c>
      <c r="J4642" s="37" t="s">
        <v>869</v>
      </c>
    </row>
    <row r="4643" spans="1:10" x14ac:dyDescent="0.3">
      <c r="A4643" s="94" t="str">
        <f t="shared" si="72"/>
        <v>September</v>
      </c>
      <c r="B4643" s="37" t="s">
        <v>5509</v>
      </c>
      <c r="C4643" s="63">
        <v>42261.854004629633</v>
      </c>
      <c r="D4643" s="37" t="s">
        <v>876</v>
      </c>
      <c r="E4643" s="37" t="s">
        <v>853</v>
      </c>
      <c r="F4643" s="37" t="s">
        <v>864</v>
      </c>
      <c r="G4643" s="64">
        <v>86</v>
      </c>
      <c r="H4643" s="37" t="s">
        <v>855</v>
      </c>
      <c r="I4643" s="65">
        <v>1</v>
      </c>
      <c r="J4643" s="37" t="s">
        <v>861</v>
      </c>
    </row>
    <row r="4644" spans="1:10" x14ac:dyDescent="0.3">
      <c r="A4644" s="94" t="str">
        <f t="shared" si="72"/>
        <v>September</v>
      </c>
      <c r="B4644" s="37" t="s">
        <v>5510</v>
      </c>
      <c r="C4644" s="63">
        <v>42261.857395833336</v>
      </c>
      <c r="D4644" s="37" t="s">
        <v>876</v>
      </c>
      <c r="E4644" s="37" t="s">
        <v>859</v>
      </c>
      <c r="F4644" s="37" t="s">
        <v>881</v>
      </c>
      <c r="G4644" s="64">
        <v>165</v>
      </c>
      <c r="H4644" s="37" t="s">
        <v>855</v>
      </c>
      <c r="I4644" s="65">
        <v>3.3166247903553998</v>
      </c>
      <c r="J4644" s="37" t="s">
        <v>897</v>
      </c>
    </row>
    <row r="4645" spans="1:10" x14ac:dyDescent="0.3">
      <c r="A4645" s="94" t="str">
        <f t="shared" si="72"/>
        <v>September</v>
      </c>
      <c r="B4645" s="37" t="s">
        <v>5511</v>
      </c>
      <c r="C4645" s="63">
        <v>42261.859456018516</v>
      </c>
      <c r="D4645" s="37" t="s">
        <v>852</v>
      </c>
      <c r="E4645" s="37" t="s">
        <v>863</v>
      </c>
      <c r="F4645" s="37" t="s">
        <v>854</v>
      </c>
      <c r="G4645" s="64">
        <v>68</v>
      </c>
      <c r="H4645" s="37" t="s">
        <v>855</v>
      </c>
      <c r="I4645" s="65">
        <v>2.2360679774997898</v>
      </c>
      <c r="J4645" s="37" t="s">
        <v>856</v>
      </c>
    </row>
    <row r="4646" spans="1:10" x14ac:dyDescent="0.3">
      <c r="A4646" s="94" t="str">
        <f t="shared" si="72"/>
        <v>September</v>
      </c>
      <c r="B4646" s="37" t="s">
        <v>5512</v>
      </c>
      <c r="C4646" s="63">
        <v>42261.862523148149</v>
      </c>
      <c r="D4646" s="37" t="s">
        <v>871</v>
      </c>
      <c r="E4646" s="37" t="s">
        <v>866</v>
      </c>
      <c r="F4646" s="37" t="s">
        <v>864</v>
      </c>
      <c r="G4646" s="64">
        <v>184</v>
      </c>
      <c r="H4646" s="37" t="s">
        <v>855</v>
      </c>
      <c r="I4646" s="65">
        <v>3.872983346207417</v>
      </c>
      <c r="J4646" s="37" t="s">
        <v>897</v>
      </c>
    </row>
    <row r="4647" spans="1:10" x14ac:dyDescent="0.3">
      <c r="A4647" s="94" t="str">
        <f t="shared" si="72"/>
        <v>September</v>
      </c>
      <c r="B4647" s="37" t="s">
        <v>5513</v>
      </c>
      <c r="C4647" s="63">
        <v>42261.865787037037</v>
      </c>
      <c r="D4647" s="37" t="s">
        <v>892</v>
      </c>
      <c r="E4647" s="37" t="s">
        <v>868</v>
      </c>
      <c r="F4647" s="37" t="s">
        <v>881</v>
      </c>
      <c r="G4647" s="64">
        <v>98</v>
      </c>
      <c r="H4647" s="37" t="s">
        <v>855</v>
      </c>
      <c r="I4647" s="65">
        <v>2.6457513110645907</v>
      </c>
      <c r="J4647" s="37" t="s">
        <v>869</v>
      </c>
    </row>
    <row r="4648" spans="1:10" x14ac:dyDescent="0.3">
      <c r="A4648" s="94" t="str">
        <f t="shared" si="72"/>
        <v>September</v>
      </c>
      <c r="B4648" s="37" t="s">
        <v>5514</v>
      </c>
      <c r="C4648" s="63">
        <v>42261.869710648149</v>
      </c>
      <c r="D4648" s="37" t="s">
        <v>858</v>
      </c>
      <c r="E4648" s="37" t="s">
        <v>872</v>
      </c>
      <c r="F4648" s="37" t="s">
        <v>864</v>
      </c>
      <c r="G4648" s="64">
        <v>49</v>
      </c>
      <c r="H4648" s="37" t="s">
        <v>855</v>
      </c>
      <c r="I4648" s="65">
        <v>4.1231056256176606</v>
      </c>
      <c r="J4648" s="37" t="s">
        <v>869</v>
      </c>
    </row>
    <row r="4649" spans="1:10" x14ac:dyDescent="0.3">
      <c r="A4649" s="94" t="str">
        <f t="shared" si="72"/>
        <v>September</v>
      </c>
      <c r="B4649" s="37" t="s">
        <v>5515</v>
      </c>
      <c r="C4649" s="63">
        <v>42261.872361111113</v>
      </c>
      <c r="D4649" s="37" t="s">
        <v>878</v>
      </c>
      <c r="E4649" s="37" t="s">
        <v>853</v>
      </c>
      <c r="F4649" s="37" t="s">
        <v>864</v>
      </c>
      <c r="G4649" s="64">
        <v>192</v>
      </c>
      <c r="H4649" s="37" t="s">
        <v>855</v>
      </c>
      <c r="I4649" s="65">
        <v>2.6457513110645907</v>
      </c>
      <c r="J4649" s="37" t="s">
        <v>856</v>
      </c>
    </row>
    <row r="4650" spans="1:10" x14ac:dyDescent="0.3">
      <c r="A4650" s="94" t="str">
        <f t="shared" si="72"/>
        <v>September</v>
      </c>
      <c r="B4650" s="37" t="s">
        <v>5516</v>
      </c>
      <c r="C4650" s="63">
        <v>42261.873333333337</v>
      </c>
      <c r="D4650" s="37" t="s">
        <v>852</v>
      </c>
      <c r="E4650" s="37" t="s">
        <v>859</v>
      </c>
      <c r="F4650" s="37" t="s">
        <v>873</v>
      </c>
      <c r="G4650" s="64">
        <v>129</v>
      </c>
      <c r="H4650" s="37" t="s">
        <v>855</v>
      </c>
      <c r="I4650" s="65">
        <v>2.2360679774997898</v>
      </c>
      <c r="J4650" s="37" t="s">
        <v>874</v>
      </c>
    </row>
    <row r="4651" spans="1:10" x14ac:dyDescent="0.3">
      <c r="A4651" s="94" t="str">
        <f t="shared" si="72"/>
        <v>September</v>
      </c>
      <c r="B4651" s="37" t="s">
        <v>5517</v>
      </c>
      <c r="C4651" s="63">
        <v>42261.875034722223</v>
      </c>
      <c r="D4651" s="37" t="s">
        <v>871</v>
      </c>
      <c r="E4651" s="37" t="s">
        <v>863</v>
      </c>
      <c r="F4651" s="37" t="s">
        <v>881</v>
      </c>
      <c r="G4651" s="64">
        <v>58</v>
      </c>
      <c r="H4651" s="37" t="s">
        <v>855</v>
      </c>
      <c r="I4651" s="65">
        <v>4.5825756949558398</v>
      </c>
      <c r="J4651" s="37" t="s">
        <v>885</v>
      </c>
    </row>
    <row r="4652" spans="1:10" x14ac:dyDescent="0.3">
      <c r="A4652" s="94" t="str">
        <f t="shared" si="72"/>
        <v>September</v>
      </c>
      <c r="B4652" s="37" t="s">
        <v>5518</v>
      </c>
      <c r="C4652" s="63">
        <v>42261.877708333333</v>
      </c>
      <c r="D4652" s="37" t="s">
        <v>878</v>
      </c>
      <c r="E4652" s="37" t="s">
        <v>866</v>
      </c>
      <c r="F4652" s="37" t="s">
        <v>879</v>
      </c>
      <c r="G4652" s="64">
        <v>122</v>
      </c>
      <c r="H4652" s="37" t="s">
        <v>855</v>
      </c>
      <c r="I4652" s="65">
        <v>3.6055512754639891</v>
      </c>
      <c r="J4652" s="37" t="s">
        <v>897</v>
      </c>
    </row>
    <row r="4653" spans="1:10" x14ac:dyDescent="0.3">
      <c r="A4653" s="94" t="str">
        <f t="shared" si="72"/>
        <v>September</v>
      </c>
      <c r="B4653" s="37" t="s">
        <v>5519</v>
      </c>
      <c r="C4653" s="63">
        <v>42261.879293981481</v>
      </c>
      <c r="D4653" s="37" t="s">
        <v>876</v>
      </c>
      <c r="E4653" s="37" t="s">
        <v>868</v>
      </c>
      <c r="F4653" s="37" t="s">
        <v>864</v>
      </c>
      <c r="G4653" s="64">
        <v>96</v>
      </c>
      <c r="H4653" s="37" t="s">
        <v>855</v>
      </c>
      <c r="I4653" s="65">
        <v>3.872983346207417</v>
      </c>
      <c r="J4653" s="37" t="s">
        <v>885</v>
      </c>
    </row>
    <row r="4654" spans="1:10" x14ac:dyDescent="0.3">
      <c r="A4654" s="94" t="str">
        <f t="shared" si="72"/>
        <v>September</v>
      </c>
      <c r="B4654" s="37" t="s">
        <v>5520</v>
      </c>
      <c r="C4654" s="63">
        <v>42261.882685185185</v>
      </c>
      <c r="D4654" s="37" t="s">
        <v>892</v>
      </c>
      <c r="E4654" s="37" t="s">
        <v>872</v>
      </c>
      <c r="F4654" s="37" t="s">
        <v>881</v>
      </c>
      <c r="G4654" s="64">
        <v>148</v>
      </c>
      <c r="H4654" s="37" t="s">
        <v>855</v>
      </c>
      <c r="I4654" s="65">
        <v>2.6457513110645907</v>
      </c>
      <c r="J4654" s="37" t="s">
        <v>861</v>
      </c>
    </row>
    <row r="4655" spans="1:10" x14ac:dyDescent="0.3">
      <c r="A4655" s="94" t="str">
        <f t="shared" si="72"/>
        <v>September</v>
      </c>
      <c r="B4655" s="37" t="s">
        <v>5521</v>
      </c>
      <c r="C4655" s="63">
        <v>42261.883576388886</v>
      </c>
      <c r="D4655" s="37" t="s">
        <v>892</v>
      </c>
      <c r="E4655" s="37" t="s">
        <v>853</v>
      </c>
      <c r="F4655" s="37" t="s">
        <v>860</v>
      </c>
      <c r="G4655" s="64">
        <v>231</v>
      </c>
      <c r="H4655" s="37" t="s">
        <v>855</v>
      </c>
      <c r="I4655" s="65">
        <v>3.6055512754639891</v>
      </c>
      <c r="J4655" s="37" t="s">
        <v>897</v>
      </c>
    </row>
    <row r="4656" spans="1:10" x14ac:dyDescent="0.3">
      <c r="A4656" s="94" t="str">
        <f t="shared" si="72"/>
        <v>September</v>
      </c>
      <c r="B4656" s="37" t="s">
        <v>5522</v>
      </c>
      <c r="C4656" s="63">
        <v>42261.886782407404</v>
      </c>
      <c r="D4656" s="37" t="s">
        <v>858</v>
      </c>
      <c r="E4656" s="37" t="s">
        <v>859</v>
      </c>
      <c r="F4656" s="37" t="s">
        <v>864</v>
      </c>
      <c r="G4656" s="64">
        <v>35</v>
      </c>
      <c r="H4656" s="37" t="s">
        <v>855</v>
      </c>
      <c r="I4656" s="65">
        <v>3</v>
      </c>
      <c r="J4656" s="37" t="s">
        <v>856</v>
      </c>
    </row>
    <row r="4657" spans="1:10" x14ac:dyDescent="0.3">
      <c r="A4657" s="94" t="str">
        <f t="shared" si="72"/>
        <v>September</v>
      </c>
      <c r="B4657" s="37" t="s">
        <v>5523</v>
      </c>
      <c r="C4657" s="63">
        <v>42261.888159722221</v>
      </c>
      <c r="D4657" s="37" t="s">
        <v>892</v>
      </c>
      <c r="E4657" s="37" t="s">
        <v>863</v>
      </c>
      <c r="F4657" s="37" t="s">
        <v>864</v>
      </c>
      <c r="G4657" s="64">
        <v>38</v>
      </c>
      <c r="H4657" s="37" t="s">
        <v>855</v>
      </c>
      <c r="I4657" s="65">
        <v>2.6457513110645907</v>
      </c>
      <c r="J4657" s="37" t="s">
        <v>885</v>
      </c>
    </row>
    <row r="4658" spans="1:10" x14ac:dyDescent="0.3">
      <c r="A4658" s="94" t="str">
        <f t="shared" si="72"/>
        <v>September</v>
      </c>
      <c r="B4658" s="37" t="s">
        <v>5524</v>
      </c>
      <c r="C4658" s="63">
        <v>42261.890115740738</v>
      </c>
      <c r="D4658" s="37" t="s">
        <v>876</v>
      </c>
      <c r="E4658" s="37" t="s">
        <v>866</v>
      </c>
      <c r="F4658" s="37" t="s">
        <v>881</v>
      </c>
      <c r="G4658" s="64">
        <v>212</v>
      </c>
      <c r="H4658" s="37" t="s">
        <v>855</v>
      </c>
      <c r="I4658" s="65">
        <v>3</v>
      </c>
      <c r="J4658" s="37" t="s">
        <v>885</v>
      </c>
    </row>
    <row r="4659" spans="1:10" x14ac:dyDescent="0.3">
      <c r="A4659" s="94" t="str">
        <f t="shared" si="72"/>
        <v>September</v>
      </c>
      <c r="B4659" s="37" t="s">
        <v>5525</v>
      </c>
      <c r="C4659" s="63">
        <v>42261.893414351849</v>
      </c>
      <c r="D4659" s="37" t="s">
        <v>858</v>
      </c>
      <c r="E4659" s="37" t="s">
        <v>868</v>
      </c>
      <c r="F4659" s="37" t="s">
        <v>873</v>
      </c>
      <c r="G4659" s="64">
        <v>197</v>
      </c>
      <c r="H4659" s="37" t="s">
        <v>855</v>
      </c>
      <c r="I4659" s="65">
        <v>4.5825756949558398</v>
      </c>
      <c r="J4659" s="37" t="s">
        <v>885</v>
      </c>
    </row>
    <row r="4660" spans="1:10" x14ac:dyDescent="0.3">
      <c r="A4660" s="94" t="str">
        <f t="shared" si="72"/>
        <v>September</v>
      </c>
      <c r="B4660" s="37" t="s">
        <v>5526</v>
      </c>
      <c r="C4660" s="63">
        <v>42261.893449074072</v>
      </c>
      <c r="D4660" s="37" t="s">
        <v>871</v>
      </c>
      <c r="E4660" s="37" t="s">
        <v>872</v>
      </c>
      <c r="F4660" s="37" t="s">
        <v>860</v>
      </c>
      <c r="G4660" s="64">
        <v>212</v>
      </c>
      <c r="H4660" s="37" t="s">
        <v>855</v>
      </c>
      <c r="I4660" s="65">
        <v>3.6055512754639891</v>
      </c>
      <c r="J4660" s="37" t="s">
        <v>861</v>
      </c>
    </row>
    <row r="4661" spans="1:10" x14ac:dyDescent="0.3">
      <c r="A4661" s="94" t="str">
        <f t="shared" si="72"/>
        <v>September</v>
      </c>
      <c r="B4661" s="37" t="s">
        <v>5527</v>
      </c>
      <c r="C4661" s="63">
        <v>42261.896979166668</v>
      </c>
      <c r="D4661" s="37" t="s">
        <v>852</v>
      </c>
      <c r="E4661" s="37" t="s">
        <v>853</v>
      </c>
      <c r="F4661" s="37" t="s">
        <v>873</v>
      </c>
      <c r="G4661" s="64">
        <v>56</v>
      </c>
      <c r="H4661" s="37" t="s">
        <v>895</v>
      </c>
      <c r="I4661" s="65">
        <v>1.7320508075688772</v>
      </c>
      <c r="J4661" s="37" t="s">
        <v>861</v>
      </c>
    </row>
    <row r="4662" spans="1:10" x14ac:dyDescent="0.3">
      <c r="A4662" s="94" t="str">
        <f t="shared" si="72"/>
        <v>September</v>
      </c>
      <c r="B4662" s="37" t="s">
        <v>5528</v>
      </c>
      <c r="C4662" s="63">
        <v>42261.90047453704</v>
      </c>
      <c r="D4662" s="37" t="s">
        <v>878</v>
      </c>
      <c r="E4662" s="37" t="s">
        <v>859</v>
      </c>
      <c r="F4662" s="37" t="s">
        <v>881</v>
      </c>
      <c r="G4662" s="64">
        <v>92</v>
      </c>
      <c r="H4662" s="37" t="s">
        <v>855</v>
      </c>
      <c r="I4662" s="65">
        <v>1.7320508075688772</v>
      </c>
      <c r="J4662" s="37" t="s">
        <v>861</v>
      </c>
    </row>
    <row r="4663" spans="1:10" x14ac:dyDescent="0.3">
      <c r="A4663" s="94" t="str">
        <f t="shared" si="72"/>
        <v>September</v>
      </c>
      <c r="B4663" s="37" t="s">
        <v>5529</v>
      </c>
      <c r="C4663" s="63">
        <v>42261.901354166665</v>
      </c>
      <c r="D4663" s="37" t="s">
        <v>852</v>
      </c>
      <c r="E4663" s="37" t="s">
        <v>863</v>
      </c>
      <c r="F4663" s="37" t="s">
        <v>854</v>
      </c>
      <c r="G4663" s="64">
        <v>236</v>
      </c>
      <c r="H4663" s="37" t="s">
        <v>855</v>
      </c>
      <c r="I4663" s="65">
        <v>2.6457513110645907</v>
      </c>
      <c r="J4663" s="37" t="s">
        <v>897</v>
      </c>
    </row>
    <row r="4664" spans="1:10" x14ac:dyDescent="0.3">
      <c r="A4664" s="94" t="str">
        <f t="shared" si="72"/>
        <v>September</v>
      </c>
      <c r="B4664" s="37" t="s">
        <v>5530</v>
      </c>
      <c r="C4664" s="63">
        <v>42261.903969907406</v>
      </c>
      <c r="D4664" s="37" t="s">
        <v>852</v>
      </c>
      <c r="E4664" s="37" t="s">
        <v>866</v>
      </c>
      <c r="F4664" s="37" t="s">
        <v>881</v>
      </c>
      <c r="G4664" s="64">
        <v>208</v>
      </c>
      <c r="H4664" s="37" t="s">
        <v>855</v>
      </c>
      <c r="I4664" s="65">
        <v>2.2360679774997898</v>
      </c>
      <c r="J4664" s="37" t="s">
        <v>861</v>
      </c>
    </row>
    <row r="4665" spans="1:10" x14ac:dyDescent="0.3">
      <c r="A4665" s="94" t="str">
        <f t="shared" si="72"/>
        <v>September</v>
      </c>
      <c r="B4665" s="37" t="s">
        <v>5531</v>
      </c>
      <c r="C4665" s="63">
        <v>42261.907141203701</v>
      </c>
      <c r="D4665" s="37" t="s">
        <v>858</v>
      </c>
      <c r="E4665" s="37" t="s">
        <v>868</v>
      </c>
      <c r="F4665" s="37" t="s">
        <v>879</v>
      </c>
      <c r="G4665" s="64">
        <v>238</v>
      </c>
      <c r="H4665" s="37" t="s">
        <v>895</v>
      </c>
      <c r="I4665" s="65">
        <v>2.2360679774997898</v>
      </c>
      <c r="J4665" s="37" t="s">
        <v>897</v>
      </c>
    </row>
    <row r="4666" spans="1:10" x14ac:dyDescent="0.3">
      <c r="A4666" s="94" t="str">
        <f t="shared" si="72"/>
        <v>September</v>
      </c>
      <c r="B4666" s="37" t="s">
        <v>5532</v>
      </c>
      <c r="C4666" s="63">
        <v>42261.908472222225</v>
      </c>
      <c r="D4666" s="37" t="s">
        <v>876</v>
      </c>
      <c r="E4666" s="37" t="s">
        <v>872</v>
      </c>
      <c r="F4666" s="37" t="s">
        <v>860</v>
      </c>
      <c r="G4666" s="64">
        <v>72</v>
      </c>
      <c r="H4666" s="37" t="s">
        <v>895</v>
      </c>
      <c r="I4666" s="65">
        <v>3</v>
      </c>
      <c r="J4666" s="37" t="s">
        <v>885</v>
      </c>
    </row>
    <row r="4667" spans="1:10" x14ac:dyDescent="0.3">
      <c r="A4667" s="94" t="str">
        <f t="shared" si="72"/>
        <v>September</v>
      </c>
      <c r="B4667" s="37" t="s">
        <v>5533</v>
      </c>
      <c r="C4667" s="63">
        <v>42261.909918981481</v>
      </c>
      <c r="D4667" s="37" t="s">
        <v>878</v>
      </c>
      <c r="E4667" s="37" t="s">
        <v>853</v>
      </c>
      <c r="F4667" s="37" t="s">
        <v>873</v>
      </c>
      <c r="G4667" s="64">
        <v>76</v>
      </c>
      <c r="H4667" s="37" t="s">
        <v>855</v>
      </c>
      <c r="I4667" s="65">
        <v>2.2360679774997898</v>
      </c>
      <c r="J4667" s="37" t="s">
        <v>897</v>
      </c>
    </row>
    <row r="4668" spans="1:10" x14ac:dyDescent="0.3">
      <c r="A4668" s="94" t="str">
        <f t="shared" si="72"/>
        <v>September</v>
      </c>
      <c r="B4668" s="37" t="s">
        <v>5534</v>
      </c>
      <c r="C4668" s="63">
        <v>42261.913726851853</v>
      </c>
      <c r="D4668" s="37" t="s">
        <v>878</v>
      </c>
      <c r="E4668" s="37" t="s">
        <v>859</v>
      </c>
      <c r="F4668" s="37" t="s">
        <v>864</v>
      </c>
      <c r="G4668" s="64">
        <v>45</v>
      </c>
      <c r="H4668" s="37" t="s">
        <v>855</v>
      </c>
      <c r="I4668" s="65">
        <v>3</v>
      </c>
      <c r="J4668" s="37" t="s">
        <v>897</v>
      </c>
    </row>
    <row r="4669" spans="1:10" x14ac:dyDescent="0.3">
      <c r="A4669" s="94" t="str">
        <f t="shared" si="72"/>
        <v>September</v>
      </c>
      <c r="B4669" s="37" t="s">
        <v>5535</v>
      </c>
      <c r="C4669" s="63">
        <v>42261.916863425926</v>
      </c>
      <c r="D4669" s="37" t="s">
        <v>852</v>
      </c>
      <c r="E4669" s="37" t="s">
        <v>863</v>
      </c>
      <c r="F4669" s="37" t="s">
        <v>854</v>
      </c>
      <c r="G4669" s="64">
        <v>79</v>
      </c>
      <c r="H4669" s="37" t="s">
        <v>855</v>
      </c>
      <c r="I4669" s="65">
        <v>3.872983346207417</v>
      </c>
      <c r="J4669" s="37" t="s">
        <v>861</v>
      </c>
    </row>
    <row r="4670" spans="1:10" x14ac:dyDescent="0.3">
      <c r="A4670" s="94" t="str">
        <f t="shared" si="72"/>
        <v>September</v>
      </c>
      <c r="B4670" s="37" t="s">
        <v>5536</v>
      </c>
      <c r="C4670" s="63">
        <v>42262.336793981478</v>
      </c>
      <c r="D4670" s="37" t="s">
        <v>852</v>
      </c>
      <c r="E4670" s="37" t="s">
        <v>866</v>
      </c>
      <c r="F4670" s="37" t="s">
        <v>860</v>
      </c>
      <c r="G4670" s="64">
        <v>190</v>
      </c>
      <c r="H4670" s="37" t="s">
        <v>855</v>
      </c>
      <c r="I4670" s="65">
        <v>4.7958315233127191</v>
      </c>
      <c r="J4670" s="37" t="s">
        <v>885</v>
      </c>
    </row>
    <row r="4671" spans="1:10" x14ac:dyDescent="0.3">
      <c r="A4671" s="94" t="str">
        <f t="shared" si="72"/>
        <v>September</v>
      </c>
      <c r="B4671" s="37" t="s">
        <v>5537</v>
      </c>
      <c r="C4671" s="63">
        <v>42262.339178240742</v>
      </c>
      <c r="D4671" s="37" t="s">
        <v>878</v>
      </c>
      <c r="E4671" s="37" t="s">
        <v>868</v>
      </c>
      <c r="F4671" s="37" t="s">
        <v>860</v>
      </c>
      <c r="G4671" s="64">
        <v>201</v>
      </c>
      <c r="H4671" s="37" t="s">
        <v>855</v>
      </c>
      <c r="I4671" s="65">
        <v>2.2360679774997898</v>
      </c>
      <c r="J4671" s="37" t="s">
        <v>856</v>
      </c>
    </row>
    <row r="4672" spans="1:10" x14ac:dyDescent="0.3">
      <c r="A4672" s="94" t="str">
        <f t="shared" si="72"/>
        <v>September</v>
      </c>
      <c r="B4672" s="37" t="s">
        <v>5538</v>
      </c>
      <c r="C4672" s="63">
        <v>42262.341874999998</v>
      </c>
      <c r="D4672" s="37" t="s">
        <v>878</v>
      </c>
      <c r="E4672" s="37" t="s">
        <v>872</v>
      </c>
      <c r="F4672" s="37" t="s">
        <v>873</v>
      </c>
      <c r="G4672" s="64">
        <v>144</v>
      </c>
      <c r="H4672" s="37" t="s">
        <v>855</v>
      </c>
      <c r="I4672" s="65">
        <v>3</v>
      </c>
      <c r="J4672" s="37" t="s">
        <v>861</v>
      </c>
    </row>
    <row r="4673" spans="1:10" x14ac:dyDescent="0.3">
      <c r="A4673" s="94" t="str">
        <f t="shared" si="72"/>
        <v>September</v>
      </c>
      <c r="B4673" s="37" t="s">
        <v>5539</v>
      </c>
      <c r="C4673" s="63">
        <v>42262.345138888886</v>
      </c>
      <c r="D4673" s="37" t="s">
        <v>892</v>
      </c>
      <c r="E4673" s="37" t="s">
        <v>853</v>
      </c>
      <c r="F4673" s="37" t="s">
        <v>854</v>
      </c>
      <c r="G4673" s="64">
        <v>45</v>
      </c>
      <c r="H4673" s="37" t="s">
        <v>855</v>
      </c>
      <c r="I4673" s="65">
        <v>3</v>
      </c>
      <c r="J4673" s="37" t="s">
        <v>874</v>
      </c>
    </row>
    <row r="4674" spans="1:10" x14ac:dyDescent="0.3">
      <c r="A4674" s="94" t="str">
        <f t="shared" si="72"/>
        <v>September</v>
      </c>
      <c r="B4674" s="37" t="s">
        <v>5540</v>
      </c>
      <c r="C4674" s="63">
        <v>42262.34715277778</v>
      </c>
      <c r="D4674" s="37" t="s">
        <v>871</v>
      </c>
      <c r="E4674" s="37" t="s">
        <v>859</v>
      </c>
      <c r="F4674" s="37" t="s">
        <v>854</v>
      </c>
      <c r="G4674" s="64">
        <v>104</v>
      </c>
      <c r="H4674" s="37" t="s">
        <v>855</v>
      </c>
      <c r="I4674" s="65">
        <v>1.7320508075688772</v>
      </c>
      <c r="J4674" s="37" t="s">
        <v>885</v>
      </c>
    </row>
    <row r="4675" spans="1:10" x14ac:dyDescent="0.3">
      <c r="A4675" s="94" t="str">
        <f t="shared" si="72"/>
        <v>September</v>
      </c>
      <c r="B4675" s="37" t="s">
        <v>5541</v>
      </c>
      <c r="C4675" s="63">
        <v>42262.347592592596</v>
      </c>
      <c r="D4675" s="37" t="s">
        <v>871</v>
      </c>
      <c r="E4675" s="37" t="s">
        <v>863</v>
      </c>
      <c r="F4675" s="37" t="s">
        <v>879</v>
      </c>
      <c r="G4675" s="64">
        <v>189</v>
      </c>
      <c r="H4675" s="37" t="s">
        <v>855</v>
      </c>
      <c r="I4675" s="65">
        <v>4.7958315233127191</v>
      </c>
      <c r="J4675" s="37" t="s">
        <v>897</v>
      </c>
    </row>
    <row r="4676" spans="1:10" x14ac:dyDescent="0.3">
      <c r="A4676" s="94" t="str">
        <f t="shared" si="72"/>
        <v>September</v>
      </c>
      <c r="B4676" s="37" t="s">
        <v>5542</v>
      </c>
      <c r="C4676" s="63">
        <v>42262.347928240742</v>
      </c>
      <c r="D4676" s="37" t="s">
        <v>892</v>
      </c>
      <c r="E4676" s="37" t="s">
        <v>866</v>
      </c>
      <c r="F4676" s="37" t="s">
        <v>873</v>
      </c>
      <c r="G4676" s="64">
        <v>98</v>
      </c>
      <c r="H4676" s="37" t="s">
        <v>855</v>
      </c>
      <c r="I4676" s="65">
        <v>4.1231056256176606</v>
      </c>
      <c r="J4676" s="37" t="s">
        <v>897</v>
      </c>
    </row>
    <row r="4677" spans="1:10" x14ac:dyDescent="0.3">
      <c r="A4677" s="94" t="str">
        <f t="shared" si="72"/>
        <v>September</v>
      </c>
      <c r="B4677" s="37" t="s">
        <v>5543</v>
      </c>
      <c r="C4677" s="63">
        <v>42262.349780092591</v>
      </c>
      <c r="D4677" s="37" t="s">
        <v>876</v>
      </c>
      <c r="E4677" s="37" t="s">
        <v>868</v>
      </c>
      <c r="F4677" s="37" t="s">
        <v>873</v>
      </c>
      <c r="G4677" s="64">
        <v>111</v>
      </c>
      <c r="H4677" s="37" t="s">
        <v>855</v>
      </c>
      <c r="I4677" s="65">
        <v>3.6055512754639891</v>
      </c>
      <c r="J4677" s="37" t="s">
        <v>885</v>
      </c>
    </row>
    <row r="4678" spans="1:10" x14ac:dyDescent="0.3">
      <c r="A4678" s="94" t="str">
        <f t="shared" si="72"/>
        <v>September</v>
      </c>
      <c r="B4678" s="37" t="s">
        <v>5544</v>
      </c>
      <c r="C4678" s="63">
        <v>42262.351215277777</v>
      </c>
      <c r="D4678" s="37" t="s">
        <v>876</v>
      </c>
      <c r="E4678" s="37" t="s">
        <v>872</v>
      </c>
      <c r="F4678" s="37" t="s">
        <v>873</v>
      </c>
      <c r="G4678" s="64">
        <v>147</v>
      </c>
      <c r="H4678" s="37" t="s">
        <v>855</v>
      </c>
      <c r="I4678" s="65">
        <v>1</v>
      </c>
      <c r="J4678" s="37" t="s">
        <v>869</v>
      </c>
    </row>
    <row r="4679" spans="1:10" x14ac:dyDescent="0.3">
      <c r="A4679" s="94" t="str">
        <f t="shared" si="72"/>
        <v>September</v>
      </c>
      <c r="B4679" s="37" t="s">
        <v>5545</v>
      </c>
      <c r="C4679" s="63">
        <v>42262.354456018518</v>
      </c>
      <c r="D4679" s="37" t="s">
        <v>878</v>
      </c>
      <c r="E4679" s="37" t="s">
        <v>853</v>
      </c>
      <c r="F4679" s="37" t="s">
        <v>879</v>
      </c>
      <c r="G4679" s="64">
        <v>55</v>
      </c>
      <c r="H4679" s="37" t="s">
        <v>855</v>
      </c>
      <c r="I4679" s="65">
        <v>3.3166247903553998</v>
      </c>
      <c r="J4679" s="37" t="s">
        <v>897</v>
      </c>
    </row>
    <row r="4680" spans="1:10" x14ac:dyDescent="0.3">
      <c r="A4680" s="94" t="str">
        <f t="shared" si="72"/>
        <v>September</v>
      </c>
      <c r="B4680" s="37" t="s">
        <v>5546</v>
      </c>
      <c r="C4680" s="63">
        <v>42262.357928240737</v>
      </c>
      <c r="D4680" s="37" t="s">
        <v>858</v>
      </c>
      <c r="E4680" s="37" t="s">
        <v>859</v>
      </c>
      <c r="F4680" s="37" t="s">
        <v>860</v>
      </c>
      <c r="G4680" s="64">
        <v>235</v>
      </c>
      <c r="H4680" s="37" t="s">
        <v>855</v>
      </c>
      <c r="I4680" s="65">
        <v>3.3166247903553998</v>
      </c>
      <c r="J4680" s="37" t="s">
        <v>869</v>
      </c>
    </row>
    <row r="4681" spans="1:10" x14ac:dyDescent="0.3">
      <c r="A4681" s="94" t="str">
        <f t="shared" si="72"/>
        <v>September</v>
      </c>
      <c r="B4681" s="37" t="s">
        <v>5547</v>
      </c>
      <c r="C4681" s="63">
        <v>42262.361724537041</v>
      </c>
      <c r="D4681" s="37" t="s">
        <v>876</v>
      </c>
      <c r="E4681" s="37" t="s">
        <v>863</v>
      </c>
      <c r="F4681" s="37" t="s">
        <v>864</v>
      </c>
      <c r="G4681" s="64">
        <v>31</v>
      </c>
      <c r="H4681" s="37" t="s">
        <v>895</v>
      </c>
      <c r="I4681" s="65">
        <v>4.358898943540674</v>
      </c>
      <c r="J4681" s="37" t="s">
        <v>869</v>
      </c>
    </row>
    <row r="4682" spans="1:10" x14ac:dyDescent="0.3">
      <c r="A4682" s="94" t="str">
        <f t="shared" si="72"/>
        <v>September</v>
      </c>
      <c r="B4682" s="37" t="s">
        <v>5548</v>
      </c>
      <c r="C4682" s="63">
        <v>42262.362974537034</v>
      </c>
      <c r="D4682" s="37" t="s">
        <v>852</v>
      </c>
      <c r="E4682" s="37" t="s">
        <v>866</v>
      </c>
      <c r="F4682" s="37" t="s">
        <v>860</v>
      </c>
      <c r="G4682" s="64">
        <v>210</v>
      </c>
      <c r="H4682" s="37" t="s">
        <v>855</v>
      </c>
      <c r="I4682" s="65">
        <v>4.1231056256176606</v>
      </c>
      <c r="J4682" s="37" t="s">
        <v>885</v>
      </c>
    </row>
    <row r="4683" spans="1:10" x14ac:dyDescent="0.3">
      <c r="A4683" s="94" t="str">
        <f t="shared" ref="A4683:A4746" si="73">TEXT(C4683,"mmmm")</f>
        <v>September</v>
      </c>
      <c r="B4683" s="37" t="s">
        <v>5549</v>
      </c>
      <c r="C4683" s="63">
        <v>42262.364016203705</v>
      </c>
      <c r="D4683" s="37" t="s">
        <v>878</v>
      </c>
      <c r="E4683" s="37" t="s">
        <v>868</v>
      </c>
      <c r="F4683" s="37" t="s">
        <v>864</v>
      </c>
      <c r="G4683" s="64">
        <v>199</v>
      </c>
      <c r="H4683" s="37" t="s">
        <v>855</v>
      </c>
      <c r="I4683" s="65">
        <v>5</v>
      </c>
      <c r="J4683" s="37" t="s">
        <v>885</v>
      </c>
    </row>
    <row r="4684" spans="1:10" x14ac:dyDescent="0.3">
      <c r="A4684" s="94" t="str">
        <f t="shared" si="73"/>
        <v>September</v>
      </c>
      <c r="B4684" s="37" t="s">
        <v>5550</v>
      </c>
      <c r="C4684" s="63">
        <v>42262.364074074074</v>
      </c>
      <c r="D4684" s="37" t="s">
        <v>878</v>
      </c>
      <c r="E4684" s="37" t="s">
        <v>872</v>
      </c>
      <c r="F4684" s="37" t="s">
        <v>854</v>
      </c>
      <c r="G4684" s="64">
        <v>69</v>
      </c>
      <c r="H4684" s="37" t="s">
        <v>855</v>
      </c>
      <c r="I4684" s="65">
        <v>3.872983346207417</v>
      </c>
      <c r="J4684" s="37" t="s">
        <v>856</v>
      </c>
    </row>
    <row r="4685" spans="1:10" x14ac:dyDescent="0.3">
      <c r="A4685" s="94" t="str">
        <f t="shared" si="73"/>
        <v>September</v>
      </c>
      <c r="B4685" s="37" t="s">
        <v>5551</v>
      </c>
      <c r="C4685" s="63">
        <v>42262.365902777776</v>
      </c>
      <c r="D4685" s="37" t="s">
        <v>878</v>
      </c>
      <c r="E4685" s="37" t="s">
        <v>853</v>
      </c>
      <c r="F4685" s="37" t="s">
        <v>860</v>
      </c>
      <c r="G4685" s="64">
        <v>87</v>
      </c>
      <c r="H4685" s="37" t="s">
        <v>855</v>
      </c>
      <c r="I4685" s="65">
        <v>3.3166247903553998</v>
      </c>
      <c r="J4685" s="37" t="s">
        <v>869</v>
      </c>
    </row>
    <row r="4686" spans="1:10" x14ac:dyDescent="0.3">
      <c r="A4686" s="94" t="str">
        <f t="shared" si="73"/>
        <v>September</v>
      </c>
      <c r="B4686" s="37" t="s">
        <v>5552</v>
      </c>
      <c r="C4686" s="63">
        <v>42262.367418981485</v>
      </c>
      <c r="D4686" s="37" t="s">
        <v>892</v>
      </c>
      <c r="E4686" s="37" t="s">
        <v>859</v>
      </c>
      <c r="F4686" s="37" t="s">
        <v>854</v>
      </c>
      <c r="G4686" s="64">
        <v>197</v>
      </c>
      <c r="H4686" s="37" t="s">
        <v>855</v>
      </c>
      <c r="I4686" s="65">
        <v>4.7958315233127191</v>
      </c>
      <c r="J4686" s="37" t="s">
        <v>885</v>
      </c>
    </row>
    <row r="4687" spans="1:10" x14ac:dyDescent="0.3">
      <c r="A4687" s="94" t="str">
        <f t="shared" si="73"/>
        <v>September</v>
      </c>
      <c r="B4687" s="37" t="s">
        <v>5553</v>
      </c>
      <c r="C4687" s="63">
        <v>42262.369409722225</v>
      </c>
      <c r="D4687" s="37" t="s">
        <v>892</v>
      </c>
      <c r="E4687" s="37" t="s">
        <v>863</v>
      </c>
      <c r="F4687" s="37" t="s">
        <v>854</v>
      </c>
      <c r="G4687" s="64">
        <v>41</v>
      </c>
      <c r="H4687" s="37" t="s">
        <v>855</v>
      </c>
      <c r="I4687" s="65">
        <v>3.872983346207417</v>
      </c>
      <c r="J4687" s="37" t="s">
        <v>861</v>
      </c>
    </row>
    <row r="4688" spans="1:10" x14ac:dyDescent="0.3">
      <c r="A4688" s="94" t="str">
        <f t="shared" si="73"/>
        <v>September</v>
      </c>
      <c r="B4688" s="37" t="s">
        <v>5554</v>
      </c>
      <c r="C4688" s="63">
        <v>42262.371990740743</v>
      </c>
      <c r="D4688" s="37" t="s">
        <v>871</v>
      </c>
      <c r="E4688" s="37" t="s">
        <v>866</v>
      </c>
      <c r="F4688" s="37" t="s">
        <v>879</v>
      </c>
      <c r="G4688" s="64">
        <v>171</v>
      </c>
      <c r="H4688" s="37" t="s">
        <v>855</v>
      </c>
      <c r="I4688" s="65">
        <v>3</v>
      </c>
      <c r="J4688" s="37" t="s">
        <v>885</v>
      </c>
    </row>
    <row r="4689" spans="1:10" x14ac:dyDescent="0.3">
      <c r="A4689" s="94" t="str">
        <f t="shared" si="73"/>
        <v>September</v>
      </c>
      <c r="B4689" s="37" t="s">
        <v>5555</v>
      </c>
      <c r="C4689" s="63">
        <v>42262.372291666667</v>
      </c>
      <c r="D4689" s="37" t="s">
        <v>858</v>
      </c>
      <c r="E4689" s="37" t="s">
        <v>868</v>
      </c>
      <c r="F4689" s="37" t="s">
        <v>860</v>
      </c>
      <c r="G4689" s="64">
        <v>60</v>
      </c>
      <c r="H4689" s="37" t="s">
        <v>855</v>
      </c>
      <c r="I4689" s="65">
        <v>1.7320508075688772</v>
      </c>
      <c r="J4689" s="37" t="s">
        <v>885</v>
      </c>
    </row>
    <row r="4690" spans="1:10" x14ac:dyDescent="0.3">
      <c r="A4690" s="94" t="str">
        <f t="shared" si="73"/>
        <v>September</v>
      </c>
      <c r="B4690" s="37" t="s">
        <v>5556</v>
      </c>
      <c r="C4690" s="63">
        <v>42262.376168981478</v>
      </c>
      <c r="D4690" s="37" t="s">
        <v>876</v>
      </c>
      <c r="E4690" s="37" t="s">
        <v>872</v>
      </c>
      <c r="F4690" s="37" t="s">
        <v>879</v>
      </c>
      <c r="G4690" s="64">
        <v>236</v>
      </c>
      <c r="H4690" s="37" t="s">
        <v>855</v>
      </c>
      <c r="I4690" s="65">
        <v>1</v>
      </c>
      <c r="J4690" s="37" t="s">
        <v>885</v>
      </c>
    </row>
    <row r="4691" spans="1:10" x14ac:dyDescent="0.3">
      <c r="A4691" s="94" t="str">
        <f t="shared" si="73"/>
        <v>September</v>
      </c>
      <c r="B4691" s="37" t="s">
        <v>5557</v>
      </c>
      <c r="C4691" s="63">
        <v>42262.379930555559</v>
      </c>
      <c r="D4691" s="37" t="s">
        <v>871</v>
      </c>
      <c r="E4691" s="37" t="s">
        <v>853</v>
      </c>
      <c r="F4691" s="37" t="s">
        <v>881</v>
      </c>
      <c r="G4691" s="64">
        <v>101</v>
      </c>
      <c r="H4691" s="37" t="s">
        <v>855</v>
      </c>
      <c r="I4691" s="65">
        <v>4.1231056256176606</v>
      </c>
      <c r="J4691" s="37" t="s">
        <v>861</v>
      </c>
    </row>
    <row r="4692" spans="1:10" x14ac:dyDescent="0.3">
      <c r="A4692" s="94" t="str">
        <f t="shared" si="73"/>
        <v>September</v>
      </c>
      <c r="B4692" s="37" t="s">
        <v>5558</v>
      </c>
      <c r="C4692" s="63">
        <v>42262.387372685182</v>
      </c>
      <c r="D4692" s="37" t="s">
        <v>876</v>
      </c>
      <c r="E4692" s="37" t="s">
        <v>859</v>
      </c>
      <c r="F4692" s="37" t="s">
        <v>854</v>
      </c>
      <c r="G4692" s="64">
        <v>119</v>
      </c>
      <c r="H4692" s="37" t="s">
        <v>855</v>
      </c>
      <c r="I4692" s="65">
        <v>3.6055512754639891</v>
      </c>
      <c r="J4692" s="37" t="s">
        <v>869</v>
      </c>
    </row>
    <row r="4693" spans="1:10" x14ac:dyDescent="0.3">
      <c r="A4693" s="94" t="str">
        <f t="shared" si="73"/>
        <v>September</v>
      </c>
      <c r="B4693" s="37" t="s">
        <v>5559</v>
      </c>
      <c r="C4693" s="63">
        <v>42262.383344907408</v>
      </c>
      <c r="D4693" s="37" t="s">
        <v>878</v>
      </c>
      <c r="E4693" s="37" t="s">
        <v>863</v>
      </c>
      <c r="F4693" s="37" t="s">
        <v>881</v>
      </c>
      <c r="G4693" s="64">
        <v>185</v>
      </c>
      <c r="H4693" s="37" t="s">
        <v>855</v>
      </c>
      <c r="I4693" s="65">
        <v>4.7958315233127191</v>
      </c>
      <c r="J4693" s="37" t="s">
        <v>897</v>
      </c>
    </row>
    <row r="4694" spans="1:10" x14ac:dyDescent="0.3">
      <c r="A4694" s="94" t="str">
        <f t="shared" si="73"/>
        <v>September</v>
      </c>
      <c r="B4694" s="37" t="s">
        <v>5560</v>
      </c>
      <c r="C4694" s="63">
        <v>42262.386840277781</v>
      </c>
      <c r="D4694" s="37" t="s">
        <v>892</v>
      </c>
      <c r="E4694" s="37" t="s">
        <v>866</v>
      </c>
      <c r="F4694" s="37" t="s">
        <v>873</v>
      </c>
      <c r="G4694" s="64">
        <v>30</v>
      </c>
      <c r="H4694" s="37" t="s">
        <v>855</v>
      </c>
      <c r="I4694" s="65">
        <v>2.6457513110645907</v>
      </c>
      <c r="J4694" s="37" t="s">
        <v>897</v>
      </c>
    </row>
    <row r="4695" spans="1:10" x14ac:dyDescent="0.3">
      <c r="A4695" s="94" t="str">
        <f t="shared" si="73"/>
        <v>September</v>
      </c>
      <c r="B4695" s="37" t="s">
        <v>5561</v>
      </c>
      <c r="C4695" s="63">
        <v>42262.389085648145</v>
      </c>
      <c r="D4695" s="37" t="s">
        <v>871</v>
      </c>
      <c r="E4695" s="37" t="s">
        <v>868</v>
      </c>
      <c r="F4695" s="37" t="s">
        <v>854</v>
      </c>
      <c r="G4695" s="64">
        <v>136</v>
      </c>
      <c r="H4695" s="37" t="s">
        <v>855</v>
      </c>
      <c r="I4695" s="65">
        <v>4.7958315233127191</v>
      </c>
      <c r="J4695" s="37" t="s">
        <v>869</v>
      </c>
    </row>
    <row r="4696" spans="1:10" x14ac:dyDescent="0.3">
      <c r="A4696" s="94" t="str">
        <f t="shared" si="73"/>
        <v>September</v>
      </c>
      <c r="B4696" s="37" t="s">
        <v>5562</v>
      </c>
      <c r="C4696" s="63">
        <v>42262.392013888886</v>
      </c>
      <c r="D4696" s="37" t="s">
        <v>858</v>
      </c>
      <c r="E4696" s="37" t="s">
        <v>872</v>
      </c>
      <c r="F4696" s="37" t="s">
        <v>864</v>
      </c>
      <c r="G4696" s="64">
        <v>66</v>
      </c>
      <c r="H4696" s="37" t="s">
        <v>855</v>
      </c>
      <c r="I4696" s="65">
        <v>3.872983346207417</v>
      </c>
      <c r="J4696" s="37" t="s">
        <v>874</v>
      </c>
    </row>
    <row r="4697" spans="1:10" x14ac:dyDescent="0.3">
      <c r="A4697" s="94" t="str">
        <f t="shared" si="73"/>
        <v>September</v>
      </c>
      <c r="B4697" s="37" t="s">
        <v>5563</v>
      </c>
      <c r="C4697" s="63">
        <v>42262.394074074073</v>
      </c>
      <c r="D4697" s="37" t="s">
        <v>852</v>
      </c>
      <c r="E4697" s="37" t="s">
        <v>853</v>
      </c>
      <c r="F4697" s="37" t="s">
        <v>860</v>
      </c>
      <c r="G4697" s="64">
        <v>87</v>
      </c>
      <c r="H4697" s="37" t="s">
        <v>855</v>
      </c>
      <c r="I4697" s="65">
        <v>3</v>
      </c>
      <c r="J4697" s="37" t="s">
        <v>856</v>
      </c>
    </row>
    <row r="4698" spans="1:10" x14ac:dyDescent="0.3">
      <c r="A4698" s="94" t="str">
        <f t="shared" si="73"/>
        <v>September</v>
      </c>
      <c r="B4698" s="37" t="s">
        <v>5564</v>
      </c>
      <c r="C4698" s="63">
        <v>42262.395416666666</v>
      </c>
      <c r="D4698" s="37" t="s">
        <v>876</v>
      </c>
      <c r="E4698" s="37" t="s">
        <v>859</v>
      </c>
      <c r="F4698" s="37" t="s">
        <v>864</v>
      </c>
      <c r="G4698" s="64">
        <v>126</v>
      </c>
      <c r="H4698" s="37" t="s">
        <v>855</v>
      </c>
      <c r="I4698" s="65">
        <v>1</v>
      </c>
      <c r="J4698" s="37" t="s">
        <v>861</v>
      </c>
    </row>
    <row r="4699" spans="1:10" x14ac:dyDescent="0.3">
      <c r="A4699" s="94" t="str">
        <f t="shared" si="73"/>
        <v>September</v>
      </c>
      <c r="B4699" s="37" t="s">
        <v>5565</v>
      </c>
      <c r="C4699" s="63">
        <v>42262.396863425929</v>
      </c>
      <c r="D4699" s="37" t="s">
        <v>892</v>
      </c>
      <c r="E4699" s="37" t="s">
        <v>863</v>
      </c>
      <c r="F4699" s="37" t="s">
        <v>873</v>
      </c>
      <c r="G4699" s="64">
        <v>230</v>
      </c>
      <c r="H4699" s="37" t="s">
        <v>855</v>
      </c>
      <c r="I4699" s="65">
        <v>3.3166247903553998</v>
      </c>
      <c r="J4699" s="37" t="s">
        <v>897</v>
      </c>
    </row>
    <row r="4700" spans="1:10" x14ac:dyDescent="0.3">
      <c r="A4700" s="94" t="str">
        <f t="shared" si="73"/>
        <v>September</v>
      </c>
      <c r="B4700" s="37" t="s">
        <v>5566</v>
      </c>
      <c r="C4700" s="63">
        <v>42262.400243055556</v>
      </c>
      <c r="D4700" s="37" t="s">
        <v>876</v>
      </c>
      <c r="E4700" s="37" t="s">
        <v>866</v>
      </c>
      <c r="F4700" s="37" t="s">
        <v>854</v>
      </c>
      <c r="G4700" s="64">
        <v>57</v>
      </c>
      <c r="H4700" s="37" t="s">
        <v>855</v>
      </c>
      <c r="I4700" s="65">
        <v>1.7320508075688772</v>
      </c>
      <c r="J4700" s="37" t="s">
        <v>869</v>
      </c>
    </row>
    <row r="4701" spans="1:10" x14ac:dyDescent="0.3">
      <c r="A4701" s="94" t="str">
        <f t="shared" si="73"/>
        <v>September</v>
      </c>
      <c r="B4701" s="37" t="s">
        <v>5567</v>
      </c>
      <c r="C4701" s="63">
        <v>42262.401736111111</v>
      </c>
      <c r="D4701" s="37" t="s">
        <v>876</v>
      </c>
      <c r="E4701" s="37" t="s">
        <v>868</v>
      </c>
      <c r="F4701" s="37" t="s">
        <v>854</v>
      </c>
      <c r="G4701" s="64">
        <v>170</v>
      </c>
      <c r="H4701" s="37" t="s">
        <v>855</v>
      </c>
      <c r="I4701" s="65">
        <v>4.5825756949558398</v>
      </c>
      <c r="J4701" s="37" t="s">
        <v>856</v>
      </c>
    </row>
    <row r="4702" spans="1:10" x14ac:dyDescent="0.3">
      <c r="A4702" s="94" t="str">
        <f t="shared" si="73"/>
        <v>September</v>
      </c>
      <c r="B4702" s="37" t="s">
        <v>5568</v>
      </c>
      <c r="C4702" s="63">
        <v>42262.402615740742</v>
      </c>
      <c r="D4702" s="37" t="s">
        <v>892</v>
      </c>
      <c r="E4702" s="37" t="s">
        <v>872</v>
      </c>
      <c r="F4702" s="37" t="s">
        <v>873</v>
      </c>
      <c r="G4702" s="64">
        <v>34</v>
      </c>
      <c r="H4702" s="37" t="s">
        <v>855</v>
      </c>
      <c r="I4702" s="65">
        <v>1.7320508075688772</v>
      </c>
      <c r="J4702" s="37" t="s">
        <v>869</v>
      </c>
    </row>
    <row r="4703" spans="1:10" x14ac:dyDescent="0.3">
      <c r="A4703" s="94" t="str">
        <f t="shared" si="73"/>
        <v>September</v>
      </c>
      <c r="B4703" s="37" t="s">
        <v>5569</v>
      </c>
      <c r="C4703" s="63">
        <v>42262.406006944446</v>
      </c>
      <c r="D4703" s="37" t="s">
        <v>876</v>
      </c>
      <c r="E4703" s="37" t="s">
        <v>853</v>
      </c>
      <c r="F4703" s="37" t="s">
        <v>879</v>
      </c>
      <c r="G4703" s="64">
        <v>208</v>
      </c>
      <c r="H4703" s="37" t="s">
        <v>855</v>
      </c>
      <c r="I4703" s="65">
        <v>3</v>
      </c>
      <c r="J4703" s="37" t="s">
        <v>861</v>
      </c>
    </row>
    <row r="4704" spans="1:10" x14ac:dyDescent="0.3">
      <c r="A4704" s="94" t="str">
        <f t="shared" si="73"/>
        <v>September</v>
      </c>
      <c r="B4704" s="37" t="s">
        <v>5570</v>
      </c>
      <c r="C4704" s="63">
        <v>42262.408854166664</v>
      </c>
      <c r="D4704" s="37" t="s">
        <v>878</v>
      </c>
      <c r="E4704" s="37" t="s">
        <v>859</v>
      </c>
      <c r="F4704" s="37" t="s">
        <v>860</v>
      </c>
      <c r="G4704" s="64">
        <v>45</v>
      </c>
      <c r="H4704" s="37" t="s">
        <v>855</v>
      </c>
      <c r="I4704" s="65">
        <v>3.872983346207417</v>
      </c>
      <c r="J4704" s="37" t="s">
        <v>856</v>
      </c>
    </row>
    <row r="4705" spans="1:10" x14ac:dyDescent="0.3">
      <c r="A4705" s="94" t="str">
        <f t="shared" si="73"/>
        <v>September</v>
      </c>
      <c r="B4705" s="37" t="s">
        <v>5571</v>
      </c>
      <c r="C4705" s="63">
        <v>42262.409560185188</v>
      </c>
      <c r="D4705" s="37" t="s">
        <v>876</v>
      </c>
      <c r="E4705" s="37" t="s">
        <v>863</v>
      </c>
      <c r="F4705" s="37" t="s">
        <v>854</v>
      </c>
      <c r="G4705" s="64">
        <v>235</v>
      </c>
      <c r="H4705" s="37" t="s">
        <v>855</v>
      </c>
      <c r="I4705" s="65">
        <v>1</v>
      </c>
      <c r="J4705" s="37" t="s">
        <v>885</v>
      </c>
    </row>
    <row r="4706" spans="1:10" x14ac:dyDescent="0.3">
      <c r="A4706" s="94" t="str">
        <f t="shared" si="73"/>
        <v>September</v>
      </c>
      <c r="B4706" s="37" t="s">
        <v>5572</v>
      </c>
      <c r="C4706" s="63">
        <v>42262.410775462966</v>
      </c>
      <c r="D4706" s="37" t="s">
        <v>876</v>
      </c>
      <c r="E4706" s="37" t="s">
        <v>866</v>
      </c>
      <c r="F4706" s="37" t="s">
        <v>873</v>
      </c>
      <c r="G4706" s="64">
        <v>125</v>
      </c>
      <c r="H4706" s="37" t="s">
        <v>855</v>
      </c>
      <c r="I4706" s="65">
        <v>1.7320508075688772</v>
      </c>
      <c r="J4706" s="37" t="s">
        <v>885</v>
      </c>
    </row>
    <row r="4707" spans="1:10" x14ac:dyDescent="0.3">
      <c r="A4707" s="94" t="str">
        <f t="shared" si="73"/>
        <v>September</v>
      </c>
      <c r="B4707" s="37" t="s">
        <v>5573</v>
      </c>
      <c r="C4707" s="63">
        <v>42262.413935185185</v>
      </c>
      <c r="D4707" s="37" t="s">
        <v>876</v>
      </c>
      <c r="E4707" s="37" t="s">
        <v>868</v>
      </c>
      <c r="F4707" s="37" t="s">
        <v>854</v>
      </c>
      <c r="G4707" s="64">
        <v>107</v>
      </c>
      <c r="H4707" s="37" t="s">
        <v>855</v>
      </c>
      <c r="I4707" s="65">
        <v>3.872983346207417</v>
      </c>
      <c r="J4707" s="37" t="s">
        <v>885</v>
      </c>
    </row>
    <row r="4708" spans="1:10" x14ac:dyDescent="0.3">
      <c r="A4708" s="94" t="str">
        <f t="shared" si="73"/>
        <v>September</v>
      </c>
      <c r="B4708" s="37" t="s">
        <v>5574</v>
      </c>
      <c r="C4708" s="63">
        <v>42262.41778935185</v>
      </c>
      <c r="D4708" s="37" t="s">
        <v>871</v>
      </c>
      <c r="E4708" s="37" t="s">
        <v>872</v>
      </c>
      <c r="F4708" s="37" t="s">
        <v>864</v>
      </c>
      <c r="G4708" s="64">
        <v>106</v>
      </c>
      <c r="H4708" s="37" t="s">
        <v>895</v>
      </c>
      <c r="I4708" s="65">
        <v>3.872983346207417</v>
      </c>
      <c r="J4708" s="37" t="s">
        <v>897</v>
      </c>
    </row>
    <row r="4709" spans="1:10" x14ac:dyDescent="0.3">
      <c r="A4709" s="94" t="str">
        <f t="shared" si="73"/>
        <v>September</v>
      </c>
      <c r="B4709" s="37" t="s">
        <v>5575</v>
      </c>
      <c r="C4709" s="63">
        <v>42262.420300925929</v>
      </c>
      <c r="D4709" s="37" t="s">
        <v>878</v>
      </c>
      <c r="E4709" s="37" t="s">
        <v>853</v>
      </c>
      <c r="F4709" s="37" t="s">
        <v>860</v>
      </c>
      <c r="G4709" s="64">
        <v>75</v>
      </c>
      <c r="H4709" s="37" t="s">
        <v>855</v>
      </c>
      <c r="I4709" s="65">
        <v>3.6055512754639891</v>
      </c>
      <c r="J4709" s="37" t="s">
        <v>897</v>
      </c>
    </row>
    <row r="4710" spans="1:10" x14ac:dyDescent="0.3">
      <c r="A4710" s="94" t="str">
        <f t="shared" si="73"/>
        <v>September</v>
      </c>
      <c r="B4710" s="37" t="s">
        <v>5576</v>
      </c>
      <c r="C4710" s="63">
        <v>42262.42224537037</v>
      </c>
      <c r="D4710" s="37" t="s">
        <v>858</v>
      </c>
      <c r="E4710" s="37" t="s">
        <v>859</v>
      </c>
      <c r="F4710" s="37" t="s">
        <v>864</v>
      </c>
      <c r="G4710" s="64">
        <v>79</v>
      </c>
      <c r="H4710" s="37" t="s">
        <v>855</v>
      </c>
      <c r="I4710" s="65">
        <v>4.5825756949558398</v>
      </c>
      <c r="J4710" s="37" t="s">
        <v>897</v>
      </c>
    </row>
    <row r="4711" spans="1:10" x14ac:dyDescent="0.3">
      <c r="A4711" s="94" t="str">
        <f t="shared" si="73"/>
        <v>September</v>
      </c>
      <c r="B4711" s="37" t="s">
        <v>5577</v>
      </c>
      <c r="C4711" s="63">
        <v>42262.428981481484</v>
      </c>
      <c r="D4711" s="37" t="s">
        <v>858</v>
      </c>
      <c r="E4711" s="37" t="s">
        <v>863</v>
      </c>
      <c r="F4711" s="37" t="s">
        <v>854</v>
      </c>
      <c r="G4711" s="64">
        <v>52</v>
      </c>
      <c r="H4711" s="37" t="s">
        <v>855</v>
      </c>
      <c r="I4711" s="65">
        <v>4.7958315233127191</v>
      </c>
      <c r="J4711" s="37" t="s">
        <v>885</v>
      </c>
    </row>
    <row r="4712" spans="1:10" x14ac:dyDescent="0.3">
      <c r="A4712" s="94" t="str">
        <f t="shared" si="73"/>
        <v>September</v>
      </c>
      <c r="B4712" s="37" t="s">
        <v>5578</v>
      </c>
      <c r="C4712" s="63">
        <v>42262.428090277775</v>
      </c>
      <c r="D4712" s="37" t="s">
        <v>876</v>
      </c>
      <c r="E4712" s="37" t="s">
        <v>866</v>
      </c>
      <c r="F4712" s="37" t="s">
        <v>854</v>
      </c>
      <c r="G4712" s="64">
        <v>150</v>
      </c>
      <c r="H4712" s="37" t="s">
        <v>855</v>
      </c>
      <c r="I4712" s="65">
        <v>3</v>
      </c>
      <c r="J4712" s="37" t="s">
        <v>869</v>
      </c>
    </row>
    <row r="4713" spans="1:10" x14ac:dyDescent="0.3">
      <c r="A4713" s="94" t="str">
        <f t="shared" si="73"/>
        <v>September</v>
      </c>
      <c r="B4713" s="37" t="s">
        <v>5579</v>
      </c>
      <c r="C4713" s="63">
        <v>42262.429780092592</v>
      </c>
      <c r="D4713" s="37" t="s">
        <v>871</v>
      </c>
      <c r="E4713" s="37" t="s">
        <v>868</v>
      </c>
      <c r="F4713" s="37" t="s">
        <v>873</v>
      </c>
      <c r="G4713" s="64">
        <v>143</v>
      </c>
      <c r="H4713" s="37" t="s">
        <v>855</v>
      </c>
      <c r="I4713" s="65">
        <v>1</v>
      </c>
      <c r="J4713" s="37" t="s">
        <v>897</v>
      </c>
    </row>
    <row r="4714" spans="1:10" x14ac:dyDescent="0.3">
      <c r="A4714" s="94" t="str">
        <f t="shared" si="73"/>
        <v>September</v>
      </c>
      <c r="B4714" s="37" t="s">
        <v>5580</v>
      </c>
      <c r="C4714" s="63">
        <v>42262.429837962962</v>
      </c>
      <c r="D4714" s="37" t="s">
        <v>858</v>
      </c>
      <c r="E4714" s="37" t="s">
        <v>872</v>
      </c>
      <c r="F4714" s="37" t="s">
        <v>864</v>
      </c>
      <c r="G4714" s="64">
        <v>166</v>
      </c>
      <c r="H4714" s="37" t="s">
        <v>855</v>
      </c>
      <c r="I4714" s="65">
        <v>4.358898943540674</v>
      </c>
      <c r="J4714" s="37" t="s">
        <v>869</v>
      </c>
    </row>
    <row r="4715" spans="1:10" x14ac:dyDescent="0.3">
      <c r="A4715" s="94" t="str">
        <f t="shared" si="73"/>
        <v>September</v>
      </c>
      <c r="B4715" s="37" t="s">
        <v>5581</v>
      </c>
      <c r="C4715" s="63">
        <v>42262.431261574071</v>
      </c>
      <c r="D4715" s="37" t="s">
        <v>892</v>
      </c>
      <c r="E4715" s="37" t="s">
        <v>853</v>
      </c>
      <c r="F4715" s="37" t="s">
        <v>860</v>
      </c>
      <c r="G4715" s="64">
        <v>220</v>
      </c>
      <c r="H4715" s="37" t="s">
        <v>855</v>
      </c>
      <c r="I4715" s="65">
        <v>4.358898943540674</v>
      </c>
      <c r="J4715" s="37" t="s">
        <v>861</v>
      </c>
    </row>
    <row r="4716" spans="1:10" x14ac:dyDescent="0.3">
      <c r="A4716" s="94" t="str">
        <f t="shared" si="73"/>
        <v>September</v>
      </c>
      <c r="B4716" s="37" t="s">
        <v>5582</v>
      </c>
      <c r="C4716" s="63">
        <v>42262.432268518518</v>
      </c>
      <c r="D4716" s="37" t="s">
        <v>871</v>
      </c>
      <c r="E4716" s="37" t="s">
        <v>859</v>
      </c>
      <c r="F4716" s="37" t="s">
        <v>860</v>
      </c>
      <c r="G4716" s="64">
        <v>76</v>
      </c>
      <c r="H4716" s="37" t="s">
        <v>855</v>
      </c>
      <c r="I4716" s="65">
        <v>1</v>
      </c>
      <c r="J4716" s="37" t="s">
        <v>856</v>
      </c>
    </row>
    <row r="4717" spans="1:10" x14ac:dyDescent="0.3">
      <c r="A4717" s="94" t="str">
        <f t="shared" si="73"/>
        <v>September</v>
      </c>
      <c r="B4717" s="37" t="s">
        <v>5583</v>
      </c>
      <c r="C4717" s="63">
        <v>42262.436053240737</v>
      </c>
      <c r="D4717" s="37" t="s">
        <v>892</v>
      </c>
      <c r="E4717" s="37" t="s">
        <v>863</v>
      </c>
      <c r="F4717" s="37" t="s">
        <v>860</v>
      </c>
      <c r="G4717" s="64">
        <v>233</v>
      </c>
      <c r="H4717" s="37" t="s">
        <v>855</v>
      </c>
      <c r="I4717" s="65">
        <v>1.7320508075688772</v>
      </c>
      <c r="J4717" s="37" t="s">
        <v>861</v>
      </c>
    </row>
    <row r="4718" spans="1:10" x14ac:dyDescent="0.3">
      <c r="A4718" s="94" t="str">
        <f t="shared" si="73"/>
        <v>September</v>
      </c>
      <c r="B4718" s="37" t="s">
        <v>5584</v>
      </c>
      <c r="C4718" s="63">
        <v>42262.437939814816</v>
      </c>
      <c r="D4718" s="37" t="s">
        <v>876</v>
      </c>
      <c r="E4718" s="37" t="s">
        <v>866</v>
      </c>
      <c r="F4718" s="37" t="s">
        <v>881</v>
      </c>
      <c r="G4718" s="64">
        <v>172</v>
      </c>
      <c r="H4718" s="37" t="s">
        <v>855</v>
      </c>
      <c r="I4718" s="65">
        <v>3</v>
      </c>
      <c r="J4718" s="37" t="s">
        <v>874</v>
      </c>
    </row>
    <row r="4719" spans="1:10" x14ac:dyDescent="0.3">
      <c r="A4719" s="94" t="str">
        <f t="shared" si="73"/>
        <v>September</v>
      </c>
      <c r="B4719" s="37" t="s">
        <v>5585</v>
      </c>
      <c r="C4719" s="63">
        <v>42262.438796296294</v>
      </c>
      <c r="D4719" s="37" t="s">
        <v>876</v>
      </c>
      <c r="E4719" s="37" t="s">
        <v>868</v>
      </c>
      <c r="F4719" s="37" t="s">
        <v>879</v>
      </c>
      <c r="G4719" s="64">
        <v>106</v>
      </c>
      <c r="H4719" s="37" t="s">
        <v>855</v>
      </c>
      <c r="I4719" s="65">
        <v>2.2360679774997898</v>
      </c>
      <c r="J4719" s="37" t="s">
        <v>874</v>
      </c>
    </row>
    <row r="4720" spans="1:10" x14ac:dyDescent="0.3">
      <c r="A4720" s="94" t="str">
        <f t="shared" si="73"/>
        <v>September</v>
      </c>
      <c r="B4720" s="37" t="s">
        <v>5586</v>
      </c>
      <c r="C4720" s="63">
        <v>42262.439756944441</v>
      </c>
      <c r="D4720" s="37" t="s">
        <v>876</v>
      </c>
      <c r="E4720" s="37" t="s">
        <v>872</v>
      </c>
      <c r="F4720" s="37" t="s">
        <v>854</v>
      </c>
      <c r="G4720" s="64">
        <v>165</v>
      </c>
      <c r="H4720" s="37" t="s">
        <v>855</v>
      </c>
      <c r="I4720" s="65">
        <v>4.5825756949558398</v>
      </c>
      <c r="J4720" s="37" t="s">
        <v>885</v>
      </c>
    </row>
    <row r="4721" spans="1:10" x14ac:dyDescent="0.3">
      <c r="A4721" s="94" t="str">
        <f t="shared" si="73"/>
        <v>September</v>
      </c>
      <c r="B4721" s="37" t="s">
        <v>5587</v>
      </c>
      <c r="C4721" s="63">
        <v>42262.440925925926</v>
      </c>
      <c r="D4721" s="37" t="s">
        <v>858</v>
      </c>
      <c r="E4721" s="37" t="s">
        <v>853</v>
      </c>
      <c r="F4721" s="37" t="s">
        <v>873</v>
      </c>
      <c r="G4721" s="64">
        <v>197</v>
      </c>
      <c r="H4721" s="37" t="s">
        <v>855</v>
      </c>
      <c r="I4721" s="65">
        <v>3.3166247903553998</v>
      </c>
      <c r="J4721" s="37" t="s">
        <v>897</v>
      </c>
    </row>
    <row r="4722" spans="1:10" x14ac:dyDescent="0.3">
      <c r="A4722" s="94" t="str">
        <f t="shared" si="73"/>
        <v>September</v>
      </c>
      <c r="B4722" s="37" t="s">
        <v>5588</v>
      </c>
      <c r="C4722" s="63">
        <v>42262.441006944442</v>
      </c>
      <c r="D4722" s="37" t="s">
        <v>858</v>
      </c>
      <c r="E4722" s="37" t="s">
        <v>859</v>
      </c>
      <c r="F4722" s="37" t="s">
        <v>879</v>
      </c>
      <c r="G4722" s="64">
        <v>163</v>
      </c>
      <c r="H4722" s="37" t="s">
        <v>855</v>
      </c>
      <c r="I4722" s="65">
        <v>4.5825756949558398</v>
      </c>
      <c r="J4722" s="37" t="s">
        <v>861</v>
      </c>
    </row>
    <row r="4723" spans="1:10" x14ac:dyDescent="0.3">
      <c r="A4723" s="94" t="str">
        <f t="shared" si="73"/>
        <v>September</v>
      </c>
      <c r="B4723" s="37" t="s">
        <v>5589</v>
      </c>
      <c r="C4723" s="63">
        <v>42262.443159722221</v>
      </c>
      <c r="D4723" s="37" t="s">
        <v>852</v>
      </c>
      <c r="E4723" s="37" t="s">
        <v>863</v>
      </c>
      <c r="F4723" s="37" t="s">
        <v>879</v>
      </c>
      <c r="G4723" s="64">
        <v>59</v>
      </c>
      <c r="H4723" s="37" t="s">
        <v>855</v>
      </c>
      <c r="I4723" s="65">
        <v>4.1231056256176606</v>
      </c>
      <c r="J4723" s="37" t="s">
        <v>897</v>
      </c>
    </row>
    <row r="4724" spans="1:10" x14ac:dyDescent="0.3">
      <c r="A4724" s="94" t="str">
        <f t="shared" si="73"/>
        <v>September</v>
      </c>
      <c r="B4724" s="37" t="s">
        <v>5590</v>
      </c>
      <c r="C4724" s="63">
        <v>42262.446469907409</v>
      </c>
      <c r="D4724" s="37" t="s">
        <v>871</v>
      </c>
      <c r="E4724" s="37" t="s">
        <v>866</v>
      </c>
      <c r="F4724" s="37" t="s">
        <v>873</v>
      </c>
      <c r="G4724" s="64">
        <v>155</v>
      </c>
      <c r="H4724" s="37" t="s">
        <v>855</v>
      </c>
      <c r="I4724" s="65">
        <v>5</v>
      </c>
      <c r="J4724" s="37" t="s">
        <v>897</v>
      </c>
    </row>
    <row r="4725" spans="1:10" x14ac:dyDescent="0.3">
      <c r="A4725" s="94" t="str">
        <f t="shared" si="73"/>
        <v>September</v>
      </c>
      <c r="B4725" s="37" t="s">
        <v>5591</v>
      </c>
      <c r="C4725" s="63">
        <v>42262.447731481479</v>
      </c>
      <c r="D4725" s="37" t="s">
        <v>892</v>
      </c>
      <c r="E4725" s="37" t="s">
        <v>868</v>
      </c>
      <c r="F4725" s="37" t="s">
        <v>879</v>
      </c>
      <c r="G4725" s="64">
        <v>75</v>
      </c>
      <c r="H4725" s="37" t="s">
        <v>855</v>
      </c>
      <c r="I4725" s="65">
        <v>2.6457513110645907</v>
      </c>
      <c r="J4725" s="37" t="s">
        <v>861</v>
      </c>
    </row>
    <row r="4726" spans="1:10" x14ac:dyDescent="0.3">
      <c r="A4726" s="94" t="str">
        <f t="shared" si="73"/>
        <v>September</v>
      </c>
      <c r="B4726" s="37" t="s">
        <v>5592</v>
      </c>
      <c r="C4726" s="63">
        <v>42262.450254629628</v>
      </c>
      <c r="D4726" s="37" t="s">
        <v>858</v>
      </c>
      <c r="E4726" s="37" t="s">
        <v>872</v>
      </c>
      <c r="F4726" s="37" t="s">
        <v>881</v>
      </c>
      <c r="G4726" s="64">
        <v>155</v>
      </c>
      <c r="H4726" s="37" t="s">
        <v>855</v>
      </c>
      <c r="I4726" s="65">
        <v>1</v>
      </c>
      <c r="J4726" s="37" t="s">
        <v>885</v>
      </c>
    </row>
    <row r="4727" spans="1:10" x14ac:dyDescent="0.3">
      <c r="A4727" s="94" t="str">
        <f t="shared" si="73"/>
        <v>September</v>
      </c>
      <c r="B4727" s="37" t="s">
        <v>5593</v>
      </c>
      <c r="C4727" s="63">
        <v>42262.453576388885</v>
      </c>
      <c r="D4727" s="37" t="s">
        <v>878</v>
      </c>
      <c r="E4727" s="37" t="s">
        <v>853</v>
      </c>
      <c r="F4727" s="37" t="s">
        <v>860</v>
      </c>
      <c r="G4727" s="64">
        <v>239</v>
      </c>
      <c r="H4727" s="37" t="s">
        <v>855</v>
      </c>
      <c r="I4727" s="65">
        <v>2.6457513110645907</v>
      </c>
      <c r="J4727" s="37" t="s">
        <v>856</v>
      </c>
    </row>
    <row r="4728" spans="1:10" x14ac:dyDescent="0.3">
      <c r="A4728" s="94" t="str">
        <f t="shared" si="73"/>
        <v>September</v>
      </c>
      <c r="B4728" s="37" t="s">
        <v>5594</v>
      </c>
      <c r="C4728" s="63">
        <v>42262.456562500003</v>
      </c>
      <c r="D4728" s="37" t="s">
        <v>858</v>
      </c>
      <c r="E4728" s="37" t="s">
        <v>859</v>
      </c>
      <c r="F4728" s="37" t="s">
        <v>860</v>
      </c>
      <c r="G4728" s="64">
        <v>107</v>
      </c>
      <c r="H4728" s="37" t="s">
        <v>855</v>
      </c>
      <c r="I4728" s="65">
        <v>1.7320508075688772</v>
      </c>
      <c r="J4728" s="37" t="s">
        <v>885</v>
      </c>
    </row>
    <row r="4729" spans="1:10" x14ac:dyDescent="0.3">
      <c r="A4729" s="94" t="str">
        <f t="shared" si="73"/>
        <v>September</v>
      </c>
      <c r="B4729" s="37" t="s">
        <v>5595</v>
      </c>
      <c r="C4729" s="63">
        <v>42262.460370370369</v>
      </c>
      <c r="D4729" s="37" t="s">
        <v>852</v>
      </c>
      <c r="E4729" s="37" t="s">
        <v>863</v>
      </c>
      <c r="F4729" s="37" t="s">
        <v>860</v>
      </c>
      <c r="G4729" s="64">
        <v>230</v>
      </c>
      <c r="H4729" s="37" t="s">
        <v>855</v>
      </c>
      <c r="I4729" s="65">
        <v>2.6457513110645907</v>
      </c>
      <c r="J4729" s="37" t="s">
        <v>869</v>
      </c>
    </row>
    <row r="4730" spans="1:10" x14ac:dyDescent="0.3">
      <c r="A4730" s="94" t="str">
        <f t="shared" si="73"/>
        <v>September</v>
      </c>
      <c r="B4730" s="37" t="s">
        <v>5596</v>
      </c>
      <c r="C4730" s="63">
        <v>42262.460462962961</v>
      </c>
      <c r="D4730" s="37" t="s">
        <v>878</v>
      </c>
      <c r="E4730" s="37" t="s">
        <v>866</v>
      </c>
      <c r="F4730" s="37" t="s">
        <v>881</v>
      </c>
      <c r="G4730" s="64">
        <v>232</v>
      </c>
      <c r="H4730" s="37" t="s">
        <v>895</v>
      </c>
      <c r="I4730" s="65">
        <v>1</v>
      </c>
      <c r="J4730" s="37" t="s">
        <v>874</v>
      </c>
    </row>
    <row r="4731" spans="1:10" x14ac:dyDescent="0.3">
      <c r="A4731" s="94" t="str">
        <f t="shared" si="73"/>
        <v>September</v>
      </c>
      <c r="B4731" s="37" t="s">
        <v>5597</v>
      </c>
      <c r="C4731" s="63">
        <v>42262.461435185185</v>
      </c>
      <c r="D4731" s="37" t="s">
        <v>858</v>
      </c>
      <c r="E4731" s="37" t="s">
        <v>868</v>
      </c>
      <c r="F4731" s="37" t="s">
        <v>873</v>
      </c>
      <c r="G4731" s="64">
        <v>37</v>
      </c>
      <c r="H4731" s="37" t="s">
        <v>855</v>
      </c>
      <c r="I4731" s="65">
        <v>3.3166247903553998</v>
      </c>
      <c r="J4731" s="37" t="s">
        <v>861</v>
      </c>
    </row>
    <row r="4732" spans="1:10" x14ac:dyDescent="0.3">
      <c r="A4732" s="94" t="str">
        <f t="shared" si="73"/>
        <v>September</v>
      </c>
      <c r="B4732" s="37" t="s">
        <v>5598</v>
      </c>
      <c r="C4732" s="63">
        <v>42262.464259259257</v>
      </c>
      <c r="D4732" s="37" t="s">
        <v>871</v>
      </c>
      <c r="E4732" s="37" t="s">
        <v>872</v>
      </c>
      <c r="F4732" s="37" t="s">
        <v>881</v>
      </c>
      <c r="G4732" s="64">
        <v>94</v>
      </c>
      <c r="H4732" s="37" t="s">
        <v>855</v>
      </c>
      <c r="I4732" s="65">
        <v>1.7320508075688772</v>
      </c>
      <c r="J4732" s="37" t="s">
        <v>856</v>
      </c>
    </row>
    <row r="4733" spans="1:10" x14ac:dyDescent="0.3">
      <c r="A4733" s="94" t="str">
        <f t="shared" si="73"/>
        <v>September</v>
      </c>
      <c r="B4733" s="37" t="s">
        <v>5599</v>
      </c>
      <c r="C4733" s="63">
        <v>42262.470173611109</v>
      </c>
      <c r="D4733" s="37" t="s">
        <v>858</v>
      </c>
      <c r="E4733" s="37" t="s">
        <v>853</v>
      </c>
      <c r="F4733" s="37" t="s">
        <v>873</v>
      </c>
      <c r="G4733" s="64">
        <v>170</v>
      </c>
      <c r="H4733" s="37" t="s">
        <v>855</v>
      </c>
      <c r="I4733" s="65">
        <v>1</v>
      </c>
      <c r="J4733" s="37" t="s">
        <v>856</v>
      </c>
    </row>
    <row r="4734" spans="1:10" x14ac:dyDescent="0.3">
      <c r="A4734" s="94" t="str">
        <f t="shared" si="73"/>
        <v>September</v>
      </c>
      <c r="B4734" s="37" t="s">
        <v>5600</v>
      </c>
      <c r="C4734" s="63">
        <v>42262.468425925923</v>
      </c>
      <c r="D4734" s="37" t="s">
        <v>871</v>
      </c>
      <c r="E4734" s="37" t="s">
        <v>859</v>
      </c>
      <c r="F4734" s="37" t="s">
        <v>881</v>
      </c>
      <c r="G4734" s="64">
        <v>62</v>
      </c>
      <c r="H4734" s="37" t="s">
        <v>855</v>
      </c>
      <c r="I4734" s="65">
        <v>3.3166247903553998</v>
      </c>
      <c r="J4734" s="37" t="s">
        <v>869</v>
      </c>
    </row>
    <row r="4735" spans="1:10" x14ac:dyDescent="0.3">
      <c r="A4735" s="94" t="str">
        <f t="shared" si="73"/>
        <v>September</v>
      </c>
      <c r="B4735" s="37" t="s">
        <v>5601</v>
      </c>
      <c r="C4735" s="63">
        <v>42262.46979166667</v>
      </c>
      <c r="D4735" s="37" t="s">
        <v>878</v>
      </c>
      <c r="E4735" s="37" t="s">
        <v>863</v>
      </c>
      <c r="F4735" s="37" t="s">
        <v>879</v>
      </c>
      <c r="G4735" s="64">
        <v>210</v>
      </c>
      <c r="H4735" s="37" t="s">
        <v>855</v>
      </c>
      <c r="I4735" s="65">
        <v>1.7320508075688772</v>
      </c>
      <c r="J4735" s="37" t="s">
        <v>861</v>
      </c>
    </row>
    <row r="4736" spans="1:10" x14ac:dyDescent="0.3">
      <c r="A4736" s="94" t="str">
        <f t="shared" si="73"/>
        <v>September</v>
      </c>
      <c r="B4736" s="37" t="s">
        <v>5602</v>
      </c>
      <c r="C4736" s="63">
        <v>42262.472743055558</v>
      </c>
      <c r="D4736" s="37" t="s">
        <v>871</v>
      </c>
      <c r="E4736" s="37" t="s">
        <v>866</v>
      </c>
      <c r="F4736" s="37" t="s">
        <v>854</v>
      </c>
      <c r="G4736" s="64">
        <v>195</v>
      </c>
      <c r="H4736" s="37" t="s">
        <v>855</v>
      </c>
      <c r="I4736" s="65">
        <v>4.358898943540674</v>
      </c>
      <c r="J4736" s="37" t="s">
        <v>874</v>
      </c>
    </row>
    <row r="4737" spans="1:10" x14ac:dyDescent="0.3">
      <c r="A4737" s="94" t="str">
        <f t="shared" si="73"/>
        <v>September</v>
      </c>
      <c r="B4737" s="37" t="s">
        <v>5603</v>
      </c>
      <c r="C4737" s="63">
        <v>42262.475729166668</v>
      </c>
      <c r="D4737" s="37" t="s">
        <v>878</v>
      </c>
      <c r="E4737" s="37" t="s">
        <v>868</v>
      </c>
      <c r="F4737" s="37" t="s">
        <v>873</v>
      </c>
      <c r="G4737" s="64">
        <v>114</v>
      </c>
      <c r="H4737" s="37" t="s">
        <v>855</v>
      </c>
      <c r="I4737" s="65">
        <v>1.7320508075688772</v>
      </c>
      <c r="J4737" s="37" t="s">
        <v>869</v>
      </c>
    </row>
    <row r="4738" spans="1:10" x14ac:dyDescent="0.3">
      <c r="A4738" s="94" t="str">
        <f t="shared" si="73"/>
        <v>September</v>
      </c>
      <c r="B4738" s="37" t="s">
        <v>5604</v>
      </c>
      <c r="C4738" s="63">
        <v>42262.476469907408</v>
      </c>
      <c r="D4738" s="37" t="s">
        <v>871</v>
      </c>
      <c r="E4738" s="37" t="s">
        <v>872</v>
      </c>
      <c r="F4738" s="37" t="s">
        <v>854</v>
      </c>
      <c r="G4738" s="64">
        <v>173</v>
      </c>
      <c r="H4738" s="37" t="s">
        <v>855</v>
      </c>
      <c r="I4738" s="65">
        <v>1.7320508075688772</v>
      </c>
      <c r="J4738" s="37" t="s">
        <v>856</v>
      </c>
    </row>
    <row r="4739" spans="1:10" x14ac:dyDescent="0.3">
      <c r="A4739" s="94" t="str">
        <f t="shared" si="73"/>
        <v>September</v>
      </c>
      <c r="B4739" s="37" t="s">
        <v>5605</v>
      </c>
      <c r="C4739" s="63">
        <v>42262.476875</v>
      </c>
      <c r="D4739" s="37" t="s">
        <v>892</v>
      </c>
      <c r="E4739" s="37" t="s">
        <v>853</v>
      </c>
      <c r="F4739" s="37" t="s">
        <v>873</v>
      </c>
      <c r="G4739" s="64">
        <v>49</v>
      </c>
      <c r="H4739" s="37" t="s">
        <v>855</v>
      </c>
      <c r="I4739" s="65">
        <v>5</v>
      </c>
      <c r="J4739" s="37" t="s">
        <v>897</v>
      </c>
    </row>
    <row r="4740" spans="1:10" x14ac:dyDescent="0.3">
      <c r="A4740" s="94" t="str">
        <f t="shared" si="73"/>
        <v>September</v>
      </c>
      <c r="B4740" s="37" t="s">
        <v>5606</v>
      </c>
      <c r="C4740" s="63">
        <v>42262.48</v>
      </c>
      <c r="D4740" s="37" t="s">
        <v>871</v>
      </c>
      <c r="E4740" s="37" t="s">
        <v>859</v>
      </c>
      <c r="F4740" s="37" t="s">
        <v>864</v>
      </c>
      <c r="G4740" s="64">
        <v>176</v>
      </c>
      <c r="H4740" s="37" t="s">
        <v>855</v>
      </c>
      <c r="I4740" s="65">
        <v>5</v>
      </c>
      <c r="J4740" s="37" t="s">
        <v>861</v>
      </c>
    </row>
    <row r="4741" spans="1:10" x14ac:dyDescent="0.3">
      <c r="A4741" s="94" t="str">
        <f t="shared" si="73"/>
        <v>September</v>
      </c>
      <c r="B4741" s="37" t="s">
        <v>5607</v>
      </c>
      <c r="C4741" s="63">
        <v>42262.482557870368</v>
      </c>
      <c r="D4741" s="37" t="s">
        <v>892</v>
      </c>
      <c r="E4741" s="37" t="s">
        <v>863</v>
      </c>
      <c r="F4741" s="37" t="s">
        <v>864</v>
      </c>
      <c r="G4741" s="64">
        <v>108</v>
      </c>
      <c r="H4741" s="37" t="s">
        <v>855</v>
      </c>
      <c r="I4741" s="65">
        <v>4.7958315233127191</v>
      </c>
      <c r="J4741" s="37" t="s">
        <v>885</v>
      </c>
    </row>
    <row r="4742" spans="1:10" x14ac:dyDescent="0.3">
      <c r="A4742" s="94" t="str">
        <f t="shared" si="73"/>
        <v>September</v>
      </c>
      <c r="B4742" s="37" t="s">
        <v>5608</v>
      </c>
      <c r="C4742" s="63">
        <v>42262.483680555553</v>
      </c>
      <c r="D4742" s="37" t="s">
        <v>858</v>
      </c>
      <c r="E4742" s="37" t="s">
        <v>866</v>
      </c>
      <c r="F4742" s="37" t="s">
        <v>854</v>
      </c>
      <c r="G4742" s="64">
        <v>122</v>
      </c>
      <c r="H4742" s="37" t="s">
        <v>855</v>
      </c>
      <c r="I4742" s="65">
        <v>1</v>
      </c>
      <c r="J4742" s="37" t="s">
        <v>869</v>
      </c>
    </row>
    <row r="4743" spans="1:10" x14ac:dyDescent="0.3">
      <c r="A4743" s="94" t="str">
        <f t="shared" si="73"/>
        <v>September</v>
      </c>
      <c r="B4743" s="37" t="s">
        <v>5609</v>
      </c>
      <c r="C4743" s="63">
        <v>42262.48609953704</v>
      </c>
      <c r="D4743" s="37" t="s">
        <v>852</v>
      </c>
      <c r="E4743" s="37" t="s">
        <v>868</v>
      </c>
      <c r="F4743" s="37" t="s">
        <v>873</v>
      </c>
      <c r="G4743" s="64">
        <v>143</v>
      </c>
      <c r="H4743" s="37" t="s">
        <v>895</v>
      </c>
      <c r="I4743" s="65">
        <v>2.2360679774997898</v>
      </c>
      <c r="J4743" s="37" t="s">
        <v>897</v>
      </c>
    </row>
    <row r="4744" spans="1:10" x14ac:dyDescent="0.3">
      <c r="A4744" s="94" t="str">
        <f t="shared" si="73"/>
        <v>September</v>
      </c>
      <c r="B4744" s="37" t="s">
        <v>5610</v>
      </c>
      <c r="C4744" s="63">
        <v>42262.490034722221</v>
      </c>
      <c r="D4744" s="37" t="s">
        <v>892</v>
      </c>
      <c r="E4744" s="37" t="s">
        <v>872</v>
      </c>
      <c r="F4744" s="37" t="s">
        <v>864</v>
      </c>
      <c r="G4744" s="64">
        <v>170</v>
      </c>
      <c r="H4744" s="37" t="s">
        <v>855</v>
      </c>
      <c r="I4744" s="65">
        <v>1</v>
      </c>
      <c r="J4744" s="37" t="s">
        <v>861</v>
      </c>
    </row>
    <row r="4745" spans="1:10" x14ac:dyDescent="0.3">
      <c r="A4745" s="94" t="str">
        <f t="shared" si="73"/>
        <v>September</v>
      </c>
      <c r="B4745" s="37" t="s">
        <v>5611</v>
      </c>
      <c r="C4745" s="63">
        <v>42262.492789351854</v>
      </c>
      <c r="D4745" s="37" t="s">
        <v>871</v>
      </c>
      <c r="E4745" s="37" t="s">
        <v>853</v>
      </c>
      <c r="F4745" s="37" t="s">
        <v>864</v>
      </c>
      <c r="G4745" s="64">
        <v>120</v>
      </c>
      <c r="H4745" s="37" t="s">
        <v>855</v>
      </c>
      <c r="I4745" s="65">
        <v>1</v>
      </c>
      <c r="J4745" s="37" t="s">
        <v>885</v>
      </c>
    </row>
    <row r="4746" spans="1:10" x14ac:dyDescent="0.3">
      <c r="A4746" s="94" t="str">
        <f t="shared" si="73"/>
        <v>September</v>
      </c>
      <c r="B4746" s="37" t="s">
        <v>5612</v>
      </c>
      <c r="C4746" s="63">
        <v>42262.496493055558</v>
      </c>
      <c r="D4746" s="37" t="s">
        <v>858</v>
      </c>
      <c r="E4746" s="37" t="s">
        <v>859</v>
      </c>
      <c r="F4746" s="37" t="s">
        <v>864</v>
      </c>
      <c r="G4746" s="64">
        <v>134</v>
      </c>
      <c r="H4746" s="37" t="s">
        <v>855</v>
      </c>
      <c r="I4746" s="65">
        <v>5</v>
      </c>
      <c r="J4746" s="37" t="s">
        <v>897</v>
      </c>
    </row>
    <row r="4747" spans="1:10" x14ac:dyDescent="0.3">
      <c r="A4747" s="94" t="str">
        <f t="shared" ref="A4747:A4810" si="74">TEXT(C4747,"mmmm")</f>
        <v>September</v>
      </c>
      <c r="B4747" s="37" t="s">
        <v>5613</v>
      </c>
      <c r="C4747" s="63">
        <v>42262.497847222221</v>
      </c>
      <c r="D4747" s="37" t="s">
        <v>892</v>
      </c>
      <c r="E4747" s="37" t="s">
        <v>863</v>
      </c>
      <c r="F4747" s="37" t="s">
        <v>864</v>
      </c>
      <c r="G4747" s="64">
        <v>58</v>
      </c>
      <c r="H4747" s="37" t="s">
        <v>855</v>
      </c>
      <c r="I4747" s="65">
        <v>2.2360679774997898</v>
      </c>
      <c r="J4747" s="37" t="s">
        <v>897</v>
      </c>
    </row>
    <row r="4748" spans="1:10" x14ac:dyDescent="0.3">
      <c r="A4748" s="94" t="str">
        <f t="shared" si="74"/>
        <v>September</v>
      </c>
      <c r="B4748" s="37" t="s">
        <v>5614</v>
      </c>
      <c r="C4748" s="63">
        <v>42262.49858796296</v>
      </c>
      <c r="D4748" s="37" t="s">
        <v>858</v>
      </c>
      <c r="E4748" s="37" t="s">
        <v>866</v>
      </c>
      <c r="F4748" s="37" t="s">
        <v>879</v>
      </c>
      <c r="G4748" s="64">
        <v>124</v>
      </c>
      <c r="H4748" s="37" t="s">
        <v>855</v>
      </c>
      <c r="I4748" s="65">
        <v>4.7958315233127191</v>
      </c>
      <c r="J4748" s="37" t="s">
        <v>874</v>
      </c>
    </row>
    <row r="4749" spans="1:10" x14ac:dyDescent="0.3">
      <c r="A4749" s="94" t="str">
        <f t="shared" si="74"/>
        <v>September</v>
      </c>
      <c r="B4749" s="37" t="s">
        <v>5615</v>
      </c>
      <c r="C4749" s="63">
        <v>42262.5</v>
      </c>
      <c r="D4749" s="37" t="s">
        <v>892</v>
      </c>
      <c r="E4749" s="37" t="s">
        <v>868</v>
      </c>
      <c r="F4749" s="37" t="s">
        <v>881</v>
      </c>
      <c r="G4749" s="64">
        <v>234</v>
      </c>
      <c r="H4749" s="37" t="s">
        <v>855</v>
      </c>
      <c r="I4749" s="65">
        <v>3.6055512754639891</v>
      </c>
      <c r="J4749" s="37" t="s">
        <v>856</v>
      </c>
    </row>
    <row r="4750" spans="1:10" x14ac:dyDescent="0.3">
      <c r="A4750" s="94" t="str">
        <f t="shared" si="74"/>
        <v>September</v>
      </c>
      <c r="B4750" s="37" t="s">
        <v>5616</v>
      </c>
      <c r="C4750" s="63">
        <v>42262.503958333335</v>
      </c>
      <c r="D4750" s="37" t="s">
        <v>858</v>
      </c>
      <c r="E4750" s="37" t="s">
        <v>872</v>
      </c>
      <c r="F4750" s="37" t="s">
        <v>860</v>
      </c>
      <c r="G4750" s="64">
        <v>203</v>
      </c>
      <c r="H4750" s="37" t="s">
        <v>855</v>
      </c>
      <c r="I4750" s="65">
        <v>4.7958315233127191</v>
      </c>
      <c r="J4750" s="37" t="s">
        <v>856</v>
      </c>
    </row>
    <row r="4751" spans="1:10" x14ac:dyDescent="0.3">
      <c r="A4751" s="94" t="str">
        <f t="shared" si="74"/>
        <v>September</v>
      </c>
      <c r="B4751" s="37" t="s">
        <v>5617</v>
      </c>
      <c r="C4751" s="63">
        <v>42262.504988425928</v>
      </c>
      <c r="D4751" s="37" t="s">
        <v>871</v>
      </c>
      <c r="E4751" s="37" t="s">
        <v>853</v>
      </c>
      <c r="F4751" s="37" t="s">
        <v>854</v>
      </c>
      <c r="G4751" s="64">
        <v>109</v>
      </c>
      <c r="H4751" s="37" t="s">
        <v>855</v>
      </c>
      <c r="I4751" s="65">
        <v>1</v>
      </c>
      <c r="J4751" s="37" t="s">
        <v>874</v>
      </c>
    </row>
    <row r="4752" spans="1:10" x14ac:dyDescent="0.3">
      <c r="A4752" s="94" t="str">
        <f t="shared" si="74"/>
        <v>September</v>
      </c>
      <c r="B4752" s="37" t="s">
        <v>5618</v>
      </c>
      <c r="C4752" s="63">
        <v>42262.507835648146</v>
      </c>
      <c r="D4752" s="37" t="s">
        <v>858</v>
      </c>
      <c r="E4752" s="37" t="s">
        <v>859</v>
      </c>
      <c r="F4752" s="37" t="s">
        <v>860</v>
      </c>
      <c r="G4752" s="64">
        <v>72</v>
      </c>
      <c r="H4752" s="37" t="s">
        <v>855</v>
      </c>
      <c r="I4752" s="65">
        <v>1.7320508075688772</v>
      </c>
      <c r="J4752" s="37" t="s">
        <v>885</v>
      </c>
    </row>
    <row r="4753" spans="1:10" x14ac:dyDescent="0.3">
      <c r="A4753" s="94" t="str">
        <f t="shared" si="74"/>
        <v>September</v>
      </c>
      <c r="B4753" s="37" t="s">
        <v>5619</v>
      </c>
      <c r="C4753" s="63">
        <v>42262.510555555556</v>
      </c>
      <c r="D4753" s="37" t="s">
        <v>858</v>
      </c>
      <c r="E4753" s="37" t="s">
        <v>863</v>
      </c>
      <c r="F4753" s="37" t="s">
        <v>879</v>
      </c>
      <c r="G4753" s="64">
        <v>220</v>
      </c>
      <c r="H4753" s="37" t="s">
        <v>855</v>
      </c>
      <c r="I4753" s="65">
        <v>5</v>
      </c>
      <c r="J4753" s="37" t="s">
        <v>861</v>
      </c>
    </row>
    <row r="4754" spans="1:10" x14ac:dyDescent="0.3">
      <c r="A4754" s="94" t="str">
        <f t="shared" si="74"/>
        <v>September</v>
      </c>
      <c r="B4754" s="37" t="s">
        <v>5620</v>
      </c>
      <c r="C4754" s="63">
        <v>42262.513425925928</v>
      </c>
      <c r="D4754" s="37" t="s">
        <v>878</v>
      </c>
      <c r="E4754" s="37" t="s">
        <v>866</v>
      </c>
      <c r="F4754" s="37" t="s">
        <v>860</v>
      </c>
      <c r="G4754" s="64">
        <v>184</v>
      </c>
      <c r="H4754" s="37" t="s">
        <v>855</v>
      </c>
      <c r="I4754" s="65">
        <v>3.3166247903553998</v>
      </c>
      <c r="J4754" s="37" t="s">
        <v>897</v>
      </c>
    </row>
    <row r="4755" spans="1:10" x14ac:dyDescent="0.3">
      <c r="A4755" s="94" t="str">
        <f t="shared" si="74"/>
        <v>September</v>
      </c>
      <c r="B4755" s="37" t="s">
        <v>5621</v>
      </c>
      <c r="C4755" s="63">
        <v>42262.515856481485</v>
      </c>
      <c r="D4755" s="37" t="s">
        <v>871</v>
      </c>
      <c r="E4755" s="37" t="s">
        <v>868</v>
      </c>
      <c r="F4755" s="37" t="s">
        <v>879</v>
      </c>
      <c r="G4755" s="64">
        <v>230</v>
      </c>
      <c r="H4755" s="37" t="s">
        <v>895</v>
      </c>
      <c r="I4755" s="65">
        <v>3.872983346207417</v>
      </c>
      <c r="J4755" s="37" t="s">
        <v>856</v>
      </c>
    </row>
    <row r="4756" spans="1:10" x14ac:dyDescent="0.3">
      <c r="A4756" s="94" t="str">
        <f t="shared" si="74"/>
        <v>September</v>
      </c>
      <c r="B4756" s="37" t="s">
        <v>5622</v>
      </c>
      <c r="C4756" s="63">
        <v>42262.518067129633</v>
      </c>
      <c r="D4756" s="37" t="s">
        <v>878</v>
      </c>
      <c r="E4756" s="37" t="s">
        <v>872</v>
      </c>
      <c r="F4756" s="37" t="s">
        <v>881</v>
      </c>
      <c r="G4756" s="64">
        <v>36</v>
      </c>
      <c r="H4756" s="37" t="s">
        <v>855</v>
      </c>
      <c r="I4756" s="65">
        <v>4.1231056256176606</v>
      </c>
      <c r="J4756" s="37" t="s">
        <v>869</v>
      </c>
    </row>
    <row r="4757" spans="1:10" x14ac:dyDescent="0.3">
      <c r="A4757" s="94" t="str">
        <f t="shared" si="74"/>
        <v>September</v>
      </c>
      <c r="B4757" s="37" t="s">
        <v>5623</v>
      </c>
      <c r="C4757" s="63">
        <v>42262.518229166664</v>
      </c>
      <c r="D4757" s="37" t="s">
        <v>878</v>
      </c>
      <c r="E4757" s="37" t="s">
        <v>853</v>
      </c>
      <c r="F4757" s="37" t="s">
        <v>854</v>
      </c>
      <c r="G4757" s="64">
        <v>175</v>
      </c>
      <c r="H4757" s="37" t="s">
        <v>855</v>
      </c>
      <c r="I4757" s="65">
        <v>1</v>
      </c>
      <c r="J4757" s="37" t="s">
        <v>874</v>
      </c>
    </row>
    <row r="4758" spans="1:10" x14ac:dyDescent="0.3">
      <c r="A4758" s="94" t="str">
        <f t="shared" si="74"/>
        <v>September</v>
      </c>
      <c r="B4758" s="37" t="s">
        <v>5624</v>
      </c>
      <c r="C4758" s="63">
        <v>42262.521458333336</v>
      </c>
      <c r="D4758" s="37" t="s">
        <v>858</v>
      </c>
      <c r="E4758" s="37" t="s">
        <v>859</v>
      </c>
      <c r="F4758" s="37" t="s">
        <v>854</v>
      </c>
      <c r="G4758" s="64">
        <v>36</v>
      </c>
      <c r="H4758" s="37" t="s">
        <v>855</v>
      </c>
      <c r="I4758" s="65">
        <v>3</v>
      </c>
      <c r="J4758" s="37" t="s">
        <v>897</v>
      </c>
    </row>
    <row r="4759" spans="1:10" x14ac:dyDescent="0.3">
      <c r="A4759" s="94" t="str">
        <f t="shared" si="74"/>
        <v>September</v>
      </c>
      <c r="B4759" s="37" t="s">
        <v>5625</v>
      </c>
      <c r="C4759" s="63">
        <v>42262.525150462963</v>
      </c>
      <c r="D4759" s="37" t="s">
        <v>871</v>
      </c>
      <c r="E4759" s="37" t="s">
        <v>863</v>
      </c>
      <c r="F4759" s="37" t="s">
        <v>854</v>
      </c>
      <c r="G4759" s="64">
        <v>208</v>
      </c>
      <c r="H4759" s="37" t="s">
        <v>855</v>
      </c>
      <c r="I4759" s="65">
        <v>3.6055512754639891</v>
      </c>
      <c r="J4759" s="37" t="s">
        <v>885</v>
      </c>
    </row>
    <row r="4760" spans="1:10" x14ac:dyDescent="0.3">
      <c r="A4760" s="94" t="str">
        <f t="shared" si="74"/>
        <v>September</v>
      </c>
      <c r="B4760" s="37" t="s">
        <v>5626</v>
      </c>
      <c r="C4760" s="63">
        <v>42262.528483796297</v>
      </c>
      <c r="D4760" s="37" t="s">
        <v>878</v>
      </c>
      <c r="E4760" s="37" t="s">
        <v>866</v>
      </c>
      <c r="F4760" s="37" t="s">
        <v>879</v>
      </c>
      <c r="G4760" s="64">
        <v>74</v>
      </c>
      <c r="H4760" s="37" t="s">
        <v>855</v>
      </c>
      <c r="I4760" s="65">
        <v>3.6055512754639891</v>
      </c>
      <c r="J4760" s="37" t="s">
        <v>869</v>
      </c>
    </row>
    <row r="4761" spans="1:10" x14ac:dyDescent="0.3">
      <c r="A4761" s="94" t="str">
        <f t="shared" si="74"/>
        <v>September</v>
      </c>
      <c r="B4761" s="37" t="s">
        <v>5627</v>
      </c>
      <c r="C4761" s="63">
        <v>42262.531111111108</v>
      </c>
      <c r="D4761" s="37" t="s">
        <v>858</v>
      </c>
      <c r="E4761" s="37" t="s">
        <v>868</v>
      </c>
      <c r="F4761" s="37" t="s">
        <v>879</v>
      </c>
      <c r="G4761" s="64">
        <v>35</v>
      </c>
      <c r="H4761" s="37" t="s">
        <v>855</v>
      </c>
      <c r="I4761" s="65">
        <v>1</v>
      </c>
      <c r="J4761" s="37" t="s">
        <v>897</v>
      </c>
    </row>
    <row r="4762" spans="1:10" x14ac:dyDescent="0.3">
      <c r="A4762" s="94" t="str">
        <f t="shared" si="74"/>
        <v>September</v>
      </c>
      <c r="B4762" s="37" t="s">
        <v>5628</v>
      </c>
      <c r="C4762" s="63">
        <v>42262.531724537039</v>
      </c>
      <c r="D4762" s="37" t="s">
        <v>876</v>
      </c>
      <c r="E4762" s="37" t="s">
        <v>872</v>
      </c>
      <c r="F4762" s="37" t="s">
        <v>873</v>
      </c>
      <c r="G4762" s="64">
        <v>146</v>
      </c>
      <c r="H4762" s="37" t="s">
        <v>855</v>
      </c>
      <c r="I4762" s="65">
        <v>1.7320508075688772</v>
      </c>
      <c r="J4762" s="37" t="s">
        <v>861</v>
      </c>
    </row>
    <row r="4763" spans="1:10" x14ac:dyDescent="0.3">
      <c r="A4763" s="94" t="str">
        <f t="shared" si="74"/>
        <v>September</v>
      </c>
      <c r="B4763" s="37" t="s">
        <v>5629</v>
      </c>
      <c r="C4763" s="63">
        <v>42262.533078703702</v>
      </c>
      <c r="D4763" s="37" t="s">
        <v>852</v>
      </c>
      <c r="E4763" s="37" t="s">
        <v>853</v>
      </c>
      <c r="F4763" s="37" t="s">
        <v>854</v>
      </c>
      <c r="G4763" s="64">
        <v>162</v>
      </c>
      <c r="H4763" s="37" t="s">
        <v>855</v>
      </c>
      <c r="I4763" s="65">
        <v>4.1231056256176606</v>
      </c>
      <c r="J4763" s="37" t="s">
        <v>856</v>
      </c>
    </row>
    <row r="4764" spans="1:10" x14ac:dyDescent="0.3">
      <c r="A4764" s="94" t="str">
        <f t="shared" si="74"/>
        <v>September</v>
      </c>
      <c r="B4764" s="37" t="s">
        <v>5630</v>
      </c>
      <c r="C4764" s="63">
        <v>42262.533726851849</v>
      </c>
      <c r="D4764" s="37" t="s">
        <v>876</v>
      </c>
      <c r="E4764" s="37" t="s">
        <v>859</v>
      </c>
      <c r="F4764" s="37" t="s">
        <v>873</v>
      </c>
      <c r="G4764" s="64">
        <v>62</v>
      </c>
      <c r="H4764" s="37" t="s">
        <v>855</v>
      </c>
      <c r="I4764" s="65">
        <v>4.358898943540674</v>
      </c>
      <c r="J4764" s="37" t="s">
        <v>874</v>
      </c>
    </row>
    <row r="4765" spans="1:10" x14ac:dyDescent="0.3">
      <c r="A4765" s="94" t="str">
        <f t="shared" si="74"/>
        <v>September</v>
      </c>
      <c r="B4765" s="37" t="s">
        <v>5631</v>
      </c>
      <c r="C4765" s="63">
        <v>42262.536435185182</v>
      </c>
      <c r="D4765" s="37" t="s">
        <v>871</v>
      </c>
      <c r="E4765" s="37" t="s">
        <v>863</v>
      </c>
      <c r="F4765" s="37" t="s">
        <v>854</v>
      </c>
      <c r="G4765" s="64">
        <v>157</v>
      </c>
      <c r="H4765" s="37" t="s">
        <v>855</v>
      </c>
      <c r="I4765" s="65">
        <v>4.7958315233127191</v>
      </c>
      <c r="J4765" s="37" t="s">
        <v>874</v>
      </c>
    </row>
    <row r="4766" spans="1:10" x14ac:dyDescent="0.3">
      <c r="A4766" s="94" t="str">
        <f t="shared" si="74"/>
        <v>September</v>
      </c>
      <c r="B4766" s="37" t="s">
        <v>5632</v>
      </c>
      <c r="C4766" s="63">
        <v>42262.536736111113</v>
      </c>
      <c r="D4766" s="37" t="s">
        <v>876</v>
      </c>
      <c r="E4766" s="37" t="s">
        <v>866</v>
      </c>
      <c r="F4766" s="37" t="s">
        <v>860</v>
      </c>
      <c r="G4766" s="64">
        <v>169</v>
      </c>
      <c r="H4766" s="37" t="s">
        <v>855</v>
      </c>
      <c r="I4766" s="65">
        <v>1</v>
      </c>
      <c r="J4766" s="37" t="s">
        <v>861</v>
      </c>
    </row>
    <row r="4767" spans="1:10" x14ac:dyDescent="0.3">
      <c r="A4767" s="94" t="str">
        <f t="shared" si="74"/>
        <v>September</v>
      </c>
      <c r="B4767" s="37" t="s">
        <v>5633</v>
      </c>
      <c r="C4767" s="63">
        <v>42262.5387962963</v>
      </c>
      <c r="D4767" s="37" t="s">
        <v>858</v>
      </c>
      <c r="E4767" s="37" t="s">
        <v>868</v>
      </c>
      <c r="F4767" s="37" t="s">
        <v>854</v>
      </c>
      <c r="G4767" s="64">
        <v>85</v>
      </c>
      <c r="H4767" s="37" t="s">
        <v>855</v>
      </c>
      <c r="I4767" s="65">
        <v>2.2360679774997898</v>
      </c>
      <c r="J4767" s="37" t="s">
        <v>897</v>
      </c>
    </row>
    <row r="4768" spans="1:10" x14ac:dyDescent="0.3">
      <c r="A4768" s="94" t="str">
        <f t="shared" si="74"/>
        <v>September</v>
      </c>
      <c r="B4768" s="37" t="s">
        <v>5634</v>
      </c>
      <c r="C4768" s="63">
        <v>42262.539282407408</v>
      </c>
      <c r="D4768" s="37" t="s">
        <v>878</v>
      </c>
      <c r="E4768" s="37" t="s">
        <v>872</v>
      </c>
      <c r="F4768" s="37" t="s">
        <v>873</v>
      </c>
      <c r="G4768" s="64">
        <v>225</v>
      </c>
      <c r="H4768" s="37" t="s">
        <v>855</v>
      </c>
      <c r="I4768" s="65">
        <v>5</v>
      </c>
      <c r="J4768" s="37" t="s">
        <v>874</v>
      </c>
    </row>
    <row r="4769" spans="1:10" x14ac:dyDescent="0.3">
      <c r="A4769" s="94" t="str">
        <f t="shared" si="74"/>
        <v>September</v>
      </c>
      <c r="B4769" s="37" t="s">
        <v>5635</v>
      </c>
      <c r="C4769" s="63">
        <v>42262.543182870373</v>
      </c>
      <c r="D4769" s="37" t="s">
        <v>892</v>
      </c>
      <c r="E4769" s="37" t="s">
        <v>853</v>
      </c>
      <c r="F4769" s="37" t="s">
        <v>881</v>
      </c>
      <c r="G4769" s="64">
        <v>38</v>
      </c>
      <c r="H4769" s="37" t="s">
        <v>855</v>
      </c>
      <c r="I4769" s="65">
        <v>2.6457513110645907</v>
      </c>
      <c r="J4769" s="37" t="s">
        <v>869</v>
      </c>
    </row>
    <row r="4770" spans="1:10" x14ac:dyDescent="0.3">
      <c r="A4770" s="94" t="str">
        <f t="shared" si="74"/>
        <v>September</v>
      </c>
      <c r="B4770" s="37" t="s">
        <v>5636</v>
      </c>
      <c r="C4770" s="63">
        <v>42262.545185185183</v>
      </c>
      <c r="D4770" s="37" t="s">
        <v>892</v>
      </c>
      <c r="E4770" s="37" t="s">
        <v>859</v>
      </c>
      <c r="F4770" s="37" t="s">
        <v>854</v>
      </c>
      <c r="G4770" s="64">
        <v>158</v>
      </c>
      <c r="H4770" s="37" t="s">
        <v>855</v>
      </c>
      <c r="I4770" s="65">
        <v>1</v>
      </c>
      <c r="J4770" s="37" t="s">
        <v>856</v>
      </c>
    </row>
    <row r="4771" spans="1:10" x14ac:dyDescent="0.3">
      <c r="A4771" s="94" t="str">
        <f t="shared" si="74"/>
        <v>September</v>
      </c>
      <c r="B4771" s="37" t="s">
        <v>5637</v>
      </c>
      <c r="C4771" s="63">
        <v>42262.545243055552</v>
      </c>
      <c r="D4771" s="37" t="s">
        <v>876</v>
      </c>
      <c r="E4771" s="37" t="s">
        <v>863</v>
      </c>
      <c r="F4771" s="37" t="s">
        <v>854</v>
      </c>
      <c r="G4771" s="64">
        <v>73</v>
      </c>
      <c r="H4771" s="37" t="s">
        <v>855</v>
      </c>
      <c r="I4771" s="65">
        <v>4.7958315233127191</v>
      </c>
      <c r="J4771" s="37" t="s">
        <v>869</v>
      </c>
    </row>
    <row r="4772" spans="1:10" x14ac:dyDescent="0.3">
      <c r="A4772" s="94" t="str">
        <f t="shared" si="74"/>
        <v>September</v>
      </c>
      <c r="B4772" s="37" t="s">
        <v>5638</v>
      </c>
      <c r="C4772" s="63">
        <v>42262.546724537038</v>
      </c>
      <c r="D4772" s="37" t="s">
        <v>858</v>
      </c>
      <c r="E4772" s="37" t="s">
        <v>866</v>
      </c>
      <c r="F4772" s="37" t="s">
        <v>854</v>
      </c>
      <c r="G4772" s="64">
        <v>47</v>
      </c>
      <c r="H4772" s="37" t="s">
        <v>855</v>
      </c>
      <c r="I4772" s="65">
        <v>2.2360679774997898</v>
      </c>
      <c r="J4772" s="37" t="s">
        <v>885</v>
      </c>
    </row>
    <row r="4773" spans="1:10" x14ac:dyDescent="0.3">
      <c r="A4773" s="94" t="str">
        <f t="shared" si="74"/>
        <v>September</v>
      </c>
      <c r="B4773" s="37" t="s">
        <v>5639</v>
      </c>
      <c r="C4773" s="63">
        <v>42262.549490740741</v>
      </c>
      <c r="D4773" s="37" t="s">
        <v>871</v>
      </c>
      <c r="E4773" s="37" t="s">
        <v>868</v>
      </c>
      <c r="F4773" s="37" t="s">
        <v>854</v>
      </c>
      <c r="G4773" s="64">
        <v>180</v>
      </c>
      <c r="H4773" s="37" t="s">
        <v>855</v>
      </c>
      <c r="I4773" s="65">
        <v>1.7320508075688772</v>
      </c>
      <c r="J4773" s="37" t="s">
        <v>897</v>
      </c>
    </row>
    <row r="4774" spans="1:10" x14ac:dyDescent="0.3">
      <c r="A4774" s="94" t="str">
        <f t="shared" si="74"/>
        <v>September</v>
      </c>
      <c r="B4774" s="37" t="s">
        <v>5640</v>
      </c>
      <c r="C4774" s="63">
        <v>42262.550439814811</v>
      </c>
      <c r="D4774" s="37" t="s">
        <v>892</v>
      </c>
      <c r="E4774" s="37" t="s">
        <v>872</v>
      </c>
      <c r="F4774" s="37" t="s">
        <v>854</v>
      </c>
      <c r="G4774" s="64">
        <v>132</v>
      </c>
      <c r="H4774" s="37" t="s">
        <v>855</v>
      </c>
      <c r="I4774" s="65">
        <v>3.6055512754639891</v>
      </c>
      <c r="J4774" s="37" t="s">
        <v>885</v>
      </c>
    </row>
    <row r="4775" spans="1:10" x14ac:dyDescent="0.3">
      <c r="A4775" s="94" t="str">
        <f t="shared" si="74"/>
        <v>September</v>
      </c>
      <c r="B4775" s="37" t="s">
        <v>5641</v>
      </c>
      <c r="C4775" s="63">
        <v>42262.554398148146</v>
      </c>
      <c r="D4775" s="37" t="s">
        <v>852</v>
      </c>
      <c r="E4775" s="37" t="s">
        <v>853</v>
      </c>
      <c r="F4775" s="37" t="s">
        <v>873</v>
      </c>
      <c r="G4775" s="64">
        <v>198</v>
      </c>
      <c r="H4775" s="37" t="s">
        <v>855</v>
      </c>
      <c r="I4775" s="65">
        <v>5</v>
      </c>
      <c r="J4775" s="37" t="s">
        <v>861</v>
      </c>
    </row>
    <row r="4776" spans="1:10" x14ac:dyDescent="0.3">
      <c r="A4776" s="94" t="str">
        <f t="shared" si="74"/>
        <v>September</v>
      </c>
      <c r="B4776" s="37" t="s">
        <v>5642</v>
      </c>
      <c r="C4776" s="63">
        <v>42262.556446759256</v>
      </c>
      <c r="D4776" s="37" t="s">
        <v>858</v>
      </c>
      <c r="E4776" s="37" t="s">
        <v>859</v>
      </c>
      <c r="F4776" s="37" t="s">
        <v>860</v>
      </c>
      <c r="G4776" s="64">
        <v>107</v>
      </c>
      <c r="H4776" s="37" t="s">
        <v>855</v>
      </c>
      <c r="I4776" s="65">
        <v>2.2360679774997898</v>
      </c>
      <c r="J4776" s="37" t="s">
        <v>869</v>
      </c>
    </row>
    <row r="4777" spans="1:10" x14ac:dyDescent="0.3">
      <c r="A4777" s="94" t="str">
        <f t="shared" si="74"/>
        <v>September</v>
      </c>
      <c r="B4777" s="37" t="s">
        <v>5643</v>
      </c>
      <c r="C4777" s="63">
        <v>42262.559664351851</v>
      </c>
      <c r="D4777" s="37" t="s">
        <v>871</v>
      </c>
      <c r="E4777" s="37" t="s">
        <v>863</v>
      </c>
      <c r="F4777" s="37" t="s">
        <v>879</v>
      </c>
      <c r="G4777" s="64">
        <v>39</v>
      </c>
      <c r="H4777" s="37" t="s">
        <v>855</v>
      </c>
      <c r="I4777" s="65">
        <v>1</v>
      </c>
      <c r="J4777" s="37" t="s">
        <v>856</v>
      </c>
    </row>
    <row r="4778" spans="1:10" x14ac:dyDescent="0.3">
      <c r="A4778" s="94" t="str">
        <f t="shared" si="74"/>
        <v>September</v>
      </c>
      <c r="B4778" s="37" t="s">
        <v>5644</v>
      </c>
      <c r="C4778" s="63">
        <v>42262.560879629629</v>
      </c>
      <c r="D4778" s="37" t="s">
        <v>876</v>
      </c>
      <c r="E4778" s="37" t="s">
        <v>866</v>
      </c>
      <c r="F4778" s="37" t="s">
        <v>881</v>
      </c>
      <c r="G4778" s="64">
        <v>114</v>
      </c>
      <c r="H4778" s="37" t="s">
        <v>855</v>
      </c>
      <c r="I4778" s="65">
        <v>4.5825756949558398</v>
      </c>
      <c r="J4778" s="37" t="s">
        <v>856</v>
      </c>
    </row>
    <row r="4779" spans="1:10" x14ac:dyDescent="0.3">
      <c r="A4779" s="94" t="str">
        <f t="shared" si="74"/>
        <v>September</v>
      </c>
      <c r="B4779" s="37" t="s">
        <v>5645</v>
      </c>
      <c r="C4779" s="63">
        <v>42262.564756944441</v>
      </c>
      <c r="D4779" s="37" t="s">
        <v>878</v>
      </c>
      <c r="E4779" s="37" t="s">
        <v>868</v>
      </c>
      <c r="F4779" s="37" t="s">
        <v>864</v>
      </c>
      <c r="G4779" s="64">
        <v>31</v>
      </c>
      <c r="H4779" s="37" t="s">
        <v>855</v>
      </c>
      <c r="I4779" s="65">
        <v>5</v>
      </c>
      <c r="J4779" s="37" t="s">
        <v>856</v>
      </c>
    </row>
    <row r="4780" spans="1:10" x14ac:dyDescent="0.3">
      <c r="A4780" s="94" t="str">
        <f t="shared" si="74"/>
        <v>September</v>
      </c>
      <c r="B4780" s="37" t="s">
        <v>5646</v>
      </c>
      <c r="C4780" s="63">
        <v>42262.565046296295</v>
      </c>
      <c r="D4780" s="37" t="s">
        <v>871</v>
      </c>
      <c r="E4780" s="37" t="s">
        <v>872</v>
      </c>
      <c r="F4780" s="37" t="s">
        <v>864</v>
      </c>
      <c r="G4780" s="64">
        <v>185</v>
      </c>
      <c r="H4780" s="37" t="s">
        <v>855</v>
      </c>
      <c r="I4780" s="65">
        <v>3</v>
      </c>
      <c r="J4780" s="37" t="s">
        <v>897</v>
      </c>
    </row>
    <row r="4781" spans="1:10" x14ac:dyDescent="0.3">
      <c r="A4781" s="94" t="str">
        <f t="shared" si="74"/>
        <v>September</v>
      </c>
      <c r="B4781" s="37" t="s">
        <v>5647</v>
      </c>
      <c r="C4781" s="63">
        <v>42262.566701388889</v>
      </c>
      <c r="D4781" s="37" t="s">
        <v>858</v>
      </c>
      <c r="E4781" s="37" t="s">
        <v>853</v>
      </c>
      <c r="F4781" s="37" t="s">
        <v>854</v>
      </c>
      <c r="G4781" s="64">
        <v>237</v>
      </c>
      <c r="H4781" s="37" t="s">
        <v>855</v>
      </c>
      <c r="I4781" s="65">
        <v>4.7958315233127191</v>
      </c>
      <c r="J4781" s="37" t="s">
        <v>869</v>
      </c>
    </row>
    <row r="4782" spans="1:10" x14ac:dyDescent="0.3">
      <c r="A4782" s="94" t="str">
        <f t="shared" si="74"/>
        <v>September</v>
      </c>
      <c r="B4782" s="37" t="s">
        <v>5648</v>
      </c>
      <c r="C4782" s="63">
        <v>42262.569004629629</v>
      </c>
      <c r="D4782" s="37" t="s">
        <v>878</v>
      </c>
      <c r="E4782" s="37" t="s">
        <v>859</v>
      </c>
      <c r="F4782" s="37" t="s">
        <v>860</v>
      </c>
      <c r="G4782" s="64">
        <v>134</v>
      </c>
      <c r="H4782" s="37" t="s">
        <v>855</v>
      </c>
      <c r="I4782" s="65">
        <v>1</v>
      </c>
      <c r="J4782" s="37" t="s">
        <v>897</v>
      </c>
    </row>
    <row r="4783" spans="1:10" x14ac:dyDescent="0.3">
      <c r="A4783" s="94" t="str">
        <f t="shared" si="74"/>
        <v>September</v>
      </c>
      <c r="B4783" s="37" t="s">
        <v>5649</v>
      </c>
      <c r="C4783" s="63">
        <v>42262.570185185185</v>
      </c>
      <c r="D4783" s="37" t="s">
        <v>892</v>
      </c>
      <c r="E4783" s="37" t="s">
        <v>863</v>
      </c>
      <c r="F4783" s="37" t="s">
        <v>864</v>
      </c>
      <c r="G4783" s="64">
        <v>177</v>
      </c>
      <c r="H4783" s="37" t="s">
        <v>855</v>
      </c>
      <c r="I4783" s="65">
        <v>5</v>
      </c>
      <c r="J4783" s="37" t="s">
        <v>861</v>
      </c>
    </row>
    <row r="4784" spans="1:10" x14ac:dyDescent="0.3">
      <c r="A4784" s="94" t="str">
        <f t="shared" si="74"/>
        <v>September</v>
      </c>
      <c r="B4784" s="37" t="s">
        <v>5650</v>
      </c>
      <c r="C4784" s="63">
        <v>42262.572743055556</v>
      </c>
      <c r="D4784" s="37" t="s">
        <v>858</v>
      </c>
      <c r="E4784" s="37" t="s">
        <v>866</v>
      </c>
      <c r="F4784" s="37" t="s">
        <v>879</v>
      </c>
      <c r="G4784" s="64">
        <v>58</v>
      </c>
      <c r="H4784" s="37" t="s">
        <v>855</v>
      </c>
      <c r="I4784" s="65">
        <v>3.6055512754639891</v>
      </c>
      <c r="J4784" s="37" t="s">
        <v>874</v>
      </c>
    </row>
    <row r="4785" spans="1:10" x14ac:dyDescent="0.3">
      <c r="A4785" s="94" t="str">
        <f t="shared" si="74"/>
        <v>September</v>
      </c>
      <c r="B4785" s="37" t="s">
        <v>5651</v>
      </c>
      <c r="C4785" s="63">
        <v>42262.573472222219</v>
      </c>
      <c r="D4785" s="37" t="s">
        <v>852</v>
      </c>
      <c r="E4785" s="37" t="s">
        <v>868</v>
      </c>
      <c r="F4785" s="37" t="s">
        <v>879</v>
      </c>
      <c r="G4785" s="64">
        <v>228</v>
      </c>
      <c r="H4785" s="37" t="s">
        <v>855</v>
      </c>
      <c r="I4785" s="65">
        <v>3.6055512754639891</v>
      </c>
      <c r="J4785" s="37" t="s">
        <v>897</v>
      </c>
    </row>
    <row r="4786" spans="1:10" x14ac:dyDescent="0.3">
      <c r="A4786" s="94" t="str">
        <f t="shared" si="74"/>
        <v>September</v>
      </c>
      <c r="B4786" s="37" t="s">
        <v>5652</v>
      </c>
      <c r="C4786" s="63">
        <v>42262.573969907404</v>
      </c>
      <c r="D4786" s="37" t="s">
        <v>878</v>
      </c>
      <c r="E4786" s="37" t="s">
        <v>872</v>
      </c>
      <c r="F4786" s="37" t="s">
        <v>879</v>
      </c>
      <c r="G4786" s="64">
        <v>129</v>
      </c>
      <c r="H4786" s="37" t="s">
        <v>895</v>
      </c>
      <c r="I4786" s="65">
        <v>3.6055512754639891</v>
      </c>
      <c r="J4786" s="37" t="s">
        <v>861</v>
      </c>
    </row>
    <row r="4787" spans="1:10" x14ac:dyDescent="0.3">
      <c r="A4787" s="94" t="str">
        <f t="shared" si="74"/>
        <v>September</v>
      </c>
      <c r="B4787" s="37" t="s">
        <v>5653</v>
      </c>
      <c r="C4787" s="63">
        <v>42262.576342592591</v>
      </c>
      <c r="D4787" s="37" t="s">
        <v>892</v>
      </c>
      <c r="E4787" s="37" t="s">
        <v>853</v>
      </c>
      <c r="F4787" s="37" t="s">
        <v>879</v>
      </c>
      <c r="G4787" s="64">
        <v>181</v>
      </c>
      <c r="H4787" s="37" t="s">
        <v>855</v>
      </c>
      <c r="I4787" s="65">
        <v>5</v>
      </c>
      <c r="J4787" s="37" t="s">
        <v>869</v>
      </c>
    </row>
    <row r="4788" spans="1:10" x14ac:dyDescent="0.3">
      <c r="A4788" s="94" t="str">
        <f t="shared" si="74"/>
        <v>September</v>
      </c>
      <c r="B4788" s="37" t="s">
        <v>5654</v>
      </c>
      <c r="C4788" s="63">
        <v>42262.580266203702</v>
      </c>
      <c r="D4788" s="37" t="s">
        <v>852</v>
      </c>
      <c r="E4788" s="37" t="s">
        <v>859</v>
      </c>
      <c r="F4788" s="37" t="s">
        <v>879</v>
      </c>
      <c r="G4788" s="64">
        <v>125</v>
      </c>
      <c r="H4788" s="37" t="s">
        <v>855</v>
      </c>
      <c r="I4788" s="65">
        <v>3</v>
      </c>
      <c r="J4788" s="37" t="s">
        <v>856</v>
      </c>
    </row>
    <row r="4789" spans="1:10" x14ac:dyDescent="0.3">
      <c r="A4789" s="94" t="str">
        <f t="shared" si="74"/>
        <v>September</v>
      </c>
      <c r="B4789" s="37" t="s">
        <v>5655</v>
      </c>
      <c r="C4789" s="63">
        <v>42262.58121527778</v>
      </c>
      <c r="D4789" s="37" t="s">
        <v>892</v>
      </c>
      <c r="E4789" s="37" t="s">
        <v>863</v>
      </c>
      <c r="F4789" s="37" t="s">
        <v>860</v>
      </c>
      <c r="G4789" s="64">
        <v>217</v>
      </c>
      <c r="H4789" s="37" t="s">
        <v>855</v>
      </c>
      <c r="I4789" s="65">
        <v>1</v>
      </c>
      <c r="J4789" s="37" t="s">
        <v>885</v>
      </c>
    </row>
    <row r="4790" spans="1:10" x14ac:dyDescent="0.3">
      <c r="A4790" s="94" t="str">
        <f t="shared" si="74"/>
        <v>September</v>
      </c>
      <c r="B4790" s="37" t="s">
        <v>5656</v>
      </c>
      <c r="C4790" s="63">
        <v>42262.583252314813</v>
      </c>
      <c r="D4790" s="37" t="s">
        <v>871</v>
      </c>
      <c r="E4790" s="37" t="s">
        <v>866</v>
      </c>
      <c r="F4790" s="37" t="s">
        <v>864</v>
      </c>
      <c r="G4790" s="64">
        <v>165</v>
      </c>
      <c r="H4790" s="37" t="s">
        <v>855</v>
      </c>
      <c r="I4790" s="65">
        <v>3</v>
      </c>
      <c r="J4790" s="37" t="s">
        <v>897</v>
      </c>
    </row>
    <row r="4791" spans="1:10" x14ac:dyDescent="0.3">
      <c r="A4791" s="94" t="str">
        <f t="shared" si="74"/>
        <v>September</v>
      </c>
      <c r="B4791" s="37" t="s">
        <v>5657</v>
      </c>
      <c r="C4791" s="63">
        <v>42262.586689814816</v>
      </c>
      <c r="D4791" s="37" t="s">
        <v>871</v>
      </c>
      <c r="E4791" s="37" t="s">
        <v>868</v>
      </c>
      <c r="F4791" s="37" t="s">
        <v>881</v>
      </c>
      <c r="G4791" s="64">
        <v>171</v>
      </c>
      <c r="H4791" s="37" t="s">
        <v>855</v>
      </c>
      <c r="I4791" s="65">
        <v>3.872983346207417</v>
      </c>
      <c r="J4791" s="37" t="s">
        <v>885</v>
      </c>
    </row>
    <row r="4792" spans="1:10" x14ac:dyDescent="0.3">
      <c r="A4792" s="94" t="str">
        <f t="shared" si="74"/>
        <v>September</v>
      </c>
      <c r="B4792" s="37" t="s">
        <v>5658</v>
      </c>
      <c r="C4792" s="63">
        <v>42262.586724537039</v>
      </c>
      <c r="D4792" s="37" t="s">
        <v>876</v>
      </c>
      <c r="E4792" s="37" t="s">
        <v>872</v>
      </c>
      <c r="F4792" s="37" t="s">
        <v>879</v>
      </c>
      <c r="G4792" s="64">
        <v>49</v>
      </c>
      <c r="H4792" s="37" t="s">
        <v>855</v>
      </c>
      <c r="I4792" s="65">
        <v>3</v>
      </c>
      <c r="J4792" s="37" t="s">
        <v>897</v>
      </c>
    </row>
    <row r="4793" spans="1:10" x14ac:dyDescent="0.3">
      <c r="A4793" s="94" t="str">
        <f t="shared" si="74"/>
        <v>September</v>
      </c>
      <c r="B4793" s="37" t="s">
        <v>5659</v>
      </c>
      <c r="C4793" s="63">
        <v>42262.58693287037</v>
      </c>
      <c r="D4793" s="37" t="s">
        <v>852</v>
      </c>
      <c r="E4793" s="37" t="s">
        <v>853</v>
      </c>
      <c r="F4793" s="37" t="s">
        <v>854</v>
      </c>
      <c r="G4793" s="64">
        <v>195</v>
      </c>
      <c r="H4793" s="37" t="s">
        <v>855</v>
      </c>
      <c r="I4793" s="65">
        <v>3.872983346207417</v>
      </c>
      <c r="J4793" s="37" t="s">
        <v>897</v>
      </c>
    </row>
    <row r="4794" spans="1:10" x14ac:dyDescent="0.3">
      <c r="A4794" s="94" t="str">
        <f t="shared" si="74"/>
        <v>September</v>
      </c>
      <c r="B4794" s="37" t="s">
        <v>5660</v>
      </c>
      <c r="C4794" s="63">
        <v>42262.588819444441</v>
      </c>
      <c r="D4794" s="37" t="s">
        <v>858</v>
      </c>
      <c r="E4794" s="37" t="s">
        <v>859</v>
      </c>
      <c r="F4794" s="37" t="s">
        <v>873</v>
      </c>
      <c r="G4794" s="64">
        <v>150</v>
      </c>
      <c r="H4794" s="37" t="s">
        <v>855</v>
      </c>
      <c r="I4794" s="65">
        <v>2.6457513110645907</v>
      </c>
      <c r="J4794" s="37" t="s">
        <v>861</v>
      </c>
    </row>
    <row r="4795" spans="1:10" x14ac:dyDescent="0.3">
      <c r="A4795" s="94" t="str">
        <f t="shared" si="74"/>
        <v>September</v>
      </c>
      <c r="B4795" s="37" t="s">
        <v>5661</v>
      </c>
      <c r="C4795" s="63">
        <v>42262.592430555553</v>
      </c>
      <c r="D4795" s="37" t="s">
        <v>852</v>
      </c>
      <c r="E4795" s="37" t="s">
        <v>863</v>
      </c>
      <c r="F4795" s="37" t="s">
        <v>860</v>
      </c>
      <c r="G4795" s="64">
        <v>225</v>
      </c>
      <c r="H4795" s="37" t="s">
        <v>855</v>
      </c>
      <c r="I4795" s="65">
        <v>1</v>
      </c>
      <c r="J4795" s="37" t="s">
        <v>856</v>
      </c>
    </row>
    <row r="4796" spans="1:10" x14ac:dyDescent="0.3">
      <c r="A4796" s="94" t="str">
        <f t="shared" si="74"/>
        <v>September</v>
      </c>
      <c r="B4796" s="37" t="s">
        <v>5662</v>
      </c>
      <c r="C4796" s="63">
        <v>42262.592592592591</v>
      </c>
      <c r="D4796" s="37" t="s">
        <v>858</v>
      </c>
      <c r="E4796" s="37" t="s">
        <v>866</v>
      </c>
      <c r="F4796" s="37" t="s">
        <v>854</v>
      </c>
      <c r="G4796" s="64">
        <v>65</v>
      </c>
      <c r="H4796" s="37" t="s">
        <v>855</v>
      </c>
      <c r="I4796" s="65">
        <v>3.3166247903553998</v>
      </c>
      <c r="J4796" s="37" t="s">
        <v>897</v>
      </c>
    </row>
    <row r="4797" spans="1:10" x14ac:dyDescent="0.3">
      <c r="A4797" s="94" t="str">
        <f t="shared" si="74"/>
        <v>September</v>
      </c>
      <c r="B4797" s="37" t="s">
        <v>5663</v>
      </c>
      <c r="C4797" s="63">
        <v>42262.595752314817</v>
      </c>
      <c r="D4797" s="37" t="s">
        <v>852</v>
      </c>
      <c r="E4797" s="37" t="s">
        <v>868</v>
      </c>
      <c r="F4797" s="37" t="s">
        <v>881</v>
      </c>
      <c r="G4797" s="64">
        <v>104</v>
      </c>
      <c r="H4797" s="37" t="s">
        <v>855</v>
      </c>
      <c r="I4797" s="65">
        <v>1</v>
      </c>
      <c r="J4797" s="37" t="s">
        <v>874</v>
      </c>
    </row>
    <row r="4798" spans="1:10" x14ac:dyDescent="0.3">
      <c r="A4798" s="94" t="str">
        <f t="shared" si="74"/>
        <v>September</v>
      </c>
      <c r="B4798" s="37" t="s">
        <v>5664</v>
      </c>
      <c r="C4798" s="63">
        <v>42262.596250000002</v>
      </c>
      <c r="D4798" s="37" t="s">
        <v>876</v>
      </c>
      <c r="E4798" s="37" t="s">
        <v>872</v>
      </c>
      <c r="F4798" s="37" t="s">
        <v>879</v>
      </c>
      <c r="G4798" s="64">
        <v>90</v>
      </c>
      <c r="H4798" s="37" t="s">
        <v>855</v>
      </c>
      <c r="I4798" s="65">
        <v>2.2360679774997898</v>
      </c>
      <c r="J4798" s="37" t="s">
        <v>885</v>
      </c>
    </row>
    <row r="4799" spans="1:10" x14ac:dyDescent="0.3">
      <c r="A4799" s="94" t="str">
        <f t="shared" si="74"/>
        <v>September</v>
      </c>
      <c r="B4799" s="37" t="s">
        <v>5665</v>
      </c>
      <c r="C4799" s="63">
        <v>42262.597002314818</v>
      </c>
      <c r="D4799" s="37" t="s">
        <v>876</v>
      </c>
      <c r="E4799" s="37" t="s">
        <v>853</v>
      </c>
      <c r="F4799" s="37" t="s">
        <v>864</v>
      </c>
      <c r="G4799" s="64">
        <v>163</v>
      </c>
      <c r="H4799" s="37" t="s">
        <v>855</v>
      </c>
      <c r="I4799" s="65">
        <v>3.6055512754639891</v>
      </c>
      <c r="J4799" s="37" t="s">
        <v>861</v>
      </c>
    </row>
    <row r="4800" spans="1:10" x14ac:dyDescent="0.3">
      <c r="A4800" s="94" t="str">
        <f t="shared" si="74"/>
        <v>September</v>
      </c>
      <c r="B4800" s="37" t="s">
        <v>5666</v>
      </c>
      <c r="C4800" s="63">
        <v>42262.598263888889</v>
      </c>
      <c r="D4800" s="37" t="s">
        <v>852</v>
      </c>
      <c r="E4800" s="37" t="s">
        <v>859</v>
      </c>
      <c r="F4800" s="37" t="s">
        <v>864</v>
      </c>
      <c r="G4800" s="64">
        <v>200</v>
      </c>
      <c r="H4800" s="37" t="s">
        <v>855</v>
      </c>
      <c r="I4800" s="65">
        <v>3.6055512754639891</v>
      </c>
      <c r="J4800" s="37" t="s">
        <v>856</v>
      </c>
    </row>
    <row r="4801" spans="1:10" x14ac:dyDescent="0.3">
      <c r="A4801" s="94" t="str">
        <f t="shared" si="74"/>
        <v>September</v>
      </c>
      <c r="B4801" s="37" t="s">
        <v>5667</v>
      </c>
      <c r="C4801" s="63">
        <v>42262.599641203706</v>
      </c>
      <c r="D4801" s="37" t="s">
        <v>878</v>
      </c>
      <c r="E4801" s="37" t="s">
        <v>863</v>
      </c>
      <c r="F4801" s="37" t="s">
        <v>864</v>
      </c>
      <c r="G4801" s="64">
        <v>144</v>
      </c>
      <c r="H4801" s="37" t="s">
        <v>855</v>
      </c>
      <c r="I4801" s="65">
        <v>4.1231056256176606</v>
      </c>
      <c r="J4801" s="37" t="s">
        <v>885</v>
      </c>
    </row>
    <row r="4802" spans="1:10" x14ac:dyDescent="0.3">
      <c r="A4802" s="94" t="str">
        <f t="shared" si="74"/>
        <v>September</v>
      </c>
      <c r="B4802" s="37" t="s">
        <v>5668</v>
      </c>
      <c r="C4802" s="63">
        <v>42262.601770833331</v>
      </c>
      <c r="D4802" s="37" t="s">
        <v>876</v>
      </c>
      <c r="E4802" s="37" t="s">
        <v>866</v>
      </c>
      <c r="F4802" s="37" t="s">
        <v>860</v>
      </c>
      <c r="G4802" s="64">
        <v>168</v>
      </c>
      <c r="H4802" s="37" t="s">
        <v>855</v>
      </c>
      <c r="I4802" s="65">
        <v>3.3166247903553998</v>
      </c>
      <c r="J4802" s="37" t="s">
        <v>897</v>
      </c>
    </row>
    <row r="4803" spans="1:10" x14ac:dyDescent="0.3">
      <c r="A4803" s="94" t="str">
        <f t="shared" si="74"/>
        <v>September</v>
      </c>
      <c r="B4803" s="37" t="s">
        <v>5669</v>
      </c>
      <c r="C4803" s="63">
        <v>42262.603888888887</v>
      </c>
      <c r="D4803" s="37" t="s">
        <v>871</v>
      </c>
      <c r="E4803" s="37" t="s">
        <v>868</v>
      </c>
      <c r="F4803" s="37" t="s">
        <v>873</v>
      </c>
      <c r="G4803" s="64">
        <v>71</v>
      </c>
      <c r="H4803" s="37" t="s">
        <v>855</v>
      </c>
      <c r="I4803" s="65">
        <v>3.872983346207417</v>
      </c>
      <c r="J4803" s="37" t="s">
        <v>856</v>
      </c>
    </row>
    <row r="4804" spans="1:10" x14ac:dyDescent="0.3">
      <c r="A4804" s="94" t="str">
        <f t="shared" si="74"/>
        <v>September</v>
      </c>
      <c r="B4804" s="37" t="s">
        <v>5670</v>
      </c>
      <c r="C4804" s="63">
        <v>42262.605196759258</v>
      </c>
      <c r="D4804" s="37" t="s">
        <v>858</v>
      </c>
      <c r="E4804" s="37" t="s">
        <v>872</v>
      </c>
      <c r="F4804" s="37" t="s">
        <v>879</v>
      </c>
      <c r="G4804" s="64">
        <v>67</v>
      </c>
      <c r="H4804" s="37" t="s">
        <v>855</v>
      </c>
      <c r="I4804" s="65">
        <v>1.7320508075688772</v>
      </c>
      <c r="J4804" s="37" t="s">
        <v>885</v>
      </c>
    </row>
    <row r="4805" spans="1:10" x14ac:dyDescent="0.3">
      <c r="A4805" s="94" t="str">
        <f t="shared" si="74"/>
        <v>September</v>
      </c>
      <c r="B4805" s="37" t="s">
        <v>5671</v>
      </c>
      <c r="C4805" s="63">
        <v>42262.608483796299</v>
      </c>
      <c r="D4805" s="37" t="s">
        <v>852</v>
      </c>
      <c r="E4805" s="37" t="s">
        <v>853</v>
      </c>
      <c r="F4805" s="37" t="s">
        <v>881</v>
      </c>
      <c r="G4805" s="64">
        <v>71</v>
      </c>
      <c r="H4805" s="37" t="s">
        <v>855</v>
      </c>
      <c r="I4805" s="65">
        <v>3.872983346207417</v>
      </c>
      <c r="J4805" s="37" t="s">
        <v>856</v>
      </c>
    </row>
    <row r="4806" spans="1:10" x14ac:dyDescent="0.3">
      <c r="A4806" s="94" t="str">
        <f t="shared" si="74"/>
        <v>September</v>
      </c>
      <c r="B4806" s="37" t="s">
        <v>5672</v>
      </c>
      <c r="C4806" s="63">
        <v>42262.611944444441</v>
      </c>
      <c r="D4806" s="37" t="s">
        <v>871</v>
      </c>
      <c r="E4806" s="37" t="s">
        <v>859</v>
      </c>
      <c r="F4806" s="37" t="s">
        <v>864</v>
      </c>
      <c r="G4806" s="64">
        <v>53</v>
      </c>
      <c r="H4806" s="37" t="s">
        <v>855</v>
      </c>
      <c r="I4806" s="65">
        <v>3</v>
      </c>
      <c r="J4806" s="37" t="s">
        <v>856</v>
      </c>
    </row>
    <row r="4807" spans="1:10" x14ac:dyDescent="0.3">
      <c r="A4807" s="94" t="str">
        <f t="shared" si="74"/>
        <v>September</v>
      </c>
      <c r="B4807" s="37" t="s">
        <v>5673</v>
      </c>
      <c r="C4807" s="63">
        <v>42262.613391203704</v>
      </c>
      <c r="D4807" s="37" t="s">
        <v>871</v>
      </c>
      <c r="E4807" s="37" t="s">
        <v>863</v>
      </c>
      <c r="F4807" s="37" t="s">
        <v>864</v>
      </c>
      <c r="G4807" s="64">
        <v>46</v>
      </c>
      <c r="H4807" s="37" t="s">
        <v>855</v>
      </c>
      <c r="I4807" s="65">
        <v>4.358898943540674</v>
      </c>
      <c r="J4807" s="37" t="s">
        <v>885</v>
      </c>
    </row>
    <row r="4808" spans="1:10" x14ac:dyDescent="0.3">
      <c r="A4808" s="94" t="str">
        <f t="shared" si="74"/>
        <v>September</v>
      </c>
      <c r="B4808" s="37" t="s">
        <v>5674</v>
      </c>
      <c r="C4808" s="63">
        <v>42262.616956018515</v>
      </c>
      <c r="D4808" s="37" t="s">
        <v>892</v>
      </c>
      <c r="E4808" s="37" t="s">
        <v>866</v>
      </c>
      <c r="F4808" s="37" t="s">
        <v>864</v>
      </c>
      <c r="G4808" s="64">
        <v>171</v>
      </c>
      <c r="H4808" s="37" t="s">
        <v>855</v>
      </c>
      <c r="I4808" s="65">
        <v>1</v>
      </c>
      <c r="J4808" s="37" t="s">
        <v>861</v>
      </c>
    </row>
    <row r="4809" spans="1:10" x14ac:dyDescent="0.3">
      <c r="A4809" s="94" t="str">
        <f t="shared" si="74"/>
        <v>September</v>
      </c>
      <c r="B4809" s="37" t="s">
        <v>5675</v>
      </c>
      <c r="C4809" s="63">
        <v>42262.618622685186</v>
      </c>
      <c r="D4809" s="37" t="s">
        <v>876</v>
      </c>
      <c r="E4809" s="37" t="s">
        <v>868</v>
      </c>
      <c r="F4809" s="37" t="s">
        <v>879</v>
      </c>
      <c r="G4809" s="64">
        <v>50</v>
      </c>
      <c r="H4809" s="37" t="s">
        <v>855</v>
      </c>
      <c r="I4809" s="65">
        <v>1</v>
      </c>
      <c r="J4809" s="37" t="s">
        <v>856</v>
      </c>
    </row>
    <row r="4810" spans="1:10" x14ac:dyDescent="0.3">
      <c r="A4810" s="94" t="str">
        <f t="shared" si="74"/>
        <v>September</v>
      </c>
      <c r="B4810" s="37" t="s">
        <v>5676</v>
      </c>
      <c r="C4810" s="63">
        <v>42262.619791666664</v>
      </c>
      <c r="D4810" s="37" t="s">
        <v>878</v>
      </c>
      <c r="E4810" s="37" t="s">
        <v>872</v>
      </c>
      <c r="F4810" s="37" t="s">
        <v>860</v>
      </c>
      <c r="G4810" s="64">
        <v>44</v>
      </c>
      <c r="H4810" s="37" t="s">
        <v>855</v>
      </c>
      <c r="I4810" s="65">
        <v>1.7320508075688772</v>
      </c>
      <c r="J4810" s="37" t="s">
        <v>897</v>
      </c>
    </row>
    <row r="4811" spans="1:10" x14ac:dyDescent="0.3">
      <c r="A4811" s="94" t="str">
        <f t="shared" ref="A4811:A4874" si="75">TEXT(C4811,"mmmm")</f>
        <v>September</v>
      </c>
      <c r="B4811" s="37" t="s">
        <v>5677</v>
      </c>
      <c r="C4811" s="63">
        <v>42262.623530092591</v>
      </c>
      <c r="D4811" s="37" t="s">
        <v>858</v>
      </c>
      <c r="E4811" s="37" t="s">
        <v>853</v>
      </c>
      <c r="F4811" s="37" t="s">
        <v>860</v>
      </c>
      <c r="G4811" s="64">
        <v>64</v>
      </c>
      <c r="H4811" s="37" t="s">
        <v>855</v>
      </c>
      <c r="I4811" s="65">
        <v>4.7958315233127191</v>
      </c>
      <c r="J4811" s="37" t="s">
        <v>861</v>
      </c>
    </row>
    <row r="4812" spans="1:10" x14ac:dyDescent="0.3">
      <c r="A4812" s="94" t="str">
        <f t="shared" si="75"/>
        <v>September</v>
      </c>
      <c r="B4812" s="37" t="s">
        <v>5678</v>
      </c>
      <c r="C4812" s="63">
        <v>42262.627395833333</v>
      </c>
      <c r="D4812" s="37" t="s">
        <v>892</v>
      </c>
      <c r="E4812" s="37" t="s">
        <v>859</v>
      </c>
      <c r="F4812" s="37" t="s">
        <v>864</v>
      </c>
      <c r="G4812" s="64">
        <v>88</v>
      </c>
      <c r="H4812" s="37" t="s">
        <v>855</v>
      </c>
      <c r="I4812" s="65">
        <v>1</v>
      </c>
      <c r="J4812" s="37" t="s">
        <v>885</v>
      </c>
    </row>
    <row r="4813" spans="1:10" x14ac:dyDescent="0.3">
      <c r="A4813" s="94" t="str">
        <f t="shared" si="75"/>
        <v>September</v>
      </c>
      <c r="B4813" s="37" t="s">
        <v>5679</v>
      </c>
      <c r="C4813" s="63">
        <v>42262.629131944443</v>
      </c>
      <c r="D4813" s="37" t="s">
        <v>892</v>
      </c>
      <c r="E4813" s="37" t="s">
        <v>863</v>
      </c>
      <c r="F4813" s="37" t="s">
        <v>864</v>
      </c>
      <c r="G4813" s="64">
        <v>225</v>
      </c>
      <c r="H4813" s="37" t="s">
        <v>855</v>
      </c>
      <c r="I4813" s="65">
        <v>1</v>
      </c>
      <c r="J4813" s="37" t="s">
        <v>861</v>
      </c>
    </row>
    <row r="4814" spans="1:10" x14ac:dyDescent="0.3">
      <c r="A4814" s="94" t="str">
        <f t="shared" si="75"/>
        <v>September</v>
      </c>
      <c r="B4814" s="37" t="s">
        <v>5680</v>
      </c>
      <c r="C4814" s="63">
        <v>42262.632986111108</v>
      </c>
      <c r="D4814" s="37" t="s">
        <v>852</v>
      </c>
      <c r="E4814" s="37" t="s">
        <v>866</v>
      </c>
      <c r="F4814" s="37" t="s">
        <v>864</v>
      </c>
      <c r="G4814" s="64">
        <v>47</v>
      </c>
      <c r="H4814" s="37" t="s">
        <v>855</v>
      </c>
      <c r="I4814" s="65">
        <v>5</v>
      </c>
      <c r="J4814" s="37" t="s">
        <v>869</v>
      </c>
    </row>
    <row r="4815" spans="1:10" x14ac:dyDescent="0.3">
      <c r="A4815" s="94" t="str">
        <f t="shared" si="75"/>
        <v>September</v>
      </c>
      <c r="B4815" s="37" t="s">
        <v>5681</v>
      </c>
      <c r="C4815" s="63">
        <v>42262.636724537035</v>
      </c>
      <c r="D4815" s="37" t="s">
        <v>852</v>
      </c>
      <c r="E4815" s="37" t="s">
        <v>868</v>
      </c>
      <c r="F4815" s="37" t="s">
        <v>860</v>
      </c>
      <c r="G4815" s="64">
        <v>33</v>
      </c>
      <c r="H4815" s="37" t="s">
        <v>855</v>
      </c>
      <c r="I4815" s="65">
        <v>4.1231056256176606</v>
      </c>
      <c r="J4815" s="37" t="s">
        <v>869</v>
      </c>
    </row>
    <row r="4816" spans="1:10" x14ac:dyDescent="0.3">
      <c r="A4816" s="94" t="str">
        <f t="shared" si="75"/>
        <v>September</v>
      </c>
      <c r="B4816" s="37" t="s">
        <v>5682</v>
      </c>
      <c r="C4816" s="63">
        <v>42262.638506944444</v>
      </c>
      <c r="D4816" s="37" t="s">
        <v>878</v>
      </c>
      <c r="E4816" s="37" t="s">
        <v>872</v>
      </c>
      <c r="F4816" s="37" t="s">
        <v>860</v>
      </c>
      <c r="G4816" s="64">
        <v>104</v>
      </c>
      <c r="H4816" s="37" t="s">
        <v>855</v>
      </c>
      <c r="I4816" s="65">
        <v>2.6457513110645907</v>
      </c>
      <c r="J4816" s="37" t="s">
        <v>885</v>
      </c>
    </row>
    <row r="4817" spans="1:10" x14ac:dyDescent="0.3">
      <c r="A4817" s="94" t="str">
        <f t="shared" si="75"/>
        <v>September</v>
      </c>
      <c r="B4817" s="37" t="s">
        <v>5683</v>
      </c>
      <c r="C4817" s="63">
        <v>42262.640659722223</v>
      </c>
      <c r="D4817" s="37" t="s">
        <v>871</v>
      </c>
      <c r="E4817" s="37" t="s">
        <v>853</v>
      </c>
      <c r="F4817" s="37" t="s">
        <v>864</v>
      </c>
      <c r="G4817" s="64">
        <v>165</v>
      </c>
      <c r="H4817" s="37" t="s">
        <v>855</v>
      </c>
      <c r="I4817" s="65">
        <v>4.1231056256176606</v>
      </c>
      <c r="J4817" s="37" t="s">
        <v>897</v>
      </c>
    </row>
    <row r="4818" spans="1:10" x14ac:dyDescent="0.3">
      <c r="A4818" s="94" t="str">
        <f t="shared" si="75"/>
        <v>September</v>
      </c>
      <c r="B4818" s="37" t="s">
        <v>5684</v>
      </c>
      <c r="C4818" s="63">
        <v>42262.642465277779</v>
      </c>
      <c r="D4818" s="37" t="s">
        <v>876</v>
      </c>
      <c r="E4818" s="37" t="s">
        <v>859</v>
      </c>
      <c r="F4818" s="37" t="s">
        <v>860</v>
      </c>
      <c r="G4818" s="64">
        <v>96</v>
      </c>
      <c r="H4818" s="37" t="s">
        <v>855</v>
      </c>
      <c r="I4818" s="65">
        <v>2.6457513110645907</v>
      </c>
      <c r="J4818" s="37" t="s">
        <v>897</v>
      </c>
    </row>
    <row r="4819" spans="1:10" x14ac:dyDescent="0.3">
      <c r="A4819" s="94" t="str">
        <f t="shared" si="75"/>
        <v>September</v>
      </c>
      <c r="B4819" s="37" t="s">
        <v>5685</v>
      </c>
      <c r="C4819" s="63">
        <v>42262.643263888887</v>
      </c>
      <c r="D4819" s="37" t="s">
        <v>878</v>
      </c>
      <c r="E4819" s="37" t="s">
        <v>863</v>
      </c>
      <c r="F4819" s="37" t="s">
        <v>873</v>
      </c>
      <c r="G4819" s="64">
        <v>73</v>
      </c>
      <c r="H4819" s="37" t="s">
        <v>855</v>
      </c>
      <c r="I4819" s="65">
        <v>1.7320508075688772</v>
      </c>
      <c r="J4819" s="37" t="s">
        <v>869</v>
      </c>
    </row>
    <row r="4820" spans="1:10" x14ac:dyDescent="0.3">
      <c r="A4820" s="94" t="str">
        <f t="shared" si="75"/>
        <v>September</v>
      </c>
      <c r="B4820" s="37" t="s">
        <v>5686</v>
      </c>
      <c r="C4820" s="63">
        <v>42262.645740740743</v>
      </c>
      <c r="D4820" s="37" t="s">
        <v>878</v>
      </c>
      <c r="E4820" s="37" t="s">
        <v>866</v>
      </c>
      <c r="F4820" s="37" t="s">
        <v>873</v>
      </c>
      <c r="G4820" s="64">
        <v>164</v>
      </c>
      <c r="H4820" s="37" t="s">
        <v>855</v>
      </c>
      <c r="I4820" s="65">
        <v>1.7320508075688772</v>
      </c>
      <c r="J4820" s="37" t="s">
        <v>861</v>
      </c>
    </row>
    <row r="4821" spans="1:10" x14ac:dyDescent="0.3">
      <c r="A4821" s="94" t="str">
        <f t="shared" si="75"/>
        <v>September</v>
      </c>
      <c r="B4821" s="37" t="s">
        <v>5687</v>
      </c>
      <c r="C4821" s="63">
        <v>42262.64671296296</v>
      </c>
      <c r="D4821" s="37" t="s">
        <v>852</v>
      </c>
      <c r="E4821" s="37" t="s">
        <v>868</v>
      </c>
      <c r="F4821" s="37" t="s">
        <v>860</v>
      </c>
      <c r="G4821" s="64">
        <v>146</v>
      </c>
      <c r="H4821" s="37" t="s">
        <v>855</v>
      </c>
      <c r="I4821" s="65">
        <v>3.6055512754639891</v>
      </c>
      <c r="J4821" s="37" t="s">
        <v>874</v>
      </c>
    </row>
    <row r="4822" spans="1:10" x14ac:dyDescent="0.3">
      <c r="A4822" s="94" t="str">
        <f t="shared" si="75"/>
        <v>September</v>
      </c>
      <c r="B4822" s="37" t="s">
        <v>5688</v>
      </c>
      <c r="C4822" s="63">
        <v>42262.649652777778</v>
      </c>
      <c r="D4822" s="37" t="s">
        <v>878</v>
      </c>
      <c r="E4822" s="37" t="s">
        <v>872</v>
      </c>
      <c r="F4822" s="37" t="s">
        <v>881</v>
      </c>
      <c r="G4822" s="64">
        <v>152</v>
      </c>
      <c r="H4822" s="37" t="s">
        <v>855</v>
      </c>
      <c r="I4822" s="65">
        <v>2.2360679774997898</v>
      </c>
      <c r="J4822" s="37" t="s">
        <v>874</v>
      </c>
    </row>
    <row r="4823" spans="1:10" x14ac:dyDescent="0.3">
      <c r="A4823" s="94" t="str">
        <f t="shared" si="75"/>
        <v>September</v>
      </c>
      <c r="B4823" s="37" t="s">
        <v>5689</v>
      </c>
      <c r="C4823" s="63">
        <v>42262.650775462964</v>
      </c>
      <c r="D4823" s="37" t="s">
        <v>852</v>
      </c>
      <c r="E4823" s="37" t="s">
        <v>853</v>
      </c>
      <c r="F4823" s="37" t="s">
        <v>881</v>
      </c>
      <c r="G4823" s="64">
        <v>149</v>
      </c>
      <c r="H4823" s="37" t="s">
        <v>855</v>
      </c>
      <c r="I4823" s="65">
        <v>4.5825756949558398</v>
      </c>
      <c r="J4823" s="37" t="s">
        <v>874</v>
      </c>
    </row>
    <row r="4824" spans="1:10" x14ac:dyDescent="0.3">
      <c r="A4824" s="94" t="str">
        <f t="shared" si="75"/>
        <v>September</v>
      </c>
      <c r="B4824" s="37" t="s">
        <v>5690</v>
      </c>
      <c r="C4824" s="63">
        <v>42262.652858796297</v>
      </c>
      <c r="D4824" s="37" t="s">
        <v>892</v>
      </c>
      <c r="E4824" s="37" t="s">
        <v>859</v>
      </c>
      <c r="F4824" s="37" t="s">
        <v>881</v>
      </c>
      <c r="G4824" s="64">
        <v>95</v>
      </c>
      <c r="H4824" s="37" t="s">
        <v>855</v>
      </c>
      <c r="I4824" s="65">
        <v>4.5825756949558398</v>
      </c>
      <c r="J4824" s="37" t="s">
        <v>885</v>
      </c>
    </row>
    <row r="4825" spans="1:10" x14ac:dyDescent="0.3">
      <c r="A4825" s="94" t="str">
        <f t="shared" si="75"/>
        <v>September</v>
      </c>
      <c r="B4825" s="37" t="s">
        <v>5691</v>
      </c>
      <c r="C4825" s="63">
        <v>42262.656817129631</v>
      </c>
      <c r="D4825" s="37" t="s">
        <v>871</v>
      </c>
      <c r="E4825" s="37" t="s">
        <v>863</v>
      </c>
      <c r="F4825" s="37" t="s">
        <v>881</v>
      </c>
      <c r="G4825" s="64">
        <v>214</v>
      </c>
      <c r="H4825" s="37" t="s">
        <v>855</v>
      </c>
      <c r="I4825" s="65">
        <v>2.2360679774997898</v>
      </c>
      <c r="J4825" s="37" t="s">
        <v>897</v>
      </c>
    </row>
    <row r="4826" spans="1:10" x14ac:dyDescent="0.3">
      <c r="A4826" s="94" t="str">
        <f t="shared" si="75"/>
        <v>September</v>
      </c>
      <c r="B4826" s="37" t="s">
        <v>5692</v>
      </c>
      <c r="C4826" s="63">
        <v>42262.656875000001</v>
      </c>
      <c r="D4826" s="37" t="s">
        <v>876</v>
      </c>
      <c r="E4826" s="37" t="s">
        <v>866</v>
      </c>
      <c r="F4826" s="37" t="s">
        <v>864</v>
      </c>
      <c r="G4826" s="64">
        <v>136</v>
      </c>
      <c r="H4826" s="37" t="s">
        <v>855</v>
      </c>
      <c r="I4826" s="65">
        <v>3.6055512754639891</v>
      </c>
      <c r="J4826" s="37" t="s">
        <v>869</v>
      </c>
    </row>
    <row r="4827" spans="1:10" x14ac:dyDescent="0.3">
      <c r="A4827" s="94" t="str">
        <f t="shared" si="75"/>
        <v>September</v>
      </c>
      <c r="B4827" s="37" t="s">
        <v>5693</v>
      </c>
      <c r="C4827" s="63">
        <v>42262.657372685186</v>
      </c>
      <c r="D4827" s="37" t="s">
        <v>876</v>
      </c>
      <c r="E4827" s="37" t="s">
        <v>868</v>
      </c>
      <c r="F4827" s="37" t="s">
        <v>864</v>
      </c>
      <c r="G4827" s="64">
        <v>97</v>
      </c>
      <c r="H4827" s="37" t="s">
        <v>855</v>
      </c>
      <c r="I4827" s="65">
        <v>2.6457513110645907</v>
      </c>
      <c r="J4827" s="37" t="s">
        <v>874</v>
      </c>
    </row>
    <row r="4828" spans="1:10" x14ac:dyDescent="0.3">
      <c r="A4828" s="94" t="str">
        <f t="shared" si="75"/>
        <v>September</v>
      </c>
      <c r="B4828" s="37" t="s">
        <v>5694</v>
      </c>
      <c r="C4828" s="63">
        <v>42262.659861111111</v>
      </c>
      <c r="D4828" s="37" t="s">
        <v>876</v>
      </c>
      <c r="E4828" s="37" t="s">
        <v>872</v>
      </c>
      <c r="F4828" s="37" t="s">
        <v>864</v>
      </c>
      <c r="G4828" s="64">
        <v>93</v>
      </c>
      <c r="H4828" s="37" t="s">
        <v>855</v>
      </c>
      <c r="I4828" s="65">
        <v>4.358898943540674</v>
      </c>
      <c r="J4828" s="37" t="s">
        <v>869</v>
      </c>
    </row>
    <row r="4829" spans="1:10" x14ac:dyDescent="0.3">
      <c r="A4829" s="94" t="str">
        <f t="shared" si="75"/>
        <v>September</v>
      </c>
      <c r="B4829" s="37" t="s">
        <v>5695</v>
      </c>
      <c r="C4829" s="63">
        <v>42262.661597222221</v>
      </c>
      <c r="D4829" s="37" t="s">
        <v>876</v>
      </c>
      <c r="E4829" s="37" t="s">
        <v>853</v>
      </c>
      <c r="F4829" s="37" t="s">
        <v>860</v>
      </c>
      <c r="G4829" s="64">
        <v>147</v>
      </c>
      <c r="H4829" s="37" t="s">
        <v>855</v>
      </c>
      <c r="I4829" s="65">
        <v>3.872983346207417</v>
      </c>
      <c r="J4829" s="37" t="s">
        <v>897</v>
      </c>
    </row>
    <row r="4830" spans="1:10" x14ac:dyDescent="0.3">
      <c r="A4830" s="94" t="str">
        <f t="shared" si="75"/>
        <v>September</v>
      </c>
      <c r="B4830" s="37" t="s">
        <v>5696</v>
      </c>
      <c r="C4830" s="63">
        <v>42262.663368055553</v>
      </c>
      <c r="D4830" s="37" t="s">
        <v>871</v>
      </c>
      <c r="E4830" s="37" t="s">
        <v>859</v>
      </c>
      <c r="F4830" s="37" t="s">
        <v>864</v>
      </c>
      <c r="G4830" s="64">
        <v>128</v>
      </c>
      <c r="H4830" s="37" t="s">
        <v>855</v>
      </c>
      <c r="I4830" s="65">
        <v>3.3166247903553998</v>
      </c>
      <c r="J4830" s="37" t="s">
        <v>897</v>
      </c>
    </row>
    <row r="4831" spans="1:10" x14ac:dyDescent="0.3">
      <c r="A4831" s="94" t="str">
        <f t="shared" si="75"/>
        <v>September</v>
      </c>
      <c r="B4831" s="37" t="s">
        <v>5697</v>
      </c>
      <c r="C4831" s="63">
        <v>42262.666747685187</v>
      </c>
      <c r="D4831" s="37" t="s">
        <v>871</v>
      </c>
      <c r="E4831" s="37" t="s">
        <v>863</v>
      </c>
      <c r="F4831" s="37" t="s">
        <v>860</v>
      </c>
      <c r="G4831" s="64">
        <v>159</v>
      </c>
      <c r="H4831" s="37" t="s">
        <v>855</v>
      </c>
      <c r="I4831" s="65">
        <v>2.6457513110645907</v>
      </c>
      <c r="J4831" s="37" t="s">
        <v>861</v>
      </c>
    </row>
    <row r="4832" spans="1:10" x14ac:dyDescent="0.3">
      <c r="A4832" s="94" t="str">
        <f t="shared" si="75"/>
        <v>September</v>
      </c>
      <c r="B4832" s="37" t="s">
        <v>5698</v>
      </c>
      <c r="C4832" s="63">
        <v>42262.667037037034</v>
      </c>
      <c r="D4832" s="37" t="s">
        <v>852</v>
      </c>
      <c r="E4832" s="37" t="s">
        <v>866</v>
      </c>
      <c r="F4832" s="37" t="s">
        <v>854</v>
      </c>
      <c r="G4832" s="64">
        <v>53</v>
      </c>
      <c r="H4832" s="37" t="s">
        <v>855</v>
      </c>
      <c r="I4832" s="65">
        <v>3</v>
      </c>
      <c r="J4832" s="37" t="s">
        <v>861</v>
      </c>
    </row>
    <row r="4833" spans="1:10" x14ac:dyDescent="0.3">
      <c r="A4833" s="94" t="str">
        <f t="shared" si="75"/>
        <v>September</v>
      </c>
      <c r="B4833" s="37" t="s">
        <v>5699</v>
      </c>
      <c r="C4833" s="63">
        <v>42262.669293981482</v>
      </c>
      <c r="D4833" s="37" t="s">
        <v>878</v>
      </c>
      <c r="E4833" s="37" t="s">
        <v>868</v>
      </c>
      <c r="F4833" s="37" t="s">
        <v>854</v>
      </c>
      <c r="G4833" s="64">
        <v>90</v>
      </c>
      <c r="H4833" s="37" t="s">
        <v>855</v>
      </c>
      <c r="I4833" s="65">
        <v>3.872983346207417</v>
      </c>
      <c r="J4833" s="37" t="s">
        <v>885</v>
      </c>
    </row>
    <row r="4834" spans="1:10" x14ac:dyDescent="0.3">
      <c r="A4834" s="94" t="str">
        <f t="shared" si="75"/>
        <v>September</v>
      </c>
      <c r="B4834" s="37" t="s">
        <v>5700</v>
      </c>
      <c r="C4834" s="63">
        <v>42262.672685185185</v>
      </c>
      <c r="D4834" s="37" t="s">
        <v>852</v>
      </c>
      <c r="E4834" s="37" t="s">
        <v>872</v>
      </c>
      <c r="F4834" s="37" t="s">
        <v>881</v>
      </c>
      <c r="G4834" s="64">
        <v>210</v>
      </c>
      <c r="H4834" s="37" t="s">
        <v>855</v>
      </c>
      <c r="I4834" s="65">
        <v>5</v>
      </c>
      <c r="J4834" s="37" t="s">
        <v>874</v>
      </c>
    </row>
    <row r="4835" spans="1:10" x14ac:dyDescent="0.3">
      <c r="A4835" s="94" t="str">
        <f t="shared" si="75"/>
        <v>September</v>
      </c>
      <c r="B4835" s="37" t="s">
        <v>5701</v>
      </c>
      <c r="C4835" s="63">
        <v>42262.679085648146</v>
      </c>
      <c r="D4835" s="37" t="s">
        <v>871</v>
      </c>
      <c r="E4835" s="37" t="s">
        <v>853</v>
      </c>
      <c r="F4835" s="37" t="s">
        <v>864</v>
      </c>
      <c r="G4835" s="64">
        <v>212</v>
      </c>
      <c r="H4835" s="37" t="s">
        <v>855</v>
      </c>
      <c r="I4835" s="65">
        <v>3</v>
      </c>
      <c r="J4835" s="37" t="s">
        <v>885</v>
      </c>
    </row>
    <row r="4836" spans="1:10" x14ac:dyDescent="0.3">
      <c r="A4836" s="94" t="str">
        <f t="shared" si="75"/>
        <v>September</v>
      </c>
      <c r="B4836" s="37" t="s">
        <v>5702</v>
      </c>
      <c r="C4836" s="63">
        <v>42262.67560185185</v>
      </c>
      <c r="D4836" s="37" t="s">
        <v>852</v>
      </c>
      <c r="E4836" s="37" t="s">
        <v>859</v>
      </c>
      <c r="F4836" s="37" t="s">
        <v>864</v>
      </c>
      <c r="G4836" s="64">
        <v>197</v>
      </c>
      <c r="H4836" s="37" t="s">
        <v>855</v>
      </c>
      <c r="I4836" s="65">
        <v>1</v>
      </c>
      <c r="J4836" s="37" t="s">
        <v>869</v>
      </c>
    </row>
    <row r="4837" spans="1:10" x14ac:dyDescent="0.3">
      <c r="A4837" s="94" t="str">
        <f t="shared" si="75"/>
        <v>September</v>
      </c>
      <c r="B4837" s="37" t="s">
        <v>5703</v>
      </c>
      <c r="C4837" s="63">
        <v>42262.676087962966</v>
      </c>
      <c r="D4837" s="37" t="s">
        <v>852</v>
      </c>
      <c r="E4837" s="37" t="s">
        <v>863</v>
      </c>
      <c r="F4837" s="37" t="s">
        <v>881</v>
      </c>
      <c r="G4837" s="64">
        <v>189</v>
      </c>
      <c r="H4837" s="37" t="s">
        <v>855</v>
      </c>
      <c r="I4837" s="65">
        <v>4.358898943540674</v>
      </c>
      <c r="J4837" s="37" t="s">
        <v>885</v>
      </c>
    </row>
    <row r="4838" spans="1:10" x14ac:dyDescent="0.3">
      <c r="A4838" s="94" t="str">
        <f t="shared" si="75"/>
        <v>September</v>
      </c>
      <c r="B4838" s="37" t="s">
        <v>5704</v>
      </c>
      <c r="C4838" s="63">
        <v>42262.679768518516</v>
      </c>
      <c r="D4838" s="37" t="s">
        <v>871</v>
      </c>
      <c r="E4838" s="37" t="s">
        <v>866</v>
      </c>
      <c r="F4838" s="37" t="s">
        <v>873</v>
      </c>
      <c r="G4838" s="64">
        <v>102</v>
      </c>
      <c r="H4838" s="37" t="s">
        <v>855</v>
      </c>
      <c r="I4838" s="65">
        <v>4.358898943540674</v>
      </c>
      <c r="J4838" s="37" t="s">
        <v>897</v>
      </c>
    </row>
    <row r="4839" spans="1:10" x14ac:dyDescent="0.3">
      <c r="A4839" s="94" t="str">
        <f t="shared" si="75"/>
        <v>September</v>
      </c>
      <c r="B4839" s="37" t="s">
        <v>5705</v>
      </c>
      <c r="C4839" s="63">
        <v>42262.68167824074</v>
      </c>
      <c r="D4839" s="37" t="s">
        <v>878</v>
      </c>
      <c r="E4839" s="37" t="s">
        <v>868</v>
      </c>
      <c r="F4839" s="37" t="s">
        <v>873</v>
      </c>
      <c r="G4839" s="64">
        <v>157</v>
      </c>
      <c r="H4839" s="37" t="s">
        <v>855</v>
      </c>
      <c r="I4839" s="65">
        <v>5</v>
      </c>
      <c r="J4839" s="37" t="s">
        <v>885</v>
      </c>
    </row>
    <row r="4840" spans="1:10" x14ac:dyDescent="0.3">
      <c r="A4840" s="94" t="str">
        <f t="shared" si="75"/>
        <v>September</v>
      </c>
      <c r="B4840" s="37" t="s">
        <v>5706</v>
      </c>
      <c r="C4840" s="63">
        <v>42262.68476851852</v>
      </c>
      <c r="D4840" s="37" t="s">
        <v>858</v>
      </c>
      <c r="E4840" s="37" t="s">
        <v>872</v>
      </c>
      <c r="F4840" s="37" t="s">
        <v>864</v>
      </c>
      <c r="G4840" s="64">
        <v>183</v>
      </c>
      <c r="H4840" s="37" t="s">
        <v>855</v>
      </c>
      <c r="I4840" s="65">
        <v>4.7958315233127191</v>
      </c>
      <c r="J4840" s="37" t="s">
        <v>869</v>
      </c>
    </row>
    <row r="4841" spans="1:10" x14ac:dyDescent="0.3">
      <c r="A4841" s="94" t="str">
        <f t="shared" si="75"/>
        <v>September</v>
      </c>
      <c r="B4841" s="37" t="s">
        <v>5707</v>
      </c>
      <c r="C4841" s="63">
        <v>42262.687800925924</v>
      </c>
      <c r="D4841" s="37" t="s">
        <v>858</v>
      </c>
      <c r="E4841" s="37" t="s">
        <v>853</v>
      </c>
      <c r="F4841" s="37" t="s">
        <v>854</v>
      </c>
      <c r="G4841" s="64">
        <v>51</v>
      </c>
      <c r="H4841" s="37" t="s">
        <v>855</v>
      </c>
      <c r="I4841" s="65">
        <v>1</v>
      </c>
      <c r="J4841" s="37" t="s">
        <v>869</v>
      </c>
    </row>
    <row r="4842" spans="1:10" x14ac:dyDescent="0.3">
      <c r="A4842" s="94" t="str">
        <f t="shared" si="75"/>
        <v>September</v>
      </c>
      <c r="B4842" s="37" t="s">
        <v>5708</v>
      </c>
      <c r="C4842" s="63">
        <v>42262.690208333333</v>
      </c>
      <c r="D4842" s="37" t="s">
        <v>876</v>
      </c>
      <c r="E4842" s="37" t="s">
        <v>859</v>
      </c>
      <c r="F4842" s="37" t="s">
        <v>864</v>
      </c>
      <c r="G4842" s="64">
        <v>121</v>
      </c>
      <c r="H4842" s="37" t="s">
        <v>855</v>
      </c>
      <c r="I4842" s="65">
        <v>4.7958315233127191</v>
      </c>
      <c r="J4842" s="37" t="s">
        <v>885</v>
      </c>
    </row>
    <row r="4843" spans="1:10" x14ac:dyDescent="0.3">
      <c r="A4843" s="94" t="str">
        <f t="shared" si="75"/>
        <v>September</v>
      </c>
      <c r="B4843" s="37" t="s">
        <v>5709</v>
      </c>
      <c r="C4843" s="63">
        <v>42262.693541666667</v>
      </c>
      <c r="D4843" s="37" t="s">
        <v>858</v>
      </c>
      <c r="E4843" s="37" t="s">
        <v>863</v>
      </c>
      <c r="F4843" s="37" t="s">
        <v>873</v>
      </c>
      <c r="G4843" s="64">
        <v>234</v>
      </c>
      <c r="H4843" s="37" t="s">
        <v>855</v>
      </c>
      <c r="I4843" s="65">
        <v>1</v>
      </c>
      <c r="J4843" s="37" t="s">
        <v>856</v>
      </c>
    </row>
    <row r="4844" spans="1:10" x14ac:dyDescent="0.3">
      <c r="A4844" s="94" t="str">
        <f t="shared" si="75"/>
        <v>September</v>
      </c>
      <c r="B4844" s="37" t="s">
        <v>5710</v>
      </c>
      <c r="C4844" s="63">
        <v>42262.697534722225</v>
      </c>
      <c r="D4844" s="37" t="s">
        <v>858</v>
      </c>
      <c r="E4844" s="37" t="s">
        <v>866</v>
      </c>
      <c r="F4844" s="37" t="s">
        <v>873</v>
      </c>
      <c r="G4844" s="64">
        <v>168</v>
      </c>
      <c r="H4844" s="37" t="s">
        <v>855</v>
      </c>
      <c r="I4844" s="65">
        <v>3.6055512754639891</v>
      </c>
      <c r="J4844" s="37" t="s">
        <v>874</v>
      </c>
    </row>
    <row r="4845" spans="1:10" x14ac:dyDescent="0.3">
      <c r="A4845" s="94" t="str">
        <f t="shared" si="75"/>
        <v>September</v>
      </c>
      <c r="B4845" s="37" t="s">
        <v>5711</v>
      </c>
      <c r="C4845" s="63">
        <v>42262.697650462964</v>
      </c>
      <c r="D4845" s="37" t="s">
        <v>858</v>
      </c>
      <c r="E4845" s="37" t="s">
        <v>868</v>
      </c>
      <c r="F4845" s="37" t="s">
        <v>881</v>
      </c>
      <c r="G4845" s="64">
        <v>224</v>
      </c>
      <c r="H4845" s="37" t="s">
        <v>855</v>
      </c>
      <c r="I4845" s="65">
        <v>3.6055512754639891</v>
      </c>
      <c r="J4845" s="37" t="s">
        <v>874</v>
      </c>
    </row>
    <row r="4846" spans="1:10" x14ac:dyDescent="0.3">
      <c r="A4846" s="94" t="str">
        <f t="shared" si="75"/>
        <v>September</v>
      </c>
      <c r="B4846" s="37" t="s">
        <v>5712</v>
      </c>
      <c r="C4846" s="63">
        <v>42262.699664351851</v>
      </c>
      <c r="D4846" s="37" t="s">
        <v>892</v>
      </c>
      <c r="E4846" s="37" t="s">
        <v>872</v>
      </c>
      <c r="F4846" s="37" t="s">
        <v>881</v>
      </c>
      <c r="G4846" s="64">
        <v>150</v>
      </c>
      <c r="H4846" s="37" t="s">
        <v>855</v>
      </c>
      <c r="I4846" s="65">
        <v>4.5825756949558398</v>
      </c>
      <c r="J4846" s="37" t="s">
        <v>869</v>
      </c>
    </row>
    <row r="4847" spans="1:10" x14ac:dyDescent="0.3">
      <c r="A4847" s="94" t="str">
        <f t="shared" si="75"/>
        <v>September</v>
      </c>
      <c r="B4847" s="37" t="s">
        <v>5713</v>
      </c>
      <c r="C4847" s="63">
        <v>42262.703090277777</v>
      </c>
      <c r="D4847" s="37" t="s">
        <v>876</v>
      </c>
      <c r="E4847" s="37" t="s">
        <v>853</v>
      </c>
      <c r="F4847" s="37" t="s">
        <v>854</v>
      </c>
      <c r="G4847" s="64">
        <v>239</v>
      </c>
      <c r="H4847" s="37" t="s">
        <v>855</v>
      </c>
      <c r="I4847" s="65">
        <v>3.3166247903553998</v>
      </c>
      <c r="J4847" s="37" t="s">
        <v>856</v>
      </c>
    </row>
    <row r="4848" spans="1:10" x14ac:dyDescent="0.3">
      <c r="A4848" s="94" t="str">
        <f t="shared" si="75"/>
        <v>September</v>
      </c>
      <c r="B4848" s="37" t="s">
        <v>5714</v>
      </c>
      <c r="C4848" s="63">
        <v>42262.70349537037</v>
      </c>
      <c r="D4848" s="37" t="s">
        <v>876</v>
      </c>
      <c r="E4848" s="37" t="s">
        <v>859</v>
      </c>
      <c r="F4848" s="37" t="s">
        <v>854</v>
      </c>
      <c r="G4848" s="64">
        <v>136</v>
      </c>
      <c r="H4848" s="37" t="s">
        <v>855</v>
      </c>
      <c r="I4848" s="65">
        <v>1.7320508075688772</v>
      </c>
      <c r="J4848" s="37" t="s">
        <v>861</v>
      </c>
    </row>
    <row r="4849" spans="1:10" x14ac:dyDescent="0.3">
      <c r="A4849" s="94" t="str">
        <f t="shared" si="75"/>
        <v>September</v>
      </c>
      <c r="B4849" s="37" t="s">
        <v>5715</v>
      </c>
      <c r="C4849" s="63">
        <v>42262.706354166665</v>
      </c>
      <c r="D4849" s="37" t="s">
        <v>892</v>
      </c>
      <c r="E4849" s="37" t="s">
        <v>863</v>
      </c>
      <c r="F4849" s="37" t="s">
        <v>864</v>
      </c>
      <c r="G4849" s="64">
        <v>111</v>
      </c>
      <c r="H4849" s="37" t="s">
        <v>855</v>
      </c>
      <c r="I4849" s="65">
        <v>4.1231056256176606</v>
      </c>
      <c r="J4849" s="37" t="s">
        <v>897</v>
      </c>
    </row>
    <row r="4850" spans="1:10" x14ac:dyDescent="0.3">
      <c r="A4850" s="94" t="str">
        <f t="shared" si="75"/>
        <v>September</v>
      </c>
      <c r="B4850" s="37" t="s">
        <v>5716</v>
      </c>
      <c r="C4850" s="63">
        <v>42262.706493055557</v>
      </c>
      <c r="D4850" s="37" t="s">
        <v>878</v>
      </c>
      <c r="E4850" s="37" t="s">
        <v>866</v>
      </c>
      <c r="F4850" s="37" t="s">
        <v>879</v>
      </c>
      <c r="G4850" s="64">
        <v>238</v>
      </c>
      <c r="H4850" s="37" t="s">
        <v>855</v>
      </c>
      <c r="I4850" s="65">
        <v>4.7958315233127191</v>
      </c>
      <c r="J4850" s="37" t="s">
        <v>897</v>
      </c>
    </row>
    <row r="4851" spans="1:10" x14ac:dyDescent="0.3">
      <c r="A4851" s="94" t="str">
        <f t="shared" si="75"/>
        <v>September</v>
      </c>
      <c r="B4851" s="37" t="s">
        <v>5717</v>
      </c>
      <c r="C4851" s="63">
        <v>42262.709409722222</v>
      </c>
      <c r="D4851" s="37" t="s">
        <v>876</v>
      </c>
      <c r="E4851" s="37" t="s">
        <v>868</v>
      </c>
      <c r="F4851" s="37" t="s">
        <v>879</v>
      </c>
      <c r="G4851" s="64">
        <v>70</v>
      </c>
      <c r="H4851" s="37" t="s">
        <v>855</v>
      </c>
      <c r="I4851" s="65">
        <v>2.6457513110645907</v>
      </c>
      <c r="J4851" s="37" t="s">
        <v>869</v>
      </c>
    </row>
    <row r="4852" spans="1:10" x14ac:dyDescent="0.3">
      <c r="A4852" s="94" t="str">
        <f t="shared" si="75"/>
        <v>September</v>
      </c>
      <c r="B4852" s="37" t="s">
        <v>5718</v>
      </c>
      <c r="C4852" s="63">
        <v>42262.710902777777</v>
      </c>
      <c r="D4852" s="37" t="s">
        <v>858</v>
      </c>
      <c r="E4852" s="37" t="s">
        <v>872</v>
      </c>
      <c r="F4852" s="37" t="s">
        <v>860</v>
      </c>
      <c r="G4852" s="64">
        <v>212</v>
      </c>
      <c r="H4852" s="37" t="s">
        <v>855</v>
      </c>
      <c r="I4852" s="65">
        <v>3</v>
      </c>
      <c r="J4852" s="37" t="s">
        <v>874</v>
      </c>
    </row>
    <row r="4853" spans="1:10" x14ac:dyDescent="0.3">
      <c r="A4853" s="94" t="str">
        <f t="shared" si="75"/>
        <v>September</v>
      </c>
      <c r="B4853" s="37" t="s">
        <v>5719</v>
      </c>
      <c r="C4853" s="63">
        <v>42262.711898148147</v>
      </c>
      <c r="D4853" s="37" t="s">
        <v>892</v>
      </c>
      <c r="E4853" s="37" t="s">
        <v>853</v>
      </c>
      <c r="F4853" s="37" t="s">
        <v>854</v>
      </c>
      <c r="G4853" s="64">
        <v>200</v>
      </c>
      <c r="H4853" s="37" t="s">
        <v>855</v>
      </c>
      <c r="I4853" s="65">
        <v>2.6457513110645907</v>
      </c>
      <c r="J4853" s="37" t="s">
        <v>869</v>
      </c>
    </row>
    <row r="4854" spans="1:10" x14ac:dyDescent="0.3">
      <c r="A4854" s="94" t="str">
        <f t="shared" si="75"/>
        <v>September</v>
      </c>
      <c r="B4854" s="37" t="s">
        <v>5720</v>
      </c>
      <c r="C4854" s="63">
        <v>42262.720405092594</v>
      </c>
      <c r="D4854" s="37" t="s">
        <v>852</v>
      </c>
      <c r="E4854" s="37" t="s">
        <v>859</v>
      </c>
      <c r="F4854" s="37" t="s">
        <v>854</v>
      </c>
      <c r="G4854" s="64">
        <v>98</v>
      </c>
      <c r="H4854" s="37" t="s">
        <v>855</v>
      </c>
      <c r="I4854" s="65">
        <v>3.3166247903553998</v>
      </c>
      <c r="J4854" s="37" t="s">
        <v>869</v>
      </c>
    </row>
    <row r="4855" spans="1:10" x14ac:dyDescent="0.3">
      <c r="A4855" s="94" t="str">
        <f t="shared" si="75"/>
        <v>September</v>
      </c>
      <c r="B4855" s="37" t="s">
        <v>5721</v>
      </c>
      <c r="C4855" s="63">
        <v>42262.720173611109</v>
      </c>
      <c r="D4855" s="37" t="s">
        <v>871</v>
      </c>
      <c r="E4855" s="37" t="s">
        <v>863</v>
      </c>
      <c r="F4855" s="37" t="s">
        <v>881</v>
      </c>
      <c r="G4855" s="64">
        <v>41</v>
      </c>
      <c r="H4855" s="37" t="s">
        <v>855</v>
      </c>
      <c r="I4855" s="65">
        <v>4.358898943540674</v>
      </c>
      <c r="J4855" s="37" t="s">
        <v>861</v>
      </c>
    </row>
    <row r="4856" spans="1:10" x14ac:dyDescent="0.3">
      <c r="A4856" s="94" t="str">
        <f t="shared" si="75"/>
        <v>September</v>
      </c>
      <c r="B4856" s="37" t="s">
        <v>5722</v>
      </c>
      <c r="C4856" s="63">
        <v>42262.716168981482</v>
      </c>
      <c r="D4856" s="37" t="s">
        <v>878</v>
      </c>
      <c r="E4856" s="37" t="s">
        <v>866</v>
      </c>
      <c r="F4856" s="37" t="s">
        <v>854</v>
      </c>
      <c r="G4856" s="64">
        <v>47</v>
      </c>
      <c r="H4856" s="37" t="s">
        <v>855</v>
      </c>
      <c r="I4856" s="65">
        <v>3.3166247903553998</v>
      </c>
      <c r="J4856" s="37" t="s">
        <v>897</v>
      </c>
    </row>
    <row r="4857" spans="1:10" x14ac:dyDescent="0.3">
      <c r="A4857" s="94" t="str">
        <f t="shared" si="75"/>
        <v>September</v>
      </c>
      <c r="B4857" s="37" t="s">
        <v>5723</v>
      </c>
      <c r="C4857" s="63">
        <v>42262.71979166667</v>
      </c>
      <c r="D4857" s="37" t="s">
        <v>876</v>
      </c>
      <c r="E4857" s="37" t="s">
        <v>868</v>
      </c>
      <c r="F4857" s="37" t="s">
        <v>873</v>
      </c>
      <c r="G4857" s="64">
        <v>115</v>
      </c>
      <c r="H4857" s="37" t="s">
        <v>855</v>
      </c>
      <c r="I4857" s="65">
        <v>4.5825756949558398</v>
      </c>
      <c r="J4857" s="37" t="s">
        <v>885</v>
      </c>
    </row>
    <row r="4858" spans="1:10" x14ac:dyDescent="0.3">
      <c r="A4858" s="94" t="str">
        <f t="shared" si="75"/>
        <v>September</v>
      </c>
      <c r="B4858" s="37" t="s">
        <v>5724</v>
      </c>
      <c r="C4858" s="63">
        <v>42262.722824074073</v>
      </c>
      <c r="D4858" s="37" t="s">
        <v>892</v>
      </c>
      <c r="E4858" s="37" t="s">
        <v>872</v>
      </c>
      <c r="F4858" s="37" t="s">
        <v>860</v>
      </c>
      <c r="G4858" s="64">
        <v>51</v>
      </c>
      <c r="H4858" s="37" t="s">
        <v>855</v>
      </c>
      <c r="I4858" s="65">
        <v>3</v>
      </c>
      <c r="J4858" s="37" t="s">
        <v>897</v>
      </c>
    </row>
    <row r="4859" spans="1:10" x14ac:dyDescent="0.3">
      <c r="A4859" s="94" t="str">
        <f t="shared" si="75"/>
        <v>September</v>
      </c>
      <c r="B4859" s="37" t="s">
        <v>5725</v>
      </c>
      <c r="C4859" s="63">
        <v>42262.725092592591</v>
      </c>
      <c r="D4859" s="37" t="s">
        <v>858</v>
      </c>
      <c r="E4859" s="37" t="s">
        <v>853</v>
      </c>
      <c r="F4859" s="37" t="s">
        <v>854</v>
      </c>
      <c r="G4859" s="64">
        <v>176</v>
      </c>
      <c r="H4859" s="37" t="s">
        <v>855</v>
      </c>
      <c r="I4859" s="65">
        <v>3.872983346207417</v>
      </c>
      <c r="J4859" s="37" t="s">
        <v>861</v>
      </c>
    </row>
    <row r="4860" spans="1:10" x14ac:dyDescent="0.3">
      <c r="A4860" s="94" t="str">
        <f t="shared" si="75"/>
        <v>September</v>
      </c>
      <c r="B4860" s="37" t="s">
        <v>5726</v>
      </c>
      <c r="C4860" s="63">
        <v>42262.728912037041</v>
      </c>
      <c r="D4860" s="37" t="s">
        <v>878</v>
      </c>
      <c r="E4860" s="37" t="s">
        <v>859</v>
      </c>
      <c r="F4860" s="37" t="s">
        <v>879</v>
      </c>
      <c r="G4860" s="64">
        <v>204</v>
      </c>
      <c r="H4860" s="37" t="s">
        <v>855</v>
      </c>
      <c r="I4860" s="65">
        <v>3.872983346207417</v>
      </c>
      <c r="J4860" s="37" t="s">
        <v>856</v>
      </c>
    </row>
    <row r="4861" spans="1:10" x14ac:dyDescent="0.3">
      <c r="A4861" s="94" t="str">
        <f t="shared" si="75"/>
        <v>September</v>
      </c>
      <c r="B4861" s="37" t="s">
        <v>5727</v>
      </c>
      <c r="C4861" s="63">
        <v>42262.730520833335</v>
      </c>
      <c r="D4861" s="37" t="s">
        <v>876</v>
      </c>
      <c r="E4861" s="37" t="s">
        <v>863</v>
      </c>
      <c r="F4861" s="37" t="s">
        <v>873</v>
      </c>
      <c r="G4861" s="64">
        <v>236</v>
      </c>
      <c r="H4861" s="37" t="s">
        <v>855</v>
      </c>
      <c r="I4861" s="65">
        <v>4.1231056256176606</v>
      </c>
      <c r="J4861" s="37" t="s">
        <v>874</v>
      </c>
    </row>
    <row r="4862" spans="1:10" x14ac:dyDescent="0.3">
      <c r="A4862" s="94" t="str">
        <f t="shared" si="75"/>
        <v>September</v>
      </c>
      <c r="B4862" s="37" t="s">
        <v>5728</v>
      </c>
      <c r="C4862" s="63">
        <v>42262.733796296299</v>
      </c>
      <c r="D4862" s="37" t="s">
        <v>852</v>
      </c>
      <c r="E4862" s="37" t="s">
        <v>866</v>
      </c>
      <c r="F4862" s="37" t="s">
        <v>881</v>
      </c>
      <c r="G4862" s="64">
        <v>201</v>
      </c>
      <c r="H4862" s="37" t="s">
        <v>855</v>
      </c>
      <c r="I4862" s="65">
        <v>3</v>
      </c>
      <c r="J4862" s="37" t="s">
        <v>885</v>
      </c>
    </row>
    <row r="4863" spans="1:10" x14ac:dyDescent="0.3">
      <c r="A4863" s="94" t="str">
        <f t="shared" si="75"/>
        <v>September</v>
      </c>
      <c r="B4863" s="37" t="s">
        <v>5729</v>
      </c>
      <c r="C4863" s="63">
        <v>42262.734699074077</v>
      </c>
      <c r="D4863" s="37" t="s">
        <v>892</v>
      </c>
      <c r="E4863" s="37" t="s">
        <v>868</v>
      </c>
      <c r="F4863" s="37" t="s">
        <v>881</v>
      </c>
      <c r="G4863" s="64">
        <v>84</v>
      </c>
      <c r="H4863" s="37" t="s">
        <v>855</v>
      </c>
      <c r="I4863" s="65">
        <v>4.5825756949558398</v>
      </c>
      <c r="J4863" s="37" t="s">
        <v>861</v>
      </c>
    </row>
    <row r="4864" spans="1:10" x14ac:dyDescent="0.3">
      <c r="A4864" s="94" t="str">
        <f t="shared" si="75"/>
        <v>September</v>
      </c>
      <c r="B4864" s="37" t="s">
        <v>5730</v>
      </c>
      <c r="C4864" s="63">
        <v>42262.737905092596</v>
      </c>
      <c r="D4864" s="37" t="s">
        <v>876</v>
      </c>
      <c r="E4864" s="37" t="s">
        <v>872</v>
      </c>
      <c r="F4864" s="37" t="s">
        <v>873</v>
      </c>
      <c r="G4864" s="64">
        <v>154</v>
      </c>
      <c r="H4864" s="37" t="s">
        <v>855</v>
      </c>
      <c r="I4864" s="65">
        <v>3.6055512754639891</v>
      </c>
      <c r="J4864" s="37" t="s">
        <v>869</v>
      </c>
    </row>
    <row r="4865" spans="1:10" x14ac:dyDescent="0.3">
      <c r="A4865" s="94" t="str">
        <f t="shared" si="75"/>
        <v>September</v>
      </c>
      <c r="B4865" s="37" t="s">
        <v>5731</v>
      </c>
      <c r="C4865" s="63">
        <v>42262.739652777775</v>
      </c>
      <c r="D4865" s="37" t="s">
        <v>876</v>
      </c>
      <c r="E4865" s="37" t="s">
        <v>853</v>
      </c>
      <c r="F4865" s="37" t="s">
        <v>881</v>
      </c>
      <c r="G4865" s="64">
        <v>100</v>
      </c>
      <c r="H4865" s="37" t="s">
        <v>855</v>
      </c>
      <c r="I4865" s="65">
        <v>4.1231056256176606</v>
      </c>
      <c r="J4865" s="37" t="s">
        <v>856</v>
      </c>
    </row>
    <row r="4866" spans="1:10" x14ac:dyDescent="0.3">
      <c r="A4866" s="94" t="str">
        <f t="shared" si="75"/>
        <v>September</v>
      </c>
      <c r="B4866" s="37" t="s">
        <v>5732</v>
      </c>
      <c r="C4866" s="63">
        <v>42262.740370370368</v>
      </c>
      <c r="D4866" s="37" t="s">
        <v>858</v>
      </c>
      <c r="E4866" s="37" t="s">
        <v>859</v>
      </c>
      <c r="F4866" s="37" t="s">
        <v>860</v>
      </c>
      <c r="G4866" s="64">
        <v>69</v>
      </c>
      <c r="H4866" s="37" t="s">
        <v>855</v>
      </c>
      <c r="I4866" s="65">
        <v>3.872983346207417</v>
      </c>
      <c r="J4866" s="37" t="s">
        <v>874</v>
      </c>
    </row>
    <row r="4867" spans="1:10" x14ac:dyDescent="0.3">
      <c r="A4867" s="94" t="str">
        <f t="shared" si="75"/>
        <v>September</v>
      </c>
      <c r="B4867" s="37" t="s">
        <v>5733</v>
      </c>
      <c r="C4867" s="63">
        <v>42262.744212962964</v>
      </c>
      <c r="D4867" s="37" t="s">
        <v>878</v>
      </c>
      <c r="E4867" s="37" t="s">
        <v>863</v>
      </c>
      <c r="F4867" s="37" t="s">
        <v>881</v>
      </c>
      <c r="G4867" s="64">
        <v>83</v>
      </c>
      <c r="H4867" s="37" t="s">
        <v>855</v>
      </c>
      <c r="I4867" s="65">
        <v>4.7958315233127191</v>
      </c>
      <c r="J4867" s="37" t="s">
        <v>861</v>
      </c>
    </row>
    <row r="4868" spans="1:10" x14ac:dyDescent="0.3">
      <c r="A4868" s="94" t="str">
        <f t="shared" si="75"/>
        <v>September</v>
      </c>
      <c r="B4868" s="37" t="s">
        <v>5734</v>
      </c>
      <c r="C4868" s="63">
        <v>42262.745381944442</v>
      </c>
      <c r="D4868" s="37" t="s">
        <v>871</v>
      </c>
      <c r="E4868" s="37" t="s">
        <v>866</v>
      </c>
      <c r="F4868" s="37" t="s">
        <v>860</v>
      </c>
      <c r="G4868" s="64">
        <v>81</v>
      </c>
      <c r="H4868" s="37" t="s">
        <v>855</v>
      </c>
      <c r="I4868" s="65">
        <v>1</v>
      </c>
      <c r="J4868" s="37" t="s">
        <v>861</v>
      </c>
    </row>
    <row r="4869" spans="1:10" x14ac:dyDescent="0.3">
      <c r="A4869" s="94" t="str">
        <f t="shared" si="75"/>
        <v>September</v>
      </c>
      <c r="B4869" s="37" t="s">
        <v>5735</v>
      </c>
      <c r="C4869" s="63">
        <v>42262.74759259259</v>
      </c>
      <c r="D4869" s="37" t="s">
        <v>871</v>
      </c>
      <c r="E4869" s="37" t="s">
        <v>868</v>
      </c>
      <c r="F4869" s="37" t="s">
        <v>879</v>
      </c>
      <c r="G4869" s="64">
        <v>220</v>
      </c>
      <c r="H4869" s="37" t="s">
        <v>855</v>
      </c>
      <c r="I4869" s="65">
        <v>1</v>
      </c>
      <c r="J4869" s="37" t="s">
        <v>885</v>
      </c>
    </row>
    <row r="4870" spans="1:10" x14ac:dyDescent="0.3">
      <c r="A4870" s="94" t="str">
        <f t="shared" si="75"/>
        <v>September</v>
      </c>
      <c r="B4870" s="37" t="s">
        <v>5736</v>
      </c>
      <c r="C4870" s="63">
        <v>42262.749479166669</v>
      </c>
      <c r="D4870" s="37" t="s">
        <v>892</v>
      </c>
      <c r="E4870" s="37" t="s">
        <v>872</v>
      </c>
      <c r="F4870" s="37" t="s">
        <v>873</v>
      </c>
      <c r="G4870" s="64">
        <v>174</v>
      </c>
      <c r="H4870" s="37" t="s">
        <v>855</v>
      </c>
      <c r="I4870" s="65">
        <v>3</v>
      </c>
      <c r="J4870" s="37" t="s">
        <v>861</v>
      </c>
    </row>
    <row r="4871" spans="1:10" x14ac:dyDescent="0.3">
      <c r="A4871" s="94" t="str">
        <f t="shared" si="75"/>
        <v>September</v>
      </c>
      <c r="B4871" s="37" t="s">
        <v>5737</v>
      </c>
      <c r="C4871" s="63">
        <v>42262.7503125</v>
      </c>
      <c r="D4871" s="37" t="s">
        <v>852</v>
      </c>
      <c r="E4871" s="37" t="s">
        <v>853</v>
      </c>
      <c r="F4871" s="37" t="s">
        <v>873</v>
      </c>
      <c r="G4871" s="64">
        <v>237</v>
      </c>
      <c r="H4871" s="37" t="s">
        <v>855</v>
      </c>
      <c r="I4871" s="65">
        <v>4.5825756949558398</v>
      </c>
      <c r="J4871" s="37" t="s">
        <v>885</v>
      </c>
    </row>
    <row r="4872" spans="1:10" x14ac:dyDescent="0.3">
      <c r="A4872" s="94" t="str">
        <f t="shared" si="75"/>
        <v>September</v>
      </c>
      <c r="B4872" s="37" t="s">
        <v>5738</v>
      </c>
      <c r="C4872" s="63">
        <v>42262.750405092593</v>
      </c>
      <c r="D4872" s="37" t="s">
        <v>852</v>
      </c>
      <c r="E4872" s="37" t="s">
        <v>859</v>
      </c>
      <c r="F4872" s="37" t="s">
        <v>881</v>
      </c>
      <c r="G4872" s="64">
        <v>62</v>
      </c>
      <c r="H4872" s="37" t="s">
        <v>855</v>
      </c>
      <c r="I4872" s="65">
        <v>1.7320508075688772</v>
      </c>
      <c r="J4872" s="37" t="s">
        <v>885</v>
      </c>
    </row>
    <row r="4873" spans="1:10" x14ac:dyDescent="0.3">
      <c r="A4873" s="94" t="str">
        <f t="shared" si="75"/>
        <v>September</v>
      </c>
      <c r="B4873" s="37" t="s">
        <v>5739</v>
      </c>
      <c r="C4873" s="63">
        <v>42262.750543981485</v>
      </c>
      <c r="D4873" s="37" t="s">
        <v>871</v>
      </c>
      <c r="E4873" s="37" t="s">
        <v>863</v>
      </c>
      <c r="F4873" s="37" t="s">
        <v>881</v>
      </c>
      <c r="G4873" s="64">
        <v>182</v>
      </c>
      <c r="H4873" s="37" t="s">
        <v>855</v>
      </c>
      <c r="I4873" s="65">
        <v>3</v>
      </c>
      <c r="J4873" s="37" t="s">
        <v>885</v>
      </c>
    </row>
    <row r="4874" spans="1:10" x14ac:dyDescent="0.3">
      <c r="A4874" s="94" t="str">
        <f t="shared" si="75"/>
        <v>September</v>
      </c>
      <c r="B4874" s="37" t="s">
        <v>5740</v>
      </c>
      <c r="C4874" s="63">
        <v>42262.751585648148</v>
      </c>
      <c r="D4874" s="37" t="s">
        <v>892</v>
      </c>
      <c r="E4874" s="37" t="s">
        <v>866</v>
      </c>
      <c r="F4874" s="37" t="s">
        <v>879</v>
      </c>
      <c r="G4874" s="64">
        <v>89</v>
      </c>
      <c r="H4874" s="37" t="s">
        <v>855</v>
      </c>
      <c r="I4874" s="65">
        <v>1</v>
      </c>
      <c r="J4874" s="37" t="s">
        <v>861</v>
      </c>
    </row>
    <row r="4875" spans="1:10" x14ac:dyDescent="0.3">
      <c r="A4875" s="94" t="str">
        <f t="shared" ref="A4875:A4938" si="76">TEXT(C4875,"mmmm")</f>
        <v>September</v>
      </c>
      <c r="B4875" s="37" t="s">
        <v>5741</v>
      </c>
      <c r="C4875" s="63">
        <v>42262.752210648148</v>
      </c>
      <c r="D4875" s="37" t="s">
        <v>871</v>
      </c>
      <c r="E4875" s="37" t="s">
        <v>868</v>
      </c>
      <c r="F4875" s="37" t="s">
        <v>860</v>
      </c>
      <c r="G4875" s="64">
        <v>207</v>
      </c>
      <c r="H4875" s="37" t="s">
        <v>855</v>
      </c>
      <c r="I4875" s="65">
        <v>3.3166247903553998</v>
      </c>
      <c r="J4875" s="37" t="s">
        <v>885</v>
      </c>
    </row>
    <row r="4876" spans="1:10" x14ac:dyDescent="0.3">
      <c r="A4876" s="94" t="str">
        <f t="shared" si="76"/>
        <v>September</v>
      </c>
      <c r="B4876" s="37" t="s">
        <v>5742</v>
      </c>
      <c r="C4876" s="63">
        <v>42262.755243055559</v>
      </c>
      <c r="D4876" s="37" t="s">
        <v>858</v>
      </c>
      <c r="E4876" s="37" t="s">
        <v>872</v>
      </c>
      <c r="F4876" s="37" t="s">
        <v>854</v>
      </c>
      <c r="G4876" s="64">
        <v>178</v>
      </c>
      <c r="H4876" s="37" t="s">
        <v>855</v>
      </c>
      <c r="I4876" s="65">
        <v>3.6055512754639891</v>
      </c>
      <c r="J4876" s="37" t="s">
        <v>885</v>
      </c>
    </row>
    <row r="4877" spans="1:10" x14ac:dyDescent="0.3">
      <c r="A4877" s="94" t="str">
        <f t="shared" si="76"/>
        <v>September</v>
      </c>
      <c r="B4877" s="37" t="s">
        <v>5743</v>
      </c>
      <c r="C4877" s="63">
        <v>42262.758310185185</v>
      </c>
      <c r="D4877" s="37" t="s">
        <v>878</v>
      </c>
      <c r="E4877" s="37" t="s">
        <v>853</v>
      </c>
      <c r="F4877" s="37" t="s">
        <v>864</v>
      </c>
      <c r="G4877" s="64">
        <v>202</v>
      </c>
      <c r="H4877" s="37" t="s">
        <v>855</v>
      </c>
      <c r="I4877" s="65">
        <v>4.7958315233127191</v>
      </c>
      <c r="J4877" s="37" t="s">
        <v>874</v>
      </c>
    </row>
    <row r="4878" spans="1:10" x14ac:dyDescent="0.3">
      <c r="A4878" s="94" t="str">
        <f t="shared" si="76"/>
        <v>September</v>
      </c>
      <c r="B4878" s="37" t="s">
        <v>5744</v>
      </c>
      <c r="C4878" s="63">
        <v>42262.759363425925</v>
      </c>
      <c r="D4878" s="37" t="s">
        <v>892</v>
      </c>
      <c r="E4878" s="37" t="s">
        <v>859</v>
      </c>
      <c r="F4878" s="37" t="s">
        <v>879</v>
      </c>
      <c r="G4878" s="64">
        <v>220</v>
      </c>
      <c r="H4878" s="37" t="s">
        <v>855</v>
      </c>
      <c r="I4878" s="65">
        <v>1</v>
      </c>
      <c r="J4878" s="37" t="s">
        <v>856</v>
      </c>
    </row>
    <row r="4879" spans="1:10" x14ac:dyDescent="0.3">
      <c r="A4879" s="94" t="str">
        <f t="shared" si="76"/>
        <v>September</v>
      </c>
      <c r="B4879" s="37" t="s">
        <v>5745</v>
      </c>
      <c r="C4879" s="63">
        <v>42262.761932870373</v>
      </c>
      <c r="D4879" s="37" t="s">
        <v>852</v>
      </c>
      <c r="E4879" s="37" t="s">
        <v>863</v>
      </c>
      <c r="F4879" s="37" t="s">
        <v>873</v>
      </c>
      <c r="G4879" s="64">
        <v>117</v>
      </c>
      <c r="H4879" s="37" t="s">
        <v>855</v>
      </c>
      <c r="I4879" s="65">
        <v>2.2360679774997898</v>
      </c>
      <c r="J4879" s="37" t="s">
        <v>856</v>
      </c>
    </row>
    <row r="4880" spans="1:10" x14ac:dyDescent="0.3">
      <c r="A4880" s="94" t="str">
        <f t="shared" si="76"/>
        <v>September</v>
      </c>
      <c r="B4880" s="37" t="s">
        <v>5746</v>
      </c>
      <c r="C4880" s="63">
        <v>42262.763611111113</v>
      </c>
      <c r="D4880" s="37" t="s">
        <v>871</v>
      </c>
      <c r="E4880" s="37" t="s">
        <v>866</v>
      </c>
      <c r="F4880" s="37" t="s">
        <v>854</v>
      </c>
      <c r="G4880" s="64">
        <v>113</v>
      </c>
      <c r="H4880" s="37" t="s">
        <v>855</v>
      </c>
      <c r="I4880" s="65">
        <v>3</v>
      </c>
      <c r="J4880" s="37" t="s">
        <v>869</v>
      </c>
    </row>
    <row r="4881" spans="1:10" x14ac:dyDescent="0.3">
      <c r="A4881" s="94" t="str">
        <f t="shared" si="76"/>
        <v>September</v>
      </c>
      <c r="B4881" s="37" t="s">
        <v>5747</v>
      </c>
      <c r="C4881" s="63">
        <v>42262.764641203707</v>
      </c>
      <c r="D4881" s="37" t="s">
        <v>858</v>
      </c>
      <c r="E4881" s="37" t="s">
        <v>868</v>
      </c>
      <c r="F4881" s="37" t="s">
        <v>873</v>
      </c>
      <c r="G4881" s="64">
        <v>222</v>
      </c>
      <c r="H4881" s="37" t="s">
        <v>855</v>
      </c>
      <c r="I4881" s="65">
        <v>3.3166247903553998</v>
      </c>
      <c r="J4881" s="37" t="s">
        <v>874</v>
      </c>
    </row>
    <row r="4882" spans="1:10" x14ac:dyDescent="0.3">
      <c r="A4882" s="94" t="str">
        <f t="shared" si="76"/>
        <v>September</v>
      </c>
      <c r="B4882" s="37" t="s">
        <v>5748</v>
      </c>
      <c r="C4882" s="63">
        <v>42262.768391203703</v>
      </c>
      <c r="D4882" s="37" t="s">
        <v>858</v>
      </c>
      <c r="E4882" s="37" t="s">
        <v>872</v>
      </c>
      <c r="F4882" s="37" t="s">
        <v>873</v>
      </c>
      <c r="G4882" s="64">
        <v>161</v>
      </c>
      <c r="H4882" s="37" t="s">
        <v>855</v>
      </c>
      <c r="I4882" s="65">
        <v>4.5825756949558398</v>
      </c>
      <c r="J4882" s="37" t="s">
        <v>869</v>
      </c>
    </row>
    <row r="4883" spans="1:10" x14ac:dyDescent="0.3">
      <c r="A4883" s="94" t="str">
        <f t="shared" si="76"/>
        <v>September</v>
      </c>
      <c r="B4883" s="37" t="s">
        <v>5749</v>
      </c>
      <c r="C4883" s="63">
        <v>42262.769699074073</v>
      </c>
      <c r="D4883" s="37" t="s">
        <v>871</v>
      </c>
      <c r="E4883" s="37" t="s">
        <v>853</v>
      </c>
      <c r="F4883" s="37" t="s">
        <v>854</v>
      </c>
      <c r="G4883" s="64">
        <v>201</v>
      </c>
      <c r="H4883" s="37" t="s">
        <v>855</v>
      </c>
      <c r="I4883" s="65">
        <v>1.7320508075688772</v>
      </c>
      <c r="J4883" s="37" t="s">
        <v>874</v>
      </c>
    </row>
    <row r="4884" spans="1:10" x14ac:dyDescent="0.3">
      <c r="A4884" s="94" t="str">
        <f t="shared" si="76"/>
        <v>September</v>
      </c>
      <c r="B4884" s="37" t="s">
        <v>5750</v>
      </c>
      <c r="C4884" s="63">
        <v>42262.773298611108</v>
      </c>
      <c r="D4884" s="37" t="s">
        <v>852</v>
      </c>
      <c r="E4884" s="37" t="s">
        <v>859</v>
      </c>
      <c r="F4884" s="37" t="s">
        <v>864</v>
      </c>
      <c r="G4884" s="64">
        <v>150</v>
      </c>
      <c r="H4884" s="37" t="s">
        <v>855</v>
      </c>
      <c r="I4884" s="65">
        <v>4.358898943540674</v>
      </c>
      <c r="J4884" s="37" t="s">
        <v>897</v>
      </c>
    </row>
    <row r="4885" spans="1:10" x14ac:dyDescent="0.3">
      <c r="A4885" s="94" t="str">
        <f t="shared" si="76"/>
        <v>September</v>
      </c>
      <c r="B4885" s="37" t="s">
        <v>5751</v>
      </c>
      <c r="C4885" s="63">
        <v>42262.773356481484</v>
      </c>
      <c r="D4885" s="37" t="s">
        <v>852</v>
      </c>
      <c r="E4885" s="37" t="s">
        <v>863</v>
      </c>
      <c r="F4885" s="37" t="s">
        <v>854</v>
      </c>
      <c r="G4885" s="64">
        <v>112</v>
      </c>
      <c r="H4885" s="37" t="s">
        <v>855</v>
      </c>
      <c r="I4885" s="65">
        <v>1.7320508075688772</v>
      </c>
      <c r="J4885" s="37" t="s">
        <v>874</v>
      </c>
    </row>
    <row r="4886" spans="1:10" x14ac:dyDescent="0.3">
      <c r="A4886" s="94" t="str">
        <f t="shared" si="76"/>
        <v>September</v>
      </c>
      <c r="B4886" s="37" t="s">
        <v>5752</v>
      </c>
      <c r="C4886" s="63">
        <v>42262.775277777779</v>
      </c>
      <c r="D4886" s="37" t="s">
        <v>858</v>
      </c>
      <c r="E4886" s="37" t="s">
        <v>866</v>
      </c>
      <c r="F4886" s="37" t="s">
        <v>860</v>
      </c>
      <c r="G4886" s="64">
        <v>231</v>
      </c>
      <c r="H4886" s="37" t="s">
        <v>855</v>
      </c>
      <c r="I4886" s="65">
        <v>4.5825756949558398</v>
      </c>
      <c r="J4886" s="37" t="s">
        <v>897</v>
      </c>
    </row>
    <row r="4887" spans="1:10" x14ac:dyDescent="0.3">
      <c r="A4887" s="94" t="str">
        <f t="shared" si="76"/>
        <v>September</v>
      </c>
      <c r="B4887" s="37" t="s">
        <v>5753</v>
      </c>
      <c r="C4887" s="63">
        <v>42262.778263888889</v>
      </c>
      <c r="D4887" s="37" t="s">
        <v>892</v>
      </c>
      <c r="E4887" s="37" t="s">
        <v>868</v>
      </c>
      <c r="F4887" s="37" t="s">
        <v>881</v>
      </c>
      <c r="G4887" s="64">
        <v>108</v>
      </c>
      <c r="H4887" s="37" t="s">
        <v>855</v>
      </c>
      <c r="I4887" s="65">
        <v>3.6055512754639891</v>
      </c>
      <c r="J4887" s="37" t="s">
        <v>897</v>
      </c>
    </row>
    <row r="4888" spans="1:10" x14ac:dyDescent="0.3">
      <c r="A4888" s="94" t="str">
        <f t="shared" si="76"/>
        <v>September</v>
      </c>
      <c r="B4888" s="37" t="s">
        <v>5754</v>
      </c>
      <c r="C4888" s="63">
        <v>42262.779004629629</v>
      </c>
      <c r="D4888" s="37" t="s">
        <v>858</v>
      </c>
      <c r="E4888" s="37" t="s">
        <v>872</v>
      </c>
      <c r="F4888" s="37" t="s">
        <v>881</v>
      </c>
      <c r="G4888" s="64">
        <v>103</v>
      </c>
      <c r="H4888" s="37" t="s">
        <v>855</v>
      </c>
      <c r="I4888" s="65">
        <v>1</v>
      </c>
      <c r="J4888" s="37" t="s">
        <v>874</v>
      </c>
    </row>
    <row r="4889" spans="1:10" x14ac:dyDescent="0.3">
      <c r="A4889" s="94" t="str">
        <f t="shared" si="76"/>
        <v>September</v>
      </c>
      <c r="B4889" s="37" t="s">
        <v>5755</v>
      </c>
      <c r="C4889" s="63">
        <v>42262.782962962963</v>
      </c>
      <c r="D4889" s="37" t="s">
        <v>871</v>
      </c>
      <c r="E4889" s="37" t="s">
        <v>853</v>
      </c>
      <c r="F4889" s="37" t="s">
        <v>854</v>
      </c>
      <c r="G4889" s="64">
        <v>61</v>
      </c>
      <c r="H4889" s="37" t="s">
        <v>855</v>
      </c>
      <c r="I4889" s="65">
        <v>3</v>
      </c>
      <c r="J4889" s="37" t="s">
        <v>885</v>
      </c>
    </row>
    <row r="4890" spans="1:10" x14ac:dyDescent="0.3">
      <c r="A4890" s="94" t="str">
        <f t="shared" si="76"/>
        <v>September</v>
      </c>
      <c r="B4890" s="37" t="s">
        <v>5756</v>
      </c>
      <c r="C4890" s="63">
        <v>42262.784884259258</v>
      </c>
      <c r="D4890" s="37" t="s">
        <v>892</v>
      </c>
      <c r="E4890" s="37" t="s">
        <v>859</v>
      </c>
      <c r="F4890" s="37" t="s">
        <v>879</v>
      </c>
      <c r="G4890" s="64">
        <v>73</v>
      </c>
      <c r="H4890" s="37" t="s">
        <v>855</v>
      </c>
      <c r="I4890" s="65">
        <v>5</v>
      </c>
      <c r="J4890" s="37" t="s">
        <v>885</v>
      </c>
    </row>
    <row r="4891" spans="1:10" x14ac:dyDescent="0.3">
      <c r="A4891" s="94" t="str">
        <f t="shared" si="76"/>
        <v>September</v>
      </c>
      <c r="B4891" s="37" t="s">
        <v>5757</v>
      </c>
      <c r="C4891" s="63">
        <v>42262.788136574076</v>
      </c>
      <c r="D4891" s="37" t="s">
        <v>892</v>
      </c>
      <c r="E4891" s="37" t="s">
        <v>863</v>
      </c>
      <c r="F4891" s="37" t="s">
        <v>860</v>
      </c>
      <c r="G4891" s="64">
        <v>217</v>
      </c>
      <c r="H4891" s="37" t="s">
        <v>855</v>
      </c>
      <c r="I4891" s="65">
        <v>4.7958315233127191</v>
      </c>
      <c r="J4891" s="37" t="s">
        <v>861</v>
      </c>
    </row>
    <row r="4892" spans="1:10" x14ac:dyDescent="0.3">
      <c r="A4892" s="94" t="str">
        <f t="shared" si="76"/>
        <v>September</v>
      </c>
      <c r="B4892" s="37" t="s">
        <v>5758</v>
      </c>
      <c r="C4892" s="63">
        <v>42262.790497685186</v>
      </c>
      <c r="D4892" s="37" t="s">
        <v>871</v>
      </c>
      <c r="E4892" s="37" t="s">
        <v>866</v>
      </c>
      <c r="F4892" s="37" t="s">
        <v>879</v>
      </c>
      <c r="G4892" s="64">
        <v>163</v>
      </c>
      <c r="H4892" s="37" t="s">
        <v>855</v>
      </c>
      <c r="I4892" s="65">
        <v>4.1231056256176606</v>
      </c>
      <c r="J4892" s="37" t="s">
        <v>874</v>
      </c>
    </row>
    <row r="4893" spans="1:10" x14ac:dyDescent="0.3">
      <c r="A4893" s="94" t="str">
        <f t="shared" si="76"/>
        <v>September</v>
      </c>
      <c r="B4893" s="37" t="s">
        <v>5759</v>
      </c>
      <c r="C4893" s="63">
        <v>42262.793946759259</v>
      </c>
      <c r="D4893" s="37" t="s">
        <v>876</v>
      </c>
      <c r="E4893" s="37" t="s">
        <v>868</v>
      </c>
      <c r="F4893" s="37" t="s">
        <v>860</v>
      </c>
      <c r="G4893" s="64">
        <v>75</v>
      </c>
      <c r="H4893" s="37" t="s">
        <v>855</v>
      </c>
      <c r="I4893" s="65">
        <v>5</v>
      </c>
      <c r="J4893" s="37" t="s">
        <v>885</v>
      </c>
    </row>
    <row r="4894" spans="1:10" x14ac:dyDescent="0.3">
      <c r="A4894" s="94" t="str">
        <f t="shared" si="76"/>
        <v>September</v>
      </c>
      <c r="B4894" s="37" t="s">
        <v>5760</v>
      </c>
      <c r="C4894" s="63">
        <v>42262.796284722222</v>
      </c>
      <c r="D4894" s="37" t="s">
        <v>871</v>
      </c>
      <c r="E4894" s="37" t="s">
        <v>872</v>
      </c>
      <c r="F4894" s="37" t="s">
        <v>854</v>
      </c>
      <c r="G4894" s="64">
        <v>153</v>
      </c>
      <c r="H4894" s="37" t="s">
        <v>855</v>
      </c>
      <c r="I4894" s="65">
        <v>4.358898943540674</v>
      </c>
      <c r="J4894" s="37" t="s">
        <v>874</v>
      </c>
    </row>
    <row r="4895" spans="1:10" x14ac:dyDescent="0.3">
      <c r="A4895" s="94" t="str">
        <f t="shared" si="76"/>
        <v>September</v>
      </c>
      <c r="B4895" s="37" t="s">
        <v>5761</v>
      </c>
      <c r="C4895" s="63">
        <v>42262.799456018518</v>
      </c>
      <c r="D4895" s="37" t="s">
        <v>892</v>
      </c>
      <c r="E4895" s="37" t="s">
        <v>853</v>
      </c>
      <c r="F4895" s="37" t="s">
        <v>873</v>
      </c>
      <c r="G4895" s="64">
        <v>60</v>
      </c>
      <c r="H4895" s="37" t="s">
        <v>855</v>
      </c>
      <c r="I4895" s="65">
        <v>3.872983346207417</v>
      </c>
      <c r="J4895" s="37" t="s">
        <v>856</v>
      </c>
    </row>
    <row r="4896" spans="1:10" x14ac:dyDescent="0.3">
      <c r="A4896" s="94" t="str">
        <f t="shared" si="76"/>
        <v>September</v>
      </c>
      <c r="B4896" s="37" t="s">
        <v>5762</v>
      </c>
      <c r="C4896" s="63">
        <v>42262.803067129629</v>
      </c>
      <c r="D4896" s="37" t="s">
        <v>871</v>
      </c>
      <c r="E4896" s="37" t="s">
        <v>859</v>
      </c>
      <c r="F4896" s="37" t="s">
        <v>873</v>
      </c>
      <c r="G4896" s="64">
        <v>43</v>
      </c>
      <c r="H4896" s="37" t="s">
        <v>855</v>
      </c>
      <c r="I4896" s="65">
        <v>3.6055512754639891</v>
      </c>
      <c r="J4896" s="37" t="s">
        <v>874</v>
      </c>
    </row>
    <row r="4897" spans="1:10" x14ac:dyDescent="0.3">
      <c r="A4897" s="94" t="str">
        <f t="shared" si="76"/>
        <v>September</v>
      </c>
      <c r="B4897" s="37" t="s">
        <v>5763</v>
      </c>
      <c r="C4897" s="63">
        <v>42262.803368055553</v>
      </c>
      <c r="D4897" s="37" t="s">
        <v>852</v>
      </c>
      <c r="E4897" s="37" t="s">
        <v>863</v>
      </c>
      <c r="F4897" s="37" t="s">
        <v>854</v>
      </c>
      <c r="G4897" s="64">
        <v>104</v>
      </c>
      <c r="H4897" s="37" t="s">
        <v>855</v>
      </c>
      <c r="I4897" s="65">
        <v>4.5825756949558398</v>
      </c>
      <c r="J4897" s="37" t="s">
        <v>861</v>
      </c>
    </row>
    <row r="4898" spans="1:10" x14ac:dyDescent="0.3">
      <c r="A4898" s="94" t="str">
        <f t="shared" si="76"/>
        <v>September</v>
      </c>
      <c r="B4898" s="37" t="s">
        <v>5764</v>
      </c>
      <c r="C4898" s="63">
        <v>42262.805810185186</v>
      </c>
      <c r="D4898" s="37" t="s">
        <v>858</v>
      </c>
      <c r="E4898" s="37" t="s">
        <v>866</v>
      </c>
      <c r="F4898" s="37" t="s">
        <v>854</v>
      </c>
      <c r="G4898" s="64">
        <v>33</v>
      </c>
      <c r="H4898" s="37" t="s">
        <v>855</v>
      </c>
      <c r="I4898" s="65">
        <v>2.6457513110645907</v>
      </c>
      <c r="J4898" s="37" t="s">
        <v>856</v>
      </c>
    </row>
    <row r="4899" spans="1:10" x14ac:dyDescent="0.3">
      <c r="A4899" s="94" t="str">
        <f t="shared" si="76"/>
        <v>September</v>
      </c>
      <c r="B4899" s="37" t="s">
        <v>5765</v>
      </c>
      <c r="C4899" s="63">
        <v>42262.805972222224</v>
      </c>
      <c r="D4899" s="37" t="s">
        <v>858</v>
      </c>
      <c r="E4899" s="37" t="s">
        <v>868</v>
      </c>
      <c r="F4899" s="37" t="s">
        <v>854</v>
      </c>
      <c r="G4899" s="64">
        <v>233</v>
      </c>
      <c r="H4899" s="37" t="s">
        <v>855</v>
      </c>
      <c r="I4899" s="65">
        <v>2.2360679774997898</v>
      </c>
      <c r="J4899" s="37" t="s">
        <v>856</v>
      </c>
    </row>
    <row r="4900" spans="1:10" x14ac:dyDescent="0.3">
      <c r="A4900" s="94" t="str">
        <f t="shared" si="76"/>
        <v>September</v>
      </c>
      <c r="B4900" s="37" t="s">
        <v>5766</v>
      </c>
      <c r="C4900" s="63">
        <v>42262.808842592596</v>
      </c>
      <c r="D4900" s="37" t="s">
        <v>892</v>
      </c>
      <c r="E4900" s="37" t="s">
        <v>872</v>
      </c>
      <c r="F4900" s="37" t="s">
        <v>879</v>
      </c>
      <c r="G4900" s="64">
        <v>218</v>
      </c>
      <c r="H4900" s="37" t="s">
        <v>855</v>
      </c>
      <c r="I4900" s="65">
        <v>1.7320508075688772</v>
      </c>
      <c r="J4900" s="37" t="s">
        <v>874</v>
      </c>
    </row>
    <row r="4901" spans="1:10" x14ac:dyDescent="0.3">
      <c r="A4901" s="94" t="str">
        <f t="shared" si="76"/>
        <v>September</v>
      </c>
      <c r="B4901" s="37" t="s">
        <v>5767</v>
      </c>
      <c r="C4901" s="63">
        <v>42262.811342592591</v>
      </c>
      <c r="D4901" s="37" t="s">
        <v>852</v>
      </c>
      <c r="E4901" s="37" t="s">
        <v>853</v>
      </c>
      <c r="F4901" s="37" t="s">
        <v>854</v>
      </c>
      <c r="G4901" s="64">
        <v>221</v>
      </c>
      <c r="H4901" s="37" t="s">
        <v>855</v>
      </c>
      <c r="I4901" s="65">
        <v>5</v>
      </c>
      <c r="J4901" s="37" t="s">
        <v>885</v>
      </c>
    </row>
    <row r="4902" spans="1:10" x14ac:dyDescent="0.3">
      <c r="A4902" s="94" t="str">
        <f t="shared" si="76"/>
        <v>September</v>
      </c>
      <c r="B4902" s="37" t="s">
        <v>5768</v>
      </c>
      <c r="C4902" s="63">
        <v>42262.815092592595</v>
      </c>
      <c r="D4902" s="37" t="s">
        <v>858</v>
      </c>
      <c r="E4902" s="37" t="s">
        <v>859</v>
      </c>
      <c r="F4902" s="37" t="s">
        <v>881</v>
      </c>
      <c r="G4902" s="64">
        <v>134</v>
      </c>
      <c r="H4902" s="37" t="s">
        <v>855</v>
      </c>
      <c r="I4902" s="65">
        <v>4.5825756949558398</v>
      </c>
      <c r="J4902" s="37" t="s">
        <v>885</v>
      </c>
    </row>
    <row r="4903" spans="1:10" x14ac:dyDescent="0.3">
      <c r="A4903" s="94" t="str">
        <f t="shared" si="76"/>
        <v>September</v>
      </c>
      <c r="B4903" s="37" t="s">
        <v>5769</v>
      </c>
      <c r="C4903" s="63">
        <v>42262.818287037036</v>
      </c>
      <c r="D4903" s="37" t="s">
        <v>858</v>
      </c>
      <c r="E4903" s="37" t="s">
        <v>863</v>
      </c>
      <c r="F4903" s="37" t="s">
        <v>864</v>
      </c>
      <c r="G4903" s="64">
        <v>195</v>
      </c>
      <c r="H4903" s="37" t="s">
        <v>855</v>
      </c>
      <c r="I4903" s="65">
        <v>2.2360679774997898</v>
      </c>
      <c r="J4903" s="37" t="s">
        <v>869</v>
      </c>
    </row>
    <row r="4904" spans="1:10" x14ac:dyDescent="0.3">
      <c r="A4904" s="94" t="str">
        <f t="shared" si="76"/>
        <v>September</v>
      </c>
      <c r="B4904" s="37" t="s">
        <v>5770</v>
      </c>
      <c r="C4904" s="63">
        <v>42262.821030092593</v>
      </c>
      <c r="D4904" s="37" t="s">
        <v>858</v>
      </c>
      <c r="E4904" s="37" t="s">
        <v>866</v>
      </c>
      <c r="F4904" s="37" t="s">
        <v>864</v>
      </c>
      <c r="G4904" s="64">
        <v>168</v>
      </c>
      <c r="H4904" s="37" t="s">
        <v>855</v>
      </c>
      <c r="I4904" s="65">
        <v>4.1231056256176606</v>
      </c>
      <c r="J4904" s="37" t="s">
        <v>897</v>
      </c>
    </row>
    <row r="4905" spans="1:10" x14ac:dyDescent="0.3">
      <c r="A4905" s="94" t="str">
        <f t="shared" si="76"/>
        <v>September</v>
      </c>
      <c r="B4905" s="37" t="s">
        <v>5771</v>
      </c>
      <c r="C4905" s="63">
        <v>42262.823946759258</v>
      </c>
      <c r="D4905" s="37" t="s">
        <v>858</v>
      </c>
      <c r="E4905" s="37" t="s">
        <v>868</v>
      </c>
      <c r="F4905" s="37" t="s">
        <v>881</v>
      </c>
      <c r="G4905" s="64">
        <v>191</v>
      </c>
      <c r="H4905" s="37" t="s">
        <v>855</v>
      </c>
      <c r="I4905" s="65">
        <v>3.3166247903553998</v>
      </c>
      <c r="J4905" s="37" t="s">
        <v>874</v>
      </c>
    </row>
    <row r="4906" spans="1:10" x14ac:dyDescent="0.3">
      <c r="A4906" s="94" t="str">
        <f t="shared" si="76"/>
        <v>September</v>
      </c>
      <c r="B4906" s="37" t="s">
        <v>5772</v>
      </c>
      <c r="C4906" s="63">
        <v>42262.82675925926</v>
      </c>
      <c r="D4906" s="37" t="s">
        <v>852</v>
      </c>
      <c r="E4906" s="37" t="s">
        <v>872</v>
      </c>
      <c r="F4906" s="37" t="s">
        <v>854</v>
      </c>
      <c r="G4906" s="64">
        <v>92</v>
      </c>
      <c r="H4906" s="37" t="s">
        <v>855</v>
      </c>
      <c r="I4906" s="65">
        <v>4.7958315233127191</v>
      </c>
      <c r="J4906" s="37" t="s">
        <v>897</v>
      </c>
    </row>
    <row r="4907" spans="1:10" x14ac:dyDescent="0.3">
      <c r="A4907" s="94" t="str">
        <f t="shared" si="76"/>
        <v>September</v>
      </c>
      <c r="B4907" s="37" t="s">
        <v>5773</v>
      </c>
      <c r="C4907" s="63">
        <v>42262.829814814817</v>
      </c>
      <c r="D4907" s="37" t="s">
        <v>858</v>
      </c>
      <c r="E4907" s="37" t="s">
        <v>853</v>
      </c>
      <c r="F4907" s="37" t="s">
        <v>881</v>
      </c>
      <c r="G4907" s="64">
        <v>169</v>
      </c>
      <c r="H4907" s="37" t="s">
        <v>855</v>
      </c>
      <c r="I4907" s="65">
        <v>3.6055512754639891</v>
      </c>
      <c r="J4907" s="37" t="s">
        <v>897</v>
      </c>
    </row>
    <row r="4908" spans="1:10" x14ac:dyDescent="0.3">
      <c r="A4908" s="94" t="str">
        <f t="shared" si="76"/>
        <v>September</v>
      </c>
      <c r="B4908" s="37" t="s">
        <v>5774</v>
      </c>
      <c r="C4908" s="63">
        <v>42262.833344907405</v>
      </c>
      <c r="D4908" s="37" t="s">
        <v>858</v>
      </c>
      <c r="E4908" s="37" t="s">
        <v>859</v>
      </c>
      <c r="F4908" s="37" t="s">
        <v>864</v>
      </c>
      <c r="G4908" s="64">
        <v>96</v>
      </c>
      <c r="H4908" s="37" t="s">
        <v>855</v>
      </c>
      <c r="I4908" s="65">
        <v>4.358898943540674</v>
      </c>
      <c r="J4908" s="37" t="s">
        <v>897</v>
      </c>
    </row>
    <row r="4909" spans="1:10" x14ac:dyDescent="0.3">
      <c r="A4909" s="94" t="str">
        <f t="shared" si="76"/>
        <v>September</v>
      </c>
      <c r="B4909" s="37" t="s">
        <v>5775</v>
      </c>
      <c r="C4909" s="63">
        <v>42262.836574074077</v>
      </c>
      <c r="D4909" s="37" t="s">
        <v>871</v>
      </c>
      <c r="E4909" s="37" t="s">
        <v>863</v>
      </c>
      <c r="F4909" s="37" t="s">
        <v>873</v>
      </c>
      <c r="G4909" s="64">
        <v>65</v>
      </c>
      <c r="H4909" s="37" t="s">
        <v>855</v>
      </c>
      <c r="I4909" s="65">
        <v>4.1231056256176606</v>
      </c>
      <c r="J4909" s="37" t="s">
        <v>885</v>
      </c>
    </row>
    <row r="4910" spans="1:10" x14ac:dyDescent="0.3">
      <c r="A4910" s="94" t="str">
        <f t="shared" si="76"/>
        <v>September</v>
      </c>
      <c r="B4910" s="37" t="s">
        <v>5776</v>
      </c>
      <c r="C4910" s="63">
        <v>42262.837337962963</v>
      </c>
      <c r="D4910" s="37" t="s">
        <v>858</v>
      </c>
      <c r="E4910" s="37" t="s">
        <v>866</v>
      </c>
      <c r="F4910" s="37" t="s">
        <v>860</v>
      </c>
      <c r="G4910" s="64">
        <v>92</v>
      </c>
      <c r="H4910" s="37" t="s">
        <v>855</v>
      </c>
      <c r="I4910" s="65">
        <v>1.7320508075688772</v>
      </c>
      <c r="J4910" s="37" t="s">
        <v>856</v>
      </c>
    </row>
    <row r="4911" spans="1:10" x14ac:dyDescent="0.3">
      <c r="A4911" s="94" t="str">
        <f t="shared" si="76"/>
        <v>September</v>
      </c>
      <c r="B4911" s="37" t="s">
        <v>5777</v>
      </c>
      <c r="C4911" s="63">
        <v>42262.845416666663</v>
      </c>
      <c r="D4911" s="37" t="s">
        <v>858</v>
      </c>
      <c r="E4911" s="37" t="s">
        <v>868</v>
      </c>
      <c r="F4911" s="37" t="s">
        <v>854</v>
      </c>
      <c r="G4911" s="64">
        <v>180</v>
      </c>
      <c r="H4911" s="37" t="s">
        <v>855</v>
      </c>
      <c r="I4911" s="65">
        <v>4.1231056256176606</v>
      </c>
      <c r="J4911" s="37" t="s">
        <v>861</v>
      </c>
    </row>
    <row r="4912" spans="1:10" x14ac:dyDescent="0.3">
      <c r="A4912" s="94" t="str">
        <f t="shared" si="76"/>
        <v>September</v>
      </c>
      <c r="B4912" s="37" t="s">
        <v>5778</v>
      </c>
      <c r="C4912" s="63">
        <v>42262.84412037037</v>
      </c>
      <c r="D4912" s="37" t="s">
        <v>878</v>
      </c>
      <c r="E4912" s="37" t="s">
        <v>872</v>
      </c>
      <c r="F4912" s="37" t="s">
        <v>881</v>
      </c>
      <c r="G4912" s="64">
        <v>43</v>
      </c>
      <c r="H4912" s="37" t="s">
        <v>855</v>
      </c>
      <c r="I4912" s="65">
        <v>4.5825756949558398</v>
      </c>
      <c r="J4912" s="37" t="s">
        <v>874</v>
      </c>
    </row>
    <row r="4913" spans="1:10" x14ac:dyDescent="0.3">
      <c r="A4913" s="94" t="str">
        <f t="shared" si="76"/>
        <v>September</v>
      </c>
      <c r="B4913" s="37" t="s">
        <v>5779</v>
      </c>
      <c r="C4913" s="63">
        <v>42262.845659722225</v>
      </c>
      <c r="D4913" s="37" t="s">
        <v>892</v>
      </c>
      <c r="E4913" s="37" t="s">
        <v>853</v>
      </c>
      <c r="F4913" s="37" t="s">
        <v>860</v>
      </c>
      <c r="G4913" s="64">
        <v>92</v>
      </c>
      <c r="H4913" s="37" t="s">
        <v>855</v>
      </c>
      <c r="I4913" s="65">
        <v>4.5825756949558398</v>
      </c>
      <c r="J4913" s="37" t="s">
        <v>874</v>
      </c>
    </row>
    <row r="4914" spans="1:10" x14ac:dyDescent="0.3">
      <c r="A4914" s="94" t="str">
        <f t="shared" si="76"/>
        <v>September</v>
      </c>
      <c r="B4914" s="37" t="s">
        <v>5780</v>
      </c>
      <c r="C4914" s="63">
        <v>42262.848240740743</v>
      </c>
      <c r="D4914" s="37" t="s">
        <v>892</v>
      </c>
      <c r="E4914" s="37" t="s">
        <v>859</v>
      </c>
      <c r="F4914" s="37" t="s">
        <v>879</v>
      </c>
      <c r="G4914" s="64">
        <v>60</v>
      </c>
      <c r="H4914" s="37" t="s">
        <v>855</v>
      </c>
      <c r="I4914" s="65">
        <v>3.6055512754639891</v>
      </c>
      <c r="J4914" s="37" t="s">
        <v>897</v>
      </c>
    </row>
    <row r="4915" spans="1:10" x14ac:dyDescent="0.3">
      <c r="A4915" s="94" t="str">
        <f t="shared" si="76"/>
        <v>September</v>
      </c>
      <c r="B4915" s="37" t="s">
        <v>5781</v>
      </c>
      <c r="C4915" s="63">
        <v>42262.848645833335</v>
      </c>
      <c r="D4915" s="37" t="s">
        <v>878</v>
      </c>
      <c r="E4915" s="37" t="s">
        <v>863</v>
      </c>
      <c r="F4915" s="37" t="s">
        <v>864</v>
      </c>
      <c r="G4915" s="64">
        <v>175</v>
      </c>
      <c r="H4915" s="37" t="s">
        <v>855</v>
      </c>
      <c r="I4915" s="65">
        <v>1.7320508075688772</v>
      </c>
      <c r="J4915" s="37" t="s">
        <v>885</v>
      </c>
    </row>
    <row r="4916" spans="1:10" x14ac:dyDescent="0.3">
      <c r="A4916" s="94" t="str">
        <f t="shared" si="76"/>
        <v>September</v>
      </c>
      <c r="B4916" s="37" t="s">
        <v>5782</v>
      </c>
      <c r="C4916" s="63">
        <v>42262.851921296293</v>
      </c>
      <c r="D4916" s="37" t="s">
        <v>871</v>
      </c>
      <c r="E4916" s="37" t="s">
        <v>866</v>
      </c>
      <c r="F4916" s="37" t="s">
        <v>864</v>
      </c>
      <c r="G4916" s="64">
        <v>43</v>
      </c>
      <c r="H4916" s="37" t="s">
        <v>855</v>
      </c>
      <c r="I4916" s="65">
        <v>3.6055512754639891</v>
      </c>
      <c r="J4916" s="37" t="s">
        <v>856</v>
      </c>
    </row>
    <row r="4917" spans="1:10" x14ac:dyDescent="0.3">
      <c r="A4917" s="94" t="str">
        <f t="shared" si="76"/>
        <v>September</v>
      </c>
      <c r="B4917" s="37" t="s">
        <v>5783</v>
      </c>
      <c r="C4917" s="63">
        <v>42262.854432870372</v>
      </c>
      <c r="D4917" s="37" t="s">
        <v>892</v>
      </c>
      <c r="E4917" s="37" t="s">
        <v>868</v>
      </c>
      <c r="F4917" s="37" t="s">
        <v>873</v>
      </c>
      <c r="G4917" s="64">
        <v>198</v>
      </c>
      <c r="H4917" s="37" t="s">
        <v>855</v>
      </c>
      <c r="I4917" s="65">
        <v>5</v>
      </c>
      <c r="J4917" s="37" t="s">
        <v>856</v>
      </c>
    </row>
    <row r="4918" spans="1:10" x14ac:dyDescent="0.3">
      <c r="A4918" s="94" t="str">
        <f t="shared" si="76"/>
        <v>September</v>
      </c>
      <c r="B4918" s="37" t="s">
        <v>5784</v>
      </c>
      <c r="C4918" s="63">
        <v>42262.85769675926</v>
      </c>
      <c r="D4918" s="37" t="s">
        <v>858</v>
      </c>
      <c r="E4918" s="37" t="s">
        <v>872</v>
      </c>
      <c r="F4918" s="37" t="s">
        <v>860</v>
      </c>
      <c r="G4918" s="64">
        <v>73</v>
      </c>
      <c r="H4918" s="37" t="s">
        <v>855</v>
      </c>
      <c r="I4918" s="65">
        <v>3.6055512754639891</v>
      </c>
      <c r="J4918" s="37" t="s">
        <v>897</v>
      </c>
    </row>
    <row r="4919" spans="1:10" x14ac:dyDescent="0.3">
      <c r="A4919" s="94" t="str">
        <f t="shared" si="76"/>
        <v>September</v>
      </c>
      <c r="B4919" s="37" t="s">
        <v>5785</v>
      </c>
      <c r="C4919" s="63">
        <v>42262.859305555554</v>
      </c>
      <c r="D4919" s="37" t="s">
        <v>876</v>
      </c>
      <c r="E4919" s="37" t="s">
        <v>853</v>
      </c>
      <c r="F4919" s="37" t="s">
        <v>873</v>
      </c>
      <c r="G4919" s="64">
        <v>176</v>
      </c>
      <c r="H4919" s="37" t="s">
        <v>855</v>
      </c>
      <c r="I4919" s="65">
        <v>1.7320508075688772</v>
      </c>
      <c r="J4919" s="37" t="s">
        <v>874</v>
      </c>
    </row>
    <row r="4920" spans="1:10" x14ac:dyDescent="0.3">
      <c r="A4920" s="94" t="str">
        <f t="shared" si="76"/>
        <v>September</v>
      </c>
      <c r="B4920" s="37" t="s">
        <v>5786</v>
      </c>
      <c r="C4920" s="63">
        <v>42262.861041666663</v>
      </c>
      <c r="D4920" s="37" t="s">
        <v>878</v>
      </c>
      <c r="E4920" s="37" t="s">
        <v>859</v>
      </c>
      <c r="F4920" s="37" t="s">
        <v>864</v>
      </c>
      <c r="G4920" s="64">
        <v>181</v>
      </c>
      <c r="H4920" s="37" t="s">
        <v>855</v>
      </c>
      <c r="I4920" s="65">
        <v>2.6457513110645907</v>
      </c>
      <c r="J4920" s="37" t="s">
        <v>856</v>
      </c>
    </row>
    <row r="4921" spans="1:10" x14ac:dyDescent="0.3">
      <c r="A4921" s="94" t="str">
        <f t="shared" si="76"/>
        <v>September</v>
      </c>
      <c r="B4921" s="37" t="s">
        <v>5787</v>
      </c>
      <c r="C4921" s="63">
        <v>42262.864733796298</v>
      </c>
      <c r="D4921" s="37" t="s">
        <v>871</v>
      </c>
      <c r="E4921" s="37" t="s">
        <v>863</v>
      </c>
      <c r="F4921" s="37" t="s">
        <v>860</v>
      </c>
      <c r="G4921" s="64">
        <v>50</v>
      </c>
      <c r="H4921" s="37" t="s">
        <v>855</v>
      </c>
      <c r="I4921" s="65">
        <v>3</v>
      </c>
      <c r="J4921" s="37" t="s">
        <v>856</v>
      </c>
    </row>
    <row r="4922" spans="1:10" x14ac:dyDescent="0.3">
      <c r="A4922" s="94" t="str">
        <f t="shared" si="76"/>
        <v>September</v>
      </c>
      <c r="B4922" s="37" t="s">
        <v>5788</v>
      </c>
      <c r="C4922" s="63">
        <v>42262.865023148152</v>
      </c>
      <c r="D4922" s="37" t="s">
        <v>858</v>
      </c>
      <c r="E4922" s="37" t="s">
        <v>866</v>
      </c>
      <c r="F4922" s="37" t="s">
        <v>879</v>
      </c>
      <c r="G4922" s="64">
        <v>199</v>
      </c>
      <c r="H4922" s="37" t="s">
        <v>855</v>
      </c>
      <c r="I4922" s="65">
        <v>1.7320508075688772</v>
      </c>
      <c r="J4922" s="37" t="s">
        <v>897</v>
      </c>
    </row>
    <row r="4923" spans="1:10" x14ac:dyDescent="0.3">
      <c r="A4923" s="94" t="str">
        <f t="shared" si="76"/>
        <v>September</v>
      </c>
      <c r="B4923" s="37" t="s">
        <v>5789</v>
      </c>
      <c r="C4923" s="63">
        <v>42262.866284722222</v>
      </c>
      <c r="D4923" s="37" t="s">
        <v>876</v>
      </c>
      <c r="E4923" s="37" t="s">
        <v>868</v>
      </c>
      <c r="F4923" s="37" t="s">
        <v>864</v>
      </c>
      <c r="G4923" s="64">
        <v>66</v>
      </c>
      <c r="H4923" s="37" t="s">
        <v>855</v>
      </c>
      <c r="I4923" s="65">
        <v>1</v>
      </c>
      <c r="J4923" s="37" t="s">
        <v>874</v>
      </c>
    </row>
    <row r="4924" spans="1:10" x14ac:dyDescent="0.3">
      <c r="A4924" s="94" t="str">
        <f t="shared" si="76"/>
        <v>September</v>
      </c>
      <c r="B4924" s="37" t="s">
        <v>5790</v>
      </c>
      <c r="C4924" s="63">
        <v>42262.866550925923</v>
      </c>
      <c r="D4924" s="37" t="s">
        <v>871</v>
      </c>
      <c r="E4924" s="37" t="s">
        <v>872</v>
      </c>
      <c r="F4924" s="37" t="s">
        <v>854</v>
      </c>
      <c r="G4924" s="64">
        <v>193</v>
      </c>
      <c r="H4924" s="37" t="s">
        <v>855</v>
      </c>
      <c r="I4924" s="65">
        <v>1</v>
      </c>
      <c r="J4924" s="37" t="s">
        <v>856</v>
      </c>
    </row>
    <row r="4925" spans="1:10" x14ac:dyDescent="0.3">
      <c r="A4925" s="94" t="str">
        <f t="shared" si="76"/>
        <v>September</v>
      </c>
      <c r="B4925" s="37" t="s">
        <v>5791</v>
      </c>
      <c r="C4925" s="63">
        <v>42262.867743055554</v>
      </c>
      <c r="D4925" s="37" t="s">
        <v>852</v>
      </c>
      <c r="E4925" s="37" t="s">
        <v>853</v>
      </c>
      <c r="F4925" s="37" t="s">
        <v>864</v>
      </c>
      <c r="G4925" s="64">
        <v>57</v>
      </c>
      <c r="H4925" s="37" t="s">
        <v>855</v>
      </c>
      <c r="I4925" s="65">
        <v>4.1231056256176606</v>
      </c>
      <c r="J4925" s="37" t="s">
        <v>856</v>
      </c>
    </row>
    <row r="4926" spans="1:10" x14ac:dyDescent="0.3">
      <c r="A4926" s="94" t="str">
        <f t="shared" si="76"/>
        <v>September</v>
      </c>
      <c r="B4926" s="37" t="s">
        <v>5792</v>
      </c>
      <c r="C4926" s="63">
        <v>42262.871041666665</v>
      </c>
      <c r="D4926" s="37" t="s">
        <v>892</v>
      </c>
      <c r="E4926" s="37" t="s">
        <v>859</v>
      </c>
      <c r="F4926" s="37" t="s">
        <v>881</v>
      </c>
      <c r="G4926" s="64">
        <v>165</v>
      </c>
      <c r="H4926" s="37" t="s">
        <v>855</v>
      </c>
      <c r="I4926" s="65">
        <v>3.872983346207417</v>
      </c>
      <c r="J4926" s="37" t="s">
        <v>897</v>
      </c>
    </row>
    <row r="4927" spans="1:10" x14ac:dyDescent="0.3">
      <c r="A4927" s="94" t="str">
        <f t="shared" si="76"/>
        <v>September</v>
      </c>
      <c r="B4927" s="37" t="s">
        <v>5793</v>
      </c>
      <c r="C4927" s="63">
        <v>42262.87190972222</v>
      </c>
      <c r="D4927" s="37" t="s">
        <v>878</v>
      </c>
      <c r="E4927" s="37" t="s">
        <v>863</v>
      </c>
      <c r="F4927" s="37" t="s">
        <v>879</v>
      </c>
      <c r="G4927" s="64">
        <v>116</v>
      </c>
      <c r="H4927" s="37" t="s">
        <v>855</v>
      </c>
      <c r="I4927" s="65">
        <v>4.7958315233127191</v>
      </c>
      <c r="J4927" s="37" t="s">
        <v>885</v>
      </c>
    </row>
    <row r="4928" spans="1:10" x14ac:dyDescent="0.3">
      <c r="A4928" s="94" t="str">
        <f t="shared" si="76"/>
        <v>September</v>
      </c>
      <c r="B4928" s="37" t="s">
        <v>5794</v>
      </c>
      <c r="C4928" s="63">
        <v>42262.873055555552</v>
      </c>
      <c r="D4928" s="37" t="s">
        <v>852</v>
      </c>
      <c r="E4928" s="37" t="s">
        <v>866</v>
      </c>
      <c r="F4928" s="37" t="s">
        <v>860</v>
      </c>
      <c r="G4928" s="64">
        <v>63</v>
      </c>
      <c r="H4928" s="37" t="s">
        <v>855</v>
      </c>
      <c r="I4928" s="65">
        <v>4.7958315233127191</v>
      </c>
      <c r="J4928" s="37" t="s">
        <v>856</v>
      </c>
    </row>
    <row r="4929" spans="1:10" x14ac:dyDescent="0.3">
      <c r="A4929" s="94" t="str">
        <f t="shared" si="76"/>
        <v>September</v>
      </c>
      <c r="B4929" s="37" t="s">
        <v>5795</v>
      </c>
      <c r="C4929" s="63">
        <v>42262.875590277778</v>
      </c>
      <c r="D4929" s="37" t="s">
        <v>876</v>
      </c>
      <c r="E4929" s="37" t="s">
        <v>868</v>
      </c>
      <c r="F4929" s="37" t="s">
        <v>881</v>
      </c>
      <c r="G4929" s="64">
        <v>32</v>
      </c>
      <c r="H4929" s="37" t="s">
        <v>855</v>
      </c>
      <c r="I4929" s="65">
        <v>3</v>
      </c>
      <c r="J4929" s="37" t="s">
        <v>897</v>
      </c>
    </row>
    <row r="4930" spans="1:10" x14ac:dyDescent="0.3">
      <c r="A4930" s="94" t="str">
        <f t="shared" si="76"/>
        <v>September</v>
      </c>
      <c r="B4930" s="37" t="s">
        <v>5796</v>
      </c>
      <c r="C4930" s="63">
        <v>42262.877557870372</v>
      </c>
      <c r="D4930" s="37" t="s">
        <v>858</v>
      </c>
      <c r="E4930" s="37" t="s">
        <v>872</v>
      </c>
      <c r="F4930" s="37" t="s">
        <v>881</v>
      </c>
      <c r="G4930" s="64">
        <v>149</v>
      </c>
      <c r="H4930" s="37" t="s">
        <v>855</v>
      </c>
      <c r="I4930" s="65">
        <v>2.6457513110645907</v>
      </c>
      <c r="J4930" s="37" t="s">
        <v>861</v>
      </c>
    </row>
    <row r="4931" spans="1:10" x14ac:dyDescent="0.3">
      <c r="A4931" s="94" t="str">
        <f t="shared" si="76"/>
        <v>September</v>
      </c>
      <c r="B4931" s="37" t="s">
        <v>5797</v>
      </c>
      <c r="C4931" s="63">
        <v>42262.880752314813</v>
      </c>
      <c r="D4931" s="37" t="s">
        <v>852</v>
      </c>
      <c r="E4931" s="37" t="s">
        <v>853</v>
      </c>
      <c r="F4931" s="37" t="s">
        <v>864</v>
      </c>
      <c r="G4931" s="64">
        <v>144</v>
      </c>
      <c r="H4931" s="37" t="s">
        <v>855</v>
      </c>
      <c r="I4931" s="65">
        <v>5</v>
      </c>
      <c r="J4931" s="37" t="s">
        <v>874</v>
      </c>
    </row>
    <row r="4932" spans="1:10" x14ac:dyDescent="0.3">
      <c r="A4932" s="94" t="str">
        <f t="shared" si="76"/>
        <v>September</v>
      </c>
      <c r="B4932" s="37" t="s">
        <v>5798</v>
      </c>
      <c r="C4932" s="63">
        <v>42262.881006944444</v>
      </c>
      <c r="D4932" s="37" t="s">
        <v>892</v>
      </c>
      <c r="E4932" s="37" t="s">
        <v>859</v>
      </c>
      <c r="F4932" s="37" t="s">
        <v>860</v>
      </c>
      <c r="G4932" s="64">
        <v>120</v>
      </c>
      <c r="H4932" s="37" t="s">
        <v>855</v>
      </c>
      <c r="I4932" s="65">
        <v>1</v>
      </c>
      <c r="J4932" s="37" t="s">
        <v>885</v>
      </c>
    </row>
    <row r="4933" spans="1:10" x14ac:dyDescent="0.3">
      <c r="A4933" s="94" t="str">
        <f t="shared" si="76"/>
        <v>September</v>
      </c>
      <c r="B4933" s="37" t="s">
        <v>5799</v>
      </c>
      <c r="C4933" s="63">
        <v>42262.883912037039</v>
      </c>
      <c r="D4933" s="37" t="s">
        <v>871</v>
      </c>
      <c r="E4933" s="37" t="s">
        <v>863</v>
      </c>
      <c r="F4933" s="37" t="s">
        <v>879</v>
      </c>
      <c r="G4933" s="64">
        <v>219</v>
      </c>
      <c r="H4933" s="37" t="s">
        <v>855</v>
      </c>
      <c r="I4933" s="65">
        <v>3.3166247903553998</v>
      </c>
      <c r="J4933" s="37" t="s">
        <v>856</v>
      </c>
    </row>
    <row r="4934" spans="1:10" x14ac:dyDescent="0.3">
      <c r="A4934" s="94" t="str">
        <f t="shared" si="76"/>
        <v>September</v>
      </c>
      <c r="B4934" s="37" t="s">
        <v>5800</v>
      </c>
      <c r="C4934" s="63">
        <v>42262.884155092594</v>
      </c>
      <c r="D4934" s="37" t="s">
        <v>871</v>
      </c>
      <c r="E4934" s="37" t="s">
        <v>866</v>
      </c>
      <c r="F4934" s="37" t="s">
        <v>879</v>
      </c>
      <c r="G4934" s="64">
        <v>172</v>
      </c>
      <c r="H4934" s="37" t="s">
        <v>855</v>
      </c>
      <c r="I4934" s="65">
        <v>2.2360679774997898</v>
      </c>
      <c r="J4934" s="37" t="s">
        <v>856</v>
      </c>
    </row>
    <row r="4935" spans="1:10" x14ac:dyDescent="0.3">
      <c r="A4935" s="94" t="str">
        <f t="shared" si="76"/>
        <v>September</v>
      </c>
      <c r="B4935" s="37" t="s">
        <v>5801</v>
      </c>
      <c r="C4935" s="63">
        <v>42262.885798611111</v>
      </c>
      <c r="D4935" s="37" t="s">
        <v>871</v>
      </c>
      <c r="E4935" s="37" t="s">
        <v>868</v>
      </c>
      <c r="F4935" s="37" t="s">
        <v>854</v>
      </c>
      <c r="G4935" s="64">
        <v>75</v>
      </c>
      <c r="H4935" s="37" t="s">
        <v>855</v>
      </c>
      <c r="I4935" s="65">
        <v>1.7320508075688772</v>
      </c>
      <c r="J4935" s="37" t="s">
        <v>897</v>
      </c>
    </row>
    <row r="4936" spans="1:10" x14ac:dyDescent="0.3">
      <c r="A4936" s="94" t="str">
        <f t="shared" si="76"/>
        <v>September</v>
      </c>
      <c r="B4936" s="37" t="s">
        <v>5802</v>
      </c>
      <c r="C4936" s="63">
        <v>42262.887858796297</v>
      </c>
      <c r="D4936" s="37" t="s">
        <v>858</v>
      </c>
      <c r="E4936" s="37" t="s">
        <v>872</v>
      </c>
      <c r="F4936" s="37" t="s">
        <v>873</v>
      </c>
      <c r="G4936" s="64">
        <v>200</v>
      </c>
      <c r="H4936" s="37" t="s">
        <v>855</v>
      </c>
      <c r="I4936" s="65">
        <v>3.6055512754639891</v>
      </c>
      <c r="J4936" s="37" t="s">
        <v>861</v>
      </c>
    </row>
    <row r="4937" spans="1:10" x14ac:dyDescent="0.3">
      <c r="A4937" s="94" t="str">
        <f t="shared" si="76"/>
        <v>September</v>
      </c>
      <c r="B4937" s="37" t="s">
        <v>5803</v>
      </c>
      <c r="C4937" s="63">
        <v>42262.889641203707</v>
      </c>
      <c r="D4937" s="37" t="s">
        <v>858</v>
      </c>
      <c r="E4937" s="37" t="s">
        <v>853</v>
      </c>
      <c r="F4937" s="37" t="s">
        <v>879</v>
      </c>
      <c r="G4937" s="64">
        <v>232</v>
      </c>
      <c r="H4937" s="37" t="s">
        <v>855</v>
      </c>
      <c r="I4937" s="65">
        <v>5</v>
      </c>
      <c r="J4937" s="37" t="s">
        <v>885</v>
      </c>
    </row>
    <row r="4938" spans="1:10" x14ac:dyDescent="0.3">
      <c r="A4938" s="94" t="str">
        <f t="shared" si="76"/>
        <v>September</v>
      </c>
      <c r="B4938" s="37" t="s">
        <v>5804</v>
      </c>
      <c r="C4938" s="63">
        <v>42262.891863425924</v>
      </c>
      <c r="D4938" s="37" t="s">
        <v>878</v>
      </c>
      <c r="E4938" s="37" t="s">
        <v>859</v>
      </c>
      <c r="F4938" s="37" t="s">
        <v>860</v>
      </c>
      <c r="G4938" s="64">
        <v>133</v>
      </c>
      <c r="H4938" s="37" t="s">
        <v>855</v>
      </c>
      <c r="I4938" s="65">
        <v>4.1231056256176606</v>
      </c>
      <c r="J4938" s="37" t="s">
        <v>856</v>
      </c>
    </row>
    <row r="4939" spans="1:10" x14ac:dyDescent="0.3">
      <c r="A4939" s="94" t="str">
        <f t="shared" ref="A4939:A5002" si="77">TEXT(C4939,"mmmm")</f>
        <v>September</v>
      </c>
      <c r="B4939" s="37" t="s">
        <v>5805</v>
      </c>
      <c r="C4939" s="63">
        <v>42262.894814814812</v>
      </c>
      <c r="D4939" s="37" t="s">
        <v>852</v>
      </c>
      <c r="E4939" s="37" t="s">
        <v>863</v>
      </c>
      <c r="F4939" s="37" t="s">
        <v>860</v>
      </c>
      <c r="G4939" s="64">
        <v>61</v>
      </c>
      <c r="H4939" s="37" t="s">
        <v>855</v>
      </c>
      <c r="I4939" s="65">
        <v>2.2360679774997898</v>
      </c>
      <c r="J4939" s="37" t="s">
        <v>869</v>
      </c>
    </row>
    <row r="4940" spans="1:10" x14ac:dyDescent="0.3">
      <c r="A4940" s="94" t="str">
        <f t="shared" si="77"/>
        <v>September</v>
      </c>
      <c r="B4940" s="37" t="s">
        <v>5806</v>
      </c>
      <c r="C4940" s="63">
        <v>42262.895578703705</v>
      </c>
      <c r="D4940" s="37" t="s">
        <v>876</v>
      </c>
      <c r="E4940" s="37" t="s">
        <v>866</v>
      </c>
      <c r="F4940" s="37" t="s">
        <v>854</v>
      </c>
      <c r="G4940" s="64">
        <v>142</v>
      </c>
      <c r="H4940" s="37" t="s">
        <v>855</v>
      </c>
      <c r="I4940" s="65">
        <v>1.7320508075688772</v>
      </c>
      <c r="J4940" s="37" t="s">
        <v>856</v>
      </c>
    </row>
    <row r="4941" spans="1:10" x14ac:dyDescent="0.3">
      <c r="A4941" s="94" t="str">
        <f t="shared" si="77"/>
        <v>September</v>
      </c>
      <c r="B4941" s="37" t="s">
        <v>5807</v>
      </c>
      <c r="C4941" s="63">
        <v>42262.895972222221</v>
      </c>
      <c r="D4941" s="37" t="s">
        <v>871</v>
      </c>
      <c r="E4941" s="37" t="s">
        <v>868</v>
      </c>
      <c r="F4941" s="37" t="s">
        <v>860</v>
      </c>
      <c r="G4941" s="64">
        <v>174</v>
      </c>
      <c r="H4941" s="37" t="s">
        <v>855</v>
      </c>
      <c r="I4941" s="65">
        <v>2.2360679774997898</v>
      </c>
      <c r="J4941" s="37" t="s">
        <v>885</v>
      </c>
    </row>
    <row r="4942" spans="1:10" x14ac:dyDescent="0.3">
      <c r="A4942" s="94" t="str">
        <f t="shared" si="77"/>
        <v>September</v>
      </c>
      <c r="B4942" s="37" t="s">
        <v>5808</v>
      </c>
      <c r="C4942" s="63">
        <v>42262.89739583333</v>
      </c>
      <c r="D4942" s="37" t="s">
        <v>871</v>
      </c>
      <c r="E4942" s="37" t="s">
        <v>872</v>
      </c>
      <c r="F4942" s="37" t="s">
        <v>881</v>
      </c>
      <c r="G4942" s="64">
        <v>90</v>
      </c>
      <c r="H4942" s="37" t="s">
        <v>855</v>
      </c>
      <c r="I4942" s="65">
        <v>3</v>
      </c>
      <c r="J4942" s="37" t="s">
        <v>885</v>
      </c>
    </row>
    <row r="4943" spans="1:10" x14ac:dyDescent="0.3">
      <c r="A4943" s="94" t="str">
        <f t="shared" si="77"/>
        <v>September</v>
      </c>
      <c r="B4943" s="37" t="s">
        <v>5809</v>
      </c>
      <c r="C4943" s="63">
        <v>42262.90016203704</v>
      </c>
      <c r="D4943" s="37" t="s">
        <v>852</v>
      </c>
      <c r="E4943" s="37" t="s">
        <v>853</v>
      </c>
      <c r="F4943" s="37" t="s">
        <v>881</v>
      </c>
      <c r="G4943" s="64">
        <v>163</v>
      </c>
      <c r="H4943" s="37" t="s">
        <v>855</v>
      </c>
      <c r="I4943" s="65">
        <v>5</v>
      </c>
      <c r="J4943" s="37" t="s">
        <v>861</v>
      </c>
    </row>
    <row r="4944" spans="1:10" x14ac:dyDescent="0.3">
      <c r="A4944" s="94" t="str">
        <f t="shared" si="77"/>
        <v>September</v>
      </c>
      <c r="B4944" s="37" t="s">
        <v>5810</v>
      </c>
      <c r="C4944" s="63">
        <v>42262.900891203702</v>
      </c>
      <c r="D4944" s="37" t="s">
        <v>878</v>
      </c>
      <c r="E4944" s="37" t="s">
        <v>859</v>
      </c>
      <c r="F4944" s="37" t="s">
        <v>864</v>
      </c>
      <c r="G4944" s="64">
        <v>166</v>
      </c>
      <c r="H4944" s="37" t="s">
        <v>855</v>
      </c>
      <c r="I4944" s="65">
        <v>4.1231056256176606</v>
      </c>
      <c r="J4944" s="37" t="s">
        <v>897</v>
      </c>
    </row>
    <row r="4945" spans="1:10" x14ac:dyDescent="0.3">
      <c r="A4945" s="94" t="str">
        <f t="shared" si="77"/>
        <v>September</v>
      </c>
      <c r="B4945" s="37" t="s">
        <v>5811</v>
      </c>
      <c r="C4945" s="63">
        <v>42262.902048611111</v>
      </c>
      <c r="D4945" s="37" t="s">
        <v>892</v>
      </c>
      <c r="E4945" s="37" t="s">
        <v>863</v>
      </c>
      <c r="F4945" s="37" t="s">
        <v>860</v>
      </c>
      <c r="G4945" s="64">
        <v>218</v>
      </c>
      <c r="H4945" s="37" t="s">
        <v>855</v>
      </c>
      <c r="I4945" s="65">
        <v>4.5825756949558398</v>
      </c>
      <c r="J4945" s="37" t="s">
        <v>856</v>
      </c>
    </row>
    <row r="4946" spans="1:10" x14ac:dyDescent="0.3">
      <c r="A4946" s="94" t="str">
        <f t="shared" si="77"/>
        <v>September</v>
      </c>
      <c r="B4946" s="37" t="s">
        <v>5812</v>
      </c>
      <c r="C4946" s="63">
        <v>42262.904502314814</v>
      </c>
      <c r="D4946" s="37" t="s">
        <v>878</v>
      </c>
      <c r="E4946" s="37" t="s">
        <v>866</v>
      </c>
      <c r="F4946" s="37" t="s">
        <v>864</v>
      </c>
      <c r="G4946" s="64">
        <v>136</v>
      </c>
      <c r="H4946" s="37" t="s">
        <v>855</v>
      </c>
      <c r="I4946" s="65">
        <v>4.1231056256176606</v>
      </c>
      <c r="J4946" s="37" t="s">
        <v>861</v>
      </c>
    </row>
    <row r="4947" spans="1:10" x14ac:dyDescent="0.3">
      <c r="A4947" s="94" t="str">
        <f t="shared" si="77"/>
        <v>September</v>
      </c>
      <c r="B4947" s="37" t="s">
        <v>5813</v>
      </c>
      <c r="C4947" s="63">
        <v>42262.904618055552</v>
      </c>
      <c r="D4947" s="37" t="s">
        <v>858</v>
      </c>
      <c r="E4947" s="37" t="s">
        <v>868</v>
      </c>
      <c r="F4947" s="37" t="s">
        <v>860</v>
      </c>
      <c r="G4947" s="64">
        <v>209</v>
      </c>
      <c r="H4947" s="37" t="s">
        <v>855</v>
      </c>
      <c r="I4947" s="65">
        <v>4.7958315233127191</v>
      </c>
      <c r="J4947" s="37" t="s">
        <v>861</v>
      </c>
    </row>
    <row r="4948" spans="1:10" x14ac:dyDescent="0.3">
      <c r="A4948" s="94" t="str">
        <f t="shared" si="77"/>
        <v>September</v>
      </c>
      <c r="B4948" s="37" t="s">
        <v>5814</v>
      </c>
      <c r="C4948" s="63">
        <v>42262.908564814818</v>
      </c>
      <c r="D4948" s="37" t="s">
        <v>892</v>
      </c>
      <c r="E4948" s="37" t="s">
        <v>872</v>
      </c>
      <c r="F4948" s="37" t="s">
        <v>860</v>
      </c>
      <c r="G4948" s="64">
        <v>138</v>
      </c>
      <c r="H4948" s="37" t="s">
        <v>855</v>
      </c>
      <c r="I4948" s="65">
        <v>3</v>
      </c>
      <c r="J4948" s="37" t="s">
        <v>861</v>
      </c>
    </row>
    <row r="4949" spans="1:10" x14ac:dyDescent="0.3">
      <c r="A4949" s="94" t="str">
        <f t="shared" si="77"/>
        <v>September</v>
      </c>
      <c r="B4949" s="37" t="s">
        <v>5815</v>
      </c>
      <c r="C4949" s="63">
        <v>42262.911782407406</v>
      </c>
      <c r="D4949" s="37" t="s">
        <v>878</v>
      </c>
      <c r="E4949" s="37" t="s">
        <v>853</v>
      </c>
      <c r="F4949" s="37" t="s">
        <v>879</v>
      </c>
      <c r="G4949" s="64">
        <v>186</v>
      </c>
      <c r="H4949" s="37" t="s">
        <v>855</v>
      </c>
      <c r="I4949" s="65">
        <v>3.6055512754639891</v>
      </c>
      <c r="J4949" s="37" t="s">
        <v>869</v>
      </c>
    </row>
    <row r="4950" spans="1:10" x14ac:dyDescent="0.3">
      <c r="A4950" s="94" t="str">
        <f t="shared" si="77"/>
        <v>September</v>
      </c>
      <c r="B4950" s="37" t="s">
        <v>5816</v>
      </c>
      <c r="C4950" s="63">
        <v>42262.912800925929</v>
      </c>
      <c r="D4950" s="37" t="s">
        <v>878</v>
      </c>
      <c r="E4950" s="37" t="s">
        <v>859</v>
      </c>
      <c r="F4950" s="37" t="s">
        <v>864</v>
      </c>
      <c r="G4950" s="64">
        <v>102</v>
      </c>
      <c r="H4950" s="37" t="s">
        <v>855</v>
      </c>
      <c r="I4950" s="65">
        <v>4.1231056256176606</v>
      </c>
      <c r="J4950" s="37" t="s">
        <v>885</v>
      </c>
    </row>
    <row r="4951" spans="1:10" x14ac:dyDescent="0.3">
      <c r="A4951" s="94" t="str">
        <f t="shared" si="77"/>
        <v>September</v>
      </c>
      <c r="B4951" s="37" t="s">
        <v>5817</v>
      </c>
      <c r="C4951" s="63">
        <v>42262.916365740741</v>
      </c>
      <c r="D4951" s="37" t="s">
        <v>876</v>
      </c>
      <c r="E4951" s="37" t="s">
        <v>863</v>
      </c>
      <c r="F4951" s="37" t="s">
        <v>864</v>
      </c>
      <c r="G4951" s="64">
        <v>149</v>
      </c>
      <c r="H4951" s="37" t="s">
        <v>895</v>
      </c>
      <c r="I4951" s="65">
        <v>1.7320508075688772</v>
      </c>
      <c r="J4951" s="37" t="s">
        <v>874</v>
      </c>
    </row>
    <row r="4952" spans="1:10" x14ac:dyDescent="0.3">
      <c r="A4952" s="94" t="str">
        <f t="shared" si="77"/>
        <v>September</v>
      </c>
      <c r="B4952" s="37" t="s">
        <v>5818</v>
      </c>
      <c r="C4952" s="63">
        <v>42262.919895833336</v>
      </c>
      <c r="D4952" s="37" t="s">
        <v>876</v>
      </c>
      <c r="E4952" s="37" t="s">
        <v>866</v>
      </c>
      <c r="F4952" s="37" t="s">
        <v>864</v>
      </c>
      <c r="G4952" s="64">
        <v>53</v>
      </c>
      <c r="H4952" s="37" t="s">
        <v>855</v>
      </c>
      <c r="I4952" s="65">
        <v>3.6055512754639891</v>
      </c>
      <c r="J4952" s="37" t="s">
        <v>874</v>
      </c>
    </row>
    <row r="4953" spans="1:10" x14ac:dyDescent="0.3">
      <c r="A4953" s="94" t="str">
        <f t="shared" si="77"/>
        <v>September</v>
      </c>
      <c r="B4953" s="37" t="s">
        <v>5819</v>
      </c>
      <c r="C4953" s="63">
        <v>42263.339224537034</v>
      </c>
      <c r="D4953" s="37" t="s">
        <v>871</v>
      </c>
      <c r="E4953" s="37" t="s">
        <v>868</v>
      </c>
      <c r="F4953" s="37" t="s">
        <v>881</v>
      </c>
      <c r="G4953" s="64">
        <v>230</v>
      </c>
      <c r="H4953" s="37" t="s">
        <v>855</v>
      </c>
      <c r="I4953" s="65">
        <v>4.5825756949558398</v>
      </c>
      <c r="J4953" s="37" t="s">
        <v>869</v>
      </c>
    </row>
    <row r="4954" spans="1:10" x14ac:dyDescent="0.3">
      <c r="A4954" s="94" t="str">
        <f t="shared" si="77"/>
        <v>September</v>
      </c>
      <c r="B4954" s="37" t="s">
        <v>5820</v>
      </c>
      <c r="C4954" s="63">
        <v>42263.341909722221</v>
      </c>
      <c r="D4954" s="37" t="s">
        <v>871</v>
      </c>
      <c r="E4954" s="37" t="s">
        <v>872</v>
      </c>
      <c r="F4954" s="37" t="s">
        <v>881</v>
      </c>
      <c r="G4954" s="64">
        <v>104</v>
      </c>
      <c r="H4954" s="37" t="s">
        <v>855</v>
      </c>
      <c r="I4954" s="65">
        <v>4.358898943540674</v>
      </c>
      <c r="J4954" s="37" t="s">
        <v>874</v>
      </c>
    </row>
    <row r="4955" spans="1:10" x14ac:dyDescent="0.3">
      <c r="A4955" s="94" t="str">
        <f t="shared" si="77"/>
        <v>September</v>
      </c>
      <c r="B4955" s="37" t="s">
        <v>5821</v>
      </c>
      <c r="C4955" s="63">
        <v>42263.343113425923</v>
      </c>
      <c r="D4955" s="37" t="s">
        <v>892</v>
      </c>
      <c r="E4955" s="37" t="s">
        <v>853</v>
      </c>
      <c r="F4955" s="37" t="s">
        <v>881</v>
      </c>
      <c r="G4955" s="64">
        <v>161</v>
      </c>
      <c r="H4955" s="37" t="s">
        <v>855</v>
      </c>
      <c r="I4955" s="65">
        <v>2.6457513110645907</v>
      </c>
      <c r="J4955" s="37" t="s">
        <v>861</v>
      </c>
    </row>
    <row r="4956" spans="1:10" x14ac:dyDescent="0.3">
      <c r="A4956" s="94" t="str">
        <f t="shared" si="77"/>
        <v>September</v>
      </c>
      <c r="B4956" s="37" t="s">
        <v>5822</v>
      </c>
      <c r="C4956" s="63">
        <v>42263.344143518516</v>
      </c>
      <c r="D4956" s="37" t="s">
        <v>852</v>
      </c>
      <c r="E4956" s="37" t="s">
        <v>859</v>
      </c>
      <c r="F4956" s="37" t="s">
        <v>879</v>
      </c>
      <c r="G4956" s="64">
        <v>124</v>
      </c>
      <c r="H4956" s="37" t="s">
        <v>855</v>
      </c>
      <c r="I4956" s="65">
        <v>1.7320508075688772</v>
      </c>
      <c r="J4956" s="37" t="s">
        <v>861</v>
      </c>
    </row>
    <row r="4957" spans="1:10" x14ac:dyDescent="0.3">
      <c r="A4957" s="94" t="str">
        <f t="shared" si="77"/>
        <v>September</v>
      </c>
      <c r="B4957" s="37" t="s">
        <v>5823</v>
      </c>
      <c r="C4957" s="63">
        <v>42263.346805555557</v>
      </c>
      <c r="D4957" s="37" t="s">
        <v>871</v>
      </c>
      <c r="E4957" s="37" t="s">
        <v>863</v>
      </c>
      <c r="F4957" s="37" t="s">
        <v>854</v>
      </c>
      <c r="G4957" s="64">
        <v>66</v>
      </c>
      <c r="H4957" s="37" t="s">
        <v>855</v>
      </c>
      <c r="I4957" s="65">
        <v>4.1231056256176606</v>
      </c>
      <c r="J4957" s="37" t="s">
        <v>885</v>
      </c>
    </row>
    <row r="4958" spans="1:10" x14ac:dyDescent="0.3">
      <c r="A4958" s="94" t="str">
        <f t="shared" si="77"/>
        <v>September</v>
      </c>
      <c r="B4958" s="37" t="s">
        <v>5824</v>
      </c>
      <c r="C4958" s="63">
        <v>42263.34983796296</v>
      </c>
      <c r="D4958" s="37" t="s">
        <v>852</v>
      </c>
      <c r="E4958" s="37" t="s">
        <v>866</v>
      </c>
      <c r="F4958" s="37" t="s">
        <v>860</v>
      </c>
      <c r="G4958" s="64">
        <v>72</v>
      </c>
      <c r="H4958" s="37" t="s">
        <v>855</v>
      </c>
      <c r="I4958" s="65">
        <v>1.7320508075688772</v>
      </c>
      <c r="J4958" s="37" t="s">
        <v>897</v>
      </c>
    </row>
    <row r="4959" spans="1:10" x14ac:dyDescent="0.3">
      <c r="A4959" s="94" t="str">
        <f t="shared" si="77"/>
        <v>September</v>
      </c>
      <c r="B4959" s="37" t="s">
        <v>5825</v>
      </c>
      <c r="C4959" s="63">
        <v>42263.352002314816</v>
      </c>
      <c r="D4959" s="37" t="s">
        <v>876</v>
      </c>
      <c r="E4959" s="37" t="s">
        <v>868</v>
      </c>
      <c r="F4959" s="37" t="s">
        <v>879</v>
      </c>
      <c r="G4959" s="64">
        <v>138</v>
      </c>
      <c r="H4959" s="37" t="s">
        <v>855</v>
      </c>
      <c r="I4959" s="65">
        <v>5</v>
      </c>
      <c r="J4959" s="37" t="s">
        <v>885</v>
      </c>
    </row>
    <row r="4960" spans="1:10" x14ac:dyDescent="0.3">
      <c r="A4960" s="94" t="str">
        <f t="shared" si="77"/>
        <v>September</v>
      </c>
      <c r="B4960" s="37" t="s">
        <v>5826</v>
      </c>
      <c r="C4960" s="63">
        <v>42263.352523148147</v>
      </c>
      <c r="D4960" s="37" t="s">
        <v>878</v>
      </c>
      <c r="E4960" s="37" t="s">
        <v>872</v>
      </c>
      <c r="F4960" s="37" t="s">
        <v>864</v>
      </c>
      <c r="G4960" s="64">
        <v>203</v>
      </c>
      <c r="H4960" s="37" t="s">
        <v>855</v>
      </c>
      <c r="I4960" s="65">
        <v>4.7958315233127191</v>
      </c>
      <c r="J4960" s="37" t="s">
        <v>861</v>
      </c>
    </row>
    <row r="4961" spans="1:10" x14ac:dyDescent="0.3">
      <c r="A4961" s="94" t="str">
        <f t="shared" si="77"/>
        <v>September</v>
      </c>
      <c r="B4961" s="37" t="s">
        <v>5827</v>
      </c>
      <c r="C4961" s="63">
        <v>42263.355428240742</v>
      </c>
      <c r="D4961" s="37" t="s">
        <v>892</v>
      </c>
      <c r="E4961" s="37" t="s">
        <v>853</v>
      </c>
      <c r="F4961" s="37" t="s">
        <v>860</v>
      </c>
      <c r="G4961" s="64">
        <v>60</v>
      </c>
      <c r="H4961" s="37" t="s">
        <v>855</v>
      </c>
      <c r="I4961" s="65">
        <v>1.7320508075688772</v>
      </c>
      <c r="J4961" s="37" t="s">
        <v>897</v>
      </c>
    </row>
    <row r="4962" spans="1:10" x14ac:dyDescent="0.3">
      <c r="A4962" s="94" t="str">
        <f t="shared" si="77"/>
        <v>September</v>
      </c>
      <c r="B4962" s="37" t="s">
        <v>5828</v>
      </c>
      <c r="C4962" s="63">
        <v>42263.355844907404</v>
      </c>
      <c r="D4962" s="37" t="s">
        <v>871</v>
      </c>
      <c r="E4962" s="37" t="s">
        <v>859</v>
      </c>
      <c r="F4962" s="37" t="s">
        <v>881</v>
      </c>
      <c r="G4962" s="64">
        <v>71</v>
      </c>
      <c r="H4962" s="37" t="s">
        <v>855</v>
      </c>
      <c r="I4962" s="65">
        <v>4.1231056256176606</v>
      </c>
      <c r="J4962" s="37" t="s">
        <v>897</v>
      </c>
    </row>
    <row r="4963" spans="1:10" x14ac:dyDescent="0.3">
      <c r="A4963" s="94" t="str">
        <f t="shared" si="77"/>
        <v>September</v>
      </c>
      <c r="B4963" s="37" t="s">
        <v>5829</v>
      </c>
      <c r="C4963" s="63">
        <v>42263.356087962966</v>
      </c>
      <c r="D4963" s="37" t="s">
        <v>871</v>
      </c>
      <c r="E4963" s="37" t="s">
        <v>863</v>
      </c>
      <c r="F4963" s="37" t="s">
        <v>873</v>
      </c>
      <c r="G4963" s="64">
        <v>77</v>
      </c>
      <c r="H4963" s="37" t="s">
        <v>855</v>
      </c>
      <c r="I4963" s="65">
        <v>5</v>
      </c>
      <c r="J4963" s="37" t="s">
        <v>874</v>
      </c>
    </row>
    <row r="4964" spans="1:10" x14ac:dyDescent="0.3">
      <c r="A4964" s="94" t="str">
        <f t="shared" si="77"/>
        <v>September</v>
      </c>
      <c r="B4964" s="37" t="s">
        <v>5830</v>
      </c>
      <c r="C4964" s="63">
        <v>42263.357048611113</v>
      </c>
      <c r="D4964" s="37" t="s">
        <v>892</v>
      </c>
      <c r="E4964" s="37" t="s">
        <v>866</v>
      </c>
      <c r="F4964" s="37" t="s">
        <v>864</v>
      </c>
      <c r="G4964" s="64">
        <v>121</v>
      </c>
      <c r="H4964" s="37" t="s">
        <v>855</v>
      </c>
      <c r="I4964" s="65">
        <v>3.872983346207417</v>
      </c>
      <c r="J4964" s="37" t="s">
        <v>861</v>
      </c>
    </row>
    <row r="4965" spans="1:10" x14ac:dyDescent="0.3">
      <c r="A4965" s="94" t="str">
        <f t="shared" si="77"/>
        <v>September</v>
      </c>
      <c r="B4965" s="37" t="s">
        <v>5831</v>
      </c>
      <c r="C4965" s="63">
        <v>42263.357222222221</v>
      </c>
      <c r="D4965" s="37" t="s">
        <v>892</v>
      </c>
      <c r="E4965" s="37" t="s">
        <v>868</v>
      </c>
      <c r="F4965" s="37" t="s">
        <v>881</v>
      </c>
      <c r="G4965" s="64">
        <v>61</v>
      </c>
      <c r="H4965" s="37" t="s">
        <v>855</v>
      </c>
      <c r="I4965" s="65">
        <v>4.358898943540674</v>
      </c>
      <c r="J4965" s="37" t="s">
        <v>856</v>
      </c>
    </row>
    <row r="4966" spans="1:10" x14ac:dyDescent="0.3">
      <c r="A4966" s="94" t="str">
        <f t="shared" si="77"/>
        <v>September</v>
      </c>
      <c r="B4966" s="37" t="s">
        <v>5832</v>
      </c>
      <c r="C4966" s="63">
        <v>42263.360497685186</v>
      </c>
      <c r="D4966" s="37" t="s">
        <v>871</v>
      </c>
      <c r="E4966" s="37" t="s">
        <v>872</v>
      </c>
      <c r="F4966" s="37" t="s">
        <v>854</v>
      </c>
      <c r="G4966" s="64">
        <v>153</v>
      </c>
      <c r="H4966" s="37" t="s">
        <v>855</v>
      </c>
      <c r="I4966" s="65">
        <v>4.7958315233127191</v>
      </c>
      <c r="J4966" s="37" t="s">
        <v>897</v>
      </c>
    </row>
    <row r="4967" spans="1:10" x14ac:dyDescent="0.3">
      <c r="A4967" s="94" t="str">
        <f t="shared" si="77"/>
        <v>September</v>
      </c>
      <c r="B4967" s="37" t="s">
        <v>5833</v>
      </c>
      <c r="C4967" s="63">
        <v>42263.363749999997</v>
      </c>
      <c r="D4967" s="37" t="s">
        <v>858</v>
      </c>
      <c r="E4967" s="37" t="s">
        <v>853</v>
      </c>
      <c r="F4967" s="37" t="s">
        <v>873</v>
      </c>
      <c r="G4967" s="64">
        <v>145</v>
      </c>
      <c r="H4967" s="37" t="s">
        <v>855</v>
      </c>
      <c r="I4967" s="65">
        <v>2.6457513110645907</v>
      </c>
      <c r="J4967" s="37" t="s">
        <v>897</v>
      </c>
    </row>
    <row r="4968" spans="1:10" x14ac:dyDescent="0.3">
      <c r="A4968" s="94" t="str">
        <f t="shared" si="77"/>
        <v>September</v>
      </c>
      <c r="B4968" s="37" t="s">
        <v>5834</v>
      </c>
      <c r="C4968" s="63">
        <v>42263.364247685182</v>
      </c>
      <c r="D4968" s="37" t="s">
        <v>852</v>
      </c>
      <c r="E4968" s="37" t="s">
        <v>859</v>
      </c>
      <c r="F4968" s="37" t="s">
        <v>854</v>
      </c>
      <c r="G4968" s="64">
        <v>79</v>
      </c>
      <c r="H4968" s="37" t="s">
        <v>855</v>
      </c>
      <c r="I4968" s="65">
        <v>4.7958315233127191</v>
      </c>
      <c r="J4968" s="37" t="s">
        <v>874</v>
      </c>
    </row>
    <row r="4969" spans="1:10" x14ac:dyDescent="0.3">
      <c r="A4969" s="94" t="str">
        <f t="shared" si="77"/>
        <v>September</v>
      </c>
      <c r="B4969" s="37" t="s">
        <v>5835</v>
      </c>
      <c r="C4969" s="63">
        <v>42263.368194444447</v>
      </c>
      <c r="D4969" s="37" t="s">
        <v>852</v>
      </c>
      <c r="E4969" s="37" t="s">
        <v>863</v>
      </c>
      <c r="F4969" s="37" t="s">
        <v>860</v>
      </c>
      <c r="G4969" s="64">
        <v>208</v>
      </c>
      <c r="H4969" s="37" t="s">
        <v>855</v>
      </c>
      <c r="I4969" s="65">
        <v>4.1231056256176606</v>
      </c>
      <c r="J4969" s="37" t="s">
        <v>869</v>
      </c>
    </row>
    <row r="4970" spans="1:10" x14ac:dyDescent="0.3">
      <c r="A4970" s="94" t="str">
        <f t="shared" si="77"/>
        <v>September</v>
      </c>
      <c r="B4970" s="37" t="s">
        <v>5836</v>
      </c>
      <c r="C4970" s="63">
        <v>42263.368587962963</v>
      </c>
      <c r="D4970" s="37" t="s">
        <v>858</v>
      </c>
      <c r="E4970" s="37" t="s">
        <v>866</v>
      </c>
      <c r="F4970" s="37" t="s">
        <v>873</v>
      </c>
      <c r="G4970" s="64">
        <v>198</v>
      </c>
      <c r="H4970" s="37" t="s">
        <v>855</v>
      </c>
      <c r="I4970" s="65">
        <v>1.7320508075688772</v>
      </c>
      <c r="J4970" s="37" t="s">
        <v>869</v>
      </c>
    </row>
    <row r="4971" spans="1:10" x14ac:dyDescent="0.3">
      <c r="A4971" s="94" t="str">
        <f t="shared" si="77"/>
        <v>September</v>
      </c>
      <c r="B4971" s="37" t="s">
        <v>5837</v>
      </c>
      <c r="C4971" s="63">
        <v>42263.370138888888</v>
      </c>
      <c r="D4971" s="37" t="s">
        <v>892</v>
      </c>
      <c r="E4971" s="37" t="s">
        <v>868</v>
      </c>
      <c r="F4971" s="37" t="s">
        <v>864</v>
      </c>
      <c r="G4971" s="64">
        <v>40</v>
      </c>
      <c r="H4971" s="37" t="s">
        <v>855</v>
      </c>
      <c r="I4971" s="65">
        <v>3.872983346207417</v>
      </c>
      <c r="J4971" s="37" t="s">
        <v>897</v>
      </c>
    </row>
    <row r="4972" spans="1:10" x14ac:dyDescent="0.3">
      <c r="A4972" s="94" t="str">
        <f t="shared" si="77"/>
        <v>September</v>
      </c>
      <c r="B4972" s="37" t="s">
        <v>5838</v>
      </c>
      <c r="C4972" s="63">
        <v>42263.370763888888</v>
      </c>
      <c r="D4972" s="37" t="s">
        <v>876</v>
      </c>
      <c r="E4972" s="37" t="s">
        <v>872</v>
      </c>
      <c r="F4972" s="37" t="s">
        <v>873</v>
      </c>
      <c r="G4972" s="64">
        <v>204</v>
      </c>
      <c r="H4972" s="37" t="s">
        <v>855</v>
      </c>
      <c r="I4972" s="65">
        <v>3</v>
      </c>
      <c r="J4972" s="37" t="s">
        <v>897</v>
      </c>
    </row>
    <row r="4973" spans="1:10" x14ac:dyDescent="0.3">
      <c r="A4973" s="94" t="str">
        <f t="shared" si="77"/>
        <v>September</v>
      </c>
      <c r="B4973" s="37" t="s">
        <v>5839</v>
      </c>
      <c r="C4973" s="63">
        <v>42263.372453703705</v>
      </c>
      <c r="D4973" s="37" t="s">
        <v>876</v>
      </c>
      <c r="E4973" s="37" t="s">
        <v>853</v>
      </c>
      <c r="F4973" s="37" t="s">
        <v>854</v>
      </c>
      <c r="G4973" s="64">
        <v>170</v>
      </c>
      <c r="H4973" s="37" t="s">
        <v>855</v>
      </c>
      <c r="I4973" s="65">
        <v>1</v>
      </c>
      <c r="J4973" s="37" t="s">
        <v>861</v>
      </c>
    </row>
    <row r="4974" spans="1:10" x14ac:dyDescent="0.3">
      <c r="A4974" s="94" t="str">
        <f t="shared" si="77"/>
        <v>September</v>
      </c>
      <c r="B4974" s="37" t="s">
        <v>5840</v>
      </c>
      <c r="C4974" s="63">
        <v>42263.374652777777</v>
      </c>
      <c r="D4974" s="37" t="s">
        <v>871</v>
      </c>
      <c r="E4974" s="37" t="s">
        <v>859</v>
      </c>
      <c r="F4974" s="37" t="s">
        <v>860</v>
      </c>
      <c r="G4974" s="64">
        <v>102</v>
      </c>
      <c r="H4974" s="37" t="s">
        <v>855</v>
      </c>
      <c r="I4974" s="65">
        <v>4.1231056256176606</v>
      </c>
      <c r="J4974" s="37" t="s">
        <v>869</v>
      </c>
    </row>
    <row r="4975" spans="1:10" x14ac:dyDescent="0.3">
      <c r="A4975" s="94" t="str">
        <f t="shared" si="77"/>
        <v>September</v>
      </c>
      <c r="B4975" s="37" t="s">
        <v>5841</v>
      </c>
      <c r="C4975" s="63">
        <v>42263.374884259261</v>
      </c>
      <c r="D4975" s="37" t="s">
        <v>892</v>
      </c>
      <c r="E4975" s="37" t="s">
        <v>863</v>
      </c>
      <c r="F4975" s="37" t="s">
        <v>881</v>
      </c>
      <c r="G4975" s="64">
        <v>202</v>
      </c>
      <c r="H4975" s="37" t="s">
        <v>855</v>
      </c>
      <c r="I4975" s="65">
        <v>3.3166247903553998</v>
      </c>
      <c r="J4975" s="37" t="s">
        <v>869</v>
      </c>
    </row>
    <row r="4976" spans="1:10" x14ac:dyDescent="0.3">
      <c r="A4976" s="94" t="str">
        <f t="shared" si="77"/>
        <v>September</v>
      </c>
      <c r="B4976" s="37" t="s">
        <v>5842</v>
      </c>
      <c r="C4976" s="63">
        <v>42263.378750000003</v>
      </c>
      <c r="D4976" s="37" t="s">
        <v>871</v>
      </c>
      <c r="E4976" s="37" t="s">
        <v>866</v>
      </c>
      <c r="F4976" s="37" t="s">
        <v>879</v>
      </c>
      <c r="G4976" s="64">
        <v>200</v>
      </c>
      <c r="H4976" s="37" t="s">
        <v>895</v>
      </c>
      <c r="I4976" s="65">
        <v>3.3166247903553998</v>
      </c>
      <c r="J4976" s="37" t="s">
        <v>874</v>
      </c>
    </row>
    <row r="4977" spans="1:10" x14ac:dyDescent="0.3">
      <c r="A4977" s="94" t="str">
        <f t="shared" si="77"/>
        <v>September</v>
      </c>
      <c r="B4977" s="37" t="s">
        <v>5843</v>
      </c>
      <c r="C4977" s="63">
        <v>42263.387291666666</v>
      </c>
      <c r="D4977" s="37" t="s">
        <v>876</v>
      </c>
      <c r="E4977" s="37" t="s">
        <v>868</v>
      </c>
      <c r="F4977" s="37" t="s">
        <v>864</v>
      </c>
      <c r="G4977" s="64">
        <v>112</v>
      </c>
      <c r="H4977" s="37" t="s">
        <v>855</v>
      </c>
      <c r="I4977" s="65">
        <v>4.1231056256176606</v>
      </c>
      <c r="J4977" s="37" t="s">
        <v>856</v>
      </c>
    </row>
    <row r="4978" spans="1:10" x14ac:dyDescent="0.3">
      <c r="A4978" s="94" t="str">
        <f t="shared" si="77"/>
        <v>September</v>
      </c>
      <c r="B4978" s="37" t="s">
        <v>5844</v>
      </c>
      <c r="C4978" s="63">
        <v>42263.38417824074</v>
      </c>
      <c r="D4978" s="37" t="s">
        <v>892</v>
      </c>
      <c r="E4978" s="37" t="s">
        <v>872</v>
      </c>
      <c r="F4978" s="37" t="s">
        <v>860</v>
      </c>
      <c r="G4978" s="64">
        <v>117</v>
      </c>
      <c r="H4978" s="37" t="s">
        <v>855</v>
      </c>
      <c r="I4978" s="65">
        <v>4.7958315233127191</v>
      </c>
      <c r="J4978" s="37" t="s">
        <v>856</v>
      </c>
    </row>
    <row r="4979" spans="1:10" x14ac:dyDescent="0.3">
      <c r="A4979" s="94" t="str">
        <f t="shared" si="77"/>
        <v>September</v>
      </c>
      <c r="B4979" s="37" t="s">
        <v>5845</v>
      </c>
      <c r="C4979" s="63">
        <v>42263.385138888887</v>
      </c>
      <c r="D4979" s="37" t="s">
        <v>892</v>
      </c>
      <c r="E4979" s="37" t="s">
        <v>853</v>
      </c>
      <c r="F4979" s="37" t="s">
        <v>860</v>
      </c>
      <c r="G4979" s="64">
        <v>180</v>
      </c>
      <c r="H4979" s="37" t="s">
        <v>855</v>
      </c>
      <c r="I4979" s="65">
        <v>4.358898943540674</v>
      </c>
      <c r="J4979" s="37" t="s">
        <v>885</v>
      </c>
    </row>
    <row r="4980" spans="1:10" x14ac:dyDescent="0.3">
      <c r="A4980" s="94" t="str">
        <f t="shared" si="77"/>
        <v>September</v>
      </c>
      <c r="B4980" s="37" t="s">
        <v>5846</v>
      </c>
      <c r="C4980" s="63">
        <v>42263.385312500002</v>
      </c>
      <c r="D4980" s="37" t="s">
        <v>871</v>
      </c>
      <c r="E4980" s="37" t="s">
        <v>859</v>
      </c>
      <c r="F4980" s="37" t="s">
        <v>854</v>
      </c>
      <c r="G4980" s="64">
        <v>64</v>
      </c>
      <c r="H4980" s="37" t="s">
        <v>855</v>
      </c>
      <c r="I4980" s="65">
        <v>1</v>
      </c>
      <c r="J4980" s="37" t="s">
        <v>897</v>
      </c>
    </row>
    <row r="4981" spans="1:10" x14ac:dyDescent="0.3">
      <c r="A4981" s="94" t="str">
        <f t="shared" si="77"/>
        <v>September</v>
      </c>
      <c r="B4981" s="37" t="s">
        <v>5847</v>
      </c>
      <c r="C4981" s="63">
        <v>42263.388495370367</v>
      </c>
      <c r="D4981" s="37" t="s">
        <v>892</v>
      </c>
      <c r="E4981" s="37" t="s">
        <v>863</v>
      </c>
      <c r="F4981" s="37" t="s">
        <v>854</v>
      </c>
      <c r="G4981" s="64">
        <v>142</v>
      </c>
      <c r="H4981" s="37" t="s">
        <v>895</v>
      </c>
      <c r="I4981" s="65">
        <v>2.2360679774997898</v>
      </c>
      <c r="J4981" s="37" t="s">
        <v>856</v>
      </c>
    </row>
    <row r="4982" spans="1:10" x14ac:dyDescent="0.3">
      <c r="A4982" s="94" t="str">
        <f t="shared" si="77"/>
        <v>September</v>
      </c>
      <c r="B4982" s="37" t="s">
        <v>5848</v>
      </c>
      <c r="C4982" s="63">
        <v>42263.388819444444</v>
      </c>
      <c r="D4982" s="37" t="s">
        <v>871</v>
      </c>
      <c r="E4982" s="37" t="s">
        <v>866</v>
      </c>
      <c r="F4982" s="37" t="s">
        <v>879</v>
      </c>
      <c r="G4982" s="64">
        <v>216</v>
      </c>
      <c r="H4982" s="37" t="s">
        <v>855</v>
      </c>
      <c r="I4982" s="65">
        <v>3.6055512754639891</v>
      </c>
      <c r="J4982" s="37" t="s">
        <v>861</v>
      </c>
    </row>
    <row r="4983" spans="1:10" x14ac:dyDescent="0.3">
      <c r="A4983" s="94" t="str">
        <f t="shared" si="77"/>
        <v>September</v>
      </c>
      <c r="B4983" s="37" t="s">
        <v>5849</v>
      </c>
      <c r="C4983" s="63">
        <v>42263.390451388892</v>
      </c>
      <c r="D4983" s="37" t="s">
        <v>871</v>
      </c>
      <c r="E4983" s="37" t="s">
        <v>868</v>
      </c>
      <c r="F4983" s="37" t="s">
        <v>854</v>
      </c>
      <c r="G4983" s="64">
        <v>49</v>
      </c>
      <c r="H4983" s="37" t="s">
        <v>855</v>
      </c>
      <c r="I4983" s="65">
        <v>4.358898943540674</v>
      </c>
      <c r="J4983" s="37" t="s">
        <v>869</v>
      </c>
    </row>
    <row r="4984" spans="1:10" x14ac:dyDescent="0.3">
      <c r="A4984" s="94" t="str">
        <f t="shared" si="77"/>
        <v>September</v>
      </c>
      <c r="B4984" s="37" t="s">
        <v>5850</v>
      </c>
      <c r="C4984" s="63">
        <v>42263.392280092594</v>
      </c>
      <c r="D4984" s="37" t="s">
        <v>892</v>
      </c>
      <c r="E4984" s="37" t="s">
        <v>872</v>
      </c>
      <c r="F4984" s="37" t="s">
        <v>864</v>
      </c>
      <c r="G4984" s="64">
        <v>174</v>
      </c>
      <c r="H4984" s="37" t="s">
        <v>855</v>
      </c>
      <c r="I4984" s="65">
        <v>2.2360679774997898</v>
      </c>
      <c r="J4984" s="37" t="s">
        <v>885</v>
      </c>
    </row>
    <row r="4985" spans="1:10" x14ac:dyDescent="0.3">
      <c r="A4985" s="94" t="str">
        <f t="shared" si="77"/>
        <v>September</v>
      </c>
      <c r="B4985" s="37" t="s">
        <v>5851</v>
      </c>
      <c r="C4985" s="63">
        <v>42263.395868055559</v>
      </c>
      <c r="D4985" s="37" t="s">
        <v>871</v>
      </c>
      <c r="E4985" s="37" t="s">
        <v>853</v>
      </c>
      <c r="F4985" s="37" t="s">
        <v>854</v>
      </c>
      <c r="G4985" s="64">
        <v>69</v>
      </c>
      <c r="H4985" s="37" t="s">
        <v>855</v>
      </c>
      <c r="I4985" s="65">
        <v>4.7958315233127191</v>
      </c>
      <c r="J4985" s="37" t="s">
        <v>861</v>
      </c>
    </row>
    <row r="4986" spans="1:10" x14ac:dyDescent="0.3">
      <c r="A4986" s="94" t="str">
        <f t="shared" si="77"/>
        <v>September</v>
      </c>
      <c r="B4986" s="37" t="s">
        <v>5852</v>
      </c>
      <c r="C4986" s="63">
        <v>42263.399768518517</v>
      </c>
      <c r="D4986" s="37" t="s">
        <v>852</v>
      </c>
      <c r="E4986" s="37" t="s">
        <v>859</v>
      </c>
      <c r="F4986" s="37" t="s">
        <v>860</v>
      </c>
      <c r="G4986" s="64">
        <v>39</v>
      </c>
      <c r="H4986" s="37" t="s">
        <v>855</v>
      </c>
      <c r="I4986" s="65">
        <v>4.5825756949558398</v>
      </c>
      <c r="J4986" s="37" t="s">
        <v>897</v>
      </c>
    </row>
    <row r="4987" spans="1:10" x14ac:dyDescent="0.3">
      <c r="A4987" s="94" t="str">
        <f t="shared" si="77"/>
        <v>September</v>
      </c>
      <c r="B4987" s="37" t="s">
        <v>5853</v>
      </c>
      <c r="C4987" s="63">
        <v>42263.402384259258</v>
      </c>
      <c r="D4987" s="37" t="s">
        <v>876</v>
      </c>
      <c r="E4987" s="37" t="s">
        <v>863</v>
      </c>
      <c r="F4987" s="37" t="s">
        <v>864</v>
      </c>
      <c r="G4987" s="64">
        <v>148</v>
      </c>
      <c r="H4987" s="37" t="s">
        <v>855</v>
      </c>
      <c r="I4987" s="65">
        <v>1</v>
      </c>
      <c r="J4987" s="37" t="s">
        <v>856</v>
      </c>
    </row>
    <row r="4988" spans="1:10" x14ac:dyDescent="0.3">
      <c r="A4988" s="94" t="str">
        <f t="shared" si="77"/>
        <v>September</v>
      </c>
      <c r="B4988" s="37" t="s">
        <v>5854</v>
      </c>
      <c r="C4988" s="63">
        <v>42263.405023148145</v>
      </c>
      <c r="D4988" s="37" t="s">
        <v>878</v>
      </c>
      <c r="E4988" s="37" t="s">
        <v>866</v>
      </c>
      <c r="F4988" s="37" t="s">
        <v>881</v>
      </c>
      <c r="G4988" s="64">
        <v>82</v>
      </c>
      <c r="H4988" s="37" t="s">
        <v>855</v>
      </c>
      <c r="I4988" s="65">
        <v>1.7320508075688772</v>
      </c>
      <c r="J4988" s="37" t="s">
        <v>869</v>
      </c>
    </row>
    <row r="4989" spans="1:10" x14ac:dyDescent="0.3">
      <c r="A4989" s="94" t="str">
        <f t="shared" si="77"/>
        <v>September</v>
      </c>
      <c r="B4989" s="37" t="s">
        <v>5855</v>
      </c>
      <c r="C4989" s="63">
        <v>42263.406678240739</v>
      </c>
      <c r="D4989" s="37" t="s">
        <v>878</v>
      </c>
      <c r="E4989" s="37" t="s">
        <v>868</v>
      </c>
      <c r="F4989" s="37" t="s">
        <v>864</v>
      </c>
      <c r="G4989" s="64">
        <v>74</v>
      </c>
      <c r="H4989" s="37" t="s">
        <v>855</v>
      </c>
      <c r="I4989" s="65">
        <v>5</v>
      </c>
      <c r="J4989" s="37" t="s">
        <v>874</v>
      </c>
    </row>
    <row r="4990" spans="1:10" x14ac:dyDescent="0.3">
      <c r="A4990" s="94" t="str">
        <f t="shared" si="77"/>
        <v>September</v>
      </c>
      <c r="B4990" s="37" t="s">
        <v>5856</v>
      </c>
      <c r="C4990" s="63">
        <v>42263.407650462963</v>
      </c>
      <c r="D4990" s="37" t="s">
        <v>858</v>
      </c>
      <c r="E4990" s="37" t="s">
        <v>872</v>
      </c>
      <c r="F4990" s="37" t="s">
        <v>864</v>
      </c>
      <c r="G4990" s="64">
        <v>175</v>
      </c>
      <c r="H4990" s="37" t="s">
        <v>855</v>
      </c>
      <c r="I4990" s="65">
        <v>2.6457513110645907</v>
      </c>
      <c r="J4990" s="37" t="s">
        <v>856</v>
      </c>
    </row>
    <row r="4991" spans="1:10" x14ac:dyDescent="0.3">
      <c r="A4991" s="94" t="str">
        <f t="shared" si="77"/>
        <v>September</v>
      </c>
      <c r="B4991" s="37" t="s">
        <v>5857</v>
      </c>
      <c r="C4991" s="63">
        <v>42263.408171296294</v>
      </c>
      <c r="D4991" s="37" t="s">
        <v>852</v>
      </c>
      <c r="E4991" s="37" t="s">
        <v>853</v>
      </c>
      <c r="F4991" s="37" t="s">
        <v>873</v>
      </c>
      <c r="G4991" s="64">
        <v>86</v>
      </c>
      <c r="H4991" s="37" t="s">
        <v>855</v>
      </c>
      <c r="I4991" s="65">
        <v>5</v>
      </c>
      <c r="J4991" s="37" t="s">
        <v>885</v>
      </c>
    </row>
    <row r="4992" spans="1:10" x14ac:dyDescent="0.3">
      <c r="A4992" s="94" t="str">
        <f t="shared" si="77"/>
        <v>September</v>
      </c>
      <c r="B4992" s="37" t="s">
        <v>5858</v>
      </c>
      <c r="C4992" s="63">
        <v>42263.411099537036</v>
      </c>
      <c r="D4992" s="37" t="s">
        <v>852</v>
      </c>
      <c r="E4992" s="37" t="s">
        <v>859</v>
      </c>
      <c r="F4992" s="37" t="s">
        <v>873</v>
      </c>
      <c r="G4992" s="64">
        <v>217</v>
      </c>
      <c r="H4992" s="37" t="s">
        <v>855</v>
      </c>
      <c r="I4992" s="65">
        <v>4.7958315233127191</v>
      </c>
      <c r="J4992" s="37" t="s">
        <v>869</v>
      </c>
    </row>
    <row r="4993" spans="1:10" x14ac:dyDescent="0.3">
      <c r="A4993" s="94" t="str">
        <f t="shared" si="77"/>
        <v>September</v>
      </c>
      <c r="B4993" s="37" t="s">
        <v>5859</v>
      </c>
      <c r="C4993" s="63">
        <v>42263.41128472222</v>
      </c>
      <c r="D4993" s="37" t="s">
        <v>892</v>
      </c>
      <c r="E4993" s="37" t="s">
        <v>863</v>
      </c>
      <c r="F4993" s="37" t="s">
        <v>864</v>
      </c>
      <c r="G4993" s="64">
        <v>173</v>
      </c>
      <c r="H4993" s="37" t="s">
        <v>855</v>
      </c>
      <c r="I4993" s="65">
        <v>4.7958315233127191</v>
      </c>
      <c r="J4993" s="37" t="s">
        <v>861</v>
      </c>
    </row>
    <row r="4994" spans="1:10" x14ac:dyDescent="0.3">
      <c r="A4994" s="94" t="str">
        <f t="shared" si="77"/>
        <v>September</v>
      </c>
      <c r="B4994" s="37" t="s">
        <v>5860</v>
      </c>
      <c r="C4994" s="63">
        <v>42263.414513888885</v>
      </c>
      <c r="D4994" s="37" t="s">
        <v>876</v>
      </c>
      <c r="E4994" s="37" t="s">
        <v>866</v>
      </c>
      <c r="F4994" s="37" t="s">
        <v>860</v>
      </c>
      <c r="G4994" s="64">
        <v>125</v>
      </c>
      <c r="H4994" s="37" t="s">
        <v>855</v>
      </c>
      <c r="I4994" s="65">
        <v>3.6055512754639891</v>
      </c>
      <c r="J4994" s="37" t="s">
        <v>861</v>
      </c>
    </row>
    <row r="4995" spans="1:10" x14ac:dyDescent="0.3">
      <c r="A4995" s="94" t="str">
        <f t="shared" si="77"/>
        <v>September</v>
      </c>
      <c r="B4995" s="37" t="s">
        <v>5861</v>
      </c>
      <c r="C4995" s="63">
        <v>42263.415370370371</v>
      </c>
      <c r="D4995" s="37" t="s">
        <v>852</v>
      </c>
      <c r="E4995" s="37" t="s">
        <v>868</v>
      </c>
      <c r="F4995" s="37" t="s">
        <v>860</v>
      </c>
      <c r="G4995" s="64">
        <v>119</v>
      </c>
      <c r="H4995" s="37" t="s">
        <v>855</v>
      </c>
      <c r="I4995" s="65">
        <v>4.1231056256176606</v>
      </c>
      <c r="J4995" s="37" t="s">
        <v>885</v>
      </c>
    </row>
    <row r="4996" spans="1:10" x14ac:dyDescent="0.3">
      <c r="A4996" s="94" t="str">
        <f t="shared" si="77"/>
        <v>September</v>
      </c>
      <c r="B4996" s="37" t="s">
        <v>5862</v>
      </c>
      <c r="C4996" s="63">
        <v>42263.418506944443</v>
      </c>
      <c r="D4996" s="37" t="s">
        <v>878</v>
      </c>
      <c r="E4996" s="37" t="s">
        <v>872</v>
      </c>
      <c r="F4996" s="37" t="s">
        <v>881</v>
      </c>
      <c r="G4996" s="64">
        <v>131</v>
      </c>
      <c r="H4996" s="37" t="s">
        <v>855</v>
      </c>
      <c r="I4996" s="65">
        <v>2.6457513110645907</v>
      </c>
      <c r="J4996" s="37" t="s">
        <v>869</v>
      </c>
    </row>
    <row r="4997" spans="1:10" x14ac:dyDescent="0.3">
      <c r="A4997" s="94" t="str">
        <f t="shared" si="77"/>
        <v>September</v>
      </c>
      <c r="B4997" s="37" t="s">
        <v>5863</v>
      </c>
      <c r="C4997" s="63">
        <v>42263.420034722221</v>
      </c>
      <c r="D4997" s="37" t="s">
        <v>878</v>
      </c>
      <c r="E4997" s="37" t="s">
        <v>853</v>
      </c>
      <c r="F4997" s="37" t="s">
        <v>864</v>
      </c>
      <c r="G4997" s="64">
        <v>91</v>
      </c>
      <c r="H4997" s="37" t="s">
        <v>855</v>
      </c>
      <c r="I4997" s="65">
        <v>3.872983346207417</v>
      </c>
      <c r="J4997" s="37" t="s">
        <v>874</v>
      </c>
    </row>
    <row r="4998" spans="1:10" x14ac:dyDescent="0.3">
      <c r="A4998" s="94" t="str">
        <f t="shared" si="77"/>
        <v>September</v>
      </c>
      <c r="B4998" s="37" t="s">
        <v>5864</v>
      </c>
      <c r="C4998" s="63">
        <v>42263.421365740738</v>
      </c>
      <c r="D4998" s="37" t="s">
        <v>892</v>
      </c>
      <c r="E4998" s="37" t="s">
        <v>859</v>
      </c>
      <c r="F4998" s="37" t="s">
        <v>860</v>
      </c>
      <c r="G4998" s="64">
        <v>171</v>
      </c>
      <c r="H4998" s="37" t="s">
        <v>855</v>
      </c>
      <c r="I4998" s="65">
        <v>3.6055512754639891</v>
      </c>
      <c r="J4998" s="37" t="s">
        <v>856</v>
      </c>
    </row>
    <row r="4999" spans="1:10" x14ac:dyDescent="0.3">
      <c r="A4999" s="94" t="str">
        <f t="shared" si="77"/>
        <v>September</v>
      </c>
      <c r="B4999" s="37" t="s">
        <v>5865</v>
      </c>
      <c r="C4999" s="63">
        <v>42263.428784722222</v>
      </c>
      <c r="D4999" s="37" t="s">
        <v>892</v>
      </c>
      <c r="E4999" s="37" t="s">
        <v>863</v>
      </c>
      <c r="F4999" s="37" t="s">
        <v>873</v>
      </c>
      <c r="G4999" s="64">
        <v>35</v>
      </c>
      <c r="H4999" s="37" t="s">
        <v>855</v>
      </c>
      <c r="I4999" s="65">
        <v>3</v>
      </c>
      <c r="J4999" s="37" t="s">
        <v>869</v>
      </c>
    </row>
    <row r="5000" spans="1:10" x14ac:dyDescent="0.3">
      <c r="A5000" s="94" t="str">
        <f t="shared" si="77"/>
        <v>September</v>
      </c>
      <c r="B5000" s="37" t="s">
        <v>5866</v>
      </c>
      <c r="C5000" s="63">
        <v>42263.425729166665</v>
      </c>
      <c r="D5000" s="37" t="s">
        <v>871</v>
      </c>
      <c r="E5000" s="37" t="s">
        <v>866</v>
      </c>
      <c r="F5000" s="37" t="s">
        <v>860</v>
      </c>
      <c r="G5000" s="64">
        <v>119</v>
      </c>
      <c r="H5000" s="37" t="s">
        <v>855</v>
      </c>
      <c r="I5000" s="65">
        <v>4.358898943540674</v>
      </c>
      <c r="J5000" s="37" t="s">
        <v>874</v>
      </c>
    </row>
    <row r="5001" spans="1:10" x14ac:dyDescent="0.3">
      <c r="A5001" s="94" t="str">
        <f t="shared" si="77"/>
        <v>September</v>
      </c>
      <c r="B5001" s="37" t="s">
        <v>5867</v>
      </c>
      <c r="C5001" s="63">
        <v>42263.428240740737</v>
      </c>
      <c r="D5001" s="37" t="s">
        <v>878</v>
      </c>
      <c r="E5001" s="37" t="s">
        <v>868</v>
      </c>
      <c r="F5001" s="37" t="s">
        <v>879</v>
      </c>
      <c r="G5001" s="64">
        <v>101</v>
      </c>
      <c r="H5001" s="37" t="s">
        <v>855</v>
      </c>
      <c r="I5001" s="65">
        <v>1.7320508075688772</v>
      </c>
      <c r="J5001" s="37" t="s">
        <v>897</v>
      </c>
    </row>
    <row r="5002" spans="1:10" x14ac:dyDescent="0.3">
      <c r="A5002" s="94" t="str">
        <f t="shared" si="77"/>
        <v>September</v>
      </c>
      <c r="B5002" s="37" t="s">
        <v>5868</v>
      </c>
      <c r="C5002" s="63">
        <v>42263.431574074071</v>
      </c>
      <c r="D5002" s="37" t="s">
        <v>878</v>
      </c>
      <c r="E5002" s="37" t="s">
        <v>872</v>
      </c>
      <c r="F5002" s="37" t="s">
        <v>860</v>
      </c>
      <c r="G5002" s="64">
        <v>182</v>
      </c>
      <c r="H5002" s="37" t="s">
        <v>855</v>
      </c>
      <c r="I5002" s="65">
        <v>3.872983346207417</v>
      </c>
      <c r="J5002" s="37" t="s">
        <v>869</v>
      </c>
    </row>
    <row r="5003" spans="1:10" x14ac:dyDescent="0.3">
      <c r="A5003" s="94" t="str">
        <f t="shared" ref="A5003:A5066" si="78">TEXT(C5003,"mmmm")</f>
        <v>September</v>
      </c>
      <c r="B5003" s="37" t="s">
        <v>5869</v>
      </c>
      <c r="C5003" s="63">
        <v>42263.433009259257</v>
      </c>
      <c r="D5003" s="37" t="s">
        <v>871</v>
      </c>
      <c r="E5003" s="37" t="s">
        <v>853</v>
      </c>
      <c r="F5003" s="37" t="s">
        <v>873</v>
      </c>
      <c r="G5003" s="64">
        <v>162</v>
      </c>
      <c r="H5003" s="37" t="s">
        <v>855</v>
      </c>
      <c r="I5003" s="65">
        <v>4.1231056256176606</v>
      </c>
      <c r="J5003" s="37" t="s">
        <v>897</v>
      </c>
    </row>
    <row r="5004" spans="1:10" x14ac:dyDescent="0.3">
      <c r="A5004" s="94" t="str">
        <f t="shared" si="78"/>
        <v>September</v>
      </c>
      <c r="B5004" s="37" t="s">
        <v>5870</v>
      </c>
      <c r="C5004" s="63">
        <v>42263.434236111112</v>
      </c>
      <c r="D5004" s="37" t="s">
        <v>878</v>
      </c>
      <c r="E5004" s="37" t="s">
        <v>859</v>
      </c>
      <c r="F5004" s="37" t="s">
        <v>873</v>
      </c>
      <c r="G5004" s="64">
        <v>87</v>
      </c>
      <c r="H5004" s="37" t="s">
        <v>855</v>
      </c>
      <c r="I5004" s="65">
        <v>4.5825756949558398</v>
      </c>
      <c r="J5004" s="37" t="s">
        <v>869</v>
      </c>
    </row>
    <row r="5005" spans="1:10" x14ac:dyDescent="0.3">
      <c r="A5005" s="94" t="str">
        <f t="shared" si="78"/>
        <v>September</v>
      </c>
      <c r="B5005" s="37" t="s">
        <v>5871</v>
      </c>
      <c r="C5005" s="63">
        <v>42263.435069444444</v>
      </c>
      <c r="D5005" s="37" t="s">
        <v>858</v>
      </c>
      <c r="E5005" s="37" t="s">
        <v>863</v>
      </c>
      <c r="F5005" s="37" t="s">
        <v>873</v>
      </c>
      <c r="G5005" s="64">
        <v>211</v>
      </c>
      <c r="H5005" s="37" t="s">
        <v>855</v>
      </c>
      <c r="I5005" s="65">
        <v>3.6055512754639891</v>
      </c>
      <c r="J5005" s="37" t="s">
        <v>897</v>
      </c>
    </row>
    <row r="5006" spans="1:10" x14ac:dyDescent="0.3">
      <c r="A5006" s="94" t="str">
        <f t="shared" si="78"/>
        <v>September</v>
      </c>
      <c r="B5006" s="37" t="s">
        <v>5872</v>
      </c>
      <c r="C5006" s="63">
        <v>42263.438784722224</v>
      </c>
      <c r="D5006" s="37" t="s">
        <v>876</v>
      </c>
      <c r="E5006" s="37" t="s">
        <v>866</v>
      </c>
      <c r="F5006" s="37" t="s">
        <v>873</v>
      </c>
      <c r="G5006" s="64">
        <v>104</v>
      </c>
      <c r="H5006" s="37" t="s">
        <v>855</v>
      </c>
      <c r="I5006" s="65">
        <v>4.1231056256176606</v>
      </c>
      <c r="J5006" s="37" t="s">
        <v>897</v>
      </c>
    </row>
    <row r="5007" spans="1:10" x14ac:dyDescent="0.3">
      <c r="A5007" s="94" t="str">
        <f t="shared" si="78"/>
        <v>September</v>
      </c>
      <c r="B5007" s="37" t="s">
        <v>5873</v>
      </c>
      <c r="C5007" s="63">
        <v>42263.442118055558</v>
      </c>
      <c r="D5007" s="37" t="s">
        <v>892</v>
      </c>
      <c r="E5007" s="37" t="s">
        <v>868</v>
      </c>
      <c r="F5007" s="37" t="s">
        <v>864</v>
      </c>
      <c r="G5007" s="64">
        <v>125</v>
      </c>
      <c r="H5007" s="37" t="s">
        <v>855</v>
      </c>
      <c r="I5007" s="65">
        <v>2.2360679774997898</v>
      </c>
      <c r="J5007" s="37" t="s">
        <v>856</v>
      </c>
    </row>
    <row r="5008" spans="1:10" x14ac:dyDescent="0.3">
      <c r="A5008" s="94" t="str">
        <f t="shared" si="78"/>
        <v>September</v>
      </c>
      <c r="B5008" s="37" t="s">
        <v>5874</v>
      </c>
      <c r="C5008" s="63">
        <v>42263.443773148145</v>
      </c>
      <c r="D5008" s="37" t="s">
        <v>871</v>
      </c>
      <c r="E5008" s="37" t="s">
        <v>872</v>
      </c>
      <c r="F5008" s="37" t="s">
        <v>881</v>
      </c>
      <c r="G5008" s="64">
        <v>188</v>
      </c>
      <c r="H5008" s="37" t="s">
        <v>855</v>
      </c>
      <c r="I5008" s="65">
        <v>3.872983346207417</v>
      </c>
      <c r="J5008" s="37" t="s">
        <v>856</v>
      </c>
    </row>
    <row r="5009" spans="1:10" x14ac:dyDescent="0.3">
      <c r="A5009" s="94" t="str">
        <f t="shared" si="78"/>
        <v>September</v>
      </c>
      <c r="B5009" s="37" t="s">
        <v>5875</v>
      </c>
      <c r="C5009" s="63">
        <v>42263.445740740739</v>
      </c>
      <c r="D5009" s="37" t="s">
        <v>871</v>
      </c>
      <c r="E5009" s="37" t="s">
        <v>853</v>
      </c>
      <c r="F5009" s="37" t="s">
        <v>873</v>
      </c>
      <c r="G5009" s="64">
        <v>47</v>
      </c>
      <c r="H5009" s="37" t="s">
        <v>855</v>
      </c>
      <c r="I5009" s="65">
        <v>4.7958315233127191</v>
      </c>
      <c r="J5009" s="37" t="s">
        <v>874</v>
      </c>
    </row>
    <row r="5010" spans="1:10" x14ac:dyDescent="0.3">
      <c r="A5010" s="94" t="str">
        <f t="shared" si="78"/>
        <v>September</v>
      </c>
      <c r="B5010" s="37" t="s">
        <v>5876</v>
      </c>
      <c r="C5010" s="63">
        <v>42263.449618055558</v>
      </c>
      <c r="D5010" s="37" t="s">
        <v>871</v>
      </c>
      <c r="E5010" s="37" t="s">
        <v>859</v>
      </c>
      <c r="F5010" s="37" t="s">
        <v>879</v>
      </c>
      <c r="G5010" s="64">
        <v>55</v>
      </c>
      <c r="H5010" s="37" t="s">
        <v>855</v>
      </c>
      <c r="I5010" s="65">
        <v>5</v>
      </c>
      <c r="J5010" s="37" t="s">
        <v>897</v>
      </c>
    </row>
    <row r="5011" spans="1:10" x14ac:dyDescent="0.3">
      <c r="A5011" s="94" t="str">
        <f t="shared" si="78"/>
        <v>September</v>
      </c>
      <c r="B5011" s="37" t="s">
        <v>5877</v>
      </c>
      <c r="C5011" s="63">
        <v>42263.451331018521</v>
      </c>
      <c r="D5011" s="37" t="s">
        <v>892</v>
      </c>
      <c r="E5011" s="37" t="s">
        <v>863</v>
      </c>
      <c r="F5011" s="37" t="s">
        <v>873</v>
      </c>
      <c r="G5011" s="64">
        <v>51</v>
      </c>
      <c r="H5011" s="37" t="s">
        <v>855</v>
      </c>
      <c r="I5011" s="65">
        <v>4.1231056256176606</v>
      </c>
      <c r="J5011" s="37" t="s">
        <v>869</v>
      </c>
    </row>
    <row r="5012" spans="1:10" x14ac:dyDescent="0.3">
      <c r="A5012" s="94" t="str">
        <f t="shared" si="78"/>
        <v>September</v>
      </c>
      <c r="B5012" s="37" t="s">
        <v>5878</v>
      </c>
      <c r="C5012" s="63">
        <v>42263.454953703702</v>
      </c>
      <c r="D5012" s="37" t="s">
        <v>878</v>
      </c>
      <c r="E5012" s="37" t="s">
        <v>866</v>
      </c>
      <c r="F5012" s="37" t="s">
        <v>881</v>
      </c>
      <c r="G5012" s="64">
        <v>87</v>
      </c>
      <c r="H5012" s="37" t="s">
        <v>855</v>
      </c>
      <c r="I5012" s="65">
        <v>5</v>
      </c>
      <c r="J5012" s="37" t="s">
        <v>874</v>
      </c>
    </row>
    <row r="5013" spans="1:10" x14ac:dyDescent="0.3">
      <c r="A5013" s="94" t="str">
        <f t="shared" si="78"/>
        <v>September</v>
      </c>
      <c r="B5013" s="37" t="s">
        <v>5879</v>
      </c>
      <c r="C5013" s="63">
        <v>42263.458275462966</v>
      </c>
      <c r="D5013" s="37" t="s">
        <v>892</v>
      </c>
      <c r="E5013" s="37" t="s">
        <v>868</v>
      </c>
      <c r="F5013" s="37" t="s">
        <v>864</v>
      </c>
      <c r="G5013" s="64">
        <v>139</v>
      </c>
      <c r="H5013" s="37" t="s">
        <v>855</v>
      </c>
      <c r="I5013" s="65">
        <v>4.358898943540674</v>
      </c>
      <c r="J5013" s="37" t="s">
        <v>897</v>
      </c>
    </row>
    <row r="5014" spans="1:10" x14ac:dyDescent="0.3">
      <c r="A5014" s="94" t="str">
        <f t="shared" si="78"/>
        <v>September</v>
      </c>
      <c r="B5014" s="37" t="s">
        <v>5880</v>
      </c>
      <c r="C5014" s="63">
        <v>42263.461342592593</v>
      </c>
      <c r="D5014" s="37" t="s">
        <v>876</v>
      </c>
      <c r="E5014" s="37" t="s">
        <v>872</v>
      </c>
      <c r="F5014" s="37" t="s">
        <v>864</v>
      </c>
      <c r="G5014" s="64">
        <v>219</v>
      </c>
      <c r="H5014" s="37" t="s">
        <v>855</v>
      </c>
      <c r="I5014" s="65">
        <v>3</v>
      </c>
      <c r="J5014" s="37" t="s">
        <v>869</v>
      </c>
    </row>
    <row r="5015" spans="1:10" x14ac:dyDescent="0.3">
      <c r="A5015" s="94" t="str">
        <f t="shared" si="78"/>
        <v>September</v>
      </c>
      <c r="B5015" s="37" t="s">
        <v>5881</v>
      </c>
      <c r="C5015" s="63">
        <v>42263.461400462962</v>
      </c>
      <c r="D5015" s="37" t="s">
        <v>892</v>
      </c>
      <c r="E5015" s="37" t="s">
        <v>853</v>
      </c>
      <c r="F5015" s="37" t="s">
        <v>873</v>
      </c>
      <c r="G5015" s="64">
        <v>211</v>
      </c>
      <c r="H5015" s="37" t="s">
        <v>855</v>
      </c>
      <c r="I5015" s="65">
        <v>2.6457513110645907</v>
      </c>
      <c r="J5015" s="37" t="s">
        <v>869</v>
      </c>
    </row>
    <row r="5016" spans="1:10" x14ac:dyDescent="0.3">
      <c r="A5016" s="94" t="str">
        <f t="shared" si="78"/>
        <v>September</v>
      </c>
      <c r="B5016" s="37" t="s">
        <v>5882</v>
      </c>
      <c r="C5016" s="63">
        <v>42263.463495370372</v>
      </c>
      <c r="D5016" s="37" t="s">
        <v>876</v>
      </c>
      <c r="E5016" s="37" t="s">
        <v>859</v>
      </c>
      <c r="F5016" s="37" t="s">
        <v>860</v>
      </c>
      <c r="G5016" s="64">
        <v>214</v>
      </c>
      <c r="H5016" s="37" t="s">
        <v>855</v>
      </c>
      <c r="I5016" s="65">
        <v>4.358898943540674</v>
      </c>
      <c r="J5016" s="37" t="s">
        <v>897</v>
      </c>
    </row>
    <row r="5017" spans="1:10" x14ac:dyDescent="0.3">
      <c r="A5017" s="94" t="str">
        <f t="shared" si="78"/>
        <v>September</v>
      </c>
      <c r="B5017" s="37" t="s">
        <v>5883</v>
      </c>
      <c r="C5017" s="63">
        <v>42263.464108796295</v>
      </c>
      <c r="D5017" s="37" t="s">
        <v>878</v>
      </c>
      <c r="E5017" s="37" t="s">
        <v>863</v>
      </c>
      <c r="F5017" s="37" t="s">
        <v>864</v>
      </c>
      <c r="G5017" s="64">
        <v>220</v>
      </c>
      <c r="H5017" s="37" t="s">
        <v>855</v>
      </c>
      <c r="I5017" s="65">
        <v>4.5825756949558398</v>
      </c>
      <c r="J5017" s="37" t="s">
        <v>897</v>
      </c>
    </row>
    <row r="5018" spans="1:10" x14ac:dyDescent="0.3">
      <c r="A5018" s="94" t="str">
        <f t="shared" si="78"/>
        <v>September</v>
      </c>
      <c r="B5018" s="37" t="s">
        <v>5884</v>
      </c>
      <c r="C5018" s="63">
        <v>42263.467812499999</v>
      </c>
      <c r="D5018" s="37" t="s">
        <v>876</v>
      </c>
      <c r="E5018" s="37" t="s">
        <v>866</v>
      </c>
      <c r="F5018" s="37" t="s">
        <v>860</v>
      </c>
      <c r="G5018" s="64">
        <v>180</v>
      </c>
      <c r="H5018" s="37" t="s">
        <v>855</v>
      </c>
      <c r="I5018" s="65">
        <v>3.6055512754639891</v>
      </c>
      <c r="J5018" s="37" t="s">
        <v>885</v>
      </c>
    </row>
    <row r="5019" spans="1:10" x14ac:dyDescent="0.3">
      <c r="A5019" s="94" t="str">
        <f t="shared" si="78"/>
        <v>September</v>
      </c>
      <c r="B5019" s="37" t="s">
        <v>5885</v>
      </c>
      <c r="C5019" s="63">
        <v>42263.468738425923</v>
      </c>
      <c r="D5019" s="37" t="s">
        <v>871</v>
      </c>
      <c r="E5019" s="37" t="s">
        <v>868</v>
      </c>
      <c r="F5019" s="37" t="s">
        <v>873</v>
      </c>
      <c r="G5019" s="64">
        <v>124</v>
      </c>
      <c r="H5019" s="37" t="s">
        <v>855</v>
      </c>
      <c r="I5019" s="65">
        <v>5</v>
      </c>
      <c r="J5019" s="37" t="s">
        <v>861</v>
      </c>
    </row>
    <row r="5020" spans="1:10" x14ac:dyDescent="0.3">
      <c r="A5020" s="94" t="str">
        <f t="shared" si="78"/>
        <v>September</v>
      </c>
      <c r="B5020" s="37" t="s">
        <v>5886</v>
      </c>
      <c r="C5020" s="63">
        <v>42263.472685185188</v>
      </c>
      <c r="D5020" s="37" t="s">
        <v>858</v>
      </c>
      <c r="E5020" s="37" t="s">
        <v>872</v>
      </c>
      <c r="F5020" s="37" t="s">
        <v>854</v>
      </c>
      <c r="G5020" s="64">
        <v>226</v>
      </c>
      <c r="H5020" s="37" t="s">
        <v>855</v>
      </c>
      <c r="I5020" s="65">
        <v>4.358898943540674</v>
      </c>
      <c r="J5020" s="37" t="s">
        <v>897</v>
      </c>
    </row>
    <row r="5021" spans="1:10" x14ac:dyDescent="0.3">
      <c r="A5021" s="94" t="str">
        <f t="shared" si="78"/>
        <v>September</v>
      </c>
      <c r="B5021" s="37" t="s">
        <v>5887</v>
      </c>
      <c r="C5021" s="63">
        <v>42263.476481481484</v>
      </c>
      <c r="D5021" s="37" t="s">
        <v>892</v>
      </c>
      <c r="E5021" s="37" t="s">
        <v>853</v>
      </c>
      <c r="F5021" s="37" t="s">
        <v>881</v>
      </c>
      <c r="G5021" s="64">
        <v>221</v>
      </c>
      <c r="H5021" s="37" t="s">
        <v>855</v>
      </c>
      <c r="I5021" s="65">
        <v>4.358898943540674</v>
      </c>
      <c r="J5021" s="37" t="s">
        <v>861</v>
      </c>
    </row>
    <row r="5022" spans="1:10" x14ac:dyDescent="0.3">
      <c r="A5022" s="94" t="str">
        <f t="shared" si="78"/>
        <v>September</v>
      </c>
      <c r="B5022" s="37" t="s">
        <v>5888</v>
      </c>
      <c r="C5022" s="63">
        <v>42263.477280092593</v>
      </c>
      <c r="D5022" s="37" t="s">
        <v>871</v>
      </c>
      <c r="E5022" s="37" t="s">
        <v>859</v>
      </c>
      <c r="F5022" s="37" t="s">
        <v>873</v>
      </c>
      <c r="G5022" s="64">
        <v>139</v>
      </c>
      <c r="H5022" s="37" t="s">
        <v>855</v>
      </c>
      <c r="I5022" s="65">
        <v>3.3166247903553998</v>
      </c>
      <c r="J5022" s="37" t="s">
        <v>861</v>
      </c>
    </row>
    <row r="5023" spans="1:10" x14ac:dyDescent="0.3">
      <c r="A5023" s="94" t="str">
        <f t="shared" si="78"/>
        <v>September</v>
      </c>
      <c r="B5023" s="37" t="s">
        <v>5889</v>
      </c>
      <c r="C5023" s="63">
        <v>42263.480312500003</v>
      </c>
      <c r="D5023" s="37" t="s">
        <v>852</v>
      </c>
      <c r="E5023" s="37" t="s">
        <v>863</v>
      </c>
      <c r="F5023" s="37" t="s">
        <v>864</v>
      </c>
      <c r="G5023" s="64">
        <v>203</v>
      </c>
      <c r="H5023" s="37" t="s">
        <v>855</v>
      </c>
      <c r="I5023" s="65">
        <v>1</v>
      </c>
      <c r="J5023" s="37" t="s">
        <v>897</v>
      </c>
    </row>
    <row r="5024" spans="1:10" x14ac:dyDescent="0.3">
      <c r="A5024" s="94" t="str">
        <f t="shared" si="78"/>
        <v>September</v>
      </c>
      <c r="B5024" s="37" t="s">
        <v>5890</v>
      </c>
      <c r="C5024" s="63">
        <v>42263.482222222221</v>
      </c>
      <c r="D5024" s="37" t="s">
        <v>892</v>
      </c>
      <c r="E5024" s="37" t="s">
        <v>866</v>
      </c>
      <c r="F5024" s="37" t="s">
        <v>860</v>
      </c>
      <c r="G5024" s="64">
        <v>220</v>
      </c>
      <c r="H5024" s="37" t="s">
        <v>855</v>
      </c>
      <c r="I5024" s="65">
        <v>1</v>
      </c>
      <c r="J5024" s="37" t="s">
        <v>897</v>
      </c>
    </row>
    <row r="5025" spans="1:10" x14ac:dyDescent="0.3">
      <c r="A5025" s="94" t="str">
        <f t="shared" si="78"/>
        <v>September</v>
      </c>
      <c r="B5025" s="37" t="s">
        <v>5891</v>
      </c>
      <c r="C5025" s="63">
        <v>42263.48605324074</v>
      </c>
      <c r="D5025" s="37" t="s">
        <v>852</v>
      </c>
      <c r="E5025" s="37" t="s">
        <v>868</v>
      </c>
      <c r="F5025" s="37" t="s">
        <v>881</v>
      </c>
      <c r="G5025" s="64">
        <v>72</v>
      </c>
      <c r="H5025" s="37" t="s">
        <v>895</v>
      </c>
      <c r="I5025" s="65">
        <v>3</v>
      </c>
      <c r="J5025" s="37" t="s">
        <v>885</v>
      </c>
    </row>
    <row r="5026" spans="1:10" x14ac:dyDescent="0.3">
      <c r="A5026" s="94" t="str">
        <f t="shared" si="78"/>
        <v>September</v>
      </c>
      <c r="B5026" s="37" t="s">
        <v>5892</v>
      </c>
      <c r="C5026" s="63">
        <v>42263.486886574072</v>
      </c>
      <c r="D5026" s="37" t="s">
        <v>892</v>
      </c>
      <c r="E5026" s="37" t="s">
        <v>872</v>
      </c>
      <c r="F5026" s="37" t="s">
        <v>860</v>
      </c>
      <c r="G5026" s="64">
        <v>166</v>
      </c>
      <c r="H5026" s="37" t="s">
        <v>855</v>
      </c>
      <c r="I5026" s="65">
        <v>3.3166247903553998</v>
      </c>
      <c r="J5026" s="37" t="s">
        <v>856</v>
      </c>
    </row>
    <row r="5027" spans="1:10" x14ac:dyDescent="0.3">
      <c r="A5027" s="94" t="str">
        <f t="shared" si="78"/>
        <v>September</v>
      </c>
      <c r="B5027" s="37" t="s">
        <v>5893</v>
      </c>
      <c r="C5027" s="63">
        <v>42263.489317129628</v>
      </c>
      <c r="D5027" s="37" t="s">
        <v>852</v>
      </c>
      <c r="E5027" s="37" t="s">
        <v>853</v>
      </c>
      <c r="F5027" s="37" t="s">
        <v>881</v>
      </c>
      <c r="G5027" s="64">
        <v>142</v>
      </c>
      <c r="H5027" s="37" t="s">
        <v>855</v>
      </c>
      <c r="I5027" s="65">
        <v>3.872983346207417</v>
      </c>
      <c r="J5027" s="37" t="s">
        <v>897</v>
      </c>
    </row>
    <row r="5028" spans="1:10" x14ac:dyDescent="0.3">
      <c r="A5028" s="94" t="str">
        <f t="shared" si="78"/>
        <v>September</v>
      </c>
      <c r="B5028" s="37" t="s">
        <v>5894</v>
      </c>
      <c r="C5028" s="63">
        <v>42263.493078703701</v>
      </c>
      <c r="D5028" s="37" t="s">
        <v>892</v>
      </c>
      <c r="E5028" s="37" t="s">
        <v>859</v>
      </c>
      <c r="F5028" s="37" t="s">
        <v>879</v>
      </c>
      <c r="G5028" s="64">
        <v>106</v>
      </c>
      <c r="H5028" s="37" t="s">
        <v>855</v>
      </c>
      <c r="I5028" s="65">
        <v>3.6055512754639891</v>
      </c>
      <c r="J5028" s="37" t="s">
        <v>869</v>
      </c>
    </row>
    <row r="5029" spans="1:10" x14ac:dyDescent="0.3">
      <c r="A5029" s="94" t="str">
        <f t="shared" si="78"/>
        <v>September</v>
      </c>
      <c r="B5029" s="37" t="s">
        <v>5895</v>
      </c>
      <c r="C5029" s="63">
        <v>42263.494432870371</v>
      </c>
      <c r="D5029" s="37" t="s">
        <v>878</v>
      </c>
      <c r="E5029" s="37" t="s">
        <v>863</v>
      </c>
      <c r="F5029" s="37" t="s">
        <v>854</v>
      </c>
      <c r="G5029" s="64">
        <v>119</v>
      </c>
      <c r="H5029" s="37" t="s">
        <v>855</v>
      </c>
      <c r="I5029" s="65">
        <v>1.7320508075688772</v>
      </c>
      <c r="J5029" s="37" t="s">
        <v>874</v>
      </c>
    </row>
    <row r="5030" spans="1:10" x14ac:dyDescent="0.3">
      <c r="A5030" s="94" t="str">
        <f t="shared" si="78"/>
        <v>September</v>
      </c>
      <c r="B5030" s="37" t="s">
        <v>5896</v>
      </c>
      <c r="C5030" s="63">
        <v>42263.497939814813</v>
      </c>
      <c r="D5030" s="37" t="s">
        <v>878</v>
      </c>
      <c r="E5030" s="37" t="s">
        <v>866</v>
      </c>
      <c r="F5030" s="37" t="s">
        <v>854</v>
      </c>
      <c r="G5030" s="64">
        <v>216</v>
      </c>
      <c r="H5030" s="37" t="s">
        <v>855</v>
      </c>
      <c r="I5030" s="65">
        <v>2.6457513110645907</v>
      </c>
      <c r="J5030" s="37" t="s">
        <v>869</v>
      </c>
    </row>
    <row r="5031" spans="1:10" x14ac:dyDescent="0.3">
      <c r="A5031" s="94" t="str">
        <f t="shared" si="78"/>
        <v>September</v>
      </c>
      <c r="B5031" s="37" t="s">
        <v>5897</v>
      </c>
      <c r="C5031" s="63">
        <v>42263.501458333332</v>
      </c>
      <c r="D5031" s="37" t="s">
        <v>852</v>
      </c>
      <c r="E5031" s="37" t="s">
        <v>868</v>
      </c>
      <c r="F5031" s="37" t="s">
        <v>854</v>
      </c>
      <c r="G5031" s="64">
        <v>106</v>
      </c>
      <c r="H5031" s="37" t="s">
        <v>855</v>
      </c>
      <c r="I5031" s="65">
        <v>3.3166247903553998</v>
      </c>
      <c r="J5031" s="37" t="s">
        <v>897</v>
      </c>
    </row>
    <row r="5032" spans="1:10" x14ac:dyDescent="0.3">
      <c r="A5032" s="94" t="str">
        <f t="shared" si="78"/>
        <v>September</v>
      </c>
      <c r="B5032" s="37" t="s">
        <v>5898</v>
      </c>
      <c r="C5032" s="63">
        <v>42263.50341435185</v>
      </c>
      <c r="D5032" s="37" t="s">
        <v>871</v>
      </c>
      <c r="E5032" s="37" t="s">
        <v>872</v>
      </c>
      <c r="F5032" s="37" t="s">
        <v>860</v>
      </c>
      <c r="G5032" s="64">
        <v>71</v>
      </c>
      <c r="H5032" s="37" t="s">
        <v>855</v>
      </c>
      <c r="I5032" s="65">
        <v>2.6457513110645907</v>
      </c>
      <c r="J5032" s="37" t="s">
        <v>856</v>
      </c>
    </row>
    <row r="5033" spans="1:10" x14ac:dyDescent="0.3">
      <c r="A5033" s="94" t="str">
        <f t="shared" si="78"/>
        <v>September</v>
      </c>
      <c r="B5033" s="37" t="s">
        <v>5899</v>
      </c>
      <c r="C5033" s="63">
        <v>42263.511886574073</v>
      </c>
      <c r="D5033" s="37" t="s">
        <v>876</v>
      </c>
      <c r="E5033" s="37" t="s">
        <v>853</v>
      </c>
      <c r="F5033" s="37" t="s">
        <v>864</v>
      </c>
      <c r="G5033" s="64">
        <v>55</v>
      </c>
      <c r="H5033" s="37" t="s">
        <v>855</v>
      </c>
      <c r="I5033" s="65">
        <v>2.6457513110645907</v>
      </c>
      <c r="J5033" s="37" t="s">
        <v>885</v>
      </c>
    </row>
    <row r="5034" spans="1:10" x14ac:dyDescent="0.3">
      <c r="A5034" s="94" t="str">
        <f t="shared" si="78"/>
        <v>September</v>
      </c>
      <c r="B5034" s="37" t="s">
        <v>5900</v>
      </c>
      <c r="C5034" s="63">
        <v>42263.509131944447</v>
      </c>
      <c r="D5034" s="37" t="s">
        <v>892</v>
      </c>
      <c r="E5034" s="37" t="s">
        <v>859</v>
      </c>
      <c r="F5034" s="37" t="s">
        <v>873</v>
      </c>
      <c r="G5034" s="64">
        <v>84</v>
      </c>
      <c r="H5034" s="37" t="s">
        <v>855</v>
      </c>
      <c r="I5034" s="65">
        <v>2.6457513110645907</v>
      </c>
      <c r="J5034" s="37" t="s">
        <v>897</v>
      </c>
    </row>
    <row r="5035" spans="1:10" x14ac:dyDescent="0.3">
      <c r="A5035" s="94" t="str">
        <f t="shared" si="78"/>
        <v>September</v>
      </c>
      <c r="B5035" s="37" t="s">
        <v>5901</v>
      </c>
      <c r="C5035" s="63">
        <v>42263.511944444443</v>
      </c>
      <c r="D5035" s="37" t="s">
        <v>871</v>
      </c>
      <c r="E5035" s="37" t="s">
        <v>863</v>
      </c>
      <c r="F5035" s="37" t="s">
        <v>873</v>
      </c>
      <c r="G5035" s="64">
        <v>134</v>
      </c>
      <c r="H5035" s="37" t="s">
        <v>855</v>
      </c>
      <c r="I5035" s="65">
        <v>3.3166247903553998</v>
      </c>
      <c r="J5035" s="37" t="s">
        <v>869</v>
      </c>
    </row>
    <row r="5036" spans="1:10" x14ac:dyDescent="0.3">
      <c r="A5036" s="94" t="str">
        <f t="shared" si="78"/>
        <v>September</v>
      </c>
      <c r="B5036" s="37" t="s">
        <v>5902</v>
      </c>
      <c r="C5036" s="63">
        <v>42263.515833333331</v>
      </c>
      <c r="D5036" s="37" t="s">
        <v>871</v>
      </c>
      <c r="E5036" s="37" t="s">
        <v>866</v>
      </c>
      <c r="F5036" s="37" t="s">
        <v>860</v>
      </c>
      <c r="G5036" s="64">
        <v>44</v>
      </c>
      <c r="H5036" s="37" t="s">
        <v>855</v>
      </c>
      <c r="I5036" s="65">
        <v>4.358898943540674</v>
      </c>
      <c r="J5036" s="37" t="s">
        <v>874</v>
      </c>
    </row>
    <row r="5037" spans="1:10" x14ac:dyDescent="0.3">
      <c r="A5037" s="94" t="str">
        <f t="shared" si="78"/>
        <v>September</v>
      </c>
      <c r="B5037" s="37" t="s">
        <v>5903</v>
      </c>
      <c r="C5037" s="63">
        <v>42263.516296296293</v>
      </c>
      <c r="D5037" s="37" t="s">
        <v>878</v>
      </c>
      <c r="E5037" s="37" t="s">
        <v>868</v>
      </c>
      <c r="F5037" s="37" t="s">
        <v>860</v>
      </c>
      <c r="G5037" s="64">
        <v>188</v>
      </c>
      <c r="H5037" s="37" t="s">
        <v>855</v>
      </c>
      <c r="I5037" s="65">
        <v>3</v>
      </c>
      <c r="J5037" s="37" t="s">
        <v>861</v>
      </c>
    </row>
    <row r="5038" spans="1:10" x14ac:dyDescent="0.3">
      <c r="A5038" s="94" t="str">
        <f t="shared" si="78"/>
        <v>September</v>
      </c>
      <c r="B5038" s="37" t="s">
        <v>5904</v>
      </c>
      <c r="C5038" s="63">
        <v>42263.51798611111</v>
      </c>
      <c r="D5038" s="37" t="s">
        <v>892</v>
      </c>
      <c r="E5038" s="37" t="s">
        <v>872</v>
      </c>
      <c r="F5038" s="37" t="s">
        <v>879</v>
      </c>
      <c r="G5038" s="64">
        <v>152</v>
      </c>
      <c r="H5038" s="37" t="s">
        <v>855</v>
      </c>
      <c r="I5038" s="65">
        <v>5</v>
      </c>
      <c r="J5038" s="37" t="s">
        <v>861</v>
      </c>
    </row>
    <row r="5039" spans="1:10" x14ac:dyDescent="0.3">
      <c r="A5039" s="94" t="str">
        <f t="shared" si="78"/>
        <v>September</v>
      </c>
      <c r="B5039" s="37" t="s">
        <v>5905</v>
      </c>
      <c r="C5039" s="63">
        <v>42263.519884259258</v>
      </c>
      <c r="D5039" s="37" t="s">
        <v>871</v>
      </c>
      <c r="E5039" s="37" t="s">
        <v>853</v>
      </c>
      <c r="F5039" s="37" t="s">
        <v>879</v>
      </c>
      <c r="G5039" s="64">
        <v>158</v>
      </c>
      <c r="H5039" s="37" t="s">
        <v>895</v>
      </c>
      <c r="I5039" s="65">
        <v>2.2360679774997898</v>
      </c>
      <c r="J5039" s="37" t="s">
        <v>869</v>
      </c>
    </row>
    <row r="5040" spans="1:10" x14ac:dyDescent="0.3">
      <c r="A5040" s="94" t="str">
        <f t="shared" si="78"/>
        <v>September</v>
      </c>
      <c r="B5040" s="37" t="s">
        <v>5906</v>
      </c>
      <c r="C5040" s="63">
        <v>42263.523020833331</v>
      </c>
      <c r="D5040" s="37" t="s">
        <v>876</v>
      </c>
      <c r="E5040" s="37" t="s">
        <v>859</v>
      </c>
      <c r="F5040" s="37" t="s">
        <v>881</v>
      </c>
      <c r="G5040" s="64">
        <v>78</v>
      </c>
      <c r="H5040" s="37" t="s">
        <v>855</v>
      </c>
      <c r="I5040" s="65">
        <v>4.5825756949558398</v>
      </c>
      <c r="J5040" s="37" t="s">
        <v>856</v>
      </c>
    </row>
    <row r="5041" spans="1:10" x14ac:dyDescent="0.3">
      <c r="A5041" s="94" t="str">
        <f t="shared" si="78"/>
        <v>September</v>
      </c>
      <c r="B5041" s="37" t="s">
        <v>5907</v>
      </c>
      <c r="C5041" s="63">
        <v>42263.525891203702</v>
      </c>
      <c r="D5041" s="37" t="s">
        <v>871</v>
      </c>
      <c r="E5041" s="37" t="s">
        <v>863</v>
      </c>
      <c r="F5041" s="37" t="s">
        <v>873</v>
      </c>
      <c r="G5041" s="64">
        <v>233</v>
      </c>
      <c r="H5041" s="37" t="s">
        <v>855</v>
      </c>
      <c r="I5041" s="65">
        <v>3.6055512754639891</v>
      </c>
      <c r="J5041" s="37" t="s">
        <v>874</v>
      </c>
    </row>
    <row r="5042" spans="1:10" x14ac:dyDescent="0.3">
      <c r="A5042" s="94" t="str">
        <f t="shared" si="78"/>
        <v>September</v>
      </c>
      <c r="B5042" s="37" t="s">
        <v>5908</v>
      </c>
      <c r="C5042" s="63">
        <v>42263.525902777779</v>
      </c>
      <c r="D5042" s="37" t="s">
        <v>852</v>
      </c>
      <c r="E5042" s="37" t="s">
        <v>866</v>
      </c>
      <c r="F5042" s="37" t="s">
        <v>860</v>
      </c>
      <c r="G5042" s="64">
        <v>152</v>
      </c>
      <c r="H5042" s="37" t="s">
        <v>855</v>
      </c>
      <c r="I5042" s="65">
        <v>3.6055512754639891</v>
      </c>
      <c r="J5042" s="37" t="s">
        <v>874</v>
      </c>
    </row>
    <row r="5043" spans="1:10" x14ac:dyDescent="0.3">
      <c r="A5043" s="94" t="str">
        <f t="shared" si="78"/>
        <v>September</v>
      </c>
      <c r="B5043" s="37" t="s">
        <v>5909</v>
      </c>
      <c r="C5043" s="63">
        <v>42263.527777777781</v>
      </c>
      <c r="D5043" s="37" t="s">
        <v>871</v>
      </c>
      <c r="E5043" s="37" t="s">
        <v>868</v>
      </c>
      <c r="F5043" s="37" t="s">
        <v>860</v>
      </c>
      <c r="G5043" s="64">
        <v>100</v>
      </c>
      <c r="H5043" s="37" t="s">
        <v>855</v>
      </c>
      <c r="I5043" s="65">
        <v>4.358898943540674</v>
      </c>
      <c r="J5043" s="37" t="s">
        <v>885</v>
      </c>
    </row>
    <row r="5044" spans="1:10" x14ac:dyDescent="0.3">
      <c r="A5044" s="94" t="str">
        <f t="shared" si="78"/>
        <v>September</v>
      </c>
      <c r="B5044" s="37" t="s">
        <v>5910</v>
      </c>
      <c r="C5044" s="63">
        <v>42263.531226851854</v>
      </c>
      <c r="D5044" s="37" t="s">
        <v>878</v>
      </c>
      <c r="E5044" s="37" t="s">
        <v>872</v>
      </c>
      <c r="F5044" s="37" t="s">
        <v>881</v>
      </c>
      <c r="G5044" s="64">
        <v>73</v>
      </c>
      <c r="H5044" s="37" t="s">
        <v>895</v>
      </c>
      <c r="I5044" s="65">
        <v>3</v>
      </c>
      <c r="J5044" s="37" t="s">
        <v>869</v>
      </c>
    </row>
    <row r="5045" spans="1:10" x14ac:dyDescent="0.3">
      <c r="A5045" s="94" t="str">
        <f t="shared" si="78"/>
        <v>September</v>
      </c>
      <c r="B5045" s="37" t="s">
        <v>5911</v>
      </c>
      <c r="C5045" s="63">
        <v>42263.53396990741</v>
      </c>
      <c r="D5045" s="37" t="s">
        <v>878</v>
      </c>
      <c r="E5045" s="37" t="s">
        <v>853</v>
      </c>
      <c r="F5045" s="37" t="s">
        <v>864</v>
      </c>
      <c r="G5045" s="64">
        <v>137</v>
      </c>
      <c r="H5045" s="37" t="s">
        <v>855</v>
      </c>
      <c r="I5045" s="65">
        <v>3.872983346207417</v>
      </c>
      <c r="J5045" s="37" t="s">
        <v>897</v>
      </c>
    </row>
    <row r="5046" spans="1:10" x14ac:dyDescent="0.3">
      <c r="A5046" s="94" t="str">
        <f t="shared" si="78"/>
        <v>September</v>
      </c>
      <c r="B5046" s="37" t="s">
        <v>5912</v>
      </c>
      <c r="C5046" s="63">
        <v>42263.536956018521</v>
      </c>
      <c r="D5046" s="37" t="s">
        <v>858</v>
      </c>
      <c r="E5046" s="37" t="s">
        <v>859</v>
      </c>
      <c r="F5046" s="37" t="s">
        <v>864</v>
      </c>
      <c r="G5046" s="64">
        <v>169</v>
      </c>
      <c r="H5046" s="37" t="s">
        <v>855</v>
      </c>
      <c r="I5046" s="65">
        <v>3</v>
      </c>
      <c r="J5046" s="37" t="s">
        <v>885</v>
      </c>
    </row>
    <row r="5047" spans="1:10" x14ac:dyDescent="0.3">
      <c r="A5047" s="94" t="str">
        <f t="shared" si="78"/>
        <v>September</v>
      </c>
      <c r="B5047" s="37" t="s">
        <v>5913</v>
      </c>
      <c r="C5047" s="63">
        <v>42263.537893518522</v>
      </c>
      <c r="D5047" s="37" t="s">
        <v>871</v>
      </c>
      <c r="E5047" s="37" t="s">
        <v>863</v>
      </c>
      <c r="F5047" s="37" t="s">
        <v>854</v>
      </c>
      <c r="G5047" s="64">
        <v>105</v>
      </c>
      <c r="H5047" s="37" t="s">
        <v>855</v>
      </c>
      <c r="I5047" s="65">
        <v>1.7320508075688772</v>
      </c>
      <c r="J5047" s="37" t="s">
        <v>869</v>
      </c>
    </row>
    <row r="5048" spans="1:10" x14ac:dyDescent="0.3">
      <c r="A5048" s="94" t="str">
        <f t="shared" si="78"/>
        <v>September</v>
      </c>
      <c r="B5048" s="37" t="s">
        <v>5914</v>
      </c>
      <c r="C5048" s="63">
        <v>42263.540451388886</v>
      </c>
      <c r="D5048" s="37" t="s">
        <v>892</v>
      </c>
      <c r="E5048" s="37" t="s">
        <v>866</v>
      </c>
      <c r="F5048" s="37" t="s">
        <v>864</v>
      </c>
      <c r="G5048" s="64">
        <v>193</v>
      </c>
      <c r="H5048" s="37" t="s">
        <v>855</v>
      </c>
      <c r="I5048" s="65">
        <v>4.7958315233127191</v>
      </c>
      <c r="J5048" s="37" t="s">
        <v>861</v>
      </c>
    </row>
    <row r="5049" spans="1:10" x14ac:dyDescent="0.3">
      <c r="A5049" s="94" t="str">
        <f t="shared" si="78"/>
        <v>September</v>
      </c>
      <c r="B5049" s="37" t="s">
        <v>5915</v>
      </c>
      <c r="C5049" s="63">
        <v>42263.544074074074</v>
      </c>
      <c r="D5049" s="37" t="s">
        <v>876</v>
      </c>
      <c r="E5049" s="37" t="s">
        <v>868</v>
      </c>
      <c r="F5049" s="37" t="s">
        <v>881</v>
      </c>
      <c r="G5049" s="64">
        <v>176</v>
      </c>
      <c r="H5049" s="37" t="s">
        <v>895</v>
      </c>
      <c r="I5049" s="65">
        <v>4.7958315233127191</v>
      </c>
      <c r="J5049" s="37" t="s">
        <v>861</v>
      </c>
    </row>
    <row r="5050" spans="1:10" x14ac:dyDescent="0.3">
      <c r="A5050" s="94" t="str">
        <f t="shared" si="78"/>
        <v>September</v>
      </c>
      <c r="B5050" s="37" t="s">
        <v>5916</v>
      </c>
      <c r="C5050" s="63">
        <v>42263.547175925924</v>
      </c>
      <c r="D5050" s="37" t="s">
        <v>852</v>
      </c>
      <c r="E5050" s="37" t="s">
        <v>872</v>
      </c>
      <c r="F5050" s="37" t="s">
        <v>854</v>
      </c>
      <c r="G5050" s="64">
        <v>43</v>
      </c>
      <c r="H5050" s="37" t="s">
        <v>855</v>
      </c>
      <c r="I5050" s="65">
        <v>4.7958315233127191</v>
      </c>
      <c r="J5050" s="37" t="s">
        <v>885</v>
      </c>
    </row>
    <row r="5051" spans="1:10" x14ac:dyDescent="0.3">
      <c r="A5051" s="94" t="str">
        <f t="shared" si="78"/>
        <v>September</v>
      </c>
      <c r="B5051" s="37" t="s">
        <v>5917</v>
      </c>
      <c r="C5051" s="63">
        <v>42263.553831018522</v>
      </c>
      <c r="D5051" s="37" t="s">
        <v>871</v>
      </c>
      <c r="E5051" s="37" t="s">
        <v>853</v>
      </c>
      <c r="F5051" s="37" t="s">
        <v>864</v>
      </c>
      <c r="G5051" s="64">
        <v>102</v>
      </c>
      <c r="H5051" s="37" t="s">
        <v>855</v>
      </c>
      <c r="I5051" s="65">
        <v>3.6055512754639891</v>
      </c>
      <c r="J5051" s="37" t="s">
        <v>874</v>
      </c>
    </row>
    <row r="5052" spans="1:10" x14ac:dyDescent="0.3">
      <c r="A5052" s="94" t="str">
        <f t="shared" si="78"/>
        <v>September</v>
      </c>
      <c r="B5052" s="37" t="s">
        <v>5918</v>
      </c>
      <c r="C5052" s="63">
        <v>42263.549502314818</v>
      </c>
      <c r="D5052" s="37" t="s">
        <v>858</v>
      </c>
      <c r="E5052" s="37" t="s">
        <v>859</v>
      </c>
      <c r="F5052" s="37" t="s">
        <v>873</v>
      </c>
      <c r="G5052" s="64">
        <v>140</v>
      </c>
      <c r="H5052" s="37" t="s">
        <v>855</v>
      </c>
      <c r="I5052" s="65">
        <v>4.5825756949558398</v>
      </c>
      <c r="J5052" s="37" t="s">
        <v>897</v>
      </c>
    </row>
    <row r="5053" spans="1:10" x14ac:dyDescent="0.3">
      <c r="A5053" s="94" t="str">
        <f t="shared" si="78"/>
        <v>September</v>
      </c>
      <c r="B5053" s="37" t="s">
        <v>5919</v>
      </c>
      <c r="C5053" s="63">
        <v>42263.551493055558</v>
      </c>
      <c r="D5053" s="37" t="s">
        <v>876</v>
      </c>
      <c r="E5053" s="37" t="s">
        <v>863</v>
      </c>
      <c r="F5053" s="37" t="s">
        <v>864</v>
      </c>
      <c r="G5053" s="64">
        <v>206</v>
      </c>
      <c r="H5053" s="37" t="s">
        <v>855</v>
      </c>
      <c r="I5053" s="65">
        <v>1</v>
      </c>
      <c r="J5053" s="37" t="s">
        <v>897</v>
      </c>
    </row>
    <row r="5054" spans="1:10" x14ac:dyDescent="0.3">
      <c r="A5054" s="94" t="str">
        <f t="shared" si="78"/>
        <v>September</v>
      </c>
      <c r="B5054" s="37" t="s">
        <v>5920</v>
      </c>
      <c r="C5054" s="63">
        <v>42263.554062499999</v>
      </c>
      <c r="D5054" s="37" t="s">
        <v>858</v>
      </c>
      <c r="E5054" s="37" t="s">
        <v>866</v>
      </c>
      <c r="F5054" s="37" t="s">
        <v>881</v>
      </c>
      <c r="G5054" s="64">
        <v>146</v>
      </c>
      <c r="H5054" s="37" t="s">
        <v>855</v>
      </c>
      <c r="I5054" s="65">
        <v>4.358898943540674</v>
      </c>
      <c r="J5054" s="37" t="s">
        <v>869</v>
      </c>
    </row>
    <row r="5055" spans="1:10" x14ac:dyDescent="0.3">
      <c r="A5055" s="94" t="str">
        <f t="shared" si="78"/>
        <v>September</v>
      </c>
      <c r="B5055" s="37" t="s">
        <v>5921</v>
      </c>
      <c r="C5055" s="63">
        <v>42263.556550925925</v>
      </c>
      <c r="D5055" s="37" t="s">
        <v>852</v>
      </c>
      <c r="E5055" s="37" t="s">
        <v>868</v>
      </c>
      <c r="F5055" s="37" t="s">
        <v>860</v>
      </c>
      <c r="G5055" s="64">
        <v>235</v>
      </c>
      <c r="H5055" s="37" t="s">
        <v>895</v>
      </c>
      <c r="I5055" s="65">
        <v>2.6457513110645907</v>
      </c>
      <c r="J5055" s="37" t="s">
        <v>874</v>
      </c>
    </row>
    <row r="5056" spans="1:10" x14ac:dyDescent="0.3">
      <c r="A5056" s="94" t="str">
        <f t="shared" si="78"/>
        <v>September</v>
      </c>
      <c r="B5056" s="37" t="s">
        <v>5922</v>
      </c>
      <c r="C5056" s="63">
        <v>42263.558796296296</v>
      </c>
      <c r="D5056" s="37" t="s">
        <v>876</v>
      </c>
      <c r="E5056" s="37" t="s">
        <v>872</v>
      </c>
      <c r="F5056" s="37" t="s">
        <v>864</v>
      </c>
      <c r="G5056" s="64">
        <v>75</v>
      </c>
      <c r="H5056" s="37" t="s">
        <v>855</v>
      </c>
      <c r="I5056" s="65">
        <v>4.1231056256176606</v>
      </c>
      <c r="J5056" s="37" t="s">
        <v>897</v>
      </c>
    </row>
    <row r="5057" spans="1:10" x14ac:dyDescent="0.3">
      <c r="A5057" s="94" t="str">
        <f t="shared" si="78"/>
        <v>September</v>
      </c>
      <c r="B5057" s="37" t="s">
        <v>5923</v>
      </c>
      <c r="C5057" s="63">
        <v>42263.55982638889</v>
      </c>
      <c r="D5057" s="37" t="s">
        <v>852</v>
      </c>
      <c r="E5057" s="37" t="s">
        <v>853</v>
      </c>
      <c r="F5057" s="37" t="s">
        <v>873</v>
      </c>
      <c r="G5057" s="64">
        <v>206</v>
      </c>
      <c r="H5057" s="37" t="s">
        <v>855</v>
      </c>
      <c r="I5057" s="65">
        <v>4.5825756949558398</v>
      </c>
      <c r="J5057" s="37" t="s">
        <v>869</v>
      </c>
    </row>
    <row r="5058" spans="1:10" x14ac:dyDescent="0.3">
      <c r="A5058" s="94" t="str">
        <f t="shared" si="78"/>
        <v>September</v>
      </c>
      <c r="B5058" s="37" t="s">
        <v>5924</v>
      </c>
      <c r="C5058" s="63">
        <v>42263.560590277775</v>
      </c>
      <c r="D5058" s="37" t="s">
        <v>876</v>
      </c>
      <c r="E5058" s="37" t="s">
        <v>859</v>
      </c>
      <c r="F5058" s="37" t="s">
        <v>864</v>
      </c>
      <c r="G5058" s="64">
        <v>212</v>
      </c>
      <c r="H5058" s="37" t="s">
        <v>855</v>
      </c>
      <c r="I5058" s="65">
        <v>4.5825756949558398</v>
      </c>
      <c r="J5058" s="37" t="s">
        <v>897</v>
      </c>
    </row>
    <row r="5059" spans="1:10" x14ac:dyDescent="0.3">
      <c r="A5059" s="94" t="str">
        <f t="shared" si="78"/>
        <v>September</v>
      </c>
      <c r="B5059" s="37" t="s">
        <v>5925</v>
      </c>
      <c r="C5059" s="63">
        <v>42263.561180555553</v>
      </c>
      <c r="D5059" s="37" t="s">
        <v>858</v>
      </c>
      <c r="E5059" s="37" t="s">
        <v>863</v>
      </c>
      <c r="F5059" s="37" t="s">
        <v>881</v>
      </c>
      <c r="G5059" s="64">
        <v>204</v>
      </c>
      <c r="H5059" s="37" t="s">
        <v>855</v>
      </c>
      <c r="I5059" s="65">
        <v>1</v>
      </c>
      <c r="J5059" s="37" t="s">
        <v>861</v>
      </c>
    </row>
    <row r="5060" spans="1:10" x14ac:dyDescent="0.3">
      <c r="A5060" s="94" t="str">
        <f t="shared" si="78"/>
        <v>September</v>
      </c>
      <c r="B5060" s="37" t="s">
        <v>5926</v>
      </c>
      <c r="C5060" s="63">
        <v>42263.564282407409</v>
      </c>
      <c r="D5060" s="37" t="s">
        <v>852</v>
      </c>
      <c r="E5060" s="37" t="s">
        <v>866</v>
      </c>
      <c r="F5060" s="37" t="s">
        <v>860</v>
      </c>
      <c r="G5060" s="64">
        <v>75</v>
      </c>
      <c r="H5060" s="37" t="s">
        <v>895</v>
      </c>
      <c r="I5060" s="65">
        <v>1.7320508075688772</v>
      </c>
      <c r="J5060" s="37" t="s">
        <v>861</v>
      </c>
    </row>
    <row r="5061" spans="1:10" x14ac:dyDescent="0.3">
      <c r="A5061" s="94" t="str">
        <f t="shared" si="78"/>
        <v>September</v>
      </c>
      <c r="B5061" s="37" t="s">
        <v>5927</v>
      </c>
      <c r="C5061" s="63">
        <v>42263.566423611112</v>
      </c>
      <c r="D5061" s="37" t="s">
        <v>858</v>
      </c>
      <c r="E5061" s="37" t="s">
        <v>868</v>
      </c>
      <c r="F5061" s="37" t="s">
        <v>879</v>
      </c>
      <c r="G5061" s="64">
        <v>57</v>
      </c>
      <c r="H5061" s="37" t="s">
        <v>855</v>
      </c>
      <c r="I5061" s="65">
        <v>1.7320508075688772</v>
      </c>
      <c r="J5061" s="37" t="s">
        <v>869</v>
      </c>
    </row>
    <row r="5062" spans="1:10" x14ac:dyDescent="0.3">
      <c r="A5062" s="94" t="str">
        <f t="shared" si="78"/>
        <v>September</v>
      </c>
      <c r="B5062" s="37" t="s">
        <v>5928</v>
      </c>
      <c r="C5062" s="63">
        <v>42263.56894675926</v>
      </c>
      <c r="D5062" s="37" t="s">
        <v>878</v>
      </c>
      <c r="E5062" s="37" t="s">
        <v>872</v>
      </c>
      <c r="F5062" s="37" t="s">
        <v>854</v>
      </c>
      <c r="G5062" s="64">
        <v>53</v>
      </c>
      <c r="H5062" s="37" t="s">
        <v>855</v>
      </c>
      <c r="I5062" s="65">
        <v>2.2360679774997898</v>
      </c>
      <c r="J5062" s="37" t="s">
        <v>874</v>
      </c>
    </row>
    <row r="5063" spans="1:10" x14ac:dyDescent="0.3">
      <c r="A5063" s="94" t="str">
        <f t="shared" si="78"/>
        <v>September</v>
      </c>
      <c r="B5063" s="37" t="s">
        <v>5929</v>
      </c>
      <c r="C5063" s="63">
        <v>42263.570972222224</v>
      </c>
      <c r="D5063" s="37" t="s">
        <v>876</v>
      </c>
      <c r="E5063" s="37" t="s">
        <v>853</v>
      </c>
      <c r="F5063" s="37" t="s">
        <v>854</v>
      </c>
      <c r="G5063" s="64">
        <v>132</v>
      </c>
      <c r="H5063" s="37" t="s">
        <v>855</v>
      </c>
      <c r="I5063" s="65">
        <v>3.3166247903553998</v>
      </c>
      <c r="J5063" s="37" t="s">
        <v>897</v>
      </c>
    </row>
    <row r="5064" spans="1:10" x14ac:dyDescent="0.3">
      <c r="A5064" s="94" t="str">
        <f t="shared" si="78"/>
        <v>September</v>
      </c>
      <c r="B5064" s="37" t="s">
        <v>5930</v>
      </c>
      <c r="C5064" s="63">
        <v>42263.573541666665</v>
      </c>
      <c r="D5064" s="37" t="s">
        <v>858</v>
      </c>
      <c r="E5064" s="37" t="s">
        <v>859</v>
      </c>
      <c r="F5064" s="37" t="s">
        <v>873</v>
      </c>
      <c r="G5064" s="64">
        <v>174</v>
      </c>
      <c r="H5064" s="37" t="s">
        <v>855</v>
      </c>
      <c r="I5064" s="65">
        <v>3.6055512754639891</v>
      </c>
      <c r="J5064" s="37" t="s">
        <v>897</v>
      </c>
    </row>
    <row r="5065" spans="1:10" x14ac:dyDescent="0.3">
      <c r="A5065" s="94" t="str">
        <f t="shared" si="78"/>
        <v>September</v>
      </c>
      <c r="B5065" s="37" t="s">
        <v>5931</v>
      </c>
      <c r="C5065" s="63">
        <v>42263.575219907405</v>
      </c>
      <c r="D5065" s="37" t="s">
        <v>871</v>
      </c>
      <c r="E5065" s="37" t="s">
        <v>863</v>
      </c>
      <c r="F5065" s="37" t="s">
        <v>873</v>
      </c>
      <c r="G5065" s="64">
        <v>186</v>
      </c>
      <c r="H5065" s="37" t="s">
        <v>855</v>
      </c>
      <c r="I5065" s="65">
        <v>5</v>
      </c>
      <c r="J5065" s="37" t="s">
        <v>885</v>
      </c>
    </row>
    <row r="5066" spans="1:10" x14ac:dyDescent="0.3">
      <c r="A5066" s="94" t="str">
        <f t="shared" si="78"/>
        <v>September</v>
      </c>
      <c r="B5066" s="37" t="s">
        <v>5932</v>
      </c>
      <c r="C5066" s="63">
        <v>42263.575590277775</v>
      </c>
      <c r="D5066" s="37" t="s">
        <v>876</v>
      </c>
      <c r="E5066" s="37" t="s">
        <v>866</v>
      </c>
      <c r="F5066" s="37" t="s">
        <v>864</v>
      </c>
      <c r="G5066" s="64">
        <v>47</v>
      </c>
      <c r="H5066" s="37" t="s">
        <v>855</v>
      </c>
      <c r="I5066" s="65">
        <v>2.6457513110645907</v>
      </c>
      <c r="J5066" s="37" t="s">
        <v>874</v>
      </c>
    </row>
    <row r="5067" spans="1:10" x14ac:dyDescent="0.3">
      <c r="A5067" s="94" t="str">
        <f t="shared" ref="A5067:A5130" si="79">TEXT(C5067,"mmmm")</f>
        <v>September</v>
      </c>
      <c r="B5067" s="37" t="s">
        <v>5933</v>
      </c>
      <c r="C5067" s="63">
        <v>42263.575914351852</v>
      </c>
      <c r="D5067" s="37" t="s">
        <v>876</v>
      </c>
      <c r="E5067" s="37" t="s">
        <v>868</v>
      </c>
      <c r="F5067" s="37" t="s">
        <v>860</v>
      </c>
      <c r="G5067" s="64">
        <v>52</v>
      </c>
      <c r="H5067" s="37" t="s">
        <v>855</v>
      </c>
      <c r="I5067" s="65">
        <v>4.7958315233127191</v>
      </c>
      <c r="J5067" s="37" t="s">
        <v>861</v>
      </c>
    </row>
    <row r="5068" spans="1:10" x14ac:dyDescent="0.3">
      <c r="A5068" s="94" t="str">
        <f t="shared" si="79"/>
        <v>September</v>
      </c>
      <c r="B5068" s="37" t="s">
        <v>5934</v>
      </c>
      <c r="C5068" s="63">
        <v>42263.577233796299</v>
      </c>
      <c r="D5068" s="37" t="s">
        <v>878</v>
      </c>
      <c r="E5068" s="37" t="s">
        <v>872</v>
      </c>
      <c r="F5068" s="37" t="s">
        <v>873</v>
      </c>
      <c r="G5068" s="64">
        <v>126</v>
      </c>
      <c r="H5068" s="37" t="s">
        <v>855</v>
      </c>
      <c r="I5068" s="65">
        <v>4.5825756949558398</v>
      </c>
      <c r="J5068" s="37" t="s">
        <v>869</v>
      </c>
    </row>
    <row r="5069" spans="1:10" x14ac:dyDescent="0.3">
      <c r="A5069" s="94" t="str">
        <f t="shared" si="79"/>
        <v>September</v>
      </c>
      <c r="B5069" s="37" t="s">
        <v>5935</v>
      </c>
      <c r="C5069" s="63">
        <v>42263.577534722222</v>
      </c>
      <c r="D5069" s="37" t="s">
        <v>871</v>
      </c>
      <c r="E5069" s="37" t="s">
        <v>853</v>
      </c>
      <c r="F5069" s="37" t="s">
        <v>864</v>
      </c>
      <c r="G5069" s="64">
        <v>196</v>
      </c>
      <c r="H5069" s="37" t="s">
        <v>855</v>
      </c>
      <c r="I5069" s="65">
        <v>3.6055512754639891</v>
      </c>
      <c r="J5069" s="37" t="s">
        <v>874</v>
      </c>
    </row>
    <row r="5070" spans="1:10" x14ac:dyDescent="0.3">
      <c r="A5070" s="94" t="str">
        <f t="shared" si="79"/>
        <v>September</v>
      </c>
      <c r="B5070" s="37" t="s">
        <v>5936</v>
      </c>
      <c r="C5070" s="63">
        <v>42263.579930555556</v>
      </c>
      <c r="D5070" s="37" t="s">
        <v>871</v>
      </c>
      <c r="E5070" s="37" t="s">
        <v>859</v>
      </c>
      <c r="F5070" s="37" t="s">
        <v>860</v>
      </c>
      <c r="G5070" s="64">
        <v>166</v>
      </c>
      <c r="H5070" s="37" t="s">
        <v>855</v>
      </c>
      <c r="I5070" s="65">
        <v>5</v>
      </c>
      <c r="J5070" s="37" t="s">
        <v>874</v>
      </c>
    </row>
    <row r="5071" spans="1:10" x14ac:dyDescent="0.3">
      <c r="A5071" s="94" t="str">
        <f t="shared" si="79"/>
        <v>September</v>
      </c>
      <c r="B5071" s="37" t="s">
        <v>5937</v>
      </c>
      <c r="C5071" s="63">
        <v>42263.580729166664</v>
      </c>
      <c r="D5071" s="37" t="s">
        <v>878</v>
      </c>
      <c r="E5071" s="37" t="s">
        <v>863</v>
      </c>
      <c r="F5071" s="37" t="s">
        <v>873</v>
      </c>
      <c r="G5071" s="64">
        <v>188</v>
      </c>
      <c r="H5071" s="37" t="s">
        <v>855</v>
      </c>
      <c r="I5071" s="65">
        <v>1.7320508075688772</v>
      </c>
      <c r="J5071" s="37" t="s">
        <v>897</v>
      </c>
    </row>
    <row r="5072" spans="1:10" x14ac:dyDescent="0.3">
      <c r="A5072" s="94" t="str">
        <f t="shared" si="79"/>
        <v>September</v>
      </c>
      <c r="B5072" s="37" t="s">
        <v>5938</v>
      </c>
      <c r="C5072" s="63">
        <v>42263.583495370367</v>
      </c>
      <c r="D5072" s="37" t="s">
        <v>878</v>
      </c>
      <c r="E5072" s="37" t="s">
        <v>866</v>
      </c>
      <c r="F5072" s="37" t="s">
        <v>864</v>
      </c>
      <c r="G5072" s="64">
        <v>117</v>
      </c>
      <c r="H5072" s="37" t="s">
        <v>855</v>
      </c>
      <c r="I5072" s="65">
        <v>3</v>
      </c>
      <c r="J5072" s="37" t="s">
        <v>869</v>
      </c>
    </row>
    <row r="5073" spans="1:10" x14ac:dyDescent="0.3">
      <c r="A5073" s="94" t="str">
        <f t="shared" si="79"/>
        <v>September</v>
      </c>
      <c r="B5073" s="37" t="s">
        <v>5939</v>
      </c>
      <c r="C5073" s="63">
        <v>42263.58357638889</v>
      </c>
      <c r="D5073" s="37" t="s">
        <v>878</v>
      </c>
      <c r="E5073" s="37" t="s">
        <v>868</v>
      </c>
      <c r="F5073" s="37" t="s">
        <v>860</v>
      </c>
      <c r="G5073" s="64">
        <v>110</v>
      </c>
      <c r="H5073" s="37" t="s">
        <v>855</v>
      </c>
      <c r="I5073" s="65">
        <v>3.872983346207417</v>
      </c>
      <c r="J5073" s="37" t="s">
        <v>897</v>
      </c>
    </row>
    <row r="5074" spans="1:10" x14ac:dyDescent="0.3">
      <c r="A5074" s="94" t="str">
        <f t="shared" si="79"/>
        <v>September</v>
      </c>
      <c r="B5074" s="37" t="s">
        <v>5940</v>
      </c>
      <c r="C5074" s="63">
        <v>42263.584097222221</v>
      </c>
      <c r="D5074" s="37" t="s">
        <v>871</v>
      </c>
      <c r="E5074" s="37" t="s">
        <v>872</v>
      </c>
      <c r="F5074" s="37" t="s">
        <v>854</v>
      </c>
      <c r="G5074" s="64">
        <v>186</v>
      </c>
      <c r="H5074" s="37" t="s">
        <v>855</v>
      </c>
      <c r="I5074" s="65">
        <v>4.7958315233127191</v>
      </c>
      <c r="J5074" s="37" t="s">
        <v>897</v>
      </c>
    </row>
    <row r="5075" spans="1:10" x14ac:dyDescent="0.3">
      <c r="A5075" s="94" t="str">
        <f t="shared" si="79"/>
        <v>September</v>
      </c>
      <c r="B5075" s="37" t="s">
        <v>5941</v>
      </c>
      <c r="C5075" s="63">
        <v>42263.58425925926</v>
      </c>
      <c r="D5075" s="37" t="s">
        <v>876</v>
      </c>
      <c r="E5075" s="37" t="s">
        <v>853</v>
      </c>
      <c r="F5075" s="37" t="s">
        <v>881</v>
      </c>
      <c r="G5075" s="64">
        <v>214</v>
      </c>
      <c r="H5075" s="37" t="s">
        <v>855</v>
      </c>
      <c r="I5075" s="65">
        <v>3.872983346207417</v>
      </c>
      <c r="J5075" s="37" t="s">
        <v>897</v>
      </c>
    </row>
    <row r="5076" spans="1:10" x14ac:dyDescent="0.3">
      <c r="A5076" s="94" t="str">
        <f t="shared" si="79"/>
        <v>September</v>
      </c>
      <c r="B5076" s="37" t="s">
        <v>5942</v>
      </c>
      <c r="C5076" s="63">
        <v>42263.585428240738</v>
      </c>
      <c r="D5076" s="37" t="s">
        <v>878</v>
      </c>
      <c r="E5076" s="37" t="s">
        <v>859</v>
      </c>
      <c r="F5076" s="37" t="s">
        <v>864</v>
      </c>
      <c r="G5076" s="64">
        <v>69</v>
      </c>
      <c r="H5076" s="37" t="s">
        <v>855</v>
      </c>
      <c r="I5076" s="65">
        <v>2.2360679774997898</v>
      </c>
      <c r="J5076" s="37" t="s">
        <v>885</v>
      </c>
    </row>
    <row r="5077" spans="1:10" x14ac:dyDescent="0.3">
      <c r="A5077" s="94" t="str">
        <f t="shared" si="79"/>
        <v>September</v>
      </c>
      <c r="B5077" s="37" t="s">
        <v>5943</v>
      </c>
      <c r="C5077" s="63">
        <v>42263.586770833332</v>
      </c>
      <c r="D5077" s="37" t="s">
        <v>878</v>
      </c>
      <c r="E5077" s="37" t="s">
        <v>863</v>
      </c>
      <c r="F5077" s="37" t="s">
        <v>879</v>
      </c>
      <c r="G5077" s="64">
        <v>48</v>
      </c>
      <c r="H5077" s="37" t="s">
        <v>855</v>
      </c>
      <c r="I5077" s="65">
        <v>4.358898943540674</v>
      </c>
      <c r="J5077" s="37" t="s">
        <v>897</v>
      </c>
    </row>
    <row r="5078" spans="1:10" x14ac:dyDescent="0.3">
      <c r="A5078" s="94" t="str">
        <f t="shared" si="79"/>
        <v>September</v>
      </c>
      <c r="B5078" s="37" t="s">
        <v>5944</v>
      </c>
      <c r="C5078" s="63">
        <v>42263.595578703702</v>
      </c>
      <c r="D5078" s="37" t="s">
        <v>876</v>
      </c>
      <c r="E5078" s="37" t="s">
        <v>866</v>
      </c>
      <c r="F5078" s="37" t="s">
        <v>873</v>
      </c>
      <c r="G5078" s="64">
        <v>80</v>
      </c>
      <c r="H5078" s="37" t="s">
        <v>855</v>
      </c>
      <c r="I5078" s="65">
        <v>3.6055512754639891</v>
      </c>
      <c r="J5078" s="37" t="s">
        <v>885</v>
      </c>
    </row>
    <row r="5079" spans="1:10" x14ac:dyDescent="0.3">
      <c r="A5079" s="94" t="str">
        <f t="shared" si="79"/>
        <v>September</v>
      </c>
      <c r="B5079" s="37" t="s">
        <v>5945</v>
      </c>
      <c r="C5079" s="63">
        <v>42263.591747685183</v>
      </c>
      <c r="D5079" s="37" t="s">
        <v>892</v>
      </c>
      <c r="E5079" s="37" t="s">
        <v>868</v>
      </c>
      <c r="F5079" s="37" t="s">
        <v>864</v>
      </c>
      <c r="G5079" s="64">
        <v>36</v>
      </c>
      <c r="H5079" s="37" t="s">
        <v>855</v>
      </c>
      <c r="I5079" s="65">
        <v>4.7958315233127191</v>
      </c>
      <c r="J5079" s="37" t="s">
        <v>861</v>
      </c>
    </row>
    <row r="5080" spans="1:10" x14ac:dyDescent="0.3">
      <c r="A5080" s="94" t="str">
        <f t="shared" si="79"/>
        <v>September</v>
      </c>
      <c r="B5080" s="37" t="s">
        <v>5946</v>
      </c>
      <c r="C5080" s="63">
        <v>42263.593576388892</v>
      </c>
      <c r="D5080" s="37" t="s">
        <v>858</v>
      </c>
      <c r="E5080" s="37" t="s">
        <v>872</v>
      </c>
      <c r="F5080" s="37" t="s">
        <v>860</v>
      </c>
      <c r="G5080" s="64">
        <v>102</v>
      </c>
      <c r="H5080" s="37" t="s">
        <v>855</v>
      </c>
      <c r="I5080" s="65">
        <v>1.7320508075688772</v>
      </c>
      <c r="J5080" s="37" t="s">
        <v>885</v>
      </c>
    </row>
    <row r="5081" spans="1:10" x14ac:dyDescent="0.3">
      <c r="A5081" s="94" t="str">
        <f t="shared" si="79"/>
        <v>September</v>
      </c>
      <c r="B5081" s="37" t="s">
        <v>5947</v>
      </c>
      <c r="C5081" s="63">
        <v>42263.597453703704</v>
      </c>
      <c r="D5081" s="37" t="s">
        <v>852</v>
      </c>
      <c r="E5081" s="37" t="s">
        <v>853</v>
      </c>
      <c r="F5081" s="37" t="s">
        <v>860</v>
      </c>
      <c r="G5081" s="64">
        <v>58</v>
      </c>
      <c r="H5081" s="37" t="s">
        <v>855</v>
      </c>
      <c r="I5081" s="65">
        <v>4.358898943540674</v>
      </c>
      <c r="J5081" s="37" t="s">
        <v>856</v>
      </c>
    </row>
    <row r="5082" spans="1:10" x14ac:dyDescent="0.3">
      <c r="A5082" s="94" t="str">
        <f t="shared" si="79"/>
        <v>September</v>
      </c>
      <c r="B5082" s="37" t="s">
        <v>5948</v>
      </c>
      <c r="C5082" s="63">
        <v>42263.600902777776</v>
      </c>
      <c r="D5082" s="37" t="s">
        <v>878</v>
      </c>
      <c r="E5082" s="37" t="s">
        <v>859</v>
      </c>
      <c r="F5082" s="37" t="s">
        <v>873</v>
      </c>
      <c r="G5082" s="64">
        <v>83</v>
      </c>
      <c r="H5082" s="37" t="s">
        <v>855</v>
      </c>
      <c r="I5082" s="65">
        <v>2.6457513110645907</v>
      </c>
      <c r="J5082" s="37" t="s">
        <v>897</v>
      </c>
    </row>
    <row r="5083" spans="1:10" x14ac:dyDescent="0.3">
      <c r="A5083" s="94" t="str">
        <f t="shared" si="79"/>
        <v>September</v>
      </c>
      <c r="B5083" s="37" t="s">
        <v>5949</v>
      </c>
      <c r="C5083" s="63">
        <v>42263.603321759256</v>
      </c>
      <c r="D5083" s="37" t="s">
        <v>852</v>
      </c>
      <c r="E5083" s="37" t="s">
        <v>863</v>
      </c>
      <c r="F5083" s="37" t="s">
        <v>854</v>
      </c>
      <c r="G5083" s="64">
        <v>135</v>
      </c>
      <c r="H5083" s="37" t="s">
        <v>855</v>
      </c>
      <c r="I5083" s="65">
        <v>1</v>
      </c>
      <c r="J5083" s="37" t="s">
        <v>897</v>
      </c>
    </row>
    <row r="5084" spans="1:10" x14ac:dyDescent="0.3">
      <c r="A5084" s="94" t="str">
        <f t="shared" si="79"/>
        <v>September</v>
      </c>
      <c r="B5084" s="37" t="s">
        <v>5950</v>
      </c>
      <c r="C5084" s="63">
        <v>42263.604594907411</v>
      </c>
      <c r="D5084" s="37" t="s">
        <v>871</v>
      </c>
      <c r="E5084" s="37" t="s">
        <v>866</v>
      </c>
      <c r="F5084" s="37" t="s">
        <v>879</v>
      </c>
      <c r="G5084" s="64">
        <v>234</v>
      </c>
      <c r="H5084" s="37" t="s">
        <v>855</v>
      </c>
      <c r="I5084" s="65">
        <v>3.3166247903553998</v>
      </c>
      <c r="J5084" s="37" t="s">
        <v>869</v>
      </c>
    </row>
    <row r="5085" spans="1:10" x14ac:dyDescent="0.3">
      <c r="A5085" s="94" t="str">
        <f t="shared" si="79"/>
        <v>September</v>
      </c>
      <c r="B5085" s="37" t="s">
        <v>5951</v>
      </c>
      <c r="C5085" s="63">
        <v>42263.606261574074</v>
      </c>
      <c r="D5085" s="37" t="s">
        <v>858</v>
      </c>
      <c r="E5085" s="37" t="s">
        <v>868</v>
      </c>
      <c r="F5085" s="37" t="s">
        <v>864</v>
      </c>
      <c r="G5085" s="64">
        <v>159</v>
      </c>
      <c r="H5085" s="37" t="s">
        <v>855</v>
      </c>
      <c r="I5085" s="65">
        <v>5</v>
      </c>
      <c r="J5085" s="37" t="s">
        <v>861</v>
      </c>
    </row>
    <row r="5086" spans="1:10" x14ac:dyDescent="0.3">
      <c r="A5086" s="94" t="str">
        <f t="shared" si="79"/>
        <v>September</v>
      </c>
      <c r="B5086" s="37" t="s">
        <v>5952</v>
      </c>
      <c r="C5086" s="63">
        <v>42263.606990740744</v>
      </c>
      <c r="D5086" s="37" t="s">
        <v>876</v>
      </c>
      <c r="E5086" s="37" t="s">
        <v>872</v>
      </c>
      <c r="F5086" s="37" t="s">
        <v>873</v>
      </c>
      <c r="G5086" s="64">
        <v>97</v>
      </c>
      <c r="H5086" s="37" t="s">
        <v>855</v>
      </c>
      <c r="I5086" s="65">
        <v>4.7958315233127191</v>
      </c>
      <c r="J5086" s="37" t="s">
        <v>897</v>
      </c>
    </row>
    <row r="5087" spans="1:10" x14ac:dyDescent="0.3">
      <c r="A5087" s="94" t="str">
        <f t="shared" si="79"/>
        <v>September</v>
      </c>
      <c r="B5087" s="37" t="s">
        <v>5953</v>
      </c>
      <c r="C5087" s="63">
        <v>42263.608402777776</v>
      </c>
      <c r="D5087" s="37" t="s">
        <v>876</v>
      </c>
      <c r="E5087" s="37" t="s">
        <v>853</v>
      </c>
      <c r="F5087" s="37" t="s">
        <v>864</v>
      </c>
      <c r="G5087" s="64">
        <v>131</v>
      </c>
      <c r="H5087" s="37" t="s">
        <v>855</v>
      </c>
      <c r="I5087" s="65">
        <v>2.6457513110645907</v>
      </c>
      <c r="J5087" s="37" t="s">
        <v>861</v>
      </c>
    </row>
    <row r="5088" spans="1:10" x14ac:dyDescent="0.3">
      <c r="A5088" s="94" t="str">
        <f t="shared" si="79"/>
        <v>September</v>
      </c>
      <c r="B5088" s="37" t="s">
        <v>5954</v>
      </c>
      <c r="C5088" s="63">
        <v>42263.608518518522</v>
      </c>
      <c r="D5088" s="37" t="s">
        <v>852</v>
      </c>
      <c r="E5088" s="37" t="s">
        <v>859</v>
      </c>
      <c r="F5088" s="37" t="s">
        <v>864</v>
      </c>
      <c r="G5088" s="64">
        <v>44</v>
      </c>
      <c r="H5088" s="37" t="s">
        <v>855</v>
      </c>
      <c r="I5088" s="65">
        <v>4.358898943540674</v>
      </c>
      <c r="J5088" s="37" t="s">
        <v>861</v>
      </c>
    </row>
    <row r="5089" spans="1:10" x14ac:dyDescent="0.3">
      <c r="A5089" s="94" t="str">
        <f t="shared" si="79"/>
        <v>September</v>
      </c>
      <c r="B5089" s="37" t="s">
        <v>5955</v>
      </c>
      <c r="C5089" s="63">
        <v>42263.610601851855</v>
      </c>
      <c r="D5089" s="37" t="s">
        <v>892</v>
      </c>
      <c r="E5089" s="37" t="s">
        <v>863</v>
      </c>
      <c r="F5089" s="37" t="s">
        <v>860</v>
      </c>
      <c r="G5089" s="64">
        <v>175</v>
      </c>
      <c r="H5089" s="37" t="s">
        <v>855</v>
      </c>
      <c r="I5089" s="65">
        <v>2.6457513110645907</v>
      </c>
      <c r="J5089" s="37" t="s">
        <v>869</v>
      </c>
    </row>
    <row r="5090" spans="1:10" x14ac:dyDescent="0.3">
      <c r="A5090" s="94" t="str">
        <f t="shared" si="79"/>
        <v>September</v>
      </c>
      <c r="B5090" s="37" t="s">
        <v>5956</v>
      </c>
      <c r="C5090" s="63">
        <v>42263.614178240743</v>
      </c>
      <c r="D5090" s="37" t="s">
        <v>852</v>
      </c>
      <c r="E5090" s="37" t="s">
        <v>866</v>
      </c>
      <c r="F5090" s="37" t="s">
        <v>864</v>
      </c>
      <c r="G5090" s="64">
        <v>228</v>
      </c>
      <c r="H5090" s="37" t="s">
        <v>855</v>
      </c>
      <c r="I5090" s="65">
        <v>1.7320508075688772</v>
      </c>
      <c r="J5090" s="37" t="s">
        <v>874</v>
      </c>
    </row>
    <row r="5091" spans="1:10" x14ac:dyDescent="0.3">
      <c r="A5091" s="94" t="str">
        <f t="shared" si="79"/>
        <v>September</v>
      </c>
      <c r="B5091" s="37" t="s">
        <v>5957</v>
      </c>
      <c r="C5091" s="63">
        <v>42263.61614583333</v>
      </c>
      <c r="D5091" s="37" t="s">
        <v>858</v>
      </c>
      <c r="E5091" s="37" t="s">
        <v>868</v>
      </c>
      <c r="F5091" s="37" t="s">
        <v>854</v>
      </c>
      <c r="G5091" s="64">
        <v>34</v>
      </c>
      <c r="H5091" s="37" t="s">
        <v>855</v>
      </c>
      <c r="I5091" s="65">
        <v>4.7958315233127191</v>
      </c>
      <c r="J5091" s="37" t="s">
        <v>869</v>
      </c>
    </row>
    <row r="5092" spans="1:10" x14ac:dyDescent="0.3">
      <c r="A5092" s="94" t="str">
        <f t="shared" si="79"/>
        <v>September</v>
      </c>
      <c r="B5092" s="37" t="s">
        <v>5958</v>
      </c>
      <c r="C5092" s="63">
        <v>42263.619444444441</v>
      </c>
      <c r="D5092" s="37" t="s">
        <v>858</v>
      </c>
      <c r="E5092" s="37" t="s">
        <v>872</v>
      </c>
      <c r="F5092" s="37" t="s">
        <v>881</v>
      </c>
      <c r="G5092" s="64">
        <v>84</v>
      </c>
      <c r="H5092" s="37" t="s">
        <v>855</v>
      </c>
      <c r="I5092" s="65">
        <v>3.3166247903553998</v>
      </c>
      <c r="J5092" s="37" t="s">
        <v>861</v>
      </c>
    </row>
    <row r="5093" spans="1:10" x14ac:dyDescent="0.3">
      <c r="A5093" s="94" t="str">
        <f t="shared" si="79"/>
        <v>September</v>
      </c>
      <c r="B5093" s="37" t="s">
        <v>5959</v>
      </c>
      <c r="C5093" s="63">
        <v>42263.622418981482</v>
      </c>
      <c r="D5093" s="37" t="s">
        <v>878</v>
      </c>
      <c r="E5093" s="37" t="s">
        <v>853</v>
      </c>
      <c r="F5093" s="37" t="s">
        <v>860</v>
      </c>
      <c r="G5093" s="64">
        <v>223</v>
      </c>
      <c r="H5093" s="37" t="s">
        <v>855</v>
      </c>
      <c r="I5093" s="65">
        <v>3.872983346207417</v>
      </c>
      <c r="J5093" s="37" t="s">
        <v>856</v>
      </c>
    </row>
    <row r="5094" spans="1:10" x14ac:dyDescent="0.3">
      <c r="A5094" s="94" t="str">
        <f t="shared" si="79"/>
        <v>September</v>
      </c>
      <c r="B5094" s="37" t="s">
        <v>5960</v>
      </c>
      <c r="C5094" s="63">
        <v>42263.622523148151</v>
      </c>
      <c r="D5094" s="37" t="s">
        <v>871</v>
      </c>
      <c r="E5094" s="37" t="s">
        <v>859</v>
      </c>
      <c r="F5094" s="37" t="s">
        <v>873</v>
      </c>
      <c r="G5094" s="64">
        <v>47</v>
      </c>
      <c r="H5094" s="37" t="s">
        <v>855</v>
      </c>
      <c r="I5094" s="65">
        <v>2.6457513110645907</v>
      </c>
      <c r="J5094" s="37" t="s">
        <v>861</v>
      </c>
    </row>
    <row r="5095" spans="1:10" x14ac:dyDescent="0.3">
      <c r="A5095" s="94" t="str">
        <f t="shared" si="79"/>
        <v>September</v>
      </c>
      <c r="B5095" s="37" t="s">
        <v>5961</v>
      </c>
      <c r="C5095" s="63">
        <v>42263.626319444447</v>
      </c>
      <c r="D5095" s="37" t="s">
        <v>871</v>
      </c>
      <c r="E5095" s="37" t="s">
        <v>863</v>
      </c>
      <c r="F5095" s="37" t="s">
        <v>881</v>
      </c>
      <c r="G5095" s="64">
        <v>129</v>
      </c>
      <c r="H5095" s="37" t="s">
        <v>855</v>
      </c>
      <c r="I5095" s="65">
        <v>4.7958315233127191</v>
      </c>
      <c r="J5095" s="37" t="s">
        <v>861</v>
      </c>
    </row>
    <row r="5096" spans="1:10" x14ac:dyDescent="0.3">
      <c r="A5096" s="94" t="str">
        <f t="shared" si="79"/>
        <v>September</v>
      </c>
      <c r="B5096" s="37" t="s">
        <v>5962</v>
      </c>
      <c r="C5096" s="63">
        <v>42263.628703703704</v>
      </c>
      <c r="D5096" s="37" t="s">
        <v>892</v>
      </c>
      <c r="E5096" s="37" t="s">
        <v>866</v>
      </c>
      <c r="F5096" s="37" t="s">
        <v>879</v>
      </c>
      <c r="G5096" s="64">
        <v>39</v>
      </c>
      <c r="H5096" s="37" t="s">
        <v>855</v>
      </c>
      <c r="I5096" s="65">
        <v>2.2360679774997898</v>
      </c>
      <c r="J5096" s="37" t="s">
        <v>874</v>
      </c>
    </row>
    <row r="5097" spans="1:10" x14ac:dyDescent="0.3">
      <c r="A5097" s="94" t="str">
        <f t="shared" si="79"/>
        <v>September</v>
      </c>
      <c r="B5097" s="37" t="s">
        <v>5963</v>
      </c>
      <c r="C5097" s="63">
        <v>42263.637233796297</v>
      </c>
      <c r="D5097" s="37" t="s">
        <v>878</v>
      </c>
      <c r="E5097" s="37" t="s">
        <v>868</v>
      </c>
      <c r="F5097" s="37" t="s">
        <v>873</v>
      </c>
      <c r="G5097" s="64">
        <v>168</v>
      </c>
      <c r="H5097" s="37" t="s">
        <v>855</v>
      </c>
      <c r="I5097" s="65">
        <v>4.7958315233127191</v>
      </c>
      <c r="J5097" s="37" t="s">
        <v>869</v>
      </c>
    </row>
    <row r="5098" spans="1:10" x14ac:dyDescent="0.3">
      <c r="A5098" s="94" t="str">
        <f t="shared" si="79"/>
        <v>September</v>
      </c>
      <c r="B5098" s="37" t="s">
        <v>5964</v>
      </c>
      <c r="C5098" s="63">
        <v>42263.633668981478</v>
      </c>
      <c r="D5098" s="37" t="s">
        <v>858</v>
      </c>
      <c r="E5098" s="37" t="s">
        <v>872</v>
      </c>
      <c r="F5098" s="37" t="s">
        <v>860</v>
      </c>
      <c r="G5098" s="64">
        <v>101</v>
      </c>
      <c r="H5098" s="37" t="s">
        <v>855</v>
      </c>
      <c r="I5098" s="65">
        <v>3.872983346207417</v>
      </c>
      <c r="J5098" s="37" t="s">
        <v>885</v>
      </c>
    </row>
    <row r="5099" spans="1:10" x14ac:dyDescent="0.3">
      <c r="A5099" s="94" t="str">
        <f t="shared" si="79"/>
        <v>September</v>
      </c>
      <c r="B5099" s="37" t="s">
        <v>5965</v>
      </c>
      <c r="C5099" s="63">
        <v>42263.634618055556</v>
      </c>
      <c r="D5099" s="37" t="s">
        <v>878</v>
      </c>
      <c r="E5099" s="37" t="s">
        <v>853</v>
      </c>
      <c r="F5099" s="37" t="s">
        <v>864</v>
      </c>
      <c r="G5099" s="64">
        <v>122</v>
      </c>
      <c r="H5099" s="37" t="s">
        <v>895</v>
      </c>
      <c r="I5099" s="65">
        <v>3.3166247903553998</v>
      </c>
      <c r="J5099" s="37" t="s">
        <v>897</v>
      </c>
    </row>
    <row r="5100" spans="1:10" x14ac:dyDescent="0.3">
      <c r="A5100" s="94" t="str">
        <f t="shared" si="79"/>
        <v>September</v>
      </c>
      <c r="B5100" s="37" t="s">
        <v>5966</v>
      </c>
      <c r="C5100" s="63">
        <v>42263.636192129627</v>
      </c>
      <c r="D5100" s="37" t="s">
        <v>876</v>
      </c>
      <c r="E5100" s="37" t="s">
        <v>859</v>
      </c>
      <c r="F5100" s="37" t="s">
        <v>860</v>
      </c>
      <c r="G5100" s="64">
        <v>231</v>
      </c>
      <c r="H5100" s="37" t="s">
        <v>855</v>
      </c>
      <c r="I5100" s="65">
        <v>4.7958315233127191</v>
      </c>
      <c r="J5100" s="37" t="s">
        <v>885</v>
      </c>
    </row>
    <row r="5101" spans="1:10" x14ac:dyDescent="0.3">
      <c r="A5101" s="94" t="str">
        <f t="shared" si="79"/>
        <v>September</v>
      </c>
      <c r="B5101" s="37" t="s">
        <v>5967</v>
      </c>
      <c r="C5101" s="63">
        <v>42263.639988425923</v>
      </c>
      <c r="D5101" s="37" t="s">
        <v>871</v>
      </c>
      <c r="E5101" s="37" t="s">
        <v>863</v>
      </c>
      <c r="F5101" s="37" t="s">
        <v>881</v>
      </c>
      <c r="G5101" s="64">
        <v>98</v>
      </c>
      <c r="H5101" s="37" t="s">
        <v>855</v>
      </c>
      <c r="I5101" s="65">
        <v>3.872983346207417</v>
      </c>
      <c r="J5101" s="37" t="s">
        <v>861</v>
      </c>
    </row>
    <row r="5102" spans="1:10" x14ac:dyDescent="0.3">
      <c r="A5102" s="94" t="str">
        <f t="shared" si="79"/>
        <v>September</v>
      </c>
      <c r="B5102" s="37" t="s">
        <v>5968</v>
      </c>
      <c r="C5102" s="63">
        <v>42263.642465277779</v>
      </c>
      <c r="D5102" s="37" t="s">
        <v>892</v>
      </c>
      <c r="E5102" s="37" t="s">
        <v>866</v>
      </c>
      <c r="F5102" s="37" t="s">
        <v>864</v>
      </c>
      <c r="G5102" s="64">
        <v>107</v>
      </c>
      <c r="H5102" s="37" t="s">
        <v>855</v>
      </c>
      <c r="I5102" s="65">
        <v>5</v>
      </c>
      <c r="J5102" s="37" t="s">
        <v>869</v>
      </c>
    </row>
    <row r="5103" spans="1:10" x14ac:dyDescent="0.3">
      <c r="A5103" s="94" t="str">
        <f t="shared" si="79"/>
        <v>September</v>
      </c>
      <c r="B5103" s="37" t="s">
        <v>5969</v>
      </c>
      <c r="C5103" s="63">
        <v>42263.642627314817</v>
      </c>
      <c r="D5103" s="37" t="s">
        <v>871</v>
      </c>
      <c r="E5103" s="37" t="s">
        <v>868</v>
      </c>
      <c r="F5103" s="37" t="s">
        <v>873</v>
      </c>
      <c r="G5103" s="64">
        <v>150</v>
      </c>
      <c r="H5103" s="37" t="s">
        <v>855</v>
      </c>
      <c r="I5103" s="65">
        <v>4.1231056256176606</v>
      </c>
      <c r="J5103" s="37" t="s">
        <v>856</v>
      </c>
    </row>
    <row r="5104" spans="1:10" x14ac:dyDescent="0.3">
      <c r="A5104" s="94" t="str">
        <f t="shared" si="79"/>
        <v>September</v>
      </c>
      <c r="B5104" s="37" t="s">
        <v>5970</v>
      </c>
      <c r="C5104" s="63">
        <v>42263.64640046296</v>
      </c>
      <c r="D5104" s="37" t="s">
        <v>892</v>
      </c>
      <c r="E5104" s="37" t="s">
        <v>872</v>
      </c>
      <c r="F5104" s="37" t="s">
        <v>854</v>
      </c>
      <c r="G5104" s="64">
        <v>175</v>
      </c>
      <c r="H5104" s="37" t="s">
        <v>855</v>
      </c>
      <c r="I5104" s="65">
        <v>1</v>
      </c>
      <c r="J5104" s="37" t="s">
        <v>885</v>
      </c>
    </row>
    <row r="5105" spans="1:10" x14ac:dyDescent="0.3">
      <c r="A5105" s="94" t="str">
        <f t="shared" si="79"/>
        <v>September</v>
      </c>
      <c r="B5105" s="37" t="s">
        <v>5971</v>
      </c>
      <c r="C5105" s="63">
        <v>42263.646539351852</v>
      </c>
      <c r="D5105" s="37" t="s">
        <v>878</v>
      </c>
      <c r="E5105" s="37" t="s">
        <v>853</v>
      </c>
      <c r="F5105" s="37" t="s">
        <v>860</v>
      </c>
      <c r="G5105" s="64">
        <v>185</v>
      </c>
      <c r="H5105" s="37" t="s">
        <v>855</v>
      </c>
      <c r="I5105" s="65">
        <v>3.3166247903553998</v>
      </c>
      <c r="J5105" s="37" t="s">
        <v>897</v>
      </c>
    </row>
    <row r="5106" spans="1:10" x14ac:dyDescent="0.3">
      <c r="A5106" s="94" t="str">
        <f t="shared" si="79"/>
        <v>September</v>
      </c>
      <c r="B5106" s="37" t="s">
        <v>5972</v>
      </c>
      <c r="C5106" s="63">
        <v>42263.649837962963</v>
      </c>
      <c r="D5106" s="37" t="s">
        <v>871</v>
      </c>
      <c r="E5106" s="37" t="s">
        <v>859</v>
      </c>
      <c r="F5106" s="37" t="s">
        <v>879</v>
      </c>
      <c r="G5106" s="64">
        <v>73</v>
      </c>
      <c r="H5106" s="37" t="s">
        <v>855</v>
      </c>
      <c r="I5106" s="65">
        <v>4.1231056256176606</v>
      </c>
      <c r="J5106" s="37" t="s">
        <v>856</v>
      </c>
    </row>
    <row r="5107" spans="1:10" x14ac:dyDescent="0.3">
      <c r="A5107" s="94" t="str">
        <f t="shared" si="79"/>
        <v>September</v>
      </c>
      <c r="B5107" s="37" t="s">
        <v>5973</v>
      </c>
      <c r="C5107" s="63">
        <v>42263.651087962964</v>
      </c>
      <c r="D5107" s="37" t="s">
        <v>871</v>
      </c>
      <c r="E5107" s="37" t="s">
        <v>863</v>
      </c>
      <c r="F5107" s="37" t="s">
        <v>864</v>
      </c>
      <c r="G5107" s="64">
        <v>217</v>
      </c>
      <c r="H5107" s="37" t="s">
        <v>855</v>
      </c>
      <c r="I5107" s="65">
        <v>3</v>
      </c>
      <c r="J5107" s="37" t="s">
        <v>897</v>
      </c>
    </row>
    <row r="5108" spans="1:10" x14ac:dyDescent="0.3">
      <c r="A5108" s="94" t="str">
        <f t="shared" si="79"/>
        <v>September</v>
      </c>
      <c r="B5108" s="37" t="s">
        <v>5974</v>
      </c>
      <c r="C5108" s="63">
        <v>42263.651643518519</v>
      </c>
      <c r="D5108" s="37" t="s">
        <v>858</v>
      </c>
      <c r="E5108" s="37" t="s">
        <v>866</v>
      </c>
      <c r="F5108" s="37" t="s">
        <v>860</v>
      </c>
      <c r="G5108" s="64">
        <v>100</v>
      </c>
      <c r="H5108" s="37" t="s">
        <v>895</v>
      </c>
      <c r="I5108" s="65">
        <v>3</v>
      </c>
      <c r="J5108" s="37" t="s">
        <v>869</v>
      </c>
    </row>
    <row r="5109" spans="1:10" x14ac:dyDescent="0.3">
      <c r="A5109" s="94" t="str">
        <f t="shared" si="79"/>
        <v>September</v>
      </c>
      <c r="B5109" s="37" t="s">
        <v>5975</v>
      </c>
      <c r="C5109" s="63">
        <v>42263.654583333337</v>
      </c>
      <c r="D5109" s="37" t="s">
        <v>858</v>
      </c>
      <c r="E5109" s="37" t="s">
        <v>868</v>
      </c>
      <c r="F5109" s="37" t="s">
        <v>879</v>
      </c>
      <c r="G5109" s="64">
        <v>116</v>
      </c>
      <c r="H5109" s="37" t="s">
        <v>855</v>
      </c>
      <c r="I5109" s="65">
        <v>3.3166247903553998</v>
      </c>
      <c r="J5109" s="37" t="s">
        <v>874</v>
      </c>
    </row>
    <row r="5110" spans="1:10" x14ac:dyDescent="0.3">
      <c r="A5110" s="94" t="str">
        <f t="shared" si="79"/>
        <v>September</v>
      </c>
      <c r="B5110" s="37" t="s">
        <v>5976</v>
      </c>
      <c r="C5110" s="63">
        <v>42263.6559375</v>
      </c>
      <c r="D5110" s="37" t="s">
        <v>878</v>
      </c>
      <c r="E5110" s="37" t="s">
        <v>872</v>
      </c>
      <c r="F5110" s="37" t="s">
        <v>864</v>
      </c>
      <c r="G5110" s="64">
        <v>203</v>
      </c>
      <c r="H5110" s="37" t="s">
        <v>855</v>
      </c>
      <c r="I5110" s="65">
        <v>2.2360679774997898</v>
      </c>
      <c r="J5110" s="37" t="s">
        <v>885</v>
      </c>
    </row>
    <row r="5111" spans="1:10" x14ac:dyDescent="0.3">
      <c r="A5111" s="94" t="str">
        <f t="shared" si="79"/>
        <v>September</v>
      </c>
      <c r="B5111" s="37" t="s">
        <v>5977</v>
      </c>
      <c r="C5111" s="63">
        <v>42263.656574074077</v>
      </c>
      <c r="D5111" s="37" t="s">
        <v>892</v>
      </c>
      <c r="E5111" s="37" t="s">
        <v>853</v>
      </c>
      <c r="F5111" s="37" t="s">
        <v>864</v>
      </c>
      <c r="G5111" s="64">
        <v>119</v>
      </c>
      <c r="H5111" s="37" t="s">
        <v>855</v>
      </c>
      <c r="I5111" s="65">
        <v>1</v>
      </c>
      <c r="J5111" s="37" t="s">
        <v>897</v>
      </c>
    </row>
    <row r="5112" spans="1:10" x14ac:dyDescent="0.3">
      <c r="A5112" s="94" t="str">
        <f t="shared" si="79"/>
        <v>September</v>
      </c>
      <c r="B5112" s="37" t="s">
        <v>5978</v>
      </c>
      <c r="C5112" s="63">
        <v>42263.659317129626</v>
      </c>
      <c r="D5112" s="37" t="s">
        <v>871</v>
      </c>
      <c r="E5112" s="37" t="s">
        <v>859</v>
      </c>
      <c r="F5112" s="37" t="s">
        <v>873</v>
      </c>
      <c r="G5112" s="64">
        <v>108</v>
      </c>
      <c r="H5112" s="37" t="s">
        <v>855</v>
      </c>
      <c r="I5112" s="65">
        <v>1</v>
      </c>
      <c r="J5112" s="37" t="s">
        <v>861</v>
      </c>
    </row>
    <row r="5113" spans="1:10" x14ac:dyDescent="0.3">
      <c r="A5113" s="94" t="str">
        <f t="shared" si="79"/>
        <v>September</v>
      </c>
      <c r="B5113" s="37" t="s">
        <v>5979</v>
      </c>
      <c r="C5113" s="63">
        <v>42263.663148148145</v>
      </c>
      <c r="D5113" s="37" t="s">
        <v>878</v>
      </c>
      <c r="E5113" s="37" t="s">
        <v>863</v>
      </c>
      <c r="F5113" s="37" t="s">
        <v>879</v>
      </c>
      <c r="G5113" s="64">
        <v>30</v>
      </c>
      <c r="H5113" s="37" t="s">
        <v>855</v>
      </c>
      <c r="I5113" s="65">
        <v>4.5825756949558398</v>
      </c>
      <c r="J5113" s="37" t="s">
        <v>861</v>
      </c>
    </row>
    <row r="5114" spans="1:10" x14ac:dyDescent="0.3">
      <c r="A5114" s="94" t="str">
        <f t="shared" si="79"/>
        <v>September</v>
      </c>
      <c r="B5114" s="37" t="s">
        <v>5980</v>
      </c>
      <c r="C5114" s="63">
        <v>42263.663645833331</v>
      </c>
      <c r="D5114" s="37" t="s">
        <v>871</v>
      </c>
      <c r="E5114" s="37" t="s">
        <v>866</v>
      </c>
      <c r="F5114" s="37" t="s">
        <v>881</v>
      </c>
      <c r="G5114" s="64">
        <v>224</v>
      </c>
      <c r="H5114" s="37" t="s">
        <v>855</v>
      </c>
      <c r="I5114" s="65">
        <v>2.6457513110645907</v>
      </c>
      <c r="J5114" s="37" t="s">
        <v>869</v>
      </c>
    </row>
    <row r="5115" spans="1:10" x14ac:dyDescent="0.3">
      <c r="A5115" s="94" t="str">
        <f t="shared" si="79"/>
        <v>September</v>
      </c>
      <c r="B5115" s="37" t="s">
        <v>5981</v>
      </c>
      <c r="C5115" s="63">
        <v>42263.664467592593</v>
      </c>
      <c r="D5115" s="37" t="s">
        <v>892</v>
      </c>
      <c r="E5115" s="37" t="s">
        <v>868</v>
      </c>
      <c r="F5115" s="37" t="s">
        <v>864</v>
      </c>
      <c r="G5115" s="64">
        <v>70</v>
      </c>
      <c r="H5115" s="37" t="s">
        <v>855</v>
      </c>
      <c r="I5115" s="65">
        <v>5</v>
      </c>
      <c r="J5115" s="37" t="s">
        <v>861</v>
      </c>
    </row>
    <row r="5116" spans="1:10" x14ac:dyDescent="0.3">
      <c r="A5116" s="94" t="str">
        <f t="shared" si="79"/>
        <v>September</v>
      </c>
      <c r="B5116" s="37" t="s">
        <v>5982</v>
      </c>
      <c r="C5116" s="63">
        <v>42263.664733796293</v>
      </c>
      <c r="D5116" s="37" t="s">
        <v>858</v>
      </c>
      <c r="E5116" s="37" t="s">
        <v>872</v>
      </c>
      <c r="F5116" s="37" t="s">
        <v>879</v>
      </c>
      <c r="G5116" s="64">
        <v>159</v>
      </c>
      <c r="H5116" s="37" t="s">
        <v>855</v>
      </c>
      <c r="I5116" s="65">
        <v>4.1231056256176606</v>
      </c>
      <c r="J5116" s="37" t="s">
        <v>885</v>
      </c>
    </row>
    <row r="5117" spans="1:10" x14ac:dyDescent="0.3">
      <c r="A5117" s="94" t="str">
        <f t="shared" si="79"/>
        <v>September</v>
      </c>
      <c r="B5117" s="37" t="s">
        <v>5983</v>
      </c>
      <c r="C5117" s="63">
        <v>42263.666689814818</v>
      </c>
      <c r="D5117" s="37" t="s">
        <v>858</v>
      </c>
      <c r="E5117" s="37" t="s">
        <v>853</v>
      </c>
      <c r="F5117" s="37" t="s">
        <v>864</v>
      </c>
      <c r="G5117" s="64">
        <v>228</v>
      </c>
      <c r="H5117" s="37" t="s">
        <v>855</v>
      </c>
      <c r="I5117" s="65">
        <v>3.872983346207417</v>
      </c>
      <c r="J5117" s="37" t="s">
        <v>861</v>
      </c>
    </row>
    <row r="5118" spans="1:10" x14ac:dyDescent="0.3">
      <c r="A5118" s="94" t="str">
        <f t="shared" si="79"/>
        <v>September</v>
      </c>
      <c r="B5118" s="37" t="s">
        <v>5984</v>
      </c>
      <c r="C5118" s="63">
        <v>42263.670393518521</v>
      </c>
      <c r="D5118" s="37" t="s">
        <v>876</v>
      </c>
      <c r="E5118" s="37" t="s">
        <v>859</v>
      </c>
      <c r="F5118" s="37" t="s">
        <v>873</v>
      </c>
      <c r="G5118" s="64">
        <v>240</v>
      </c>
      <c r="H5118" s="37" t="s">
        <v>855</v>
      </c>
      <c r="I5118" s="65">
        <v>1</v>
      </c>
      <c r="J5118" s="37" t="s">
        <v>869</v>
      </c>
    </row>
    <row r="5119" spans="1:10" x14ac:dyDescent="0.3">
      <c r="A5119" s="94" t="str">
        <f t="shared" si="79"/>
        <v>September</v>
      </c>
      <c r="B5119" s="37" t="s">
        <v>5985</v>
      </c>
      <c r="C5119" s="63">
        <v>42263.678564814814</v>
      </c>
      <c r="D5119" s="37" t="s">
        <v>852</v>
      </c>
      <c r="E5119" s="37" t="s">
        <v>863</v>
      </c>
      <c r="F5119" s="37" t="s">
        <v>860</v>
      </c>
      <c r="G5119" s="64">
        <v>34</v>
      </c>
      <c r="H5119" s="37" t="s">
        <v>855</v>
      </c>
      <c r="I5119" s="65">
        <v>4.1231056256176606</v>
      </c>
      <c r="J5119" s="37" t="s">
        <v>874</v>
      </c>
    </row>
    <row r="5120" spans="1:10" x14ac:dyDescent="0.3">
      <c r="A5120" s="94" t="str">
        <f t="shared" si="79"/>
        <v>September</v>
      </c>
      <c r="B5120" s="37" t="s">
        <v>5986</v>
      </c>
      <c r="C5120" s="63">
        <v>42263.675567129627</v>
      </c>
      <c r="D5120" s="37" t="s">
        <v>878</v>
      </c>
      <c r="E5120" s="37" t="s">
        <v>866</v>
      </c>
      <c r="F5120" s="37" t="s">
        <v>860</v>
      </c>
      <c r="G5120" s="64">
        <v>128</v>
      </c>
      <c r="H5120" s="37" t="s">
        <v>855</v>
      </c>
      <c r="I5120" s="65">
        <v>4.5825756949558398</v>
      </c>
      <c r="J5120" s="37" t="s">
        <v>874</v>
      </c>
    </row>
    <row r="5121" spans="1:10" x14ac:dyDescent="0.3">
      <c r="A5121" s="94" t="str">
        <f t="shared" si="79"/>
        <v>September</v>
      </c>
      <c r="B5121" s="37" t="s">
        <v>5987</v>
      </c>
      <c r="C5121" s="63">
        <v>42263.677256944444</v>
      </c>
      <c r="D5121" s="37" t="s">
        <v>876</v>
      </c>
      <c r="E5121" s="37" t="s">
        <v>868</v>
      </c>
      <c r="F5121" s="37" t="s">
        <v>864</v>
      </c>
      <c r="G5121" s="64">
        <v>89</v>
      </c>
      <c r="H5121" s="37" t="s">
        <v>895</v>
      </c>
      <c r="I5121" s="65">
        <v>4.7958315233127191</v>
      </c>
      <c r="J5121" s="37" t="s">
        <v>874</v>
      </c>
    </row>
    <row r="5122" spans="1:10" x14ac:dyDescent="0.3">
      <c r="A5122" s="94" t="str">
        <f t="shared" si="79"/>
        <v>September</v>
      </c>
      <c r="B5122" s="37" t="s">
        <v>5988</v>
      </c>
      <c r="C5122" s="63">
        <v>42263.680983796294</v>
      </c>
      <c r="D5122" s="37" t="s">
        <v>852</v>
      </c>
      <c r="E5122" s="37" t="s">
        <v>872</v>
      </c>
      <c r="F5122" s="37" t="s">
        <v>860</v>
      </c>
      <c r="G5122" s="64">
        <v>103</v>
      </c>
      <c r="H5122" s="37" t="s">
        <v>855</v>
      </c>
      <c r="I5122" s="65">
        <v>3.6055512754639891</v>
      </c>
      <c r="J5122" s="37" t="s">
        <v>861</v>
      </c>
    </row>
    <row r="5123" spans="1:10" x14ac:dyDescent="0.3">
      <c r="A5123" s="94" t="str">
        <f t="shared" si="79"/>
        <v>September</v>
      </c>
      <c r="B5123" s="37" t="s">
        <v>5989</v>
      </c>
      <c r="C5123" s="63">
        <v>42263.683703703704</v>
      </c>
      <c r="D5123" s="37" t="s">
        <v>876</v>
      </c>
      <c r="E5123" s="37" t="s">
        <v>853</v>
      </c>
      <c r="F5123" s="37" t="s">
        <v>881</v>
      </c>
      <c r="G5123" s="64">
        <v>233</v>
      </c>
      <c r="H5123" s="37" t="s">
        <v>855</v>
      </c>
      <c r="I5123" s="65">
        <v>2.6457513110645907</v>
      </c>
      <c r="J5123" s="37" t="s">
        <v>869</v>
      </c>
    </row>
    <row r="5124" spans="1:10" x14ac:dyDescent="0.3">
      <c r="A5124" s="94" t="str">
        <f t="shared" si="79"/>
        <v>September</v>
      </c>
      <c r="B5124" s="37" t="s">
        <v>5990</v>
      </c>
      <c r="C5124" s="63">
        <v>42263.686041666668</v>
      </c>
      <c r="D5124" s="37" t="s">
        <v>876</v>
      </c>
      <c r="E5124" s="37" t="s">
        <v>859</v>
      </c>
      <c r="F5124" s="37" t="s">
        <v>879</v>
      </c>
      <c r="G5124" s="64">
        <v>168</v>
      </c>
      <c r="H5124" s="37" t="s">
        <v>895</v>
      </c>
      <c r="I5124" s="65">
        <v>1</v>
      </c>
      <c r="J5124" s="37" t="s">
        <v>856</v>
      </c>
    </row>
    <row r="5125" spans="1:10" x14ac:dyDescent="0.3">
      <c r="A5125" s="94" t="str">
        <f t="shared" si="79"/>
        <v>September</v>
      </c>
      <c r="B5125" s="37" t="s">
        <v>5991</v>
      </c>
      <c r="C5125" s="63">
        <v>42263.689849537041</v>
      </c>
      <c r="D5125" s="37" t="s">
        <v>871</v>
      </c>
      <c r="E5125" s="37" t="s">
        <v>863</v>
      </c>
      <c r="F5125" s="37" t="s">
        <v>860</v>
      </c>
      <c r="G5125" s="64">
        <v>172</v>
      </c>
      <c r="H5125" s="37" t="s">
        <v>855</v>
      </c>
      <c r="I5125" s="65">
        <v>3.872983346207417</v>
      </c>
      <c r="J5125" s="37" t="s">
        <v>874</v>
      </c>
    </row>
    <row r="5126" spans="1:10" x14ac:dyDescent="0.3">
      <c r="A5126" s="94" t="str">
        <f t="shared" si="79"/>
        <v>September</v>
      </c>
      <c r="B5126" s="37" t="s">
        <v>5992</v>
      </c>
      <c r="C5126" s="63">
        <v>42263.689988425926</v>
      </c>
      <c r="D5126" s="37" t="s">
        <v>871</v>
      </c>
      <c r="E5126" s="37" t="s">
        <v>866</v>
      </c>
      <c r="F5126" s="37" t="s">
        <v>860</v>
      </c>
      <c r="G5126" s="64">
        <v>215</v>
      </c>
      <c r="H5126" s="37" t="s">
        <v>855</v>
      </c>
      <c r="I5126" s="65">
        <v>3</v>
      </c>
      <c r="J5126" s="37" t="s">
        <v>885</v>
      </c>
    </row>
    <row r="5127" spans="1:10" x14ac:dyDescent="0.3">
      <c r="A5127" s="94" t="str">
        <f t="shared" si="79"/>
        <v>September</v>
      </c>
      <c r="B5127" s="37" t="s">
        <v>5993</v>
      </c>
      <c r="C5127" s="63">
        <v>42263.692256944443</v>
      </c>
      <c r="D5127" s="37" t="s">
        <v>858</v>
      </c>
      <c r="E5127" s="37" t="s">
        <v>868</v>
      </c>
      <c r="F5127" s="37" t="s">
        <v>864</v>
      </c>
      <c r="G5127" s="64">
        <v>239</v>
      </c>
      <c r="H5127" s="37" t="s">
        <v>855</v>
      </c>
      <c r="I5127" s="65">
        <v>2.2360679774997898</v>
      </c>
      <c r="J5127" s="37" t="s">
        <v>869</v>
      </c>
    </row>
    <row r="5128" spans="1:10" x14ac:dyDescent="0.3">
      <c r="A5128" s="94" t="str">
        <f t="shared" si="79"/>
        <v>September</v>
      </c>
      <c r="B5128" s="37" t="s">
        <v>5994</v>
      </c>
      <c r="C5128" s="63">
        <v>42263.692916666667</v>
      </c>
      <c r="D5128" s="37" t="s">
        <v>892</v>
      </c>
      <c r="E5128" s="37" t="s">
        <v>872</v>
      </c>
      <c r="F5128" s="37" t="s">
        <v>879</v>
      </c>
      <c r="G5128" s="64">
        <v>139</v>
      </c>
      <c r="H5128" s="37" t="s">
        <v>855</v>
      </c>
      <c r="I5128" s="65">
        <v>1</v>
      </c>
      <c r="J5128" s="37" t="s">
        <v>885</v>
      </c>
    </row>
    <row r="5129" spans="1:10" x14ac:dyDescent="0.3">
      <c r="A5129" s="94" t="str">
        <f t="shared" si="79"/>
        <v>September</v>
      </c>
      <c r="B5129" s="37" t="s">
        <v>5995</v>
      </c>
      <c r="C5129" s="63">
        <v>42263.695474537039</v>
      </c>
      <c r="D5129" s="37" t="s">
        <v>871</v>
      </c>
      <c r="E5129" s="37" t="s">
        <v>853</v>
      </c>
      <c r="F5129" s="37" t="s">
        <v>881</v>
      </c>
      <c r="G5129" s="64">
        <v>153</v>
      </c>
      <c r="H5129" s="37" t="s">
        <v>855</v>
      </c>
      <c r="I5129" s="65">
        <v>4.1231056256176606</v>
      </c>
      <c r="J5129" s="37" t="s">
        <v>897</v>
      </c>
    </row>
    <row r="5130" spans="1:10" x14ac:dyDescent="0.3">
      <c r="A5130" s="94" t="str">
        <f t="shared" si="79"/>
        <v>September</v>
      </c>
      <c r="B5130" s="37" t="s">
        <v>5996</v>
      </c>
      <c r="C5130" s="63">
        <v>42263.696608796294</v>
      </c>
      <c r="D5130" s="37" t="s">
        <v>858</v>
      </c>
      <c r="E5130" s="37" t="s">
        <v>859</v>
      </c>
      <c r="F5130" s="37" t="s">
        <v>873</v>
      </c>
      <c r="G5130" s="64">
        <v>177</v>
      </c>
      <c r="H5130" s="37" t="s">
        <v>895</v>
      </c>
      <c r="I5130" s="65">
        <v>4.358898943540674</v>
      </c>
      <c r="J5130" s="37" t="s">
        <v>861</v>
      </c>
    </row>
    <row r="5131" spans="1:10" x14ac:dyDescent="0.3">
      <c r="A5131" s="94" t="str">
        <f t="shared" ref="A5131:A5194" si="80">TEXT(C5131,"mmmm")</f>
        <v>September</v>
      </c>
      <c r="B5131" s="37" t="s">
        <v>5997</v>
      </c>
      <c r="C5131" s="63">
        <v>42263.697777777779</v>
      </c>
      <c r="D5131" s="37" t="s">
        <v>858</v>
      </c>
      <c r="E5131" s="37" t="s">
        <v>863</v>
      </c>
      <c r="F5131" s="37" t="s">
        <v>860</v>
      </c>
      <c r="G5131" s="64">
        <v>232</v>
      </c>
      <c r="H5131" s="37" t="s">
        <v>855</v>
      </c>
      <c r="I5131" s="65">
        <v>3.6055512754639891</v>
      </c>
      <c r="J5131" s="37" t="s">
        <v>874</v>
      </c>
    </row>
    <row r="5132" spans="1:10" x14ac:dyDescent="0.3">
      <c r="A5132" s="94" t="str">
        <f t="shared" si="80"/>
        <v>September</v>
      </c>
      <c r="B5132" s="37" t="s">
        <v>5998</v>
      </c>
      <c r="C5132" s="63">
        <v>42263.699062500003</v>
      </c>
      <c r="D5132" s="37" t="s">
        <v>892</v>
      </c>
      <c r="E5132" s="37" t="s">
        <v>866</v>
      </c>
      <c r="F5132" s="37" t="s">
        <v>879</v>
      </c>
      <c r="G5132" s="64">
        <v>83</v>
      </c>
      <c r="H5132" s="37" t="s">
        <v>855</v>
      </c>
      <c r="I5132" s="65">
        <v>1</v>
      </c>
      <c r="J5132" s="37" t="s">
        <v>861</v>
      </c>
    </row>
    <row r="5133" spans="1:10" x14ac:dyDescent="0.3">
      <c r="A5133" s="94" t="str">
        <f t="shared" si="80"/>
        <v>September</v>
      </c>
      <c r="B5133" s="37" t="s">
        <v>5999</v>
      </c>
      <c r="C5133" s="63">
        <v>42263.701018518521</v>
      </c>
      <c r="D5133" s="37" t="s">
        <v>852</v>
      </c>
      <c r="E5133" s="37" t="s">
        <v>868</v>
      </c>
      <c r="F5133" s="37" t="s">
        <v>854</v>
      </c>
      <c r="G5133" s="64">
        <v>216</v>
      </c>
      <c r="H5133" s="37" t="s">
        <v>855</v>
      </c>
      <c r="I5133" s="65">
        <v>4.5825756949558398</v>
      </c>
      <c r="J5133" s="37" t="s">
        <v>869</v>
      </c>
    </row>
    <row r="5134" spans="1:10" x14ac:dyDescent="0.3">
      <c r="A5134" s="94" t="str">
        <f t="shared" si="80"/>
        <v>September</v>
      </c>
      <c r="B5134" s="37" t="s">
        <v>6000</v>
      </c>
      <c r="C5134" s="63">
        <v>42263.70103009259</v>
      </c>
      <c r="D5134" s="37" t="s">
        <v>858</v>
      </c>
      <c r="E5134" s="37" t="s">
        <v>872</v>
      </c>
      <c r="F5134" s="37" t="s">
        <v>879</v>
      </c>
      <c r="G5134" s="64">
        <v>127</v>
      </c>
      <c r="H5134" s="37" t="s">
        <v>855</v>
      </c>
      <c r="I5134" s="65">
        <v>2.6457513110645907</v>
      </c>
      <c r="J5134" s="37" t="s">
        <v>874</v>
      </c>
    </row>
    <row r="5135" spans="1:10" x14ac:dyDescent="0.3">
      <c r="A5135" s="94" t="str">
        <f t="shared" si="80"/>
        <v>September</v>
      </c>
      <c r="B5135" s="37" t="s">
        <v>6001</v>
      </c>
      <c r="C5135" s="63">
        <v>42263.702731481484</v>
      </c>
      <c r="D5135" s="37" t="s">
        <v>858</v>
      </c>
      <c r="E5135" s="37" t="s">
        <v>853</v>
      </c>
      <c r="F5135" s="37" t="s">
        <v>879</v>
      </c>
      <c r="G5135" s="64">
        <v>163</v>
      </c>
      <c r="H5135" s="37" t="s">
        <v>855</v>
      </c>
      <c r="I5135" s="65">
        <v>4.5825756949558398</v>
      </c>
      <c r="J5135" s="37" t="s">
        <v>885</v>
      </c>
    </row>
    <row r="5136" spans="1:10" x14ac:dyDescent="0.3">
      <c r="A5136" s="94" t="str">
        <f t="shared" si="80"/>
        <v>September</v>
      </c>
      <c r="B5136" s="37" t="s">
        <v>6002</v>
      </c>
      <c r="C5136" s="63">
        <v>42263.704247685186</v>
      </c>
      <c r="D5136" s="37" t="s">
        <v>852</v>
      </c>
      <c r="E5136" s="37" t="s">
        <v>859</v>
      </c>
      <c r="F5136" s="37" t="s">
        <v>854</v>
      </c>
      <c r="G5136" s="64">
        <v>183</v>
      </c>
      <c r="H5136" s="37" t="s">
        <v>855</v>
      </c>
      <c r="I5136" s="65">
        <v>2.6457513110645907</v>
      </c>
      <c r="J5136" s="37" t="s">
        <v>861</v>
      </c>
    </row>
    <row r="5137" spans="1:10" x14ac:dyDescent="0.3">
      <c r="A5137" s="94" t="str">
        <f t="shared" si="80"/>
        <v>September</v>
      </c>
      <c r="B5137" s="37" t="s">
        <v>6003</v>
      </c>
      <c r="C5137" s="63">
        <v>42263.708113425928</v>
      </c>
      <c r="D5137" s="37" t="s">
        <v>878</v>
      </c>
      <c r="E5137" s="37" t="s">
        <v>863</v>
      </c>
      <c r="F5137" s="37" t="s">
        <v>879</v>
      </c>
      <c r="G5137" s="64">
        <v>225</v>
      </c>
      <c r="H5137" s="37" t="s">
        <v>855</v>
      </c>
      <c r="I5137" s="65">
        <v>5</v>
      </c>
      <c r="J5137" s="37" t="s">
        <v>861</v>
      </c>
    </row>
    <row r="5138" spans="1:10" x14ac:dyDescent="0.3">
      <c r="A5138" s="94" t="str">
        <f t="shared" si="80"/>
        <v>September</v>
      </c>
      <c r="B5138" s="37" t="s">
        <v>6004</v>
      </c>
      <c r="C5138" s="63">
        <v>42263.709768518522</v>
      </c>
      <c r="D5138" s="37" t="s">
        <v>892</v>
      </c>
      <c r="E5138" s="37" t="s">
        <v>866</v>
      </c>
      <c r="F5138" s="37" t="s">
        <v>873</v>
      </c>
      <c r="G5138" s="64">
        <v>218</v>
      </c>
      <c r="H5138" s="37" t="s">
        <v>855</v>
      </c>
      <c r="I5138" s="65">
        <v>2.2360679774997898</v>
      </c>
      <c r="J5138" s="37" t="s">
        <v>856</v>
      </c>
    </row>
    <row r="5139" spans="1:10" x14ac:dyDescent="0.3">
      <c r="A5139" s="94" t="str">
        <f t="shared" si="80"/>
        <v>September</v>
      </c>
      <c r="B5139" s="37" t="s">
        <v>6005</v>
      </c>
      <c r="C5139" s="63">
        <v>42263.712870370371</v>
      </c>
      <c r="D5139" s="37" t="s">
        <v>858</v>
      </c>
      <c r="E5139" s="37" t="s">
        <v>868</v>
      </c>
      <c r="F5139" s="37" t="s">
        <v>873</v>
      </c>
      <c r="G5139" s="64">
        <v>69</v>
      </c>
      <c r="H5139" s="37" t="s">
        <v>855</v>
      </c>
      <c r="I5139" s="65">
        <v>4.7958315233127191</v>
      </c>
      <c r="J5139" s="37" t="s">
        <v>856</v>
      </c>
    </row>
    <row r="5140" spans="1:10" x14ac:dyDescent="0.3">
      <c r="A5140" s="94" t="str">
        <f t="shared" si="80"/>
        <v>September</v>
      </c>
      <c r="B5140" s="37" t="s">
        <v>6006</v>
      </c>
      <c r="C5140" s="63">
        <v>42263.715983796297</v>
      </c>
      <c r="D5140" s="37" t="s">
        <v>858</v>
      </c>
      <c r="E5140" s="37" t="s">
        <v>872</v>
      </c>
      <c r="F5140" s="37" t="s">
        <v>854</v>
      </c>
      <c r="G5140" s="64">
        <v>166</v>
      </c>
      <c r="H5140" s="37" t="s">
        <v>855</v>
      </c>
      <c r="I5140" s="65">
        <v>2.2360679774997898</v>
      </c>
      <c r="J5140" s="37" t="s">
        <v>874</v>
      </c>
    </row>
    <row r="5141" spans="1:10" x14ac:dyDescent="0.3">
      <c r="A5141" s="94" t="str">
        <f t="shared" si="80"/>
        <v>September</v>
      </c>
      <c r="B5141" s="37" t="s">
        <v>6007</v>
      </c>
      <c r="C5141" s="63">
        <v>42263.719618055555</v>
      </c>
      <c r="D5141" s="37" t="s">
        <v>871</v>
      </c>
      <c r="E5141" s="37" t="s">
        <v>853</v>
      </c>
      <c r="F5141" s="37" t="s">
        <v>860</v>
      </c>
      <c r="G5141" s="64">
        <v>207</v>
      </c>
      <c r="H5141" s="37" t="s">
        <v>855</v>
      </c>
      <c r="I5141" s="65">
        <v>4.5825756949558398</v>
      </c>
      <c r="J5141" s="37" t="s">
        <v>874</v>
      </c>
    </row>
    <row r="5142" spans="1:10" x14ac:dyDescent="0.3">
      <c r="A5142" s="94" t="str">
        <f t="shared" si="80"/>
        <v>September</v>
      </c>
      <c r="B5142" s="37" t="s">
        <v>6008</v>
      </c>
      <c r="C5142" s="63">
        <v>42263.720613425925</v>
      </c>
      <c r="D5142" s="37" t="s">
        <v>892</v>
      </c>
      <c r="E5142" s="37" t="s">
        <v>859</v>
      </c>
      <c r="F5142" s="37" t="s">
        <v>873</v>
      </c>
      <c r="G5142" s="64">
        <v>183</v>
      </c>
      <c r="H5142" s="37" t="s">
        <v>855</v>
      </c>
      <c r="I5142" s="65">
        <v>3.3166247903553998</v>
      </c>
      <c r="J5142" s="37" t="s">
        <v>885</v>
      </c>
    </row>
    <row r="5143" spans="1:10" x14ac:dyDescent="0.3">
      <c r="A5143" s="94" t="str">
        <f t="shared" si="80"/>
        <v>September</v>
      </c>
      <c r="B5143" s="37" t="s">
        <v>6009</v>
      </c>
      <c r="C5143" s="63">
        <v>42263.72314814815</v>
      </c>
      <c r="D5143" s="37" t="s">
        <v>852</v>
      </c>
      <c r="E5143" s="37" t="s">
        <v>863</v>
      </c>
      <c r="F5143" s="37" t="s">
        <v>879</v>
      </c>
      <c r="G5143" s="64">
        <v>105</v>
      </c>
      <c r="H5143" s="37" t="s">
        <v>855</v>
      </c>
      <c r="I5143" s="65">
        <v>3.3166247903553998</v>
      </c>
      <c r="J5143" s="37" t="s">
        <v>861</v>
      </c>
    </row>
    <row r="5144" spans="1:10" x14ac:dyDescent="0.3">
      <c r="A5144" s="94" t="str">
        <f t="shared" si="80"/>
        <v>September</v>
      </c>
      <c r="B5144" s="37" t="s">
        <v>6010</v>
      </c>
      <c r="C5144" s="63">
        <v>42263.725034722222</v>
      </c>
      <c r="D5144" s="37" t="s">
        <v>876</v>
      </c>
      <c r="E5144" s="37" t="s">
        <v>866</v>
      </c>
      <c r="F5144" s="37" t="s">
        <v>879</v>
      </c>
      <c r="G5144" s="64">
        <v>67</v>
      </c>
      <c r="H5144" s="37" t="s">
        <v>855</v>
      </c>
      <c r="I5144" s="65">
        <v>2.2360679774997898</v>
      </c>
      <c r="J5144" s="37" t="s">
        <v>869</v>
      </c>
    </row>
    <row r="5145" spans="1:10" x14ac:dyDescent="0.3">
      <c r="A5145" s="94" t="str">
        <f t="shared" si="80"/>
        <v>September</v>
      </c>
      <c r="B5145" s="37" t="s">
        <v>6011</v>
      </c>
      <c r="C5145" s="63">
        <v>42263.729004629633</v>
      </c>
      <c r="D5145" s="37" t="s">
        <v>878</v>
      </c>
      <c r="E5145" s="37" t="s">
        <v>868</v>
      </c>
      <c r="F5145" s="37" t="s">
        <v>881</v>
      </c>
      <c r="G5145" s="64">
        <v>182</v>
      </c>
      <c r="H5145" s="37" t="s">
        <v>855</v>
      </c>
      <c r="I5145" s="65">
        <v>3.872983346207417</v>
      </c>
      <c r="J5145" s="37" t="s">
        <v>874</v>
      </c>
    </row>
    <row r="5146" spans="1:10" x14ac:dyDescent="0.3">
      <c r="A5146" s="94" t="str">
        <f t="shared" si="80"/>
        <v>September</v>
      </c>
      <c r="B5146" s="37" t="s">
        <v>6012</v>
      </c>
      <c r="C5146" s="63">
        <v>42263.72996527778</v>
      </c>
      <c r="D5146" s="37" t="s">
        <v>852</v>
      </c>
      <c r="E5146" s="37" t="s">
        <v>872</v>
      </c>
      <c r="F5146" s="37" t="s">
        <v>864</v>
      </c>
      <c r="G5146" s="64">
        <v>50</v>
      </c>
      <c r="H5146" s="37" t="s">
        <v>855</v>
      </c>
      <c r="I5146" s="65">
        <v>1.7320508075688772</v>
      </c>
      <c r="J5146" s="37" t="s">
        <v>869</v>
      </c>
    </row>
    <row r="5147" spans="1:10" x14ac:dyDescent="0.3">
      <c r="A5147" s="94" t="str">
        <f t="shared" si="80"/>
        <v>September</v>
      </c>
      <c r="B5147" s="37" t="s">
        <v>6013</v>
      </c>
      <c r="C5147" s="63">
        <v>42263.731909722221</v>
      </c>
      <c r="D5147" s="37" t="s">
        <v>876</v>
      </c>
      <c r="E5147" s="37" t="s">
        <v>853</v>
      </c>
      <c r="F5147" s="37" t="s">
        <v>860</v>
      </c>
      <c r="G5147" s="64">
        <v>131</v>
      </c>
      <c r="H5147" s="37" t="s">
        <v>855</v>
      </c>
      <c r="I5147" s="65">
        <v>4.358898943540674</v>
      </c>
      <c r="J5147" s="37" t="s">
        <v>897</v>
      </c>
    </row>
    <row r="5148" spans="1:10" x14ac:dyDescent="0.3">
      <c r="A5148" s="94" t="str">
        <f t="shared" si="80"/>
        <v>September</v>
      </c>
      <c r="B5148" s="37" t="s">
        <v>6014</v>
      </c>
      <c r="C5148" s="63">
        <v>42263.734606481485</v>
      </c>
      <c r="D5148" s="37" t="s">
        <v>876</v>
      </c>
      <c r="E5148" s="37" t="s">
        <v>859</v>
      </c>
      <c r="F5148" s="37" t="s">
        <v>864</v>
      </c>
      <c r="G5148" s="64">
        <v>86</v>
      </c>
      <c r="H5148" s="37" t="s">
        <v>855</v>
      </c>
      <c r="I5148" s="65">
        <v>5</v>
      </c>
      <c r="J5148" s="37" t="s">
        <v>885</v>
      </c>
    </row>
    <row r="5149" spans="1:10" x14ac:dyDescent="0.3">
      <c r="A5149" s="94" t="str">
        <f t="shared" si="80"/>
        <v>September</v>
      </c>
      <c r="B5149" s="37" t="s">
        <v>6015</v>
      </c>
      <c r="C5149" s="63">
        <v>42263.736527777779</v>
      </c>
      <c r="D5149" s="37" t="s">
        <v>871</v>
      </c>
      <c r="E5149" s="37" t="s">
        <v>863</v>
      </c>
      <c r="F5149" s="37" t="s">
        <v>873</v>
      </c>
      <c r="G5149" s="64">
        <v>84</v>
      </c>
      <c r="H5149" s="37" t="s">
        <v>855</v>
      </c>
      <c r="I5149" s="65">
        <v>3.3166247903553998</v>
      </c>
      <c r="J5149" s="37" t="s">
        <v>897</v>
      </c>
    </row>
    <row r="5150" spans="1:10" x14ac:dyDescent="0.3">
      <c r="A5150" s="94" t="str">
        <f t="shared" si="80"/>
        <v>September</v>
      </c>
      <c r="B5150" s="37" t="s">
        <v>6016</v>
      </c>
      <c r="C5150" s="63">
        <v>42263.737256944441</v>
      </c>
      <c r="D5150" s="37" t="s">
        <v>892</v>
      </c>
      <c r="E5150" s="37" t="s">
        <v>866</v>
      </c>
      <c r="F5150" s="37" t="s">
        <v>860</v>
      </c>
      <c r="G5150" s="64">
        <v>54</v>
      </c>
      <c r="H5150" s="37" t="s">
        <v>895</v>
      </c>
      <c r="I5150" s="65">
        <v>2.6457513110645907</v>
      </c>
      <c r="J5150" s="37" t="s">
        <v>885</v>
      </c>
    </row>
    <row r="5151" spans="1:10" x14ac:dyDescent="0.3">
      <c r="A5151" s="94" t="str">
        <f t="shared" si="80"/>
        <v>September</v>
      </c>
      <c r="B5151" s="37" t="s">
        <v>6017</v>
      </c>
      <c r="C5151" s="63">
        <v>42263.740648148145</v>
      </c>
      <c r="D5151" s="37" t="s">
        <v>858</v>
      </c>
      <c r="E5151" s="37" t="s">
        <v>868</v>
      </c>
      <c r="F5151" s="37" t="s">
        <v>864</v>
      </c>
      <c r="G5151" s="64">
        <v>113</v>
      </c>
      <c r="H5151" s="37" t="s">
        <v>855</v>
      </c>
      <c r="I5151" s="65">
        <v>3.6055512754639891</v>
      </c>
      <c r="J5151" s="37" t="s">
        <v>885</v>
      </c>
    </row>
    <row r="5152" spans="1:10" x14ac:dyDescent="0.3">
      <c r="A5152" s="94" t="str">
        <f t="shared" si="80"/>
        <v>September</v>
      </c>
      <c r="B5152" s="37" t="s">
        <v>6018</v>
      </c>
      <c r="C5152" s="63">
        <v>42263.744386574072</v>
      </c>
      <c r="D5152" s="37" t="s">
        <v>892</v>
      </c>
      <c r="E5152" s="37" t="s">
        <v>872</v>
      </c>
      <c r="F5152" s="37" t="s">
        <v>864</v>
      </c>
      <c r="G5152" s="64">
        <v>106</v>
      </c>
      <c r="H5152" s="37" t="s">
        <v>855</v>
      </c>
      <c r="I5152" s="65">
        <v>3.6055512754639891</v>
      </c>
      <c r="J5152" s="37" t="s">
        <v>874</v>
      </c>
    </row>
    <row r="5153" spans="1:10" x14ac:dyDescent="0.3">
      <c r="A5153" s="94" t="str">
        <f t="shared" si="80"/>
        <v>September</v>
      </c>
      <c r="B5153" s="37" t="s">
        <v>6019</v>
      </c>
      <c r="C5153" s="63">
        <v>42263.747002314813</v>
      </c>
      <c r="D5153" s="37" t="s">
        <v>878</v>
      </c>
      <c r="E5153" s="37" t="s">
        <v>853</v>
      </c>
      <c r="F5153" s="37" t="s">
        <v>881</v>
      </c>
      <c r="G5153" s="64">
        <v>123</v>
      </c>
      <c r="H5153" s="37" t="s">
        <v>855</v>
      </c>
      <c r="I5153" s="65">
        <v>2.2360679774997898</v>
      </c>
      <c r="J5153" s="37" t="s">
        <v>869</v>
      </c>
    </row>
    <row r="5154" spans="1:10" x14ac:dyDescent="0.3">
      <c r="A5154" s="94" t="str">
        <f t="shared" si="80"/>
        <v>September</v>
      </c>
      <c r="B5154" s="37" t="s">
        <v>6020</v>
      </c>
      <c r="C5154" s="63">
        <v>42263.747511574074</v>
      </c>
      <c r="D5154" s="37" t="s">
        <v>852</v>
      </c>
      <c r="E5154" s="37" t="s">
        <v>859</v>
      </c>
      <c r="F5154" s="37" t="s">
        <v>860</v>
      </c>
      <c r="G5154" s="64">
        <v>194</v>
      </c>
      <c r="H5154" s="37" t="s">
        <v>855</v>
      </c>
      <c r="I5154" s="65">
        <v>4.1231056256176606</v>
      </c>
      <c r="J5154" s="37" t="s">
        <v>897</v>
      </c>
    </row>
    <row r="5155" spans="1:10" x14ac:dyDescent="0.3">
      <c r="A5155" s="94" t="str">
        <f t="shared" si="80"/>
        <v>September</v>
      </c>
      <c r="B5155" s="37" t="s">
        <v>6021</v>
      </c>
      <c r="C5155" s="63">
        <v>42263.749502314815</v>
      </c>
      <c r="D5155" s="37" t="s">
        <v>858</v>
      </c>
      <c r="E5155" s="37" t="s">
        <v>863</v>
      </c>
      <c r="F5155" s="37" t="s">
        <v>873</v>
      </c>
      <c r="G5155" s="64">
        <v>59</v>
      </c>
      <c r="H5155" s="37" t="s">
        <v>855</v>
      </c>
      <c r="I5155" s="65">
        <v>4.358898943540674</v>
      </c>
      <c r="J5155" s="37" t="s">
        <v>897</v>
      </c>
    </row>
    <row r="5156" spans="1:10" x14ac:dyDescent="0.3">
      <c r="A5156" s="94" t="str">
        <f t="shared" si="80"/>
        <v>September</v>
      </c>
      <c r="B5156" s="37" t="s">
        <v>6022</v>
      </c>
      <c r="C5156" s="63">
        <v>42263.752592592595</v>
      </c>
      <c r="D5156" s="37" t="s">
        <v>858</v>
      </c>
      <c r="E5156" s="37" t="s">
        <v>866</v>
      </c>
      <c r="F5156" s="37" t="s">
        <v>860</v>
      </c>
      <c r="G5156" s="64">
        <v>119</v>
      </c>
      <c r="H5156" s="37" t="s">
        <v>855</v>
      </c>
      <c r="I5156" s="65">
        <v>1</v>
      </c>
      <c r="J5156" s="37" t="s">
        <v>885</v>
      </c>
    </row>
    <row r="5157" spans="1:10" x14ac:dyDescent="0.3">
      <c r="A5157" s="94" t="str">
        <f t="shared" si="80"/>
        <v>September</v>
      </c>
      <c r="B5157" s="37" t="s">
        <v>6023</v>
      </c>
      <c r="C5157" s="63">
        <v>42263.755381944444</v>
      </c>
      <c r="D5157" s="37" t="s">
        <v>871</v>
      </c>
      <c r="E5157" s="37" t="s">
        <v>868</v>
      </c>
      <c r="F5157" s="37" t="s">
        <v>854</v>
      </c>
      <c r="G5157" s="64">
        <v>52</v>
      </c>
      <c r="H5157" s="37" t="s">
        <v>855</v>
      </c>
      <c r="I5157" s="65">
        <v>2.2360679774997898</v>
      </c>
      <c r="J5157" s="37" t="s">
        <v>885</v>
      </c>
    </row>
    <row r="5158" spans="1:10" x14ac:dyDescent="0.3">
      <c r="A5158" s="94" t="str">
        <f t="shared" si="80"/>
        <v>September</v>
      </c>
      <c r="B5158" s="37" t="s">
        <v>6024</v>
      </c>
      <c r="C5158" s="63">
        <v>42263.756145833337</v>
      </c>
      <c r="D5158" s="37" t="s">
        <v>858</v>
      </c>
      <c r="E5158" s="37" t="s">
        <v>872</v>
      </c>
      <c r="F5158" s="37" t="s">
        <v>873</v>
      </c>
      <c r="G5158" s="64">
        <v>226</v>
      </c>
      <c r="H5158" s="37" t="s">
        <v>855</v>
      </c>
      <c r="I5158" s="65">
        <v>4.1231056256176606</v>
      </c>
      <c r="J5158" s="37" t="s">
        <v>861</v>
      </c>
    </row>
    <row r="5159" spans="1:10" x14ac:dyDescent="0.3">
      <c r="A5159" s="94" t="str">
        <f t="shared" si="80"/>
        <v>September</v>
      </c>
      <c r="B5159" s="37" t="s">
        <v>6025</v>
      </c>
      <c r="C5159" s="63">
        <v>42263.759918981479</v>
      </c>
      <c r="D5159" s="37" t="s">
        <v>871</v>
      </c>
      <c r="E5159" s="37" t="s">
        <v>853</v>
      </c>
      <c r="F5159" s="37" t="s">
        <v>860</v>
      </c>
      <c r="G5159" s="64">
        <v>194</v>
      </c>
      <c r="H5159" s="37" t="s">
        <v>855</v>
      </c>
      <c r="I5159" s="65">
        <v>4.5825756949558398</v>
      </c>
      <c r="J5159" s="37" t="s">
        <v>861</v>
      </c>
    </row>
    <row r="5160" spans="1:10" x14ac:dyDescent="0.3">
      <c r="A5160" s="94" t="str">
        <f t="shared" si="80"/>
        <v>September</v>
      </c>
      <c r="B5160" s="37" t="s">
        <v>6026</v>
      </c>
      <c r="C5160" s="63">
        <v>42263.763553240744</v>
      </c>
      <c r="D5160" s="37" t="s">
        <v>876</v>
      </c>
      <c r="E5160" s="37" t="s">
        <v>859</v>
      </c>
      <c r="F5160" s="37" t="s">
        <v>879</v>
      </c>
      <c r="G5160" s="64">
        <v>223</v>
      </c>
      <c r="H5160" s="37" t="s">
        <v>855</v>
      </c>
      <c r="I5160" s="65">
        <v>4.5825756949558398</v>
      </c>
      <c r="J5160" s="37" t="s">
        <v>874</v>
      </c>
    </row>
    <row r="5161" spans="1:10" x14ac:dyDescent="0.3">
      <c r="A5161" s="94" t="str">
        <f t="shared" si="80"/>
        <v>September</v>
      </c>
      <c r="B5161" s="37" t="s">
        <v>6027</v>
      </c>
      <c r="C5161" s="63">
        <v>42263.763969907406</v>
      </c>
      <c r="D5161" s="37" t="s">
        <v>878</v>
      </c>
      <c r="E5161" s="37" t="s">
        <v>863</v>
      </c>
      <c r="F5161" s="37" t="s">
        <v>879</v>
      </c>
      <c r="G5161" s="64">
        <v>193</v>
      </c>
      <c r="H5161" s="37" t="s">
        <v>855</v>
      </c>
      <c r="I5161" s="65">
        <v>2.6457513110645907</v>
      </c>
      <c r="J5161" s="37" t="s">
        <v>869</v>
      </c>
    </row>
    <row r="5162" spans="1:10" x14ac:dyDescent="0.3">
      <c r="A5162" s="94" t="str">
        <f t="shared" si="80"/>
        <v>September</v>
      </c>
      <c r="B5162" s="37" t="s">
        <v>6028</v>
      </c>
      <c r="C5162" s="63">
        <v>42263.767164351855</v>
      </c>
      <c r="D5162" s="37" t="s">
        <v>858</v>
      </c>
      <c r="E5162" s="37" t="s">
        <v>866</v>
      </c>
      <c r="F5162" s="37" t="s">
        <v>860</v>
      </c>
      <c r="G5162" s="64">
        <v>144</v>
      </c>
      <c r="H5162" s="37" t="s">
        <v>855</v>
      </c>
      <c r="I5162" s="65">
        <v>3.872983346207417</v>
      </c>
      <c r="J5162" s="37" t="s">
        <v>869</v>
      </c>
    </row>
    <row r="5163" spans="1:10" x14ac:dyDescent="0.3">
      <c r="A5163" s="94" t="str">
        <f t="shared" si="80"/>
        <v>September</v>
      </c>
      <c r="B5163" s="37" t="s">
        <v>6029</v>
      </c>
      <c r="C5163" s="63">
        <v>42263.768576388888</v>
      </c>
      <c r="D5163" s="37" t="s">
        <v>871</v>
      </c>
      <c r="E5163" s="37" t="s">
        <v>868</v>
      </c>
      <c r="F5163" s="37" t="s">
        <v>854</v>
      </c>
      <c r="G5163" s="64">
        <v>182</v>
      </c>
      <c r="H5163" s="37" t="s">
        <v>855</v>
      </c>
      <c r="I5163" s="65">
        <v>4.7958315233127191</v>
      </c>
      <c r="J5163" s="37" t="s">
        <v>885</v>
      </c>
    </row>
    <row r="5164" spans="1:10" x14ac:dyDescent="0.3">
      <c r="A5164" s="94" t="str">
        <f t="shared" si="80"/>
        <v>September</v>
      </c>
      <c r="B5164" s="37" t="s">
        <v>6030</v>
      </c>
      <c r="C5164" s="63">
        <v>42263.771840277775</v>
      </c>
      <c r="D5164" s="37" t="s">
        <v>892</v>
      </c>
      <c r="E5164" s="37" t="s">
        <v>872</v>
      </c>
      <c r="F5164" s="37" t="s">
        <v>860</v>
      </c>
      <c r="G5164" s="64">
        <v>61</v>
      </c>
      <c r="H5164" s="37" t="s">
        <v>855</v>
      </c>
      <c r="I5164" s="65">
        <v>4.358898943540674</v>
      </c>
      <c r="J5164" s="37" t="s">
        <v>874</v>
      </c>
    </row>
    <row r="5165" spans="1:10" x14ac:dyDescent="0.3">
      <c r="A5165" s="94" t="str">
        <f t="shared" si="80"/>
        <v>September</v>
      </c>
      <c r="B5165" s="37" t="s">
        <v>6031</v>
      </c>
      <c r="C5165" s="63">
        <v>42263.77416666667</v>
      </c>
      <c r="D5165" s="37" t="s">
        <v>852</v>
      </c>
      <c r="E5165" s="37" t="s">
        <v>853</v>
      </c>
      <c r="F5165" s="37" t="s">
        <v>879</v>
      </c>
      <c r="G5165" s="64">
        <v>48</v>
      </c>
      <c r="H5165" s="37" t="s">
        <v>855</v>
      </c>
      <c r="I5165" s="65">
        <v>3</v>
      </c>
      <c r="J5165" s="37" t="s">
        <v>874</v>
      </c>
    </row>
    <row r="5166" spans="1:10" x14ac:dyDescent="0.3">
      <c r="A5166" s="94" t="str">
        <f t="shared" si="80"/>
        <v>September</v>
      </c>
      <c r="B5166" s="37" t="s">
        <v>6032</v>
      </c>
      <c r="C5166" s="63">
        <v>42263.776354166665</v>
      </c>
      <c r="D5166" s="37" t="s">
        <v>878</v>
      </c>
      <c r="E5166" s="37" t="s">
        <v>859</v>
      </c>
      <c r="F5166" s="37" t="s">
        <v>881</v>
      </c>
      <c r="G5166" s="64">
        <v>54</v>
      </c>
      <c r="H5166" s="37" t="s">
        <v>855</v>
      </c>
      <c r="I5166" s="65">
        <v>2.2360679774997898</v>
      </c>
      <c r="J5166" s="37" t="s">
        <v>869</v>
      </c>
    </row>
    <row r="5167" spans="1:10" x14ac:dyDescent="0.3">
      <c r="A5167" s="94" t="str">
        <f t="shared" si="80"/>
        <v>September</v>
      </c>
      <c r="B5167" s="37" t="s">
        <v>6033</v>
      </c>
      <c r="C5167" s="63">
        <v>42263.778969907406</v>
      </c>
      <c r="D5167" s="37" t="s">
        <v>892</v>
      </c>
      <c r="E5167" s="37" t="s">
        <v>863</v>
      </c>
      <c r="F5167" s="37" t="s">
        <v>881</v>
      </c>
      <c r="G5167" s="64">
        <v>53</v>
      </c>
      <c r="H5167" s="37" t="s">
        <v>855</v>
      </c>
      <c r="I5167" s="65">
        <v>3.3166247903553998</v>
      </c>
      <c r="J5167" s="37" t="s">
        <v>897</v>
      </c>
    </row>
    <row r="5168" spans="1:10" x14ac:dyDescent="0.3">
      <c r="A5168" s="94" t="str">
        <f t="shared" si="80"/>
        <v>September</v>
      </c>
      <c r="B5168" s="37" t="s">
        <v>6034</v>
      </c>
      <c r="C5168" s="63">
        <v>42263.779606481483</v>
      </c>
      <c r="D5168" s="37" t="s">
        <v>871</v>
      </c>
      <c r="E5168" s="37" t="s">
        <v>866</v>
      </c>
      <c r="F5168" s="37" t="s">
        <v>854</v>
      </c>
      <c r="G5168" s="64">
        <v>61</v>
      </c>
      <c r="H5168" s="37" t="s">
        <v>855</v>
      </c>
      <c r="I5168" s="65">
        <v>3</v>
      </c>
      <c r="J5168" s="37" t="s">
        <v>856</v>
      </c>
    </row>
    <row r="5169" spans="1:10" x14ac:dyDescent="0.3">
      <c r="A5169" s="94" t="str">
        <f t="shared" si="80"/>
        <v>September</v>
      </c>
      <c r="B5169" s="37" t="s">
        <v>6035</v>
      </c>
      <c r="C5169" s="63">
        <v>42263.781458333331</v>
      </c>
      <c r="D5169" s="37" t="s">
        <v>858</v>
      </c>
      <c r="E5169" s="37" t="s">
        <v>868</v>
      </c>
      <c r="F5169" s="37" t="s">
        <v>854</v>
      </c>
      <c r="G5169" s="64">
        <v>178</v>
      </c>
      <c r="H5169" s="37" t="s">
        <v>855</v>
      </c>
      <c r="I5169" s="65">
        <v>3.3166247903553998</v>
      </c>
      <c r="J5169" s="37" t="s">
        <v>856</v>
      </c>
    </row>
    <row r="5170" spans="1:10" x14ac:dyDescent="0.3">
      <c r="A5170" s="94" t="str">
        <f t="shared" si="80"/>
        <v>September</v>
      </c>
      <c r="B5170" s="37" t="s">
        <v>6036</v>
      </c>
      <c r="C5170" s="63">
        <v>42263.78328703704</v>
      </c>
      <c r="D5170" s="37" t="s">
        <v>892</v>
      </c>
      <c r="E5170" s="37" t="s">
        <v>872</v>
      </c>
      <c r="F5170" s="37" t="s">
        <v>860</v>
      </c>
      <c r="G5170" s="64">
        <v>110</v>
      </c>
      <c r="H5170" s="37" t="s">
        <v>855</v>
      </c>
      <c r="I5170" s="65">
        <v>3.3166247903553998</v>
      </c>
      <c r="J5170" s="37" t="s">
        <v>869</v>
      </c>
    </row>
    <row r="5171" spans="1:10" x14ac:dyDescent="0.3">
      <c r="A5171" s="94" t="str">
        <f t="shared" si="80"/>
        <v>September</v>
      </c>
      <c r="B5171" s="37" t="s">
        <v>6037</v>
      </c>
      <c r="C5171" s="63">
        <v>42263.786712962959</v>
      </c>
      <c r="D5171" s="37" t="s">
        <v>878</v>
      </c>
      <c r="E5171" s="37" t="s">
        <v>853</v>
      </c>
      <c r="F5171" s="37" t="s">
        <v>854</v>
      </c>
      <c r="G5171" s="64">
        <v>158</v>
      </c>
      <c r="H5171" s="37" t="s">
        <v>855</v>
      </c>
      <c r="I5171" s="65">
        <v>2.6457513110645907</v>
      </c>
      <c r="J5171" s="37" t="s">
        <v>869</v>
      </c>
    </row>
    <row r="5172" spans="1:10" x14ac:dyDescent="0.3">
      <c r="A5172" s="94" t="str">
        <f t="shared" si="80"/>
        <v>September</v>
      </c>
      <c r="B5172" s="37" t="s">
        <v>6038</v>
      </c>
      <c r="C5172" s="63">
        <v>42263.78802083333</v>
      </c>
      <c r="D5172" s="37" t="s">
        <v>878</v>
      </c>
      <c r="E5172" s="37" t="s">
        <v>859</v>
      </c>
      <c r="F5172" s="37" t="s">
        <v>854</v>
      </c>
      <c r="G5172" s="64">
        <v>50</v>
      </c>
      <c r="H5172" s="37" t="s">
        <v>855</v>
      </c>
      <c r="I5172" s="65">
        <v>2.6457513110645907</v>
      </c>
      <c r="J5172" s="37" t="s">
        <v>874</v>
      </c>
    </row>
    <row r="5173" spans="1:10" x14ac:dyDescent="0.3">
      <c r="A5173" s="94" t="str">
        <f t="shared" si="80"/>
        <v>September</v>
      </c>
      <c r="B5173" s="37" t="s">
        <v>6039</v>
      </c>
      <c r="C5173" s="63">
        <v>42263.79142361111</v>
      </c>
      <c r="D5173" s="37" t="s">
        <v>892</v>
      </c>
      <c r="E5173" s="37" t="s">
        <v>863</v>
      </c>
      <c r="F5173" s="37" t="s">
        <v>864</v>
      </c>
      <c r="G5173" s="64">
        <v>202</v>
      </c>
      <c r="H5173" s="37" t="s">
        <v>855</v>
      </c>
      <c r="I5173" s="65">
        <v>4.1231056256176606</v>
      </c>
      <c r="J5173" s="37" t="s">
        <v>861</v>
      </c>
    </row>
    <row r="5174" spans="1:10" x14ac:dyDescent="0.3">
      <c r="A5174" s="94" t="str">
        <f t="shared" si="80"/>
        <v>September</v>
      </c>
      <c r="B5174" s="37" t="s">
        <v>6040</v>
      </c>
      <c r="C5174" s="63">
        <v>42263.793379629627</v>
      </c>
      <c r="D5174" s="37" t="s">
        <v>892</v>
      </c>
      <c r="E5174" s="37" t="s">
        <v>866</v>
      </c>
      <c r="F5174" s="37" t="s">
        <v>881</v>
      </c>
      <c r="G5174" s="64">
        <v>36</v>
      </c>
      <c r="H5174" s="37" t="s">
        <v>855</v>
      </c>
      <c r="I5174" s="65">
        <v>5</v>
      </c>
      <c r="J5174" s="37" t="s">
        <v>874</v>
      </c>
    </row>
    <row r="5175" spans="1:10" x14ac:dyDescent="0.3">
      <c r="A5175" s="94" t="str">
        <f t="shared" si="80"/>
        <v>September</v>
      </c>
      <c r="B5175" s="37" t="s">
        <v>6041</v>
      </c>
      <c r="C5175" s="63">
        <v>42263.793622685182</v>
      </c>
      <c r="D5175" s="37" t="s">
        <v>852</v>
      </c>
      <c r="E5175" s="37" t="s">
        <v>868</v>
      </c>
      <c r="F5175" s="37" t="s">
        <v>879</v>
      </c>
      <c r="G5175" s="64">
        <v>88</v>
      </c>
      <c r="H5175" s="37" t="s">
        <v>855</v>
      </c>
      <c r="I5175" s="65">
        <v>1</v>
      </c>
      <c r="J5175" s="37" t="s">
        <v>856</v>
      </c>
    </row>
    <row r="5176" spans="1:10" x14ac:dyDescent="0.3">
      <c r="A5176" s="94" t="str">
        <f t="shared" si="80"/>
        <v>September</v>
      </c>
      <c r="B5176" s="37" t="s">
        <v>6042</v>
      </c>
      <c r="C5176" s="63">
        <v>42263.796365740738</v>
      </c>
      <c r="D5176" s="37" t="s">
        <v>878</v>
      </c>
      <c r="E5176" s="37" t="s">
        <v>872</v>
      </c>
      <c r="F5176" s="37" t="s">
        <v>881</v>
      </c>
      <c r="G5176" s="64">
        <v>230</v>
      </c>
      <c r="H5176" s="37" t="s">
        <v>855</v>
      </c>
      <c r="I5176" s="65">
        <v>4.1231056256176606</v>
      </c>
      <c r="J5176" s="37" t="s">
        <v>856</v>
      </c>
    </row>
    <row r="5177" spans="1:10" x14ac:dyDescent="0.3">
      <c r="A5177" s="94" t="str">
        <f t="shared" si="80"/>
        <v>September</v>
      </c>
      <c r="B5177" s="37" t="s">
        <v>6043</v>
      </c>
      <c r="C5177" s="63">
        <v>42263.804131944446</v>
      </c>
      <c r="D5177" s="37" t="s">
        <v>858</v>
      </c>
      <c r="E5177" s="37" t="s">
        <v>853</v>
      </c>
      <c r="F5177" s="37" t="s">
        <v>864</v>
      </c>
      <c r="G5177" s="64">
        <v>55</v>
      </c>
      <c r="H5177" s="37" t="s">
        <v>855</v>
      </c>
      <c r="I5177" s="65">
        <v>3</v>
      </c>
      <c r="J5177" s="37" t="s">
        <v>861</v>
      </c>
    </row>
    <row r="5178" spans="1:10" x14ac:dyDescent="0.3">
      <c r="A5178" s="94" t="str">
        <f t="shared" si="80"/>
        <v>September</v>
      </c>
      <c r="B5178" s="37" t="s">
        <v>6044</v>
      </c>
      <c r="C5178" s="63">
        <v>42263.803923611114</v>
      </c>
      <c r="D5178" s="37" t="s">
        <v>878</v>
      </c>
      <c r="E5178" s="37" t="s">
        <v>859</v>
      </c>
      <c r="F5178" s="37" t="s">
        <v>879</v>
      </c>
      <c r="G5178" s="64">
        <v>80</v>
      </c>
      <c r="H5178" s="37" t="s">
        <v>855</v>
      </c>
      <c r="I5178" s="65">
        <v>4.358898943540674</v>
      </c>
      <c r="J5178" s="37" t="s">
        <v>856</v>
      </c>
    </row>
    <row r="5179" spans="1:10" x14ac:dyDescent="0.3">
      <c r="A5179" s="94" t="str">
        <f t="shared" si="80"/>
        <v>September</v>
      </c>
      <c r="B5179" s="37" t="s">
        <v>6045</v>
      </c>
      <c r="C5179" s="63">
        <v>42263.801678240743</v>
      </c>
      <c r="D5179" s="37" t="s">
        <v>878</v>
      </c>
      <c r="E5179" s="37" t="s">
        <v>863</v>
      </c>
      <c r="F5179" s="37" t="s">
        <v>860</v>
      </c>
      <c r="G5179" s="64">
        <v>84</v>
      </c>
      <c r="H5179" s="37" t="s">
        <v>855</v>
      </c>
      <c r="I5179" s="65">
        <v>1</v>
      </c>
      <c r="J5179" s="37" t="s">
        <v>885</v>
      </c>
    </row>
    <row r="5180" spans="1:10" x14ac:dyDescent="0.3">
      <c r="A5180" s="94" t="str">
        <f t="shared" si="80"/>
        <v>September</v>
      </c>
      <c r="B5180" s="37" t="s">
        <v>6046</v>
      </c>
      <c r="C5180" s="63">
        <v>42263.805335648147</v>
      </c>
      <c r="D5180" s="37" t="s">
        <v>878</v>
      </c>
      <c r="E5180" s="37" t="s">
        <v>866</v>
      </c>
      <c r="F5180" s="37" t="s">
        <v>864</v>
      </c>
      <c r="G5180" s="64">
        <v>216</v>
      </c>
      <c r="H5180" s="37" t="s">
        <v>855</v>
      </c>
      <c r="I5180" s="65">
        <v>2.2360679774997898</v>
      </c>
      <c r="J5180" s="37" t="s">
        <v>874</v>
      </c>
    </row>
    <row r="5181" spans="1:10" x14ac:dyDescent="0.3">
      <c r="A5181" s="94" t="str">
        <f t="shared" si="80"/>
        <v>September</v>
      </c>
      <c r="B5181" s="37" t="s">
        <v>6047</v>
      </c>
      <c r="C5181" s="63">
        <v>42263.808738425927</v>
      </c>
      <c r="D5181" s="37" t="s">
        <v>876</v>
      </c>
      <c r="E5181" s="37" t="s">
        <v>868</v>
      </c>
      <c r="F5181" s="37" t="s">
        <v>873</v>
      </c>
      <c r="G5181" s="64">
        <v>125</v>
      </c>
      <c r="H5181" s="37" t="s">
        <v>855</v>
      </c>
      <c r="I5181" s="65">
        <v>4.7958315233127191</v>
      </c>
      <c r="J5181" s="37" t="s">
        <v>897</v>
      </c>
    </row>
    <row r="5182" spans="1:10" x14ac:dyDescent="0.3">
      <c r="A5182" s="94" t="str">
        <f t="shared" si="80"/>
        <v>September</v>
      </c>
      <c r="B5182" s="37" t="s">
        <v>6048</v>
      </c>
      <c r="C5182" s="63">
        <v>42263.811990740738</v>
      </c>
      <c r="D5182" s="37" t="s">
        <v>892</v>
      </c>
      <c r="E5182" s="37" t="s">
        <v>872</v>
      </c>
      <c r="F5182" s="37" t="s">
        <v>860</v>
      </c>
      <c r="G5182" s="64">
        <v>36</v>
      </c>
      <c r="H5182" s="37" t="s">
        <v>855</v>
      </c>
      <c r="I5182" s="65">
        <v>4.7958315233127191</v>
      </c>
      <c r="J5182" s="37" t="s">
        <v>897</v>
      </c>
    </row>
    <row r="5183" spans="1:10" x14ac:dyDescent="0.3">
      <c r="A5183" s="94" t="str">
        <f t="shared" si="80"/>
        <v>September</v>
      </c>
      <c r="B5183" s="37" t="s">
        <v>6049</v>
      </c>
      <c r="C5183" s="63">
        <v>42263.812488425923</v>
      </c>
      <c r="D5183" s="37" t="s">
        <v>876</v>
      </c>
      <c r="E5183" s="37" t="s">
        <v>853</v>
      </c>
      <c r="F5183" s="37" t="s">
        <v>860</v>
      </c>
      <c r="G5183" s="64">
        <v>147</v>
      </c>
      <c r="H5183" s="37" t="s">
        <v>855</v>
      </c>
      <c r="I5183" s="65">
        <v>4.358898943540674</v>
      </c>
      <c r="J5183" s="37" t="s">
        <v>897</v>
      </c>
    </row>
    <row r="5184" spans="1:10" x14ac:dyDescent="0.3">
      <c r="A5184" s="94" t="str">
        <f t="shared" si="80"/>
        <v>September</v>
      </c>
      <c r="B5184" s="37" t="s">
        <v>6050</v>
      </c>
      <c r="C5184" s="63">
        <v>42263.815787037034</v>
      </c>
      <c r="D5184" s="37" t="s">
        <v>876</v>
      </c>
      <c r="E5184" s="37" t="s">
        <v>859</v>
      </c>
      <c r="F5184" s="37" t="s">
        <v>864</v>
      </c>
      <c r="G5184" s="64">
        <v>182</v>
      </c>
      <c r="H5184" s="37" t="s">
        <v>855</v>
      </c>
      <c r="I5184" s="65">
        <v>3.3166247903553998</v>
      </c>
      <c r="J5184" s="37" t="s">
        <v>874</v>
      </c>
    </row>
    <row r="5185" spans="1:10" x14ac:dyDescent="0.3">
      <c r="A5185" s="94" t="str">
        <f t="shared" si="80"/>
        <v>September</v>
      </c>
      <c r="B5185" s="37" t="s">
        <v>6051</v>
      </c>
      <c r="C5185" s="63">
        <v>42263.818506944444</v>
      </c>
      <c r="D5185" s="37" t="s">
        <v>852</v>
      </c>
      <c r="E5185" s="37" t="s">
        <v>863</v>
      </c>
      <c r="F5185" s="37" t="s">
        <v>854</v>
      </c>
      <c r="G5185" s="64">
        <v>41</v>
      </c>
      <c r="H5185" s="37" t="s">
        <v>855</v>
      </c>
      <c r="I5185" s="65">
        <v>1</v>
      </c>
      <c r="J5185" s="37" t="s">
        <v>874</v>
      </c>
    </row>
    <row r="5186" spans="1:10" x14ac:dyDescent="0.3">
      <c r="A5186" s="94" t="str">
        <f t="shared" si="80"/>
        <v>September</v>
      </c>
      <c r="B5186" s="37" t="s">
        <v>6052</v>
      </c>
      <c r="C5186" s="63">
        <v>42263.821377314816</v>
      </c>
      <c r="D5186" s="37" t="s">
        <v>852</v>
      </c>
      <c r="E5186" s="37" t="s">
        <v>866</v>
      </c>
      <c r="F5186" s="37" t="s">
        <v>879</v>
      </c>
      <c r="G5186" s="64">
        <v>206</v>
      </c>
      <c r="H5186" s="37" t="s">
        <v>855</v>
      </c>
      <c r="I5186" s="65">
        <v>4.5825756949558398</v>
      </c>
      <c r="J5186" s="37" t="s">
        <v>856</v>
      </c>
    </row>
    <row r="5187" spans="1:10" x14ac:dyDescent="0.3">
      <c r="A5187" s="94" t="str">
        <f t="shared" si="80"/>
        <v>September</v>
      </c>
      <c r="B5187" s="37" t="s">
        <v>6053</v>
      </c>
      <c r="C5187" s="63">
        <v>42263.822500000002</v>
      </c>
      <c r="D5187" s="37" t="s">
        <v>871</v>
      </c>
      <c r="E5187" s="37" t="s">
        <v>868</v>
      </c>
      <c r="F5187" s="37" t="s">
        <v>881</v>
      </c>
      <c r="G5187" s="64">
        <v>195</v>
      </c>
      <c r="H5187" s="37" t="s">
        <v>855</v>
      </c>
      <c r="I5187" s="65">
        <v>4.1231056256176606</v>
      </c>
      <c r="J5187" s="37" t="s">
        <v>897</v>
      </c>
    </row>
    <row r="5188" spans="1:10" x14ac:dyDescent="0.3">
      <c r="A5188" s="94" t="str">
        <f t="shared" si="80"/>
        <v>September</v>
      </c>
      <c r="B5188" s="37" t="s">
        <v>6054</v>
      </c>
      <c r="C5188" s="63">
        <v>42263.823807870373</v>
      </c>
      <c r="D5188" s="37" t="s">
        <v>892</v>
      </c>
      <c r="E5188" s="37" t="s">
        <v>872</v>
      </c>
      <c r="F5188" s="37" t="s">
        <v>881</v>
      </c>
      <c r="G5188" s="64">
        <v>157</v>
      </c>
      <c r="H5188" s="37" t="s">
        <v>855</v>
      </c>
      <c r="I5188" s="65">
        <v>1.7320508075688772</v>
      </c>
      <c r="J5188" s="37" t="s">
        <v>885</v>
      </c>
    </row>
    <row r="5189" spans="1:10" x14ac:dyDescent="0.3">
      <c r="A5189" s="94" t="str">
        <f t="shared" si="80"/>
        <v>September</v>
      </c>
      <c r="B5189" s="37" t="s">
        <v>6055</v>
      </c>
      <c r="C5189" s="63">
        <v>42263.825601851851</v>
      </c>
      <c r="D5189" s="37" t="s">
        <v>852</v>
      </c>
      <c r="E5189" s="37" t="s">
        <v>853</v>
      </c>
      <c r="F5189" s="37" t="s">
        <v>854</v>
      </c>
      <c r="G5189" s="64">
        <v>75</v>
      </c>
      <c r="H5189" s="37" t="s">
        <v>855</v>
      </c>
      <c r="I5189" s="65">
        <v>4.1231056256176606</v>
      </c>
      <c r="J5189" s="37" t="s">
        <v>856</v>
      </c>
    </row>
    <row r="5190" spans="1:10" x14ac:dyDescent="0.3">
      <c r="A5190" s="94" t="str">
        <f t="shared" si="80"/>
        <v>September</v>
      </c>
      <c r="B5190" s="37" t="s">
        <v>6056</v>
      </c>
      <c r="C5190" s="63">
        <v>42263.828981481478</v>
      </c>
      <c r="D5190" s="37" t="s">
        <v>878</v>
      </c>
      <c r="E5190" s="37" t="s">
        <v>859</v>
      </c>
      <c r="F5190" s="37" t="s">
        <v>864</v>
      </c>
      <c r="G5190" s="64">
        <v>167</v>
      </c>
      <c r="H5190" s="37" t="s">
        <v>855</v>
      </c>
      <c r="I5190" s="65">
        <v>2.6457513110645907</v>
      </c>
      <c r="J5190" s="37" t="s">
        <v>885</v>
      </c>
    </row>
    <row r="5191" spans="1:10" x14ac:dyDescent="0.3">
      <c r="A5191" s="94" t="str">
        <f t="shared" si="80"/>
        <v>September</v>
      </c>
      <c r="B5191" s="37" t="s">
        <v>6057</v>
      </c>
      <c r="C5191" s="63">
        <v>42263.832118055558</v>
      </c>
      <c r="D5191" s="37" t="s">
        <v>892</v>
      </c>
      <c r="E5191" s="37" t="s">
        <v>863</v>
      </c>
      <c r="F5191" s="37" t="s">
        <v>879</v>
      </c>
      <c r="G5191" s="64">
        <v>127</v>
      </c>
      <c r="H5191" s="37" t="s">
        <v>855</v>
      </c>
      <c r="I5191" s="65">
        <v>3.872983346207417</v>
      </c>
      <c r="J5191" s="37" t="s">
        <v>897</v>
      </c>
    </row>
    <row r="5192" spans="1:10" x14ac:dyDescent="0.3">
      <c r="A5192" s="94" t="str">
        <f t="shared" si="80"/>
        <v>September</v>
      </c>
      <c r="B5192" s="37" t="s">
        <v>6058</v>
      </c>
      <c r="C5192" s="63">
        <v>42263.833425925928</v>
      </c>
      <c r="D5192" s="37" t="s">
        <v>852</v>
      </c>
      <c r="E5192" s="37" t="s">
        <v>866</v>
      </c>
      <c r="F5192" s="37" t="s">
        <v>879</v>
      </c>
      <c r="G5192" s="64">
        <v>240</v>
      </c>
      <c r="H5192" s="37" t="s">
        <v>855</v>
      </c>
      <c r="I5192" s="65">
        <v>2.6457513110645907</v>
      </c>
      <c r="J5192" s="37" t="s">
        <v>869</v>
      </c>
    </row>
    <row r="5193" spans="1:10" x14ac:dyDescent="0.3">
      <c r="A5193" s="94" t="str">
        <f t="shared" si="80"/>
        <v>September</v>
      </c>
      <c r="B5193" s="37" t="s">
        <v>6059</v>
      </c>
      <c r="C5193" s="63">
        <v>42263.834907407407</v>
      </c>
      <c r="D5193" s="37" t="s">
        <v>876</v>
      </c>
      <c r="E5193" s="37" t="s">
        <v>868</v>
      </c>
      <c r="F5193" s="37" t="s">
        <v>881</v>
      </c>
      <c r="G5193" s="64">
        <v>190</v>
      </c>
      <c r="H5193" s="37" t="s">
        <v>855</v>
      </c>
      <c r="I5193" s="65">
        <v>2.6457513110645907</v>
      </c>
      <c r="J5193" s="37" t="s">
        <v>869</v>
      </c>
    </row>
    <row r="5194" spans="1:10" x14ac:dyDescent="0.3">
      <c r="A5194" s="94" t="str">
        <f t="shared" si="80"/>
        <v>September</v>
      </c>
      <c r="B5194" s="37" t="s">
        <v>6060</v>
      </c>
      <c r="C5194" s="63">
        <v>42263.836689814816</v>
      </c>
      <c r="D5194" s="37" t="s">
        <v>892</v>
      </c>
      <c r="E5194" s="37" t="s">
        <v>872</v>
      </c>
      <c r="F5194" s="37" t="s">
        <v>879</v>
      </c>
      <c r="G5194" s="64">
        <v>187</v>
      </c>
      <c r="H5194" s="37" t="s">
        <v>855</v>
      </c>
      <c r="I5194" s="65">
        <v>1</v>
      </c>
      <c r="J5194" s="37" t="s">
        <v>897</v>
      </c>
    </row>
    <row r="5195" spans="1:10" x14ac:dyDescent="0.3">
      <c r="A5195" s="94" t="str">
        <f t="shared" ref="A5195:A5258" si="81">TEXT(C5195,"mmmm")</f>
        <v>September</v>
      </c>
      <c r="B5195" s="37" t="s">
        <v>6061</v>
      </c>
      <c r="C5195" s="63">
        <v>42263.839097222219</v>
      </c>
      <c r="D5195" s="37" t="s">
        <v>852</v>
      </c>
      <c r="E5195" s="37" t="s">
        <v>853</v>
      </c>
      <c r="F5195" s="37" t="s">
        <v>873</v>
      </c>
      <c r="G5195" s="64">
        <v>48</v>
      </c>
      <c r="H5195" s="37" t="s">
        <v>855</v>
      </c>
      <c r="I5195" s="65">
        <v>2.2360679774997898</v>
      </c>
      <c r="J5195" s="37" t="s">
        <v>874</v>
      </c>
    </row>
    <row r="5196" spans="1:10" x14ac:dyDescent="0.3">
      <c r="A5196" s="94" t="str">
        <f t="shared" si="81"/>
        <v>September</v>
      </c>
      <c r="B5196" s="37" t="s">
        <v>6062</v>
      </c>
      <c r="C5196" s="63">
        <v>42263.842916666668</v>
      </c>
      <c r="D5196" s="37" t="s">
        <v>858</v>
      </c>
      <c r="E5196" s="37" t="s">
        <v>859</v>
      </c>
      <c r="F5196" s="37" t="s">
        <v>873</v>
      </c>
      <c r="G5196" s="64">
        <v>182</v>
      </c>
      <c r="H5196" s="37" t="s">
        <v>855</v>
      </c>
      <c r="I5196" s="65">
        <v>3.872983346207417</v>
      </c>
      <c r="J5196" s="37" t="s">
        <v>869</v>
      </c>
    </row>
    <row r="5197" spans="1:10" x14ac:dyDescent="0.3">
      <c r="A5197" s="94" t="str">
        <f t="shared" si="81"/>
        <v>September</v>
      </c>
      <c r="B5197" s="37" t="s">
        <v>6063</v>
      </c>
      <c r="C5197" s="63">
        <v>42263.844687500001</v>
      </c>
      <c r="D5197" s="37" t="s">
        <v>892</v>
      </c>
      <c r="E5197" s="37" t="s">
        <v>863</v>
      </c>
      <c r="F5197" s="37" t="s">
        <v>854</v>
      </c>
      <c r="G5197" s="64">
        <v>224</v>
      </c>
      <c r="H5197" s="37" t="s">
        <v>855</v>
      </c>
      <c r="I5197" s="65">
        <v>3.6055512754639891</v>
      </c>
      <c r="J5197" s="37" t="s">
        <v>861</v>
      </c>
    </row>
    <row r="5198" spans="1:10" x14ac:dyDescent="0.3">
      <c r="A5198" s="94" t="str">
        <f t="shared" si="81"/>
        <v>September</v>
      </c>
      <c r="B5198" s="37" t="s">
        <v>6064</v>
      </c>
      <c r="C5198" s="63">
        <v>42263.845277777778</v>
      </c>
      <c r="D5198" s="37" t="s">
        <v>892</v>
      </c>
      <c r="E5198" s="37" t="s">
        <v>866</v>
      </c>
      <c r="F5198" s="37" t="s">
        <v>881</v>
      </c>
      <c r="G5198" s="64">
        <v>195</v>
      </c>
      <c r="H5198" s="37" t="s">
        <v>895</v>
      </c>
      <c r="I5198" s="65">
        <v>3.872983346207417</v>
      </c>
      <c r="J5198" s="37" t="s">
        <v>869</v>
      </c>
    </row>
    <row r="5199" spans="1:10" x14ac:dyDescent="0.3">
      <c r="A5199" s="94" t="str">
        <f t="shared" si="81"/>
        <v>September</v>
      </c>
      <c r="B5199" s="37" t="s">
        <v>6065</v>
      </c>
      <c r="C5199" s="63">
        <v>42263.849016203705</v>
      </c>
      <c r="D5199" s="37" t="s">
        <v>878</v>
      </c>
      <c r="E5199" s="37" t="s">
        <v>868</v>
      </c>
      <c r="F5199" s="37" t="s">
        <v>854</v>
      </c>
      <c r="G5199" s="64">
        <v>237</v>
      </c>
      <c r="H5199" s="37" t="s">
        <v>855</v>
      </c>
      <c r="I5199" s="65">
        <v>4.1231056256176606</v>
      </c>
      <c r="J5199" s="37" t="s">
        <v>869</v>
      </c>
    </row>
    <row r="5200" spans="1:10" x14ac:dyDescent="0.3">
      <c r="A5200" s="94" t="str">
        <f t="shared" si="81"/>
        <v>September</v>
      </c>
      <c r="B5200" s="37" t="s">
        <v>6066</v>
      </c>
      <c r="C5200" s="63">
        <v>42263.851469907408</v>
      </c>
      <c r="D5200" s="37" t="s">
        <v>876</v>
      </c>
      <c r="E5200" s="37" t="s">
        <v>872</v>
      </c>
      <c r="F5200" s="37" t="s">
        <v>879</v>
      </c>
      <c r="G5200" s="64">
        <v>230</v>
      </c>
      <c r="H5200" s="37" t="s">
        <v>855</v>
      </c>
      <c r="I5200" s="65">
        <v>4.7958315233127191</v>
      </c>
      <c r="J5200" s="37" t="s">
        <v>861</v>
      </c>
    </row>
    <row r="5201" spans="1:10" x14ac:dyDescent="0.3">
      <c r="A5201" s="94" t="str">
        <f t="shared" si="81"/>
        <v>September</v>
      </c>
      <c r="B5201" s="37" t="s">
        <v>6067</v>
      </c>
      <c r="C5201" s="63">
        <v>42263.855150462965</v>
      </c>
      <c r="D5201" s="37" t="s">
        <v>852</v>
      </c>
      <c r="E5201" s="37" t="s">
        <v>853</v>
      </c>
      <c r="F5201" s="37" t="s">
        <v>879</v>
      </c>
      <c r="G5201" s="64">
        <v>34</v>
      </c>
      <c r="H5201" s="37" t="s">
        <v>855</v>
      </c>
      <c r="I5201" s="65">
        <v>3.6055512754639891</v>
      </c>
      <c r="J5201" s="37" t="s">
        <v>861</v>
      </c>
    </row>
    <row r="5202" spans="1:10" x14ac:dyDescent="0.3">
      <c r="A5202" s="94" t="str">
        <f t="shared" si="81"/>
        <v>September</v>
      </c>
      <c r="B5202" s="37" t="s">
        <v>6068</v>
      </c>
      <c r="C5202" s="63">
        <v>42263.85628472222</v>
      </c>
      <c r="D5202" s="37" t="s">
        <v>892</v>
      </c>
      <c r="E5202" s="37" t="s">
        <v>859</v>
      </c>
      <c r="F5202" s="37" t="s">
        <v>854</v>
      </c>
      <c r="G5202" s="64">
        <v>190</v>
      </c>
      <c r="H5202" s="37" t="s">
        <v>855</v>
      </c>
      <c r="I5202" s="65">
        <v>3.872983346207417</v>
      </c>
      <c r="J5202" s="37" t="s">
        <v>856</v>
      </c>
    </row>
    <row r="5203" spans="1:10" x14ac:dyDescent="0.3">
      <c r="A5203" s="94" t="str">
        <f t="shared" si="81"/>
        <v>September</v>
      </c>
      <c r="B5203" s="37" t="s">
        <v>6069</v>
      </c>
      <c r="C5203" s="63">
        <v>42263.859305555554</v>
      </c>
      <c r="D5203" s="37" t="s">
        <v>858</v>
      </c>
      <c r="E5203" s="37" t="s">
        <v>863</v>
      </c>
      <c r="F5203" s="37" t="s">
        <v>860</v>
      </c>
      <c r="G5203" s="64">
        <v>207</v>
      </c>
      <c r="H5203" s="37" t="s">
        <v>855</v>
      </c>
      <c r="I5203" s="65">
        <v>4.358898943540674</v>
      </c>
      <c r="J5203" s="37" t="s">
        <v>869</v>
      </c>
    </row>
    <row r="5204" spans="1:10" x14ac:dyDescent="0.3">
      <c r="A5204" s="94" t="str">
        <f t="shared" si="81"/>
        <v>September</v>
      </c>
      <c r="B5204" s="37" t="s">
        <v>6070</v>
      </c>
      <c r="C5204" s="63">
        <v>42263.861574074072</v>
      </c>
      <c r="D5204" s="37" t="s">
        <v>892</v>
      </c>
      <c r="E5204" s="37" t="s">
        <v>866</v>
      </c>
      <c r="F5204" s="37" t="s">
        <v>864</v>
      </c>
      <c r="G5204" s="64">
        <v>159</v>
      </c>
      <c r="H5204" s="37" t="s">
        <v>895</v>
      </c>
      <c r="I5204" s="65">
        <v>4.5825756949558398</v>
      </c>
      <c r="J5204" s="37" t="s">
        <v>874</v>
      </c>
    </row>
    <row r="5205" spans="1:10" x14ac:dyDescent="0.3">
      <c r="A5205" s="94" t="str">
        <f t="shared" si="81"/>
        <v>September</v>
      </c>
      <c r="B5205" s="37" t="s">
        <v>6071</v>
      </c>
      <c r="C5205" s="63">
        <v>42263.86309027778</v>
      </c>
      <c r="D5205" s="37" t="s">
        <v>852</v>
      </c>
      <c r="E5205" s="37" t="s">
        <v>868</v>
      </c>
      <c r="F5205" s="37" t="s">
        <v>879</v>
      </c>
      <c r="G5205" s="64">
        <v>227</v>
      </c>
      <c r="H5205" s="37" t="s">
        <v>855</v>
      </c>
      <c r="I5205" s="65">
        <v>4.7958315233127191</v>
      </c>
      <c r="J5205" s="37" t="s">
        <v>856</v>
      </c>
    </row>
    <row r="5206" spans="1:10" x14ac:dyDescent="0.3">
      <c r="A5206" s="94" t="str">
        <f t="shared" si="81"/>
        <v>September</v>
      </c>
      <c r="B5206" s="37" t="s">
        <v>6072</v>
      </c>
      <c r="C5206" s="63">
        <v>42263.863298611112</v>
      </c>
      <c r="D5206" s="37" t="s">
        <v>871</v>
      </c>
      <c r="E5206" s="37" t="s">
        <v>872</v>
      </c>
      <c r="F5206" s="37" t="s">
        <v>860</v>
      </c>
      <c r="G5206" s="64">
        <v>45</v>
      </c>
      <c r="H5206" s="37" t="s">
        <v>855</v>
      </c>
      <c r="I5206" s="65">
        <v>4.5825756949558398</v>
      </c>
      <c r="J5206" s="37" t="s">
        <v>874</v>
      </c>
    </row>
    <row r="5207" spans="1:10" x14ac:dyDescent="0.3">
      <c r="A5207" s="94" t="str">
        <f t="shared" si="81"/>
        <v>September</v>
      </c>
      <c r="B5207" s="37" t="s">
        <v>6073</v>
      </c>
      <c r="C5207" s="63">
        <v>42263.865763888891</v>
      </c>
      <c r="D5207" s="37" t="s">
        <v>852</v>
      </c>
      <c r="E5207" s="37" t="s">
        <v>853</v>
      </c>
      <c r="F5207" s="37" t="s">
        <v>864</v>
      </c>
      <c r="G5207" s="64">
        <v>153</v>
      </c>
      <c r="H5207" s="37" t="s">
        <v>855</v>
      </c>
      <c r="I5207" s="65">
        <v>2.6457513110645907</v>
      </c>
      <c r="J5207" s="37" t="s">
        <v>885</v>
      </c>
    </row>
    <row r="5208" spans="1:10" x14ac:dyDescent="0.3">
      <c r="A5208" s="94" t="str">
        <f t="shared" si="81"/>
        <v>September</v>
      </c>
      <c r="B5208" s="37" t="s">
        <v>6074</v>
      </c>
      <c r="C5208" s="63">
        <v>42263.869490740741</v>
      </c>
      <c r="D5208" s="37" t="s">
        <v>892</v>
      </c>
      <c r="E5208" s="37" t="s">
        <v>859</v>
      </c>
      <c r="F5208" s="37" t="s">
        <v>881</v>
      </c>
      <c r="G5208" s="64">
        <v>169</v>
      </c>
      <c r="H5208" s="37" t="s">
        <v>855</v>
      </c>
      <c r="I5208" s="65">
        <v>2.2360679774997898</v>
      </c>
      <c r="J5208" s="37" t="s">
        <v>856</v>
      </c>
    </row>
    <row r="5209" spans="1:10" x14ac:dyDescent="0.3">
      <c r="A5209" s="94" t="str">
        <f t="shared" si="81"/>
        <v>September</v>
      </c>
      <c r="B5209" s="37" t="s">
        <v>6075</v>
      </c>
      <c r="C5209" s="63">
        <v>42263.869791666664</v>
      </c>
      <c r="D5209" s="37" t="s">
        <v>852</v>
      </c>
      <c r="E5209" s="37" t="s">
        <v>863</v>
      </c>
      <c r="F5209" s="37" t="s">
        <v>860</v>
      </c>
      <c r="G5209" s="64">
        <v>164</v>
      </c>
      <c r="H5209" s="37" t="s">
        <v>855</v>
      </c>
      <c r="I5209" s="65">
        <v>1.7320508075688772</v>
      </c>
      <c r="J5209" s="37" t="s">
        <v>885</v>
      </c>
    </row>
    <row r="5210" spans="1:10" x14ac:dyDescent="0.3">
      <c r="A5210" s="94" t="str">
        <f t="shared" si="81"/>
        <v>September</v>
      </c>
      <c r="B5210" s="37" t="s">
        <v>6076</v>
      </c>
      <c r="C5210" s="63">
        <v>42263.871678240743</v>
      </c>
      <c r="D5210" s="37" t="s">
        <v>871</v>
      </c>
      <c r="E5210" s="37" t="s">
        <v>866</v>
      </c>
      <c r="F5210" s="37" t="s">
        <v>854</v>
      </c>
      <c r="G5210" s="64">
        <v>234</v>
      </c>
      <c r="H5210" s="37" t="s">
        <v>855</v>
      </c>
      <c r="I5210" s="65">
        <v>1.7320508075688772</v>
      </c>
      <c r="J5210" s="37" t="s">
        <v>856</v>
      </c>
    </row>
    <row r="5211" spans="1:10" x14ac:dyDescent="0.3">
      <c r="A5211" s="94" t="str">
        <f t="shared" si="81"/>
        <v>September</v>
      </c>
      <c r="B5211" s="37" t="s">
        <v>6077</v>
      </c>
      <c r="C5211" s="63">
        <v>42263.872002314813</v>
      </c>
      <c r="D5211" s="37" t="s">
        <v>878</v>
      </c>
      <c r="E5211" s="37" t="s">
        <v>868</v>
      </c>
      <c r="F5211" s="37" t="s">
        <v>860</v>
      </c>
      <c r="G5211" s="64">
        <v>155</v>
      </c>
      <c r="H5211" s="37" t="s">
        <v>855</v>
      </c>
      <c r="I5211" s="65">
        <v>1</v>
      </c>
      <c r="J5211" s="37" t="s">
        <v>885</v>
      </c>
    </row>
    <row r="5212" spans="1:10" x14ac:dyDescent="0.3">
      <c r="A5212" s="94" t="str">
        <f t="shared" si="81"/>
        <v>September</v>
      </c>
      <c r="B5212" s="37" t="s">
        <v>6078</v>
      </c>
      <c r="C5212" s="63">
        <v>42263.873263888891</v>
      </c>
      <c r="D5212" s="37" t="s">
        <v>858</v>
      </c>
      <c r="E5212" s="37" t="s">
        <v>872</v>
      </c>
      <c r="F5212" s="37" t="s">
        <v>860</v>
      </c>
      <c r="G5212" s="64">
        <v>41</v>
      </c>
      <c r="H5212" s="37" t="s">
        <v>855</v>
      </c>
      <c r="I5212" s="65">
        <v>3.3166247903553998</v>
      </c>
      <c r="J5212" s="37" t="s">
        <v>856</v>
      </c>
    </row>
    <row r="5213" spans="1:10" x14ac:dyDescent="0.3">
      <c r="A5213" s="94" t="str">
        <f t="shared" si="81"/>
        <v>September</v>
      </c>
      <c r="B5213" s="37" t="s">
        <v>6079</v>
      </c>
      <c r="C5213" s="63">
        <v>42263.874699074076</v>
      </c>
      <c r="D5213" s="37" t="s">
        <v>892</v>
      </c>
      <c r="E5213" s="37" t="s">
        <v>853</v>
      </c>
      <c r="F5213" s="37" t="s">
        <v>881</v>
      </c>
      <c r="G5213" s="64">
        <v>74</v>
      </c>
      <c r="H5213" s="37" t="s">
        <v>855</v>
      </c>
      <c r="I5213" s="65">
        <v>4.7958315233127191</v>
      </c>
      <c r="J5213" s="37" t="s">
        <v>856</v>
      </c>
    </row>
    <row r="5214" spans="1:10" x14ac:dyDescent="0.3">
      <c r="A5214" s="94" t="str">
        <f t="shared" si="81"/>
        <v>September</v>
      </c>
      <c r="B5214" s="37" t="s">
        <v>6080</v>
      </c>
      <c r="C5214" s="63">
        <v>42263.876516203702</v>
      </c>
      <c r="D5214" s="37" t="s">
        <v>858</v>
      </c>
      <c r="E5214" s="37" t="s">
        <v>859</v>
      </c>
      <c r="F5214" s="37" t="s">
        <v>881</v>
      </c>
      <c r="G5214" s="64">
        <v>231</v>
      </c>
      <c r="H5214" s="37" t="s">
        <v>855</v>
      </c>
      <c r="I5214" s="65">
        <v>3.3166247903553998</v>
      </c>
      <c r="J5214" s="37" t="s">
        <v>897</v>
      </c>
    </row>
    <row r="5215" spans="1:10" x14ac:dyDescent="0.3">
      <c r="A5215" s="94" t="str">
        <f t="shared" si="81"/>
        <v>September</v>
      </c>
      <c r="B5215" s="37" t="s">
        <v>6081</v>
      </c>
      <c r="C5215" s="63">
        <v>42263.880416666667</v>
      </c>
      <c r="D5215" s="37" t="s">
        <v>892</v>
      </c>
      <c r="E5215" s="37" t="s">
        <v>863</v>
      </c>
      <c r="F5215" s="37" t="s">
        <v>881</v>
      </c>
      <c r="G5215" s="64">
        <v>213</v>
      </c>
      <c r="H5215" s="37" t="s">
        <v>855</v>
      </c>
      <c r="I5215" s="65">
        <v>2.6457513110645907</v>
      </c>
      <c r="J5215" s="37" t="s">
        <v>856</v>
      </c>
    </row>
    <row r="5216" spans="1:10" x14ac:dyDescent="0.3">
      <c r="A5216" s="94" t="str">
        <f t="shared" si="81"/>
        <v>September</v>
      </c>
      <c r="B5216" s="37" t="s">
        <v>6082</v>
      </c>
      <c r="C5216" s="63">
        <v>42263.883009259262</v>
      </c>
      <c r="D5216" s="37" t="s">
        <v>852</v>
      </c>
      <c r="E5216" s="37" t="s">
        <v>866</v>
      </c>
      <c r="F5216" s="37" t="s">
        <v>879</v>
      </c>
      <c r="G5216" s="64">
        <v>36</v>
      </c>
      <c r="H5216" s="37" t="s">
        <v>855</v>
      </c>
      <c r="I5216" s="65">
        <v>4.358898943540674</v>
      </c>
      <c r="J5216" s="37" t="s">
        <v>897</v>
      </c>
    </row>
    <row r="5217" spans="1:10" x14ac:dyDescent="0.3">
      <c r="A5217" s="94" t="str">
        <f t="shared" si="81"/>
        <v>September</v>
      </c>
      <c r="B5217" s="37" t="s">
        <v>6083</v>
      </c>
      <c r="C5217" s="63">
        <v>42263.883009259262</v>
      </c>
      <c r="D5217" s="37" t="s">
        <v>892</v>
      </c>
      <c r="E5217" s="37" t="s">
        <v>868</v>
      </c>
      <c r="F5217" s="37" t="s">
        <v>854</v>
      </c>
      <c r="G5217" s="64">
        <v>68</v>
      </c>
      <c r="H5217" s="37" t="s">
        <v>855</v>
      </c>
      <c r="I5217" s="65">
        <v>4.1231056256176606</v>
      </c>
      <c r="J5217" s="37" t="s">
        <v>885</v>
      </c>
    </row>
    <row r="5218" spans="1:10" x14ac:dyDescent="0.3">
      <c r="A5218" s="94" t="str">
        <f t="shared" si="81"/>
        <v>September</v>
      </c>
      <c r="B5218" s="37" t="s">
        <v>6084</v>
      </c>
      <c r="C5218" s="63">
        <v>42263.883472222224</v>
      </c>
      <c r="D5218" s="37" t="s">
        <v>852</v>
      </c>
      <c r="E5218" s="37" t="s">
        <v>872</v>
      </c>
      <c r="F5218" s="37" t="s">
        <v>860</v>
      </c>
      <c r="G5218" s="64">
        <v>50</v>
      </c>
      <c r="H5218" s="37" t="s">
        <v>855</v>
      </c>
      <c r="I5218" s="65">
        <v>3.6055512754639891</v>
      </c>
      <c r="J5218" s="37" t="s">
        <v>861</v>
      </c>
    </row>
    <row r="5219" spans="1:10" x14ac:dyDescent="0.3">
      <c r="A5219" s="94" t="str">
        <f t="shared" si="81"/>
        <v>September</v>
      </c>
      <c r="B5219" s="37" t="s">
        <v>6085</v>
      </c>
      <c r="C5219" s="63">
        <v>42263.887407407405</v>
      </c>
      <c r="D5219" s="37" t="s">
        <v>858</v>
      </c>
      <c r="E5219" s="37" t="s">
        <v>853</v>
      </c>
      <c r="F5219" s="37" t="s">
        <v>864</v>
      </c>
      <c r="G5219" s="64">
        <v>106</v>
      </c>
      <c r="H5219" s="37" t="s">
        <v>855</v>
      </c>
      <c r="I5219" s="65">
        <v>2.2360679774997898</v>
      </c>
      <c r="J5219" s="37" t="s">
        <v>861</v>
      </c>
    </row>
    <row r="5220" spans="1:10" x14ac:dyDescent="0.3">
      <c r="A5220" s="94" t="str">
        <f t="shared" si="81"/>
        <v>September</v>
      </c>
      <c r="B5220" s="37" t="s">
        <v>6086</v>
      </c>
      <c r="C5220" s="63">
        <v>42263.88890046296</v>
      </c>
      <c r="D5220" s="37" t="s">
        <v>852</v>
      </c>
      <c r="E5220" s="37" t="s">
        <v>859</v>
      </c>
      <c r="F5220" s="37" t="s">
        <v>873</v>
      </c>
      <c r="G5220" s="64">
        <v>59</v>
      </c>
      <c r="H5220" s="37" t="s">
        <v>855</v>
      </c>
      <c r="I5220" s="65">
        <v>4.1231056256176606</v>
      </c>
      <c r="J5220" s="37" t="s">
        <v>897</v>
      </c>
    </row>
    <row r="5221" spans="1:10" x14ac:dyDescent="0.3">
      <c r="A5221" s="94" t="str">
        <f t="shared" si="81"/>
        <v>September</v>
      </c>
      <c r="B5221" s="37" t="s">
        <v>6087</v>
      </c>
      <c r="C5221" s="63">
        <v>42263.891469907408</v>
      </c>
      <c r="D5221" s="37" t="s">
        <v>871</v>
      </c>
      <c r="E5221" s="37" t="s">
        <v>863</v>
      </c>
      <c r="F5221" s="37" t="s">
        <v>864</v>
      </c>
      <c r="G5221" s="64">
        <v>38</v>
      </c>
      <c r="H5221" s="37" t="s">
        <v>855</v>
      </c>
      <c r="I5221" s="65">
        <v>1</v>
      </c>
      <c r="J5221" s="37" t="s">
        <v>897</v>
      </c>
    </row>
    <row r="5222" spans="1:10" x14ac:dyDescent="0.3">
      <c r="A5222" s="94" t="str">
        <f t="shared" si="81"/>
        <v>September</v>
      </c>
      <c r="B5222" s="37" t="s">
        <v>6088</v>
      </c>
      <c r="C5222" s="63">
        <v>42263.89398148148</v>
      </c>
      <c r="D5222" s="37" t="s">
        <v>892</v>
      </c>
      <c r="E5222" s="37" t="s">
        <v>866</v>
      </c>
      <c r="F5222" s="37" t="s">
        <v>854</v>
      </c>
      <c r="G5222" s="64">
        <v>124</v>
      </c>
      <c r="H5222" s="37" t="s">
        <v>855</v>
      </c>
      <c r="I5222" s="65">
        <v>2.2360679774997898</v>
      </c>
      <c r="J5222" s="37" t="s">
        <v>897</v>
      </c>
    </row>
    <row r="5223" spans="1:10" x14ac:dyDescent="0.3">
      <c r="A5223" s="94" t="str">
        <f t="shared" si="81"/>
        <v>September</v>
      </c>
      <c r="B5223" s="37" t="s">
        <v>6089</v>
      </c>
      <c r="C5223" s="63">
        <v>42263.895451388889</v>
      </c>
      <c r="D5223" s="37" t="s">
        <v>858</v>
      </c>
      <c r="E5223" s="37" t="s">
        <v>868</v>
      </c>
      <c r="F5223" s="37" t="s">
        <v>860</v>
      </c>
      <c r="G5223" s="64">
        <v>56</v>
      </c>
      <c r="H5223" s="37" t="s">
        <v>855</v>
      </c>
      <c r="I5223" s="65">
        <v>4.5825756949558398</v>
      </c>
      <c r="J5223" s="37" t="s">
        <v>856</v>
      </c>
    </row>
    <row r="5224" spans="1:10" x14ac:dyDescent="0.3">
      <c r="A5224" s="94" t="str">
        <f t="shared" si="81"/>
        <v>September</v>
      </c>
      <c r="B5224" s="37" t="s">
        <v>6090</v>
      </c>
      <c r="C5224" s="63">
        <v>42263.896296296298</v>
      </c>
      <c r="D5224" s="37" t="s">
        <v>871</v>
      </c>
      <c r="E5224" s="37" t="s">
        <v>872</v>
      </c>
      <c r="F5224" s="37" t="s">
        <v>879</v>
      </c>
      <c r="G5224" s="64">
        <v>39</v>
      </c>
      <c r="H5224" s="37" t="s">
        <v>855</v>
      </c>
      <c r="I5224" s="65">
        <v>2.6457513110645907</v>
      </c>
      <c r="J5224" s="37" t="s">
        <v>874</v>
      </c>
    </row>
    <row r="5225" spans="1:10" x14ac:dyDescent="0.3">
      <c r="A5225" s="94" t="str">
        <f t="shared" si="81"/>
        <v>September</v>
      </c>
      <c r="B5225" s="37" t="s">
        <v>6091</v>
      </c>
      <c r="C5225" s="63">
        <v>42263.898564814815</v>
      </c>
      <c r="D5225" s="37" t="s">
        <v>858</v>
      </c>
      <c r="E5225" s="37" t="s">
        <v>853</v>
      </c>
      <c r="F5225" s="37" t="s">
        <v>881</v>
      </c>
      <c r="G5225" s="64">
        <v>97</v>
      </c>
      <c r="H5225" s="37" t="s">
        <v>855</v>
      </c>
      <c r="I5225" s="65">
        <v>1</v>
      </c>
      <c r="J5225" s="37" t="s">
        <v>856</v>
      </c>
    </row>
    <row r="5226" spans="1:10" x14ac:dyDescent="0.3">
      <c r="A5226" s="94" t="str">
        <f t="shared" si="81"/>
        <v>September</v>
      </c>
      <c r="B5226" s="37" t="s">
        <v>6092</v>
      </c>
      <c r="C5226" s="63">
        <v>42263.902025462965</v>
      </c>
      <c r="D5226" s="37" t="s">
        <v>852</v>
      </c>
      <c r="E5226" s="37" t="s">
        <v>859</v>
      </c>
      <c r="F5226" s="37" t="s">
        <v>860</v>
      </c>
      <c r="G5226" s="64">
        <v>127</v>
      </c>
      <c r="H5226" s="37" t="s">
        <v>855</v>
      </c>
      <c r="I5226" s="65">
        <v>2.2360679774997898</v>
      </c>
      <c r="J5226" s="37" t="s">
        <v>861</v>
      </c>
    </row>
    <row r="5227" spans="1:10" x14ac:dyDescent="0.3">
      <c r="A5227" s="94" t="str">
        <f t="shared" si="81"/>
        <v>September</v>
      </c>
      <c r="B5227" s="37" t="s">
        <v>6093</v>
      </c>
      <c r="C5227" s="63">
        <v>42263.905115740738</v>
      </c>
      <c r="D5227" s="37" t="s">
        <v>878</v>
      </c>
      <c r="E5227" s="37" t="s">
        <v>863</v>
      </c>
      <c r="F5227" s="37" t="s">
        <v>860</v>
      </c>
      <c r="G5227" s="64">
        <v>62</v>
      </c>
      <c r="H5227" s="37" t="s">
        <v>855</v>
      </c>
      <c r="I5227" s="65">
        <v>1</v>
      </c>
      <c r="J5227" s="37" t="s">
        <v>869</v>
      </c>
    </row>
    <row r="5228" spans="1:10" x14ac:dyDescent="0.3">
      <c r="A5228" s="94" t="str">
        <f t="shared" si="81"/>
        <v>September</v>
      </c>
      <c r="B5228" s="37" t="s">
        <v>6094</v>
      </c>
      <c r="C5228" s="63">
        <v>42263.909108796295</v>
      </c>
      <c r="D5228" s="37" t="s">
        <v>878</v>
      </c>
      <c r="E5228" s="37" t="s">
        <v>866</v>
      </c>
      <c r="F5228" s="37" t="s">
        <v>879</v>
      </c>
      <c r="G5228" s="64">
        <v>157</v>
      </c>
      <c r="H5228" s="37" t="s">
        <v>855</v>
      </c>
      <c r="I5228" s="65">
        <v>3.872983346207417</v>
      </c>
      <c r="J5228" s="37" t="s">
        <v>885</v>
      </c>
    </row>
    <row r="5229" spans="1:10" x14ac:dyDescent="0.3">
      <c r="A5229" s="94" t="str">
        <f t="shared" si="81"/>
        <v>September</v>
      </c>
      <c r="B5229" s="37" t="s">
        <v>6095</v>
      </c>
      <c r="C5229" s="63">
        <v>42263.911053240743</v>
      </c>
      <c r="D5229" s="37" t="s">
        <v>852</v>
      </c>
      <c r="E5229" s="37" t="s">
        <v>868</v>
      </c>
      <c r="F5229" s="37" t="s">
        <v>879</v>
      </c>
      <c r="G5229" s="64">
        <v>105</v>
      </c>
      <c r="H5229" s="37" t="s">
        <v>855</v>
      </c>
      <c r="I5229" s="65">
        <v>4.5825756949558398</v>
      </c>
      <c r="J5229" s="37" t="s">
        <v>869</v>
      </c>
    </row>
    <row r="5230" spans="1:10" x14ac:dyDescent="0.3">
      <c r="A5230" s="94" t="str">
        <f t="shared" si="81"/>
        <v>September</v>
      </c>
      <c r="B5230" s="37" t="s">
        <v>6096</v>
      </c>
      <c r="C5230" s="63">
        <v>42263.914085648146</v>
      </c>
      <c r="D5230" s="37" t="s">
        <v>858</v>
      </c>
      <c r="E5230" s="37" t="s">
        <v>872</v>
      </c>
      <c r="F5230" s="37" t="s">
        <v>873</v>
      </c>
      <c r="G5230" s="64">
        <v>238</v>
      </c>
      <c r="H5230" s="37" t="s">
        <v>855</v>
      </c>
      <c r="I5230" s="65">
        <v>1.7320508075688772</v>
      </c>
      <c r="J5230" s="37" t="s">
        <v>869</v>
      </c>
    </row>
    <row r="5231" spans="1:10" x14ac:dyDescent="0.3">
      <c r="A5231" s="94" t="str">
        <f t="shared" si="81"/>
        <v>September</v>
      </c>
      <c r="B5231" s="37" t="s">
        <v>6097</v>
      </c>
      <c r="C5231" s="63">
        <v>42263.917384259257</v>
      </c>
      <c r="D5231" s="37" t="s">
        <v>892</v>
      </c>
      <c r="E5231" s="37" t="s">
        <v>853</v>
      </c>
      <c r="F5231" s="37" t="s">
        <v>854</v>
      </c>
      <c r="G5231" s="64">
        <v>118</v>
      </c>
      <c r="H5231" s="37" t="s">
        <v>855</v>
      </c>
      <c r="I5231" s="65">
        <v>4.5825756949558398</v>
      </c>
      <c r="J5231" s="37" t="s">
        <v>874</v>
      </c>
    </row>
    <row r="5232" spans="1:10" x14ac:dyDescent="0.3">
      <c r="A5232" s="94" t="str">
        <f t="shared" si="81"/>
        <v>September</v>
      </c>
      <c r="B5232" s="37" t="s">
        <v>6098</v>
      </c>
      <c r="C5232" s="63">
        <v>42264.336446759262</v>
      </c>
      <c r="D5232" s="37" t="s">
        <v>852</v>
      </c>
      <c r="E5232" s="37" t="s">
        <v>859</v>
      </c>
      <c r="F5232" s="37" t="s">
        <v>864</v>
      </c>
      <c r="G5232" s="64">
        <v>118</v>
      </c>
      <c r="H5232" s="37" t="s">
        <v>855</v>
      </c>
      <c r="I5232" s="65">
        <v>4.7958315233127191</v>
      </c>
      <c r="J5232" s="37" t="s">
        <v>897</v>
      </c>
    </row>
    <row r="5233" spans="1:10" x14ac:dyDescent="0.3">
      <c r="A5233" s="94" t="str">
        <f t="shared" si="81"/>
        <v>September</v>
      </c>
      <c r="B5233" s="37" t="s">
        <v>6099</v>
      </c>
      <c r="C5233" s="63">
        <v>42264.338356481479</v>
      </c>
      <c r="D5233" s="37" t="s">
        <v>876</v>
      </c>
      <c r="E5233" s="37" t="s">
        <v>863</v>
      </c>
      <c r="F5233" s="37" t="s">
        <v>854</v>
      </c>
      <c r="G5233" s="64">
        <v>154</v>
      </c>
      <c r="H5233" s="37" t="s">
        <v>855</v>
      </c>
      <c r="I5233" s="65">
        <v>3</v>
      </c>
      <c r="J5233" s="37" t="s">
        <v>861</v>
      </c>
    </row>
    <row r="5234" spans="1:10" x14ac:dyDescent="0.3">
      <c r="A5234" s="94" t="str">
        <f t="shared" si="81"/>
        <v>September</v>
      </c>
      <c r="B5234" s="37" t="s">
        <v>6100</v>
      </c>
      <c r="C5234" s="63">
        <v>42264.345266203702</v>
      </c>
      <c r="D5234" s="37" t="s">
        <v>871</v>
      </c>
      <c r="E5234" s="37" t="s">
        <v>866</v>
      </c>
      <c r="F5234" s="37" t="s">
        <v>864</v>
      </c>
      <c r="G5234" s="64">
        <v>227</v>
      </c>
      <c r="H5234" s="37" t="s">
        <v>855</v>
      </c>
      <c r="I5234" s="65">
        <v>2.6457513110645907</v>
      </c>
      <c r="J5234" s="37" t="s">
        <v>869</v>
      </c>
    </row>
    <row r="5235" spans="1:10" x14ac:dyDescent="0.3">
      <c r="A5235" s="94" t="str">
        <f t="shared" si="81"/>
        <v>September</v>
      </c>
      <c r="B5235" s="37" t="s">
        <v>6101</v>
      </c>
      <c r="C5235" s="63">
        <v>42264.3434375</v>
      </c>
      <c r="D5235" s="37" t="s">
        <v>852</v>
      </c>
      <c r="E5235" s="37" t="s">
        <v>868</v>
      </c>
      <c r="F5235" s="37" t="s">
        <v>879</v>
      </c>
      <c r="G5235" s="64">
        <v>131</v>
      </c>
      <c r="H5235" s="37" t="s">
        <v>855</v>
      </c>
      <c r="I5235" s="65">
        <v>2.2360679774997898</v>
      </c>
      <c r="J5235" s="37" t="s">
        <v>869</v>
      </c>
    </row>
    <row r="5236" spans="1:10" x14ac:dyDescent="0.3">
      <c r="A5236" s="94" t="str">
        <f t="shared" si="81"/>
        <v>September</v>
      </c>
      <c r="B5236" s="37" t="s">
        <v>6102</v>
      </c>
      <c r="C5236" s="63">
        <v>42264.346030092594</v>
      </c>
      <c r="D5236" s="37" t="s">
        <v>858</v>
      </c>
      <c r="E5236" s="37" t="s">
        <v>872</v>
      </c>
      <c r="F5236" s="37" t="s">
        <v>881</v>
      </c>
      <c r="G5236" s="64">
        <v>33</v>
      </c>
      <c r="H5236" s="37" t="s">
        <v>855</v>
      </c>
      <c r="I5236" s="65">
        <v>1</v>
      </c>
      <c r="J5236" s="37" t="s">
        <v>874</v>
      </c>
    </row>
    <row r="5237" spans="1:10" x14ac:dyDescent="0.3">
      <c r="A5237" s="94" t="str">
        <f t="shared" si="81"/>
        <v>September</v>
      </c>
      <c r="B5237" s="37" t="s">
        <v>6103</v>
      </c>
      <c r="C5237" s="63">
        <v>42264.34952546296</v>
      </c>
      <c r="D5237" s="37" t="s">
        <v>871</v>
      </c>
      <c r="E5237" s="37" t="s">
        <v>853</v>
      </c>
      <c r="F5237" s="37" t="s">
        <v>864</v>
      </c>
      <c r="G5237" s="64">
        <v>229</v>
      </c>
      <c r="H5237" s="37" t="s">
        <v>855</v>
      </c>
      <c r="I5237" s="65">
        <v>3</v>
      </c>
      <c r="J5237" s="37" t="s">
        <v>861</v>
      </c>
    </row>
    <row r="5238" spans="1:10" x14ac:dyDescent="0.3">
      <c r="A5238" s="94" t="str">
        <f t="shared" si="81"/>
        <v>September</v>
      </c>
      <c r="B5238" s="37" t="s">
        <v>6104</v>
      </c>
      <c r="C5238" s="63">
        <v>42264.350682870368</v>
      </c>
      <c r="D5238" s="37" t="s">
        <v>876</v>
      </c>
      <c r="E5238" s="37" t="s">
        <v>859</v>
      </c>
      <c r="F5238" s="37" t="s">
        <v>881</v>
      </c>
      <c r="G5238" s="64">
        <v>37</v>
      </c>
      <c r="H5238" s="37" t="s">
        <v>855</v>
      </c>
      <c r="I5238" s="65">
        <v>3.3166247903553998</v>
      </c>
      <c r="J5238" s="37" t="s">
        <v>856</v>
      </c>
    </row>
    <row r="5239" spans="1:10" x14ac:dyDescent="0.3">
      <c r="A5239" s="94" t="str">
        <f t="shared" si="81"/>
        <v>September</v>
      </c>
      <c r="B5239" s="37" t="s">
        <v>6105</v>
      </c>
      <c r="C5239" s="63">
        <v>42264.353321759256</v>
      </c>
      <c r="D5239" s="37" t="s">
        <v>871</v>
      </c>
      <c r="E5239" s="37" t="s">
        <v>863</v>
      </c>
      <c r="F5239" s="37" t="s">
        <v>873</v>
      </c>
      <c r="G5239" s="64">
        <v>137</v>
      </c>
      <c r="H5239" s="37" t="s">
        <v>855</v>
      </c>
      <c r="I5239" s="65">
        <v>4.1231056256176606</v>
      </c>
      <c r="J5239" s="37" t="s">
        <v>885</v>
      </c>
    </row>
    <row r="5240" spans="1:10" x14ac:dyDescent="0.3">
      <c r="A5240" s="94" t="str">
        <f t="shared" si="81"/>
        <v>September</v>
      </c>
      <c r="B5240" s="37" t="s">
        <v>6106</v>
      </c>
      <c r="C5240" s="63">
        <v>42264.356620370374</v>
      </c>
      <c r="D5240" s="37" t="s">
        <v>852</v>
      </c>
      <c r="E5240" s="37" t="s">
        <v>866</v>
      </c>
      <c r="F5240" s="37" t="s">
        <v>860</v>
      </c>
      <c r="G5240" s="64">
        <v>143</v>
      </c>
      <c r="H5240" s="37" t="s">
        <v>855</v>
      </c>
      <c r="I5240" s="65">
        <v>1.7320508075688772</v>
      </c>
      <c r="J5240" s="37" t="s">
        <v>874</v>
      </c>
    </row>
    <row r="5241" spans="1:10" x14ac:dyDescent="0.3">
      <c r="A5241" s="94" t="str">
        <f t="shared" si="81"/>
        <v>September</v>
      </c>
      <c r="B5241" s="37" t="s">
        <v>6107</v>
      </c>
      <c r="C5241" s="63">
        <v>42264.35728009259</v>
      </c>
      <c r="D5241" s="37" t="s">
        <v>871</v>
      </c>
      <c r="E5241" s="37" t="s">
        <v>868</v>
      </c>
      <c r="F5241" s="37" t="s">
        <v>860</v>
      </c>
      <c r="G5241" s="64">
        <v>137</v>
      </c>
      <c r="H5241" s="37" t="s">
        <v>855</v>
      </c>
      <c r="I5241" s="65">
        <v>1.7320508075688772</v>
      </c>
      <c r="J5241" s="37" t="s">
        <v>861</v>
      </c>
    </row>
    <row r="5242" spans="1:10" x14ac:dyDescent="0.3">
      <c r="A5242" s="94" t="str">
        <f t="shared" si="81"/>
        <v>September</v>
      </c>
      <c r="B5242" s="37" t="s">
        <v>6108</v>
      </c>
      <c r="C5242" s="63">
        <v>42264.3591087963</v>
      </c>
      <c r="D5242" s="37" t="s">
        <v>871</v>
      </c>
      <c r="E5242" s="37" t="s">
        <v>872</v>
      </c>
      <c r="F5242" s="37" t="s">
        <v>854</v>
      </c>
      <c r="G5242" s="64">
        <v>30</v>
      </c>
      <c r="H5242" s="37" t="s">
        <v>855</v>
      </c>
      <c r="I5242" s="65">
        <v>3.6055512754639891</v>
      </c>
      <c r="J5242" s="37" t="s">
        <v>869</v>
      </c>
    </row>
    <row r="5243" spans="1:10" x14ac:dyDescent="0.3">
      <c r="A5243" s="94" t="str">
        <f t="shared" si="81"/>
        <v>September</v>
      </c>
      <c r="B5243" s="37" t="s">
        <v>6109</v>
      </c>
      <c r="C5243" s="63">
        <v>42264.360763888886</v>
      </c>
      <c r="D5243" s="37" t="s">
        <v>852</v>
      </c>
      <c r="E5243" s="37" t="s">
        <v>853</v>
      </c>
      <c r="F5243" s="37" t="s">
        <v>879</v>
      </c>
      <c r="G5243" s="64">
        <v>85</v>
      </c>
      <c r="H5243" s="37" t="s">
        <v>855</v>
      </c>
      <c r="I5243" s="65">
        <v>3.6055512754639891</v>
      </c>
      <c r="J5243" s="37" t="s">
        <v>874</v>
      </c>
    </row>
    <row r="5244" spans="1:10" x14ac:dyDescent="0.3">
      <c r="A5244" s="94" t="str">
        <f t="shared" si="81"/>
        <v>September</v>
      </c>
      <c r="B5244" s="37" t="s">
        <v>6110</v>
      </c>
      <c r="C5244" s="63">
        <v>42264.361967592595</v>
      </c>
      <c r="D5244" s="37" t="s">
        <v>852</v>
      </c>
      <c r="E5244" s="37" t="s">
        <v>859</v>
      </c>
      <c r="F5244" s="37" t="s">
        <v>879</v>
      </c>
      <c r="G5244" s="64">
        <v>100</v>
      </c>
      <c r="H5244" s="37" t="s">
        <v>855</v>
      </c>
      <c r="I5244" s="65">
        <v>3</v>
      </c>
      <c r="J5244" s="37" t="s">
        <v>897</v>
      </c>
    </row>
    <row r="5245" spans="1:10" x14ac:dyDescent="0.3">
      <c r="A5245" s="94" t="str">
        <f t="shared" si="81"/>
        <v>September</v>
      </c>
      <c r="B5245" s="37" t="s">
        <v>6111</v>
      </c>
      <c r="C5245" s="63">
        <v>42264.365590277775</v>
      </c>
      <c r="D5245" s="37" t="s">
        <v>878</v>
      </c>
      <c r="E5245" s="37" t="s">
        <v>863</v>
      </c>
      <c r="F5245" s="37" t="s">
        <v>864</v>
      </c>
      <c r="G5245" s="64">
        <v>203</v>
      </c>
      <c r="H5245" s="37" t="s">
        <v>855</v>
      </c>
      <c r="I5245" s="65">
        <v>2.6457513110645907</v>
      </c>
      <c r="J5245" s="37" t="s">
        <v>856</v>
      </c>
    </row>
    <row r="5246" spans="1:10" x14ac:dyDescent="0.3">
      <c r="A5246" s="94" t="str">
        <f t="shared" si="81"/>
        <v>September</v>
      </c>
      <c r="B5246" s="37" t="s">
        <v>6112</v>
      </c>
      <c r="C5246" s="63">
        <v>42264.367581018516</v>
      </c>
      <c r="D5246" s="37" t="s">
        <v>876</v>
      </c>
      <c r="E5246" s="37" t="s">
        <v>866</v>
      </c>
      <c r="F5246" s="37" t="s">
        <v>873</v>
      </c>
      <c r="G5246" s="64">
        <v>207</v>
      </c>
      <c r="H5246" s="37" t="s">
        <v>855</v>
      </c>
      <c r="I5246" s="65">
        <v>1.7320508075688772</v>
      </c>
      <c r="J5246" s="37" t="s">
        <v>869</v>
      </c>
    </row>
    <row r="5247" spans="1:10" x14ac:dyDescent="0.3">
      <c r="A5247" s="94" t="str">
        <f t="shared" si="81"/>
        <v>September</v>
      </c>
      <c r="B5247" s="37" t="s">
        <v>6113</v>
      </c>
      <c r="C5247" s="63">
        <v>42264.369976851849</v>
      </c>
      <c r="D5247" s="37" t="s">
        <v>876</v>
      </c>
      <c r="E5247" s="37" t="s">
        <v>868</v>
      </c>
      <c r="F5247" s="37" t="s">
        <v>860</v>
      </c>
      <c r="G5247" s="64">
        <v>234</v>
      </c>
      <c r="H5247" s="37" t="s">
        <v>855</v>
      </c>
      <c r="I5247" s="65">
        <v>1.7320508075688772</v>
      </c>
      <c r="J5247" s="37" t="s">
        <v>874</v>
      </c>
    </row>
    <row r="5248" spans="1:10" x14ac:dyDescent="0.3">
      <c r="A5248" s="94" t="str">
        <f t="shared" si="81"/>
        <v>September</v>
      </c>
      <c r="B5248" s="37" t="s">
        <v>6114</v>
      </c>
      <c r="C5248" s="63">
        <v>42264.373622685183</v>
      </c>
      <c r="D5248" s="37" t="s">
        <v>871</v>
      </c>
      <c r="E5248" s="37" t="s">
        <v>872</v>
      </c>
      <c r="F5248" s="37" t="s">
        <v>873</v>
      </c>
      <c r="G5248" s="64">
        <v>115</v>
      </c>
      <c r="H5248" s="37" t="s">
        <v>855</v>
      </c>
      <c r="I5248" s="65">
        <v>4.5825756949558398</v>
      </c>
      <c r="J5248" s="37" t="s">
        <v>885</v>
      </c>
    </row>
    <row r="5249" spans="1:10" x14ac:dyDescent="0.3">
      <c r="A5249" s="94" t="str">
        <f t="shared" si="81"/>
        <v>September</v>
      </c>
      <c r="B5249" s="37" t="s">
        <v>6115</v>
      </c>
      <c r="C5249" s="63">
        <v>42264.374097222222</v>
      </c>
      <c r="D5249" s="37" t="s">
        <v>871</v>
      </c>
      <c r="E5249" s="37" t="s">
        <v>853</v>
      </c>
      <c r="F5249" s="37" t="s">
        <v>879</v>
      </c>
      <c r="G5249" s="64">
        <v>121</v>
      </c>
      <c r="H5249" s="37" t="s">
        <v>855</v>
      </c>
      <c r="I5249" s="65">
        <v>3.3166247903553998</v>
      </c>
      <c r="J5249" s="37" t="s">
        <v>885</v>
      </c>
    </row>
    <row r="5250" spans="1:10" x14ac:dyDescent="0.3">
      <c r="A5250" s="94" t="str">
        <f t="shared" si="81"/>
        <v>September</v>
      </c>
      <c r="B5250" s="37" t="s">
        <v>6116</v>
      </c>
      <c r="C5250" s="63">
        <v>42264.376851851855</v>
      </c>
      <c r="D5250" s="37" t="s">
        <v>876</v>
      </c>
      <c r="E5250" s="37" t="s">
        <v>859</v>
      </c>
      <c r="F5250" s="37" t="s">
        <v>864</v>
      </c>
      <c r="G5250" s="64">
        <v>105</v>
      </c>
      <c r="H5250" s="37" t="s">
        <v>855</v>
      </c>
      <c r="I5250" s="65">
        <v>2.2360679774997898</v>
      </c>
      <c r="J5250" s="37" t="s">
        <v>874</v>
      </c>
    </row>
    <row r="5251" spans="1:10" x14ac:dyDescent="0.3">
      <c r="A5251" s="94" t="str">
        <f t="shared" si="81"/>
        <v>September</v>
      </c>
      <c r="B5251" s="37" t="s">
        <v>6117</v>
      </c>
      <c r="C5251" s="63">
        <v>42264.380219907405</v>
      </c>
      <c r="D5251" s="37" t="s">
        <v>892</v>
      </c>
      <c r="E5251" s="37" t="s">
        <v>863</v>
      </c>
      <c r="F5251" s="37" t="s">
        <v>881</v>
      </c>
      <c r="G5251" s="64">
        <v>35</v>
      </c>
      <c r="H5251" s="37" t="s">
        <v>855</v>
      </c>
      <c r="I5251" s="65">
        <v>3.3166247903553998</v>
      </c>
      <c r="J5251" s="37" t="s">
        <v>874</v>
      </c>
    </row>
    <row r="5252" spans="1:10" x14ac:dyDescent="0.3">
      <c r="A5252" s="94" t="str">
        <f t="shared" si="81"/>
        <v>September</v>
      </c>
      <c r="B5252" s="37" t="s">
        <v>6118</v>
      </c>
      <c r="C5252" s="63">
        <v>42264.386874999997</v>
      </c>
      <c r="D5252" s="37" t="s">
        <v>876</v>
      </c>
      <c r="E5252" s="37" t="s">
        <v>866</v>
      </c>
      <c r="F5252" s="37" t="s">
        <v>881</v>
      </c>
      <c r="G5252" s="64">
        <v>185</v>
      </c>
      <c r="H5252" s="37" t="s">
        <v>855</v>
      </c>
      <c r="I5252" s="65">
        <v>1</v>
      </c>
      <c r="J5252" s="37" t="s">
        <v>897</v>
      </c>
    </row>
    <row r="5253" spans="1:10" x14ac:dyDescent="0.3">
      <c r="A5253" s="94" t="str">
        <f t="shared" si="81"/>
        <v>September</v>
      </c>
      <c r="B5253" s="37" t="s">
        <v>6119</v>
      </c>
      <c r="C5253" s="63">
        <v>42264.38559027778</v>
      </c>
      <c r="D5253" s="37" t="s">
        <v>876</v>
      </c>
      <c r="E5253" s="37" t="s">
        <v>868</v>
      </c>
      <c r="F5253" s="37" t="s">
        <v>860</v>
      </c>
      <c r="G5253" s="64">
        <v>193</v>
      </c>
      <c r="H5253" s="37" t="s">
        <v>855</v>
      </c>
      <c r="I5253" s="65">
        <v>5</v>
      </c>
      <c r="J5253" s="37" t="s">
        <v>897</v>
      </c>
    </row>
    <row r="5254" spans="1:10" x14ac:dyDescent="0.3">
      <c r="A5254" s="94" t="str">
        <f t="shared" si="81"/>
        <v>September</v>
      </c>
      <c r="B5254" s="37" t="s">
        <v>6120</v>
      </c>
      <c r="C5254" s="63">
        <v>42264.386666666665</v>
      </c>
      <c r="D5254" s="37" t="s">
        <v>852</v>
      </c>
      <c r="E5254" s="37" t="s">
        <v>872</v>
      </c>
      <c r="F5254" s="37" t="s">
        <v>881</v>
      </c>
      <c r="G5254" s="64">
        <v>180</v>
      </c>
      <c r="H5254" s="37" t="s">
        <v>855</v>
      </c>
      <c r="I5254" s="65">
        <v>1.7320508075688772</v>
      </c>
      <c r="J5254" s="37" t="s">
        <v>885</v>
      </c>
    </row>
    <row r="5255" spans="1:10" x14ac:dyDescent="0.3">
      <c r="A5255" s="94" t="str">
        <f t="shared" si="81"/>
        <v>September</v>
      </c>
      <c r="B5255" s="37" t="s">
        <v>6121</v>
      </c>
      <c r="C5255" s="63">
        <v>42264.387974537036</v>
      </c>
      <c r="D5255" s="37" t="s">
        <v>876</v>
      </c>
      <c r="E5255" s="37" t="s">
        <v>853</v>
      </c>
      <c r="F5255" s="37" t="s">
        <v>881</v>
      </c>
      <c r="G5255" s="64">
        <v>219</v>
      </c>
      <c r="H5255" s="37" t="s">
        <v>855</v>
      </c>
      <c r="I5255" s="65">
        <v>5</v>
      </c>
      <c r="J5255" s="37" t="s">
        <v>861</v>
      </c>
    </row>
    <row r="5256" spans="1:10" x14ac:dyDescent="0.3">
      <c r="A5256" s="94" t="str">
        <f t="shared" si="81"/>
        <v>September</v>
      </c>
      <c r="B5256" s="37" t="s">
        <v>6122</v>
      </c>
      <c r="C5256" s="63">
        <v>42264.391770833332</v>
      </c>
      <c r="D5256" s="37" t="s">
        <v>858</v>
      </c>
      <c r="E5256" s="37" t="s">
        <v>859</v>
      </c>
      <c r="F5256" s="37" t="s">
        <v>864</v>
      </c>
      <c r="G5256" s="64">
        <v>154</v>
      </c>
      <c r="H5256" s="37" t="s">
        <v>855</v>
      </c>
      <c r="I5256" s="65">
        <v>3.872983346207417</v>
      </c>
      <c r="J5256" s="37" t="s">
        <v>897</v>
      </c>
    </row>
    <row r="5257" spans="1:10" x14ac:dyDescent="0.3">
      <c r="A5257" s="94" t="str">
        <f t="shared" si="81"/>
        <v>September</v>
      </c>
      <c r="B5257" s="37" t="s">
        <v>6123</v>
      </c>
      <c r="C5257" s="63">
        <v>42264.39234953704</v>
      </c>
      <c r="D5257" s="37" t="s">
        <v>892</v>
      </c>
      <c r="E5257" s="37" t="s">
        <v>863</v>
      </c>
      <c r="F5257" s="37" t="s">
        <v>881</v>
      </c>
      <c r="G5257" s="64">
        <v>110</v>
      </c>
      <c r="H5257" s="37" t="s">
        <v>855</v>
      </c>
      <c r="I5257" s="65">
        <v>2.2360679774997898</v>
      </c>
      <c r="J5257" s="37" t="s">
        <v>861</v>
      </c>
    </row>
    <row r="5258" spans="1:10" x14ac:dyDescent="0.3">
      <c r="A5258" s="94" t="str">
        <f t="shared" si="81"/>
        <v>September</v>
      </c>
      <c r="B5258" s="37" t="s">
        <v>6124</v>
      </c>
      <c r="C5258" s="63">
        <v>42264.39534722222</v>
      </c>
      <c r="D5258" s="37" t="s">
        <v>871</v>
      </c>
      <c r="E5258" s="37" t="s">
        <v>866</v>
      </c>
      <c r="F5258" s="37" t="s">
        <v>864</v>
      </c>
      <c r="G5258" s="64">
        <v>157</v>
      </c>
      <c r="H5258" s="37" t="s">
        <v>855</v>
      </c>
      <c r="I5258" s="65">
        <v>4.5825756949558398</v>
      </c>
      <c r="J5258" s="37" t="s">
        <v>874</v>
      </c>
    </row>
    <row r="5259" spans="1:10" x14ac:dyDescent="0.3">
      <c r="A5259" s="94" t="str">
        <f t="shared" ref="A5259:A5322" si="82">TEXT(C5259,"mmmm")</f>
        <v>September</v>
      </c>
      <c r="B5259" s="37" t="s">
        <v>6125</v>
      </c>
      <c r="C5259" s="63">
        <v>42264.396724537037</v>
      </c>
      <c r="D5259" s="37" t="s">
        <v>876</v>
      </c>
      <c r="E5259" s="37" t="s">
        <v>868</v>
      </c>
      <c r="F5259" s="37" t="s">
        <v>879</v>
      </c>
      <c r="G5259" s="64">
        <v>132</v>
      </c>
      <c r="H5259" s="37" t="s">
        <v>855</v>
      </c>
      <c r="I5259" s="65">
        <v>4.1231056256176606</v>
      </c>
      <c r="J5259" s="37" t="s">
        <v>874</v>
      </c>
    </row>
    <row r="5260" spans="1:10" x14ac:dyDescent="0.3">
      <c r="A5260" s="94" t="str">
        <f t="shared" si="82"/>
        <v>September</v>
      </c>
      <c r="B5260" s="37" t="s">
        <v>6126</v>
      </c>
      <c r="C5260" s="63">
        <v>42264.399293981478</v>
      </c>
      <c r="D5260" s="37" t="s">
        <v>858</v>
      </c>
      <c r="E5260" s="37" t="s">
        <v>872</v>
      </c>
      <c r="F5260" s="37" t="s">
        <v>879</v>
      </c>
      <c r="G5260" s="64">
        <v>225</v>
      </c>
      <c r="H5260" s="37" t="s">
        <v>855</v>
      </c>
      <c r="I5260" s="65">
        <v>3.6055512754639891</v>
      </c>
      <c r="J5260" s="37" t="s">
        <v>874</v>
      </c>
    </row>
    <row r="5261" spans="1:10" x14ac:dyDescent="0.3">
      <c r="A5261" s="94" t="str">
        <f t="shared" si="82"/>
        <v>September</v>
      </c>
      <c r="B5261" s="37" t="s">
        <v>6127</v>
      </c>
      <c r="C5261" s="63">
        <v>42264.402951388889</v>
      </c>
      <c r="D5261" s="37" t="s">
        <v>852</v>
      </c>
      <c r="E5261" s="37" t="s">
        <v>853</v>
      </c>
      <c r="F5261" s="37" t="s">
        <v>879</v>
      </c>
      <c r="G5261" s="64">
        <v>233</v>
      </c>
      <c r="H5261" s="37" t="s">
        <v>855</v>
      </c>
      <c r="I5261" s="65">
        <v>3</v>
      </c>
      <c r="J5261" s="37" t="s">
        <v>869</v>
      </c>
    </row>
    <row r="5262" spans="1:10" x14ac:dyDescent="0.3">
      <c r="A5262" s="94" t="str">
        <f t="shared" si="82"/>
        <v>September</v>
      </c>
      <c r="B5262" s="37" t="s">
        <v>6128</v>
      </c>
      <c r="C5262" s="63">
        <v>42264.4065625</v>
      </c>
      <c r="D5262" s="37" t="s">
        <v>871</v>
      </c>
      <c r="E5262" s="37" t="s">
        <v>859</v>
      </c>
      <c r="F5262" s="37" t="s">
        <v>881</v>
      </c>
      <c r="G5262" s="64">
        <v>32</v>
      </c>
      <c r="H5262" s="37" t="s">
        <v>855</v>
      </c>
      <c r="I5262" s="65">
        <v>3.872983346207417</v>
      </c>
      <c r="J5262" s="37" t="s">
        <v>897</v>
      </c>
    </row>
    <row r="5263" spans="1:10" x14ac:dyDescent="0.3">
      <c r="A5263" s="94" t="str">
        <f t="shared" si="82"/>
        <v>September</v>
      </c>
      <c r="B5263" s="37" t="s">
        <v>6129</v>
      </c>
      <c r="C5263" s="63">
        <v>42264.407997685186</v>
      </c>
      <c r="D5263" s="37" t="s">
        <v>871</v>
      </c>
      <c r="E5263" s="37" t="s">
        <v>863</v>
      </c>
      <c r="F5263" s="37" t="s">
        <v>881</v>
      </c>
      <c r="G5263" s="64">
        <v>98</v>
      </c>
      <c r="H5263" s="37" t="s">
        <v>855</v>
      </c>
      <c r="I5263" s="65">
        <v>2.6457513110645907</v>
      </c>
      <c r="J5263" s="37" t="s">
        <v>861</v>
      </c>
    </row>
    <row r="5264" spans="1:10" x14ac:dyDescent="0.3">
      <c r="A5264" s="94" t="str">
        <f t="shared" si="82"/>
        <v>September</v>
      </c>
      <c r="B5264" s="37" t="s">
        <v>6130</v>
      </c>
      <c r="C5264" s="63">
        <v>42264.408090277779</v>
      </c>
      <c r="D5264" s="37" t="s">
        <v>858</v>
      </c>
      <c r="E5264" s="37" t="s">
        <v>866</v>
      </c>
      <c r="F5264" s="37" t="s">
        <v>873</v>
      </c>
      <c r="G5264" s="64">
        <v>90</v>
      </c>
      <c r="H5264" s="37" t="s">
        <v>895</v>
      </c>
      <c r="I5264" s="65">
        <v>5</v>
      </c>
      <c r="J5264" s="37" t="s">
        <v>869</v>
      </c>
    </row>
    <row r="5265" spans="1:10" x14ac:dyDescent="0.3">
      <c r="A5265" s="94" t="str">
        <f t="shared" si="82"/>
        <v>September</v>
      </c>
      <c r="B5265" s="37" t="s">
        <v>6131</v>
      </c>
      <c r="C5265" s="63">
        <v>42264.409386574072</v>
      </c>
      <c r="D5265" s="37" t="s">
        <v>852</v>
      </c>
      <c r="E5265" s="37" t="s">
        <v>868</v>
      </c>
      <c r="F5265" s="37" t="s">
        <v>864</v>
      </c>
      <c r="G5265" s="64">
        <v>81</v>
      </c>
      <c r="H5265" s="37" t="s">
        <v>855</v>
      </c>
      <c r="I5265" s="65">
        <v>2.2360679774997898</v>
      </c>
      <c r="J5265" s="37" t="s">
        <v>856</v>
      </c>
    </row>
    <row r="5266" spans="1:10" x14ac:dyDescent="0.3">
      <c r="A5266" s="94" t="str">
        <f t="shared" si="82"/>
        <v>September</v>
      </c>
      <c r="B5266" s="37" t="s">
        <v>6132</v>
      </c>
      <c r="C5266" s="63">
        <v>42264.412060185183</v>
      </c>
      <c r="D5266" s="37" t="s">
        <v>876</v>
      </c>
      <c r="E5266" s="37" t="s">
        <v>872</v>
      </c>
      <c r="F5266" s="37" t="s">
        <v>879</v>
      </c>
      <c r="G5266" s="64">
        <v>119</v>
      </c>
      <c r="H5266" s="37" t="s">
        <v>855</v>
      </c>
      <c r="I5266" s="65">
        <v>4.1231056256176606</v>
      </c>
      <c r="J5266" s="37" t="s">
        <v>869</v>
      </c>
    </row>
    <row r="5267" spans="1:10" x14ac:dyDescent="0.3">
      <c r="A5267" s="94" t="str">
        <f t="shared" si="82"/>
        <v>September</v>
      </c>
      <c r="B5267" s="37" t="s">
        <v>6133</v>
      </c>
      <c r="C5267" s="63">
        <v>42264.414085648146</v>
      </c>
      <c r="D5267" s="37" t="s">
        <v>876</v>
      </c>
      <c r="E5267" s="37" t="s">
        <v>853</v>
      </c>
      <c r="F5267" s="37" t="s">
        <v>879</v>
      </c>
      <c r="G5267" s="64">
        <v>172</v>
      </c>
      <c r="H5267" s="37" t="s">
        <v>855</v>
      </c>
      <c r="I5267" s="65">
        <v>2.2360679774997898</v>
      </c>
      <c r="J5267" s="37" t="s">
        <v>874</v>
      </c>
    </row>
    <row r="5268" spans="1:10" x14ac:dyDescent="0.3">
      <c r="A5268" s="94" t="str">
        <f t="shared" si="82"/>
        <v>September</v>
      </c>
      <c r="B5268" s="37" t="s">
        <v>6134</v>
      </c>
      <c r="C5268" s="63">
        <v>42264.417071759257</v>
      </c>
      <c r="D5268" s="37" t="s">
        <v>876</v>
      </c>
      <c r="E5268" s="37" t="s">
        <v>859</v>
      </c>
      <c r="F5268" s="37" t="s">
        <v>873</v>
      </c>
      <c r="G5268" s="64">
        <v>179</v>
      </c>
      <c r="H5268" s="37" t="s">
        <v>855</v>
      </c>
      <c r="I5268" s="65">
        <v>5</v>
      </c>
      <c r="J5268" s="37" t="s">
        <v>885</v>
      </c>
    </row>
    <row r="5269" spans="1:10" x14ac:dyDescent="0.3">
      <c r="A5269" s="94" t="str">
        <f t="shared" si="82"/>
        <v>September</v>
      </c>
      <c r="B5269" s="37" t="s">
        <v>6135</v>
      </c>
      <c r="C5269" s="63">
        <v>42264.418819444443</v>
      </c>
      <c r="D5269" s="37" t="s">
        <v>892</v>
      </c>
      <c r="E5269" s="37" t="s">
        <v>863</v>
      </c>
      <c r="F5269" s="37" t="s">
        <v>854</v>
      </c>
      <c r="G5269" s="64">
        <v>45</v>
      </c>
      <c r="H5269" s="37" t="s">
        <v>855</v>
      </c>
      <c r="I5269" s="65">
        <v>4.358898943540674</v>
      </c>
      <c r="J5269" s="37" t="s">
        <v>897</v>
      </c>
    </row>
    <row r="5270" spans="1:10" x14ac:dyDescent="0.3">
      <c r="A5270" s="94" t="str">
        <f t="shared" si="82"/>
        <v>September</v>
      </c>
      <c r="B5270" s="37" t="s">
        <v>6136</v>
      </c>
      <c r="C5270" s="63">
        <v>42264.421006944445</v>
      </c>
      <c r="D5270" s="37" t="s">
        <v>852</v>
      </c>
      <c r="E5270" s="37" t="s">
        <v>866</v>
      </c>
      <c r="F5270" s="37" t="s">
        <v>860</v>
      </c>
      <c r="G5270" s="64">
        <v>223</v>
      </c>
      <c r="H5270" s="37" t="s">
        <v>855</v>
      </c>
      <c r="I5270" s="65">
        <v>4.358898943540674</v>
      </c>
      <c r="J5270" s="37" t="s">
        <v>861</v>
      </c>
    </row>
    <row r="5271" spans="1:10" x14ac:dyDescent="0.3">
      <c r="A5271" s="94" t="str">
        <f t="shared" si="82"/>
        <v>September</v>
      </c>
      <c r="B5271" s="37" t="s">
        <v>6137</v>
      </c>
      <c r="C5271" s="63">
        <v>42264.429131944446</v>
      </c>
      <c r="D5271" s="37" t="s">
        <v>876</v>
      </c>
      <c r="E5271" s="37" t="s">
        <v>868</v>
      </c>
      <c r="F5271" s="37" t="s">
        <v>881</v>
      </c>
      <c r="G5271" s="64">
        <v>74</v>
      </c>
      <c r="H5271" s="37" t="s">
        <v>855</v>
      </c>
      <c r="I5271" s="65">
        <v>3.6055512754639891</v>
      </c>
      <c r="J5271" s="37" t="s">
        <v>897</v>
      </c>
    </row>
    <row r="5272" spans="1:10" x14ac:dyDescent="0.3">
      <c r="A5272" s="94" t="str">
        <f t="shared" si="82"/>
        <v>September</v>
      </c>
      <c r="B5272" s="37" t="s">
        <v>6138</v>
      </c>
      <c r="C5272" s="63">
        <v>42264.426863425928</v>
      </c>
      <c r="D5272" s="37" t="s">
        <v>871</v>
      </c>
      <c r="E5272" s="37" t="s">
        <v>872</v>
      </c>
      <c r="F5272" s="37" t="s">
        <v>854</v>
      </c>
      <c r="G5272" s="64">
        <v>116</v>
      </c>
      <c r="H5272" s="37" t="s">
        <v>855</v>
      </c>
      <c r="I5272" s="65">
        <v>1</v>
      </c>
      <c r="J5272" s="37" t="s">
        <v>856</v>
      </c>
    </row>
    <row r="5273" spans="1:10" x14ac:dyDescent="0.3">
      <c r="A5273" s="94" t="str">
        <f t="shared" si="82"/>
        <v>September</v>
      </c>
      <c r="B5273" s="37" t="s">
        <v>6139</v>
      </c>
      <c r="C5273" s="63">
        <v>42264.427916666667</v>
      </c>
      <c r="D5273" s="37" t="s">
        <v>878</v>
      </c>
      <c r="E5273" s="37" t="s">
        <v>853</v>
      </c>
      <c r="F5273" s="37" t="s">
        <v>854</v>
      </c>
      <c r="G5273" s="64">
        <v>76</v>
      </c>
      <c r="H5273" s="37" t="s">
        <v>855</v>
      </c>
      <c r="I5273" s="65">
        <v>2.6457513110645907</v>
      </c>
      <c r="J5273" s="37" t="s">
        <v>874</v>
      </c>
    </row>
    <row r="5274" spans="1:10" x14ac:dyDescent="0.3">
      <c r="A5274" s="94" t="str">
        <f t="shared" si="82"/>
        <v>September</v>
      </c>
      <c r="B5274" s="37" t="s">
        <v>6140</v>
      </c>
      <c r="C5274" s="63">
        <v>42264.428530092591</v>
      </c>
      <c r="D5274" s="37" t="s">
        <v>892</v>
      </c>
      <c r="E5274" s="37" t="s">
        <v>859</v>
      </c>
      <c r="F5274" s="37" t="s">
        <v>879</v>
      </c>
      <c r="G5274" s="64">
        <v>187</v>
      </c>
      <c r="H5274" s="37" t="s">
        <v>855</v>
      </c>
      <c r="I5274" s="65">
        <v>3.6055512754639891</v>
      </c>
      <c r="J5274" s="37" t="s">
        <v>861</v>
      </c>
    </row>
    <row r="5275" spans="1:10" x14ac:dyDescent="0.3">
      <c r="A5275" s="94" t="str">
        <f t="shared" si="82"/>
        <v>September</v>
      </c>
      <c r="B5275" s="37" t="s">
        <v>6141</v>
      </c>
      <c r="C5275" s="63">
        <v>42264.429456018515</v>
      </c>
      <c r="D5275" s="37" t="s">
        <v>876</v>
      </c>
      <c r="E5275" s="37" t="s">
        <v>863</v>
      </c>
      <c r="F5275" s="37" t="s">
        <v>864</v>
      </c>
      <c r="G5275" s="64">
        <v>62</v>
      </c>
      <c r="H5275" s="37" t="s">
        <v>855</v>
      </c>
      <c r="I5275" s="65">
        <v>5</v>
      </c>
      <c r="J5275" s="37" t="s">
        <v>874</v>
      </c>
    </row>
    <row r="5276" spans="1:10" x14ac:dyDescent="0.3">
      <c r="A5276" s="94" t="str">
        <f t="shared" si="82"/>
        <v>September</v>
      </c>
      <c r="B5276" s="37" t="s">
        <v>6142</v>
      </c>
      <c r="C5276" s="63">
        <v>42264.429652777777</v>
      </c>
      <c r="D5276" s="37" t="s">
        <v>858</v>
      </c>
      <c r="E5276" s="37" t="s">
        <v>866</v>
      </c>
      <c r="F5276" s="37" t="s">
        <v>873</v>
      </c>
      <c r="G5276" s="64">
        <v>61</v>
      </c>
      <c r="H5276" s="37" t="s">
        <v>855</v>
      </c>
      <c r="I5276" s="65">
        <v>3.872983346207417</v>
      </c>
      <c r="J5276" s="37" t="s">
        <v>869</v>
      </c>
    </row>
    <row r="5277" spans="1:10" x14ac:dyDescent="0.3">
      <c r="A5277" s="94" t="str">
        <f t="shared" si="82"/>
        <v>September</v>
      </c>
      <c r="B5277" s="37" t="s">
        <v>6143</v>
      </c>
      <c r="C5277" s="63">
        <v>42264.431921296295</v>
      </c>
      <c r="D5277" s="37" t="s">
        <v>878</v>
      </c>
      <c r="E5277" s="37" t="s">
        <v>868</v>
      </c>
      <c r="F5277" s="37" t="s">
        <v>881</v>
      </c>
      <c r="G5277" s="64">
        <v>46</v>
      </c>
      <c r="H5277" s="37" t="s">
        <v>855</v>
      </c>
      <c r="I5277" s="65">
        <v>3.3166247903553998</v>
      </c>
      <c r="J5277" s="37" t="s">
        <v>897</v>
      </c>
    </row>
    <row r="5278" spans="1:10" x14ac:dyDescent="0.3">
      <c r="A5278" s="94" t="str">
        <f t="shared" si="82"/>
        <v>September</v>
      </c>
      <c r="B5278" s="37" t="s">
        <v>6144</v>
      </c>
      <c r="C5278" s="63">
        <v>42264.432638888888</v>
      </c>
      <c r="D5278" s="37" t="s">
        <v>871</v>
      </c>
      <c r="E5278" s="37" t="s">
        <v>872</v>
      </c>
      <c r="F5278" s="37" t="s">
        <v>881</v>
      </c>
      <c r="G5278" s="64">
        <v>62</v>
      </c>
      <c r="H5278" s="37" t="s">
        <v>855</v>
      </c>
      <c r="I5278" s="65">
        <v>5</v>
      </c>
      <c r="J5278" s="37" t="s">
        <v>856</v>
      </c>
    </row>
    <row r="5279" spans="1:10" x14ac:dyDescent="0.3">
      <c r="A5279" s="94" t="str">
        <f t="shared" si="82"/>
        <v>September</v>
      </c>
      <c r="B5279" s="37" t="s">
        <v>6145</v>
      </c>
      <c r="C5279" s="63">
        <v>42264.436597222222</v>
      </c>
      <c r="D5279" s="37" t="s">
        <v>871</v>
      </c>
      <c r="E5279" s="37" t="s">
        <v>853</v>
      </c>
      <c r="F5279" s="37" t="s">
        <v>881</v>
      </c>
      <c r="G5279" s="64">
        <v>182</v>
      </c>
      <c r="H5279" s="37" t="s">
        <v>855</v>
      </c>
      <c r="I5279" s="65">
        <v>4.5825756949558398</v>
      </c>
      <c r="J5279" s="37" t="s">
        <v>856</v>
      </c>
    </row>
    <row r="5280" spans="1:10" x14ac:dyDescent="0.3">
      <c r="A5280" s="94" t="str">
        <f t="shared" si="82"/>
        <v>September</v>
      </c>
      <c r="B5280" s="37" t="s">
        <v>6146</v>
      </c>
      <c r="C5280" s="63">
        <v>42264.43818287037</v>
      </c>
      <c r="D5280" s="37" t="s">
        <v>858</v>
      </c>
      <c r="E5280" s="37" t="s">
        <v>859</v>
      </c>
      <c r="F5280" s="37" t="s">
        <v>854</v>
      </c>
      <c r="G5280" s="64">
        <v>229</v>
      </c>
      <c r="H5280" s="37" t="s">
        <v>855</v>
      </c>
      <c r="I5280" s="65">
        <v>3.872983346207417</v>
      </c>
      <c r="J5280" s="37" t="s">
        <v>874</v>
      </c>
    </row>
    <row r="5281" spans="1:10" x14ac:dyDescent="0.3">
      <c r="A5281" s="94" t="str">
        <f t="shared" si="82"/>
        <v>September</v>
      </c>
      <c r="B5281" s="37" t="s">
        <v>6147</v>
      </c>
      <c r="C5281" s="63">
        <v>42264.439976851849</v>
      </c>
      <c r="D5281" s="37" t="s">
        <v>878</v>
      </c>
      <c r="E5281" s="37" t="s">
        <v>863</v>
      </c>
      <c r="F5281" s="37" t="s">
        <v>873</v>
      </c>
      <c r="G5281" s="64">
        <v>44</v>
      </c>
      <c r="H5281" s="37" t="s">
        <v>855</v>
      </c>
      <c r="I5281" s="65">
        <v>1</v>
      </c>
      <c r="J5281" s="37" t="s">
        <v>856</v>
      </c>
    </row>
    <row r="5282" spans="1:10" x14ac:dyDescent="0.3">
      <c r="A5282" s="94" t="str">
        <f t="shared" si="82"/>
        <v>September</v>
      </c>
      <c r="B5282" s="37" t="s">
        <v>6148</v>
      </c>
      <c r="C5282" s="63">
        <v>42264.442048611112</v>
      </c>
      <c r="D5282" s="37" t="s">
        <v>858</v>
      </c>
      <c r="E5282" s="37" t="s">
        <v>866</v>
      </c>
      <c r="F5282" s="37" t="s">
        <v>873</v>
      </c>
      <c r="G5282" s="64">
        <v>146</v>
      </c>
      <c r="H5282" s="37" t="s">
        <v>855</v>
      </c>
      <c r="I5282" s="65">
        <v>2.2360679774997898</v>
      </c>
      <c r="J5282" s="37" t="s">
        <v>861</v>
      </c>
    </row>
    <row r="5283" spans="1:10" x14ac:dyDescent="0.3">
      <c r="A5283" s="94" t="str">
        <f t="shared" si="82"/>
        <v>September</v>
      </c>
      <c r="B5283" s="37" t="s">
        <v>6149</v>
      </c>
      <c r="C5283" s="63">
        <v>42264.443495370368</v>
      </c>
      <c r="D5283" s="37" t="s">
        <v>892</v>
      </c>
      <c r="E5283" s="37" t="s">
        <v>868</v>
      </c>
      <c r="F5283" s="37" t="s">
        <v>860</v>
      </c>
      <c r="G5283" s="64">
        <v>155</v>
      </c>
      <c r="H5283" s="37" t="s">
        <v>895</v>
      </c>
      <c r="I5283" s="65">
        <v>4.7958315233127191</v>
      </c>
      <c r="J5283" s="37" t="s">
        <v>856</v>
      </c>
    </row>
    <row r="5284" spans="1:10" x14ac:dyDescent="0.3">
      <c r="A5284" s="94" t="str">
        <f t="shared" si="82"/>
        <v>September</v>
      </c>
      <c r="B5284" s="37" t="s">
        <v>6150</v>
      </c>
      <c r="C5284" s="63">
        <v>42264.444212962961</v>
      </c>
      <c r="D5284" s="37" t="s">
        <v>878</v>
      </c>
      <c r="E5284" s="37" t="s">
        <v>872</v>
      </c>
      <c r="F5284" s="37" t="s">
        <v>873</v>
      </c>
      <c r="G5284" s="64">
        <v>206</v>
      </c>
      <c r="H5284" s="37" t="s">
        <v>855</v>
      </c>
      <c r="I5284" s="65">
        <v>4.7958315233127191</v>
      </c>
      <c r="J5284" s="37" t="s">
        <v>861</v>
      </c>
    </row>
    <row r="5285" spans="1:10" x14ac:dyDescent="0.3">
      <c r="A5285" s="94" t="str">
        <f t="shared" si="82"/>
        <v>September</v>
      </c>
      <c r="B5285" s="37" t="s">
        <v>6151</v>
      </c>
      <c r="C5285" s="63">
        <v>42264.444733796299</v>
      </c>
      <c r="D5285" s="37" t="s">
        <v>878</v>
      </c>
      <c r="E5285" s="37" t="s">
        <v>853</v>
      </c>
      <c r="F5285" s="37" t="s">
        <v>860</v>
      </c>
      <c r="G5285" s="64">
        <v>49</v>
      </c>
      <c r="H5285" s="37" t="s">
        <v>855</v>
      </c>
      <c r="I5285" s="65">
        <v>4.7958315233127191</v>
      </c>
      <c r="J5285" s="37" t="s">
        <v>885</v>
      </c>
    </row>
    <row r="5286" spans="1:10" x14ac:dyDescent="0.3">
      <c r="A5286" s="94" t="str">
        <f t="shared" si="82"/>
        <v>September</v>
      </c>
      <c r="B5286" s="37" t="s">
        <v>6152</v>
      </c>
      <c r="C5286" s="63">
        <v>42264.446192129632</v>
      </c>
      <c r="D5286" s="37" t="s">
        <v>876</v>
      </c>
      <c r="E5286" s="37" t="s">
        <v>859</v>
      </c>
      <c r="F5286" s="37" t="s">
        <v>873</v>
      </c>
      <c r="G5286" s="64">
        <v>214</v>
      </c>
      <c r="H5286" s="37" t="s">
        <v>855</v>
      </c>
      <c r="I5286" s="65">
        <v>5</v>
      </c>
      <c r="J5286" s="37" t="s">
        <v>874</v>
      </c>
    </row>
    <row r="5287" spans="1:10" x14ac:dyDescent="0.3">
      <c r="A5287" s="94" t="str">
        <f t="shared" si="82"/>
        <v>September</v>
      </c>
      <c r="B5287" s="37" t="s">
        <v>6153</v>
      </c>
      <c r="C5287" s="63">
        <v>42264.44804398148</v>
      </c>
      <c r="D5287" s="37" t="s">
        <v>871</v>
      </c>
      <c r="E5287" s="37" t="s">
        <v>863</v>
      </c>
      <c r="F5287" s="37" t="s">
        <v>864</v>
      </c>
      <c r="G5287" s="64">
        <v>150</v>
      </c>
      <c r="H5287" s="37" t="s">
        <v>855</v>
      </c>
      <c r="I5287" s="65">
        <v>4.358898943540674</v>
      </c>
      <c r="J5287" s="37" t="s">
        <v>885</v>
      </c>
    </row>
    <row r="5288" spans="1:10" x14ac:dyDescent="0.3">
      <c r="A5288" s="94" t="str">
        <f t="shared" si="82"/>
        <v>September</v>
      </c>
      <c r="B5288" s="37" t="s">
        <v>6154</v>
      </c>
      <c r="C5288" s="63">
        <v>42264.451724537037</v>
      </c>
      <c r="D5288" s="37" t="s">
        <v>871</v>
      </c>
      <c r="E5288" s="37" t="s">
        <v>866</v>
      </c>
      <c r="F5288" s="37" t="s">
        <v>873</v>
      </c>
      <c r="G5288" s="64">
        <v>175</v>
      </c>
      <c r="H5288" s="37" t="s">
        <v>855</v>
      </c>
      <c r="I5288" s="65">
        <v>4.1231056256176606</v>
      </c>
      <c r="J5288" s="37" t="s">
        <v>869</v>
      </c>
    </row>
    <row r="5289" spans="1:10" x14ac:dyDescent="0.3">
      <c r="A5289" s="94" t="str">
        <f t="shared" si="82"/>
        <v>September</v>
      </c>
      <c r="B5289" s="37" t="s">
        <v>6155</v>
      </c>
      <c r="C5289" s="63">
        <v>42264.455636574072</v>
      </c>
      <c r="D5289" s="37" t="s">
        <v>871</v>
      </c>
      <c r="E5289" s="37" t="s">
        <v>868</v>
      </c>
      <c r="F5289" s="37" t="s">
        <v>864</v>
      </c>
      <c r="G5289" s="64">
        <v>196</v>
      </c>
      <c r="H5289" s="37" t="s">
        <v>855</v>
      </c>
      <c r="I5289" s="65">
        <v>4.1231056256176606</v>
      </c>
      <c r="J5289" s="37" t="s">
        <v>897</v>
      </c>
    </row>
    <row r="5290" spans="1:10" x14ac:dyDescent="0.3">
      <c r="A5290" s="94" t="str">
        <f t="shared" si="82"/>
        <v>September</v>
      </c>
      <c r="B5290" s="37" t="s">
        <v>6156</v>
      </c>
      <c r="C5290" s="63">
        <v>42264.456307870372</v>
      </c>
      <c r="D5290" s="37" t="s">
        <v>852</v>
      </c>
      <c r="E5290" s="37" t="s">
        <v>872</v>
      </c>
      <c r="F5290" s="37" t="s">
        <v>854</v>
      </c>
      <c r="G5290" s="64">
        <v>91</v>
      </c>
      <c r="H5290" s="37" t="s">
        <v>855</v>
      </c>
      <c r="I5290" s="65">
        <v>4.5825756949558398</v>
      </c>
      <c r="J5290" s="37" t="s">
        <v>874</v>
      </c>
    </row>
    <row r="5291" spans="1:10" x14ac:dyDescent="0.3">
      <c r="A5291" s="94" t="str">
        <f t="shared" si="82"/>
        <v>September</v>
      </c>
      <c r="B5291" s="37" t="s">
        <v>6157</v>
      </c>
      <c r="C5291" s="63">
        <v>42264.45758101852</v>
      </c>
      <c r="D5291" s="37" t="s">
        <v>852</v>
      </c>
      <c r="E5291" s="37" t="s">
        <v>853</v>
      </c>
      <c r="F5291" s="37" t="s">
        <v>854</v>
      </c>
      <c r="G5291" s="64">
        <v>168</v>
      </c>
      <c r="H5291" s="37" t="s">
        <v>855</v>
      </c>
      <c r="I5291" s="65">
        <v>2.6457513110645907</v>
      </c>
      <c r="J5291" s="37" t="s">
        <v>874</v>
      </c>
    </row>
    <row r="5292" spans="1:10" x14ac:dyDescent="0.3">
      <c r="A5292" s="94" t="str">
        <f t="shared" si="82"/>
        <v>September</v>
      </c>
      <c r="B5292" s="37" t="s">
        <v>6158</v>
      </c>
      <c r="C5292" s="63">
        <v>42264.460011574076</v>
      </c>
      <c r="D5292" s="37" t="s">
        <v>852</v>
      </c>
      <c r="E5292" s="37" t="s">
        <v>859</v>
      </c>
      <c r="F5292" s="37" t="s">
        <v>860</v>
      </c>
      <c r="G5292" s="64">
        <v>127</v>
      </c>
      <c r="H5292" s="37" t="s">
        <v>855</v>
      </c>
      <c r="I5292" s="65">
        <v>4.1231056256176606</v>
      </c>
      <c r="J5292" s="37" t="s">
        <v>869</v>
      </c>
    </row>
    <row r="5293" spans="1:10" x14ac:dyDescent="0.3">
      <c r="A5293" s="94" t="str">
        <f t="shared" si="82"/>
        <v>September</v>
      </c>
      <c r="B5293" s="37" t="s">
        <v>6159</v>
      </c>
      <c r="C5293" s="63">
        <v>42264.463969907411</v>
      </c>
      <c r="D5293" s="37" t="s">
        <v>876</v>
      </c>
      <c r="E5293" s="37" t="s">
        <v>863</v>
      </c>
      <c r="F5293" s="37" t="s">
        <v>881</v>
      </c>
      <c r="G5293" s="64">
        <v>229</v>
      </c>
      <c r="H5293" s="37" t="s">
        <v>855</v>
      </c>
      <c r="I5293" s="65">
        <v>1.7320508075688772</v>
      </c>
      <c r="J5293" s="37" t="s">
        <v>869</v>
      </c>
    </row>
    <row r="5294" spans="1:10" x14ac:dyDescent="0.3">
      <c r="A5294" s="94" t="str">
        <f t="shared" si="82"/>
        <v>September</v>
      </c>
      <c r="B5294" s="37" t="s">
        <v>6160</v>
      </c>
      <c r="C5294" s="63">
        <v>42264.466365740744</v>
      </c>
      <c r="D5294" s="37" t="s">
        <v>878</v>
      </c>
      <c r="E5294" s="37" t="s">
        <v>866</v>
      </c>
      <c r="F5294" s="37" t="s">
        <v>854</v>
      </c>
      <c r="G5294" s="64">
        <v>120</v>
      </c>
      <c r="H5294" s="37" t="s">
        <v>855</v>
      </c>
      <c r="I5294" s="65">
        <v>2.6457513110645907</v>
      </c>
      <c r="J5294" s="37" t="s">
        <v>885</v>
      </c>
    </row>
    <row r="5295" spans="1:10" x14ac:dyDescent="0.3">
      <c r="A5295" s="94" t="str">
        <f t="shared" si="82"/>
        <v>September</v>
      </c>
      <c r="B5295" s="37" t="s">
        <v>6161</v>
      </c>
      <c r="C5295" s="63">
        <v>42264.467187499999</v>
      </c>
      <c r="D5295" s="37" t="s">
        <v>852</v>
      </c>
      <c r="E5295" s="37" t="s">
        <v>868</v>
      </c>
      <c r="F5295" s="37" t="s">
        <v>860</v>
      </c>
      <c r="G5295" s="64">
        <v>79</v>
      </c>
      <c r="H5295" s="37" t="s">
        <v>895</v>
      </c>
      <c r="I5295" s="65">
        <v>3</v>
      </c>
      <c r="J5295" s="37" t="s">
        <v>869</v>
      </c>
    </row>
    <row r="5296" spans="1:10" x14ac:dyDescent="0.3">
      <c r="A5296" s="94" t="str">
        <f t="shared" si="82"/>
        <v>September</v>
      </c>
      <c r="B5296" s="37" t="s">
        <v>6162</v>
      </c>
      <c r="C5296" s="63">
        <v>42264.469421296293</v>
      </c>
      <c r="D5296" s="37" t="s">
        <v>876</v>
      </c>
      <c r="E5296" s="37" t="s">
        <v>872</v>
      </c>
      <c r="F5296" s="37" t="s">
        <v>879</v>
      </c>
      <c r="G5296" s="64">
        <v>196</v>
      </c>
      <c r="H5296" s="37" t="s">
        <v>855</v>
      </c>
      <c r="I5296" s="65">
        <v>3.872983346207417</v>
      </c>
      <c r="J5296" s="37" t="s">
        <v>869</v>
      </c>
    </row>
    <row r="5297" spans="1:10" x14ac:dyDescent="0.3">
      <c r="A5297" s="94" t="str">
        <f t="shared" si="82"/>
        <v>September</v>
      </c>
      <c r="B5297" s="37" t="s">
        <v>6163</v>
      </c>
      <c r="C5297" s="63">
        <v>42264.472303240742</v>
      </c>
      <c r="D5297" s="37" t="s">
        <v>858</v>
      </c>
      <c r="E5297" s="37" t="s">
        <v>853</v>
      </c>
      <c r="F5297" s="37" t="s">
        <v>879</v>
      </c>
      <c r="G5297" s="64">
        <v>133</v>
      </c>
      <c r="H5297" s="37" t="s">
        <v>855</v>
      </c>
      <c r="I5297" s="65">
        <v>4.1231056256176606</v>
      </c>
      <c r="J5297" s="37" t="s">
        <v>897</v>
      </c>
    </row>
    <row r="5298" spans="1:10" x14ac:dyDescent="0.3">
      <c r="A5298" s="94" t="str">
        <f t="shared" si="82"/>
        <v>September</v>
      </c>
      <c r="B5298" s="37" t="s">
        <v>6164</v>
      </c>
      <c r="C5298" s="63">
        <v>42264.473576388889</v>
      </c>
      <c r="D5298" s="37" t="s">
        <v>871</v>
      </c>
      <c r="E5298" s="37" t="s">
        <v>859</v>
      </c>
      <c r="F5298" s="37" t="s">
        <v>873</v>
      </c>
      <c r="G5298" s="64">
        <v>193</v>
      </c>
      <c r="H5298" s="37" t="s">
        <v>855</v>
      </c>
      <c r="I5298" s="65">
        <v>3.872983346207417</v>
      </c>
      <c r="J5298" s="37" t="s">
        <v>874</v>
      </c>
    </row>
    <row r="5299" spans="1:10" x14ac:dyDescent="0.3">
      <c r="A5299" s="94" t="str">
        <f t="shared" si="82"/>
        <v>September</v>
      </c>
      <c r="B5299" s="37" t="s">
        <v>6165</v>
      </c>
      <c r="C5299" s="63">
        <v>42264.476446759261</v>
      </c>
      <c r="D5299" s="37" t="s">
        <v>858</v>
      </c>
      <c r="E5299" s="37" t="s">
        <v>863</v>
      </c>
      <c r="F5299" s="37" t="s">
        <v>854</v>
      </c>
      <c r="G5299" s="64">
        <v>32</v>
      </c>
      <c r="H5299" s="37" t="s">
        <v>855</v>
      </c>
      <c r="I5299" s="65">
        <v>4.7958315233127191</v>
      </c>
      <c r="J5299" s="37" t="s">
        <v>885</v>
      </c>
    </row>
    <row r="5300" spans="1:10" x14ac:dyDescent="0.3">
      <c r="A5300" s="94" t="str">
        <f t="shared" si="82"/>
        <v>September</v>
      </c>
      <c r="B5300" s="37" t="s">
        <v>6166</v>
      </c>
      <c r="C5300" s="63">
        <v>42264.478506944448</v>
      </c>
      <c r="D5300" s="37" t="s">
        <v>876</v>
      </c>
      <c r="E5300" s="37" t="s">
        <v>866</v>
      </c>
      <c r="F5300" s="37" t="s">
        <v>873</v>
      </c>
      <c r="G5300" s="64">
        <v>193</v>
      </c>
      <c r="H5300" s="37" t="s">
        <v>855</v>
      </c>
      <c r="I5300" s="65">
        <v>1</v>
      </c>
      <c r="J5300" s="37" t="s">
        <v>885</v>
      </c>
    </row>
    <row r="5301" spans="1:10" x14ac:dyDescent="0.3">
      <c r="A5301" s="94" t="str">
        <f t="shared" si="82"/>
        <v>September</v>
      </c>
      <c r="B5301" s="37" t="s">
        <v>6167</v>
      </c>
      <c r="C5301" s="63">
        <v>42264.479479166665</v>
      </c>
      <c r="D5301" s="37" t="s">
        <v>871</v>
      </c>
      <c r="E5301" s="37" t="s">
        <v>868</v>
      </c>
      <c r="F5301" s="37" t="s">
        <v>881</v>
      </c>
      <c r="G5301" s="64">
        <v>60</v>
      </c>
      <c r="H5301" s="37" t="s">
        <v>855</v>
      </c>
      <c r="I5301" s="65">
        <v>1</v>
      </c>
      <c r="J5301" s="37" t="s">
        <v>874</v>
      </c>
    </row>
    <row r="5302" spans="1:10" x14ac:dyDescent="0.3">
      <c r="A5302" s="94" t="str">
        <f t="shared" si="82"/>
        <v>September</v>
      </c>
      <c r="B5302" s="37" t="s">
        <v>6168</v>
      </c>
      <c r="C5302" s="63">
        <v>42264.48296296296</v>
      </c>
      <c r="D5302" s="37" t="s">
        <v>858</v>
      </c>
      <c r="E5302" s="37" t="s">
        <v>872</v>
      </c>
      <c r="F5302" s="37" t="s">
        <v>873</v>
      </c>
      <c r="G5302" s="64">
        <v>31</v>
      </c>
      <c r="H5302" s="37" t="s">
        <v>855</v>
      </c>
      <c r="I5302" s="65">
        <v>4.358898943540674</v>
      </c>
      <c r="J5302" s="37" t="s">
        <v>856</v>
      </c>
    </row>
    <row r="5303" spans="1:10" x14ac:dyDescent="0.3">
      <c r="A5303" s="94" t="str">
        <f t="shared" si="82"/>
        <v>September</v>
      </c>
      <c r="B5303" s="37" t="s">
        <v>6169</v>
      </c>
      <c r="C5303" s="63">
        <v>42264.485173611109</v>
      </c>
      <c r="D5303" s="37" t="s">
        <v>876</v>
      </c>
      <c r="E5303" s="37" t="s">
        <v>853</v>
      </c>
      <c r="F5303" s="37" t="s">
        <v>879</v>
      </c>
      <c r="G5303" s="64">
        <v>185</v>
      </c>
      <c r="H5303" s="37" t="s">
        <v>855</v>
      </c>
      <c r="I5303" s="65">
        <v>4.1231056256176606</v>
      </c>
      <c r="J5303" s="37" t="s">
        <v>874</v>
      </c>
    </row>
    <row r="5304" spans="1:10" x14ac:dyDescent="0.3">
      <c r="A5304" s="94" t="str">
        <f t="shared" si="82"/>
        <v>September</v>
      </c>
      <c r="B5304" s="37" t="s">
        <v>6170</v>
      </c>
      <c r="C5304" s="63">
        <v>42264.486446759256</v>
      </c>
      <c r="D5304" s="37" t="s">
        <v>876</v>
      </c>
      <c r="E5304" s="37" t="s">
        <v>859</v>
      </c>
      <c r="F5304" s="37" t="s">
        <v>881</v>
      </c>
      <c r="G5304" s="64">
        <v>43</v>
      </c>
      <c r="H5304" s="37" t="s">
        <v>855</v>
      </c>
      <c r="I5304" s="65">
        <v>1.7320508075688772</v>
      </c>
      <c r="J5304" s="37" t="s">
        <v>897</v>
      </c>
    </row>
    <row r="5305" spans="1:10" x14ac:dyDescent="0.3">
      <c r="A5305" s="94" t="str">
        <f t="shared" si="82"/>
        <v>September</v>
      </c>
      <c r="B5305" s="37" t="s">
        <v>6171</v>
      </c>
      <c r="C5305" s="63">
        <v>42264.488298611112</v>
      </c>
      <c r="D5305" s="37" t="s">
        <v>858</v>
      </c>
      <c r="E5305" s="37" t="s">
        <v>863</v>
      </c>
      <c r="F5305" s="37" t="s">
        <v>879</v>
      </c>
      <c r="G5305" s="64">
        <v>123</v>
      </c>
      <c r="H5305" s="37" t="s">
        <v>855</v>
      </c>
      <c r="I5305" s="65">
        <v>2.2360679774997898</v>
      </c>
      <c r="J5305" s="37" t="s">
        <v>856</v>
      </c>
    </row>
    <row r="5306" spans="1:10" x14ac:dyDescent="0.3">
      <c r="A5306" s="94" t="str">
        <f t="shared" si="82"/>
        <v>September</v>
      </c>
      <c r="B5306" s="37" t="s">
        <v>6172</v>
      </c>
      <c r="C5306" s="63">
        <v>42264.488900462966</v>
      </c>
      <c r="D5306" s="37" t="s">
        <v>852</v>
      </c>
      <c r="E5306" s="37" t="s">
        <v>866</v>
      </c>
      <c r="F5306" s="37" t="s">
        <v>881</v>
      </c>
      <c r="G5306" s="64">
        <v>129</v>
      </c>
      <c r="H5306" s="37" t="s">
        <v>855</v>
      </c>
      <c r="I5306" s="65">
        <v>2.2360679774997898</v>
      </c>
      <c r="J5306" s="37" t="s">
        <v>885</v>
      </c>
    </row>
    <row r="5307" spans="1:10" x14ac:dyDescent="0.3">
      <c r="A5307" s="94" t="str">
        <f t="shared" si="82"/>
        <v>September</v>
      </c>
      <c r="B5307" s="37" t="s">
        <v>6173</v>
      </c>
      <c r="C5307" s="63">
        <v>42264.491944444446</v>
      </c>
      <c r="D5307" s="37" t="s">
        <v>878</v>
      </c>
      <c r="E5307" s="37" t="s">
        <v>868</v>
      </c>
      <c r="F5307" s="37" t="s">
        <v>854</v>
      </c>
      <c r="G5307" s="64">
        <v>57</v>
      </c>
      <c r="H5307" s="37" t="s">
        <v>855</v>
      </c>
      <c r="I5307" s="65">
        <v>4.1231056256176606</v>
      </c>
      <c r="J5307" s="37" t="s">
        <v>885</v>
      </c>
    </row>
    <row r="5308" spans="1:10" x14ac:dyDescent="0.3">
      <c r="A5308" s="94" t="str">
        <f t="shared" si="82"/>
        <v>September</v>
      </c>
      <c r="B5308" s="37" t="s">
        <v>6174</v>
      </c>
      <c r="C5308" s="63">
        <v>42264.494421296295</v>
      </c>
      <c r="D5308" s="37" t="s">
        <v>852</v>
      </c>
      <c r="E5308" s="37" t="s">
        <v>872</v>
      </c>
      <c r="F5308" s="37" t="s">
        <v>854</v>
      </c>
      <c r="G5308" s="64">
        <v>45</v>
      </c>
      <c r="H5308" s="37" t="s">
        <v>855</v>
      </c>
      <c r="I5308" s="65">
        <v>3.872983346207417</v>
      </c>
      <c r="J5308" s="37" t="s">
        <v>897</v>
      </c>
    </row>
    <row r="5309" spans="1:10" x14ac:dyDescent="0.3">
      <c r="A5309" s="94" t="str">
        <f t="shared" si="82"/>
        <v>September</v>
      </c>
      <c r="B5309" s="37" t="s">
        <v>6175</v>
      </c>
      <c r="C5309" s="63">
        <v>42264.494583333333</v>
      </c>
      <c r="D5309" s="37" t="s">
        <v>878</v>
      </c>
      <c r="E5309" s="37" t="s">
        <v>853</v>
      </c>
      <c r="F5309" s="37" t="s">
        <v>879</v>
      </c>
      <c r="G5309" s="64">
        <v>207</v>
      </c>
      <c r="H5309" s="37" t="s">
        <v>855</v>
      </c>
      <c r="I5309" s="65">
        <v>4.1231056256176606</v>
      </c>
      <c r="J5309" s="37" t="s">
        <v>874</v>
      </c>
    </row>
    <row r="5310" spans="1:10" x14ac:dyDescent="0.3">
      <c r="A5310" s="94" t="str">
        <f t="shared" si="82"/>
        <v>September</v>
      </c>
      <c r="B5310" s="37" t="s">
        <v>6176</v>
      </c>
      <c r="C5310" s="63">
        <v>42264.494606481479</v>
      </c>
      <c r="D5310" s="37" t="s">
        <v>892</v>
      </c>
      <c r="E5310" s="37" t="s">
        <v>859</v>
      </c>
      <c r="F5310" s="37" t="s">
        <v>881</v>
      </c>
      <c r="G5310" s="64">
        <v>165</v>
      </c>
      <c r="H5310" s="37" t="s">
        <v>855</v>
      </c>
      <c r="I5310" s="65">
        <v>4.358898943540674</v>
      </c>
      <c r="J5310" s="37" t="s">
        <v>885</v>
      </c>
    </row>
    <row r="5311" spans="1:10" x14ac:dyDescent="0.3">
      <c r="A5311" s="94" t="str">
        <f t="shared" si="82"/>
        <v>September</v>
      </c>
      <c r="B5311" s="37" t="s">
        <v>6177</v>
      </c>
      <c r="C5311" s="63">
        <v>42264.496689814812</v>
      </c>
      <c r="D5311" s="37" t="s">
        <v>852</v>
      </c>
      <c r="E5311" s="37" t="s">
        <v>863</v>
      </c>
      <c r="F5311" s="37" t="s">
        <v>873</v>
      </c>
      <c r="G5311" s="64">
        <v>39</v>
      </c>
      <c r="H5311" s="37" t="s">
        <v>855</v>
      </c>
      <c r="I5311" s="65">
        <v>5</v>
      </c>
      <c r="J5311" s="37" t="s">
        <v>874</v>
      </c>
    </row>
    <row r="5312" spans="1:10" x14ac:dyDescent="0.3">
      <c r="A5312" s="94" t="str">
        <f t="shared" si="82"/>
        <v>September</v>
      </c>
      <c r="B5312" s="37" t="s">
        <v>6178</v>
      </c>
      <c r="C5312" s="63">
        <v>42264.498749999999</v>
      </c>
      <c r="D5312" s="37" t="s">
        <v>852</v>
      </c>
      <c r="E5312" s="37" t="s">
        <v>866</v>
      </c>
      <c r="F5312" s="37" t="s">
        <v>873</v>
      </c>
      <c r="G5312" s="64">
        <v>158</v>
      </c>
      <c r="H5312" s="37" t="s">
        <v>855</v>
      </c>
      <c r="I5312" s="65">
        <v>2.2360679774997898</v>
      </c>
      <c r="J5312" s="37" t="s">
        <v>861</v>
      </c>
    </row>
    <row r="5313" spans="1:10" x14ac:dyDescent="0.3">
      <c r="A5313" s="94" t="str">
        <f t="shared" si="82"/>
        <v>September</v>
      </c>
      <c r="B5313" s="37" t="s">
        <v>6179</v>
      </c>
      <c r="C5313" s="63">
        <v>42264.499398148146</v>
      </c>
      <c r="D5313" s="37" t="s">
        <v>892</v>
      </c>
      <c r="E5313" s="37" t="s">
        <v>868</v>
      </c>
      <c r="F5313" s="37" t="s">
        <v>854</v>
      </c>
      <c r="G5313" s="64">
        <v>175</v>
      </c>
      <c r="H5313" s="37" t="s">
        <v>855</v>
      </c>
      <c r="I5313" s="65">
        <v>3.6055512754639891</v>
      </c>
      <c r="J5313" s="37" t="s">
        <v>897</v>
      </c>
    </row>
    <row r="5314" spans="1:10" x14ac:dyDescent="0.3">
      <c r="A5314" s="94" t="str">
        <f t="shared" si="82"/>
        <v>September</v>
      </c>
      <c r="B5314" s="37" t="s">
        <v>6180</v>
      </c>
      <c r="C5314" s="63">
        <v>42264.502210648148</v>
      </c>
      <c r="D5314" s="37" t="s">
        <v>858</v>
      </c>
      <c r="E5314" s="37" t="s">
        <v>872</v>
      </c>
      <c r="F5314" s="37" t="s">
        <v>879</v>
      </c>
      <c r="G5314" s="64">
        <v>210</v>
      </c>
      <c r="H5314" s="37" t="s">
        <v>855</v>
      </c>
      <c r="I5314" s="65">
        <v>4.358898943540674</v>
      </c>
      <c r="J5314" s="37" t="s">
        <v>869</v>
      </c>
    </row>
    <row r="5315" spans="1:10" x14ac:dyDescent="0.3">
      <c r="A5315" s="94" t="str">
        <f t="shared" si="82"/>
        <v>September</v>
      </c>
      <c r="B5315" s="37" t="s">
        <v>6181</v>
      </c>
      <c r="C5315" s="63">
        <v>42264.505601851852</v>
      </c>
      <c r="D5315" s="37" t="s">
        <v>852</v>
      </c>
      <c r="E5315" s="37" t="s">
        <v>853</v>
      </c>
      <c r="F5315" s="37" t="s">
        <v>854</v>
      </c>
      <c r="G5315" s="64">
        <v>149</v>
      </c>
      <c r="H5315" s="37" t="s">
        <v>855</v>
      </c>
      <c r="I5315" s="65">
        <v>3.3166247903553998</v>
      </c>
      <c r="J5315" s="37" t="s">
        <v>897</v>
      </c>
    </row>
    <row r="5316" spans="1:10" x14ac:dyDescent="0.3">
      <c r="A5316" s="94" t="str">
        <f t="shared" si="82"/>
        <v>September</v>
      </c>
      <c r="B5316" s="37" t="s">
        <v>6182</v>
      </c>
      <c r="C5316" s="63">
        <v>42264.509108796294</v>
      </c>
      <c r="D5316" s="37" t="s">
        <v>871</v>
      </c>
      <c r="E5316" s="37" t="s">
        <v>859</v>
      </c>
      <c r="F5316" s="37" t="s">
        <v>881</v>
      </c>
      <c r="G5316" s="64">
        <v>161</v>
      </c>
      <c r="H5316" s="37" t="s">
        <v>855</v>
      </c>
      <c r="I5316" s="65">
        <v>5</v>
      </c>
      <c r="J5316" s="37" t="s">
        <v>856</v>
      </c>
    </row>
    <row r="5317" spans="1:10" x14ac:dyDescent="0.3">
      <c r="A5317" s="94" t="str">
        <f t="shared" si="82"/>
        <v>September</v>
      </c>
      <c r="B5317" s="37" t="s">
        <v>6183</v>
      </c>
      <c r="C5317" s="63">
        <v>42264.510821759257</v>
      </c>
      <c r="D5317" s="37" t="s">
        <v>852</v>
      </c>
      <c r="E5317" s="37" t="s">
        <v>863</v>
      </c>
      <c r="F5317" s="37" t="s">
        <v>879</v>
      </c>
      <c r="G5317" s="64">
        <v>65</v>
      </c>
      <c r="H5317" s="37" t="s">
        <v>855</v>
      </c>
      <c r="I5317" s="65">
        <v>3.6055512754639891</v>
      </c>
      <c r="J5317" s="37" t="s">
        <v>897</v>
      </c>
    </row>
    <row r="5318" spans="1:10" x14ac:dyDescent="0.3">
      <c r="A5318" s="94" t="str">
        <f t="shared" si="82"/>
        <v>September</v>
      </c>
      <c r="B5318" s="37" t="s">
        <v>6184</v>
      </c>
      <c r="C5318" s="63">
        <v>42264.51258101852</v>
      </c>
      <c r="D5318" s="37" t="s">
        <v>852</v>
      </c>
      <c r="E5318" s="37" t="s">
        <v>866</v>
      </c>
      <c r="F5318" s="37" t="s">
        <v>860</v>
      </c>
      <c r="G5318" s="64">
        <v>89</v>
      </c>
      <c r="H5318" s="37" t="s">
        <v>855</v>
      </c>
      <c r="I5318" s="65">
        <v>4.7958315233127191</v>
      </c>
      <c r="J5318" s="37" t="s">
        <v>861</v>
      </c>
    </row>
    <row r="5319" spans="1:10" x14ac:dyDescent="0.3">
      <c r="A5319" s="94" t="str">
        <f t="shared" si="82"/>
        <v>September</v>
      </c>
      <c r="B5319" s="37" t="s">
        <v>6185</v>
      </c>
      <c r="C5319" s="63">
        <v>42264.515370370369</v>
      </c>
      <c r="D5319" s="37" t="s">
        <v>878</v>
      </c>
      <c r="E5319" s="37" t="s">
        <v>868</v>
      </c>
      <c r="F5319" s="37" t="s">
        <v>881</v>
      </c>
      <c r="G5319" s="64">
        <v>190</v>
      </c>
      <c r="H5319" s="37" t="s">
        <v>855</v>
      </c>
      <c r="I5319" s="65">
        <v>4.1231056256176606</v>
      </c>
      <c r="J5319" s="37" t="s">
        <v>869</v>
      </c>
    </row>
    <row r="5320" spans="1:10" x14ac:dyDescent="0.3">
      <c r="A5320" s="94" t="str">
        <f t="shared" si="82"/>
        <v>September</v>
      </c>
      <c r="B5320" s="37" t="s">
        <v>6186</v>
      </c>
      <c r="C5320" s="63">
        <v>42264.518425925926</v>
      </c>
      <c r="D5320" s="37" t="s">
        <v>878</v>
      </c>
      <c r="E5320" s="37" t="s">
        <v>872</v>
      </c>
      <c r="F5320" s="37" t="s">
        <v>864</v>
      </c>
      <c r="G5320" s="64">
        <v>219</v>
      </c>
      <c r="H5320" s="37" t="s">
        <v>855</v>
      </c>
      <c r="I5320" s="65">
        <v>3.6055512754639891</v>
      </c>
      <c r="J5320" s="37" t="s">
        <v>874</v>
      </c>
    </row>
    <row r="5321" spans="1:10" x14ac:dyDescent="0.3">
      <c r="A5321" s="94" t="str">
        <f t="shared" si="82"/>
        <v>September</v>
      </c>
      <c r="B5321" s="37" t="s">
        <v>6187</v>
      </c>
      <c r="C5321" s="63">
        <v>42264.521898148145</v>
      </c>
      <c r="D5321" s="37" t="s">
        <v>876</v>
      </c>
      <c r="E5321" s="37" t="s">
        <v>853</v>
      </c>
      <c r="F5321" s="37" t="s">
        <v>854</v>
      </c>
      <c r="G5321" s="64">
        <v>148</v>
      </c>
      <c r="H5321" s="37" t="s">
        <v>855</v>
      </c>
      <c r="I5321" s="65">
        <v>1</v>
      </c>
      <c r="J5321" s="37" t="s">
        <v>885</v>
      </c>
    </row>
    <row r="5322" spans="1:10" x14ac:dyDescent="0.3">
      <c r="A5322" s="94" t="str">
        <f t="shared" si="82"/>
        <v>September</v>
      </c>
      <c r="B5322" s="37" t="s">
        <v>6188</v>
      </c>
      <c r="C5322" s="63">
        <v>42264.525358796294</v>
      </c>
      <c r="D5322" s="37" t="s">
        <v>852</v>
      </c>
      <c r="E5322" s="37" t="s">
        <v>859</v>
      </c>
      <c r="F5322" s="37" t="s">
        <v>854</v>
      </c>
      <c r="G5322" s="64">
        <v>153</v>
      </c>
      <c r="H5322" s="37" t="s">
        <v>855</v>
      </c>
      <c r="I5322" s="65">
        <v>4.5825756949558398</v>
      </c>
      <c r="J5322" s="37" t="s">
        <v>869</v>
      </c>
    </row>
    <row r="5323" spans="1:10" x14ac:dyDescent="0.3">
      <c r="A5323" s="94" t="str">
        <f t="shared" ref="A5323:A5386" si="83">TEXT(C5323,"mmmm")</f>
        <v>September</v>
      </c>
      <c r="B5323" s="37" t="s">
        <v>6189</v>
      </c>
      <c r="C5323" s="63">
        <v>42264.527060185188</v>
      </c>
      <c r="D5323" s="37" t="s">
        <v>892</v>
      </c>
      <c r="E5323" s="37" t="s">
        <v>863</v>
      </c>
      <c r="F5323" s="37" t="s">
        <v>873</v>
      </c>
      <c r="G5323" s="64">
        <v>89</v>
      </c>
      <c r="H5323" s="37" t="s">
        <v>855</v>
      </c>
      <c r="I5323" s="65">
        <v>3.872983346207417</v>
      </c>
      <c r="J5323" s="37" t="s">
        <v>874</v>
      </c>
    </row>
    <row r="5324" spans="1:10" x14ac:dyDescent="0.3">
      <c r="A5324" s="94" t="str">
        <f t="shared" si="83"/>
        <v>September</v>
      </c>
      <c r="B5324" s="37" t="s">
        <v>6190</v>
      </c>
      <c r="C5324" s="63">
        <v>42264.527280092596</v>
      </c>
      <c r="D5324" s="37" t="s">
        <v>858</v>
      </c>
      <c r="E5324" s="37" t="s">
        <v>866</v>
      </c>
      <c r="F5324" s="37" t="s">
        <v>873</v>
      </c>
      <c r="G5324" s="64">
        <v>197</v>
      </c>
      <c r="H5324" s="37" t="s">
        <v>855</v>
      </c>
      <c r="I5324" s="65">
        <v>2.6457513110645907</v>
      </c>
      <c r="J5324" s="37" t="s">
        <v>885</v>
      </c>
    </row>
    <row r="5325" spans="1:10" x14ac:dyDescent="0.3">
      <c r="A5325" s="94" t="str">
        <f t="shared" si="83"/>
        <v>September</v>
      </c>
      <c r="B5325" s="37" t="s">
        <v>6191</v>
      </c>
      <c r="C5325" s="63">
        <v>42264.52752314815</v>
      </c>
      <c r="D5325" s="37" t="s">
        <v>871</v>
      </c>
      <c r="E5325" s="37" t="s">
        <v>868</v>
      </c>
      <c r="F5325" s="37" t="s">
        <v>854</v>
      </c>
      <c r="G5325" s="64">
        <v>203</v>
      </c>
      <c r="H5325" s="37" t="s">
        <v>855</v>
      </c>
      <c r="I5325" s="65">
        <v>2.2360679774997898</v>
      </c>
      <c r="J5325" s="37" t="s">
        <v>885</v>
      </c>
    </row>
    <row r="5326" spans="1:10" x14ac:dyDescent="0.3">
      <c r="A5326" s="94" t="str">
        <f t="shared" si="83"/>
        <v>September</v>
      </c>
      <c r="B5326" s="37" t="s">
        <v>6192</v>
      </c>
      <c r="C5326" s="63">
        <v>42264.530717592592</v>
      </c>
      <c r="D5326" s="37" t="s">
        <v>852</v>
      </c>
      <c r="E5326" s="37" t="s">
        <v>872</v>
      </c>
      <c r="F5326" s="37" t="s">
        <v>879</v>
      </c>
      <c r="G5326" s="64">
        <v>44</v>
      </c>
      <c r="H5326" s="37" t="s">
        <v>855</v>
      </c>
      <c r="I5326" s="65">
        <v>3.6055512754639891</v>
      </c>
      <c r="J5326" s="37" t="s">
        <v>885</v>
      </c>
    </row>
    <row r="5327" spans="1:10" x14ac:dyDescent="0.3">
      <c r="A5327" s="94" t="str">
        <f t="shared" si="83"/>
        <v>September</v>
      </c>
      <c r="B5327" s="37" t="s">
        <v>6193</v>
      </c>
      <c r="C5327" s="63">
        <v>42264.534432870372</v>
      </c>
      <c r="D5327" s="37" t="s">
        <v>871</v>
      </c>
      <c r="E5327" s="37" t="s">
        <v>853</v>
      </c>
      <c r="F5327" s="37" t="s">
        <v>873</v>
      </c>
      <c r="G5327" s="64">
        <v>109</v>
      </c>
      <c r="H5327" s="37" t="s">
        <v>855</v>
      </c>
      <c r="I5327" s="65">
        <v>3.872983346207417</v>
      </c>
      <c r="J5327" s="37" t="s">
        <v>856</v>
      </c>
    </row>
    <row r="5328" spans="1:10" x14ac:dyDescent="0.3">
      <c r="A5328" s="94" t="str">
        <f t="shared" si="83"/>
        <v>September</v>
      </c>
      <c r="B5328" s="37" t="s">
        <v>6194</v>
      </c>
      <c r="C5328" s="63">
        <v>42264.53534722222</v>
      </c>
      <c r="D5328" s="37" t="s">
        <v>858</v>
      </c>
      <c r="E5328" s="37" t="s">
        <v>859</v>
      </c>
      <c r="F5328" s="37" t="s">
        <v>879</v>
      </c>
      <c r="G5328" s="64">
        <v>219</v>
      </c>
      <c r="H5328" s="37" t="s">
        <v>855</v>
      </c>
      <c r="I5328" s="65">
        <v>2.6457513110645907</v>
      </c>
      <c r="J5328" s="37" t="s">
        <v>874</v>
      </c>
    </row>
    <row r="5329" spans="1:10" x14ac:dyDescent="0.3">
      <c r="A5329" s="94" t="str">
        <f t="shared" si="83"/>
        <v>September</v>
      </c>
      <c r="B5329" s="37" t="s">
        <v>6195</v>
      </c>
      <c r="C5329" s="63">
        <v>42264.539085648146</v>
      </c>
      <c r="D5329" s="37" t="s">
        <v>871</v>
      </c>
      <c r="E5329" s="37" t="s">
        <v>863</v>
      </c>
      <c r="F5329" s="37" t="s">
        <v>881</v>
      </c>
      <c r="G5329" s="64">
        <v>229</v>
      </c>
      <c r="H5329" s="37" t="s">
        <v>855</v>
      </c>
      <c r="I5329" s="65">
        <v>3.6055512754639891</v>
      </c>
      <c r="J5329" s="37" t="s">
        <v>869</v>
      </c>
    </row>
    <row r="5330" spans="1:10" x14ac:dyDescent="0.3">
      <c r="A5330" s="94" t="str">
        <f t="shared" si="83"/>
        <v>September</v>
      </c>
      <c r="B5330" s="37" t="s">
        <v>6196</v>
      </c>
      <c r="C5330" s="63">
        <v>42264.541990740741</v>
      </c>
      <c r="D5330" s="37" t="s">
        <v>892</v>
      </c>
      <c r="E5330" s="37" t="s">
        <v>866</v>
      </c>
      <c r="F5330" s="37" t="s">
        <v>854</v>
      </c>
      <c r="G5330" s="64">
        <v>222</v>
      </c>
      <c r="H5330" s="37" t="s">
        <v>855</v>
      </c>
      <c r="I5330" s="65">
        <v>1</v>
      </c>
      <c r="J5330" s="37" t="s">
        <v>861</v>
      </c>
    </row>
    <row r="5331" spans="1:10" x14ac:dyDescent="0.3">
      <c r="A5331" s="94" t="str">
        <f t="shared" si="83"/>
        <v>September</v>
      </c>
      <c r="B5331" s="37" t="s">
        <v>6197</v>
      </c>
      <c r="C5331" s="63">
        <v>42264.543344907404</v>
      </c>
      <c r="D5331" s="37" t="s">
        <v>858</v>
      </c>
      <c r="E5331" s="37" t="s">
        <v>868</v>
      </c>
      <c r="F5331" s="37" t="s">
        <v>873</v>
      </c>
      <c r="G5331" s="64">
        <v>140</v>
      </c>
      <c r="H5331" s="37" t="s">
        <v>855</v>
      </c>
      <c r="I5331" s="65">
        <v>3</v>
      </c>
      <c r="J5331" s="37" t="s">
        <v>856</v>
      </c>
    </row>
    <row r="5332" spans="1:10" x14ac:dyDescent="0.3">
      <c r="A5332" s="94" t="str">
        <f t="shared" si="83"/>
        <v>September</v>
      </c>
      <c r="B5332" s="37" t="s">
        <v>6198</v>
      </c>
      <c r="C5332" s="63">
        <v>42264.544895833336</v>
      </c>
      <c r="D5332" s="37" t="s">
        <v>871</v>
      </c>
      <c r="E5332" s="37" t="s">
        <v>872</v>
      </c>
      <c r="F5332" s="37" t="s">
        <v>864</v>
      </c>
      <c r="G5332" s="64">
        <v>207</v>
      </c>
      <c r="H5332" s="37" t="s">
        <v>855</v>
      </c>
      <c r="I5332" s="65">
        <v>1.7320508075688772</v>
      </c>
      <c r="J5332" s="37" t="s">
        <v>874</v>
      </c>
    </row>
    <row r="5333" spans="1:10" x14ac:dyDescent="0.3">
      <c r="A5333" s="94" t="str">
        <f t="shared" si="83"/>
        <v>September</v>
      </c>
      <c r="B5333" s="37" t="s">
        <v>6199</v>
      </c>
      <c r="C5333" s="63">
        <v>42264.553506944445</v>
      </c>
      <c r="D5333" s="37" t="s">
        <v>871</v>
      </c>
      <c r="E5333" s="37" t="s">
        <v>853</v>
      </c>
      <c r="F5333" s="37" t="s">
        <v>881</v>
      </c>
      <c r="G5333" s="64">
        <v>199</v>
      </c>
      <c r="H5333" s="37" t="s">
        <v>855</v>
      </c>
      <c r="I5333" s="65">
        <v>2.2360679774997898</v>
      </c>
      <c r="J5333" s="37" t="s">
        <v>861</v>
      </c>
    </row>
    <row r="5334" spans="1:10" x14ac:dyDescent="0.3">
      <c r="A5334" s="94" t="str">
        <f t="shared" si="83"/>
        <v>September</v>
      </c>
      <c r="B5334" s="37" t="s">
        <v>6200</v>
      </c>
      <c r="C5334" s="63">
        <v>42264.550104166665</v>
      </c>
      <c r="D5334" s="37" t="s">
        <v>878</v>
      </c>
      <c r="E5334" s="37" t="s">
        <v>859</v>
      </c>
      <c r="F5334" s="37" t="s">
        <v>860</v>
      </c>
      <c r="G5334" s="64">
        <v>220</v>
      </c>
      <c r="H5334" s="37" t="s">
        <v>855</v>
      </c>
      <c r="I5334" s="65">
        <v>2.6457513110645907</v>
      </c>
      <c r="J5334" s="37" t="s">
        <v>874</v>
      </c>
    </row>
    <row r="5335" spans="1:10" x14ac:dyDescent="0.3">
      <c r="A5335" s="94" t="str">
        <f t="shared" si="83"/>
        <v>September</v>
      </c>
      <c r="B5335" s="37" t="s">
        <v>6201</v>
      </c>
      <c r="C5335" s="63">
        <v>42264.553067129629</v>
      </c>
      <c r="D5335" s="37" t="s">
        <v>892</v>
      </c>
      <c r="E5335" s="37" t="s">
        <v>863</v>
      </c>
      <c r="F5335" s="37" t="s">
        <v>881</v>
      </c>
      <c r="G5335" s="64">
        <v>207</v>
      </c>
      <c r="H5335" s="37" t="s">
        <v>855</v>
      </c>
      <c r="I5335" s="65">
        <v>2.2360679774997898</v>
      </c>
      <c r="J5335" s="37" t="s">
        <v>861</v>
      </c>
    </row>
    <row r="5336" spans="1:10" x14ac:dyDescent="0.3">
      <c r="A5336" s="94" t="str">
        <f t="shared" si="83"/>
        <v>September</v>
      </c>
      <c r="B5336" s="37" t="s">
        <v>6202</v>
      </c>
      <c r="C5336" s="63">
        <v>42264.553842592592</v>
      </c>
      <c r="D5336" s="37" t="s">
        <v>871</v>
      </c>
      <c r="E5336" s="37" t="s">
        <v>866</v>
      </c>
      <c r="F5336" s="37" t="s">
        <v>854</v>
      </c>
      <c r="G5336" s="64">
        <v>30</v>
      </c>
      <c r="H5336" s="37" t="s">
        <v>855</v>
      </c>
      <c r="I5336" s="65">
        <v>2.6457513110645907</v>
      </c>
      <c r="J5336" s="37" t="s">
        <v>861</v>
      </c>
    </row>
    <row r="5337" spans="1:10" x14ac:dyDescent="0.3">
      <c r="A5337" s="94" t="str">
        <f t="shared" si="83"/>
        <v>September</v>
      </c>
      <c r="B5337" s="37" t="s">
        <v>6203</v>
      </c>
      <c r="C5337" s="63">
        <v>42264.554166666669</v>
      </c>
      <c r="D5337" s="37" t="s">
        <v>852</v>
      </c>
      <c r="E5337" s="37" t="s">
        <v>868</v>
      </c>
      <c r="F5337" s="37" t="s">
        <v>860</v>
      </c>
      <c r="G5337" s="64">
        <v>135</v>
      </c>
      <c r="H5337" s="37" t="s">
        <v>855</v>
      </c>
      <c r="I5337" s="65">
        <v>4.358898943540674</v>
      </c>
      <c r="J5337" s="37" t="s">
        <v>856</v>
      </c>
    </row>
    <row r="5338" spans="1:10" x14ac:dyDescent="0.3">
      <c r="A5338" s="94" t="str">
        <f t="shared" si="83"/>
        <v>September</v>
      </c>
      <c r="B5338" s="37" t="s">
        <v>6204</v>
      </c>
      <c r="C5338" s="63">
        <v>42264.558009259257</v>
      </c>
      <c r="D5338" s="37" t="s">
        <v>892</v>
      </c>
      <c r="E5338" s="37" t="s">
        <v>872</v>
      </c>
      <c r="F5338" s="37" t="s">
        <v>864</v>
      </c>
      <c r="G5338" s="64">
        <v>47</v>
      </c>
      <c r="H5338" s="37" t="s">
        <v>855</v>
      </c>
      <c r="I5338" s="65">
        <v>4.5825756949558398</v>
      </c>
      <c r="J5338" s="37" t="s">
        <v>856</v>
      </c>
    </row>
    <row r="5339" spans="1:10" x14ac:dyDescent="0.3">
      <c r="A5339" s="94" t="str">
        <f t="shared" si="83"/>
        <v>September</v>
      </c>
      <c r="B5339" s="37" t="s">
        <v>6205</v>
      </c>
      <c r="C5339" s="63">
        <v>42264.559282407405</v>
      </c>
      <c r="D5339" s="37" t="s">
        <v>852</v>
      </c>
      <c r="E5339" s="37" t="s">
        <v>853</v>
      </c>
      <c r="F5339" s="37" t="s">
        <v>879</v>
      </c>
      <c r="G5339" s="64">
        <v>173</v>
      </c>
      <c r="H5339" s="37" t="s">
        <v>855</v>
      </c>
      <c r="I5339" s="65">
        <v>4.358898943540674</v>
      </c>
      <c r="J5339" s="37" t="s">
        <v>874</v>
      </c>
    </row>
    <row r="5340" spans="1:10" x14ac:dyDescent="0.3">
      <c r="A5340" s="94" t="str">
        <f t="shared" si="83"/>
        <v>September</v>
      </c>
      <c r="B5340" s="37" t="s">
        <v>6206</v>
      </c>
      <c r="C5340" s="63">
        <v>42264.561249999999</v>
      </c>
      <c r="D5340" s="37" t="s">
        <v>892</v>
      </c>
      <c r="E5340" s="37" t="s">
        <v>859</v>
      </c>
      <c r="F5340" s="37" t="s">
        <v>881</v>
      </c>
      <c r="G5340" s="64">
        <v>172</v>
      </c>
      <c r="H5340" s="37" t="s">
        <v>855</v>
      </c>
      <c r="I5340" s="65">
        <v>3</v>
      </c>
      <c r="J5340" s="37" t="s">
        <v>856</v>
      </c>
    </row>
    <row r="5341" spans="1:10" x14ac:dyDescent="0.3">
      <c r="A5341" s="94" t="str">
        <f t="shared" si="83"/>
        <v>September</v>
      </c>
      <c r="B5341" s="37" t="s">
        <v>6207</v>
      </c>
      <c r="C5341" s="63">
        <v>42264.565023148149</v>
      </c>
      <c r="D5341" s="37" t="s">
        <v>892</v>
      </c>
      <c r="E5341" s="37" t="s">
        <v>863</v>
      </c>
      <c r="F5341" s="37" t="s">
        <v>860</v>
      </c>
      <c r="G5341" s="64">
        <v>105</v>
      </c>
      <c r="H5341" s="37" t="s">
        <v>855</v>
      </c>
      <c r="I5341" s="65">
        <v>5</v>
      </c>
      <c r="J5341" s="37" t="s">
        <v>856</v>
      </c>
    </row>
    <row r="5342" spans="1:10" x14ac:dyDescent="0.3">
      <c r="A5342" s="94" t="str">
        <f t="shared" si="83"/>
        <v>September</v>
      </c>
      <c r="B5342" s="37" t="s">
        <v>6208</v>
      </c>
      <c r="C5342" s="63">
        <v>42264.565763888888</v>
      </c>
      <c r="D5342" s="37" t="s">
        <v>878</v>
      </c>
      <c r="E5342" s="37" t="s">
        <v>866</v>
      </c>
      <c r="F5342" s="37" t="s">
        <v>860</v>
      </c>
      <c r="G5342" s="64">
        <v>70</v>
      </c>
      <c r="H5342" s="37" t="s">
        <v>855</v>
      </c>
      <c r="I5342" s="65">
        <v>3</v>
      </c>
      <c r="J5342" s="37" t="s">
        <v>885</v>
      </c>
    </row>
    <row r="5343" spans="1:10" x14ac:dyDescent="0.3">
      <c r="A5343" s="94" t="str">
        <f t="shared" si="83"/>
        <v>September</v>
      </c>
      <c r="B5343" s="37" t="s">
        <v>6209</v>
      </c>
      <c r="C5343" s="63">
        <v>42264.568773148145</v>
      </c>
      <c r="D5343" s="37" t="s">
        <v>852</v>
      </c>
      <c r="E5343" s="37" t="s">
        <v>868</v>
      </c>
      <c r="F5343" s="37" t="s">
        <v>854</v>
      </c>
      <c r="G5343" s="64">
        <v>75</v>
      </c>
      <c r="H5343" s="37" t="s">
        <v>855</v>
      </c>
      <c r="I5343" s="65">
        <v>4.358898943540674</v>
      </c>
      <c r="J5343" s="37" t="s">
        <v>885</v>
      </c>
    </row>
    <row r="5344" spans="1:10" x14ac:dyDescent="0.3">
      <c r="A5344" s="94" t="str">
        <f t="shared" si="83"/>
        <v>September</v>
      </c>
      <c r="B5344" s="37" t="s">
        <v>6210</v>
      </c>
      <c r="C5344" s="63">
        <v>42264.570439814815</v>
      </c>
      <c r="D5344" s="37" t="s">
        <v>892</v>
      </c>
      <c r="E5344" s="37" t="s">
        <v>872</v>
      </c>
      <c r="F5344" s="37" t="s">
        <v>881</v>
      </c>
      <c r="G5344" s="64">
        <v>120</v>
      </c>
      <c r="H5344" s="37" t="s">
        <v>855</v>
      </c>
      <c r="I5344" s="65">
        <v>4.7958315233127191</v>
      </c>
      <c r="J5344" s="37" t="s">
        <v>869</v>
      </c>
    </row>
    <row r="5345" spans="1:10" x14ac:dyDescent="0.3">
      <c r="A5345" s="94" t="str">
        <f t="shared" si="83"/>
        <v>September</v>
      </c>
      <c r="B5345" s="37" t="s">
        <v>6211</v>
      </c>
      <c r="C5345" s="63">
        <v>42264.571006944447</v>
      </c>
      <c r="D5345" s="37" t="s">
        <v>876</v>
      </c>
      <c r="E5345" s="37" t="s">
        <v>853</v>
      </c>
      <c r="F5345" s="37" t="s">
        <v>860</v>
      </c>
      <c r="G5345" s="64">
        <v>170</v>
      </c>
      <c r="H5345" s="37" t="s">
        <v>855</v>
      </c>
      <c r="I5345" s="65">
        <v>4.1231056256176606</v>
      </c>
      <c r="J5345" s="37" t="s">
        <v>897</v>
      </c>
    </row>
    <row r="5346" spans="1:10" x14ac:dyDescent="0.3">
      <c r="A5346" s="94" t="str">
        <f t="shared" si="83"/>
        <v>September</v>
      </c>
      <c r="B5346" s="37" t="s">
        <v>6212</v>
      </c>
      <c r="C5346" s="63">
        <v>42264.573842592596</v>
      </c>
      <c r="D5346" s="37" t="s">
        <v>852</v>
      </c>
      <c r="E5346" s="37" t="s">
        <v>859</v>
      </c>
      <c r="F5346" s="37" t="s">
        <v>854</v>
      </c>
      <c r="G5346" s="64">
        <v>210</v>
      </c>
      <c r="H5346" s="37" t="s">
        <v>855</v>
      </c>
      <c r="I5346" s="65">
        <v>4.1231056256176606</v>
      </c>
      <c r="J5346" s="37" t="s">
        <v>897</v>
      </c>
    </row>
    <row r="5347" spans="1:10" x14ac:dyDescent="0.3">
      <c r="A5347" s="94" t="str">
        <f t="shared" si="83"/>
        <v>September</v>
      </c>
      <c r="B5347" s="37" t="s">
        <v>6213</v>
      </c>
      <c r="C5347" s="63">
        <v>42264.574745370373</v>
      </c>
      <c r="D5347" s="37" t="s">
        <v>876</v>
      </c>
      <c r="E5347" s="37" t="s">
        <v>863</v>
      </c>
      <c r="F5347" s="37" t="s">
        <v>881</v>
      </c>
      <c r="G5347" s="64">
        <v>240</v>
      </c>
      <c r="H5347" s="37" t="s">
        <v>855</v>
      </c>
      <c r="I5347" s="65">
        <v>4.358898943540674</v>
      </c>
      <c r="J5347" s="37" t="s">
        <v>856</v>
      </c>
    </row>
    <row r="5348" spans="1:10" x14ac:dyDescent="0.3">
      <c r="A5348" s="94" t="str">
        <f t="shared" si="83"/>
        <v>September</v>
      </c>
      <c r="B5348" s="37" t="s">
        <v>6214</v>
      </c>
      <c r="C5348" s="63">
        <v>42264.577280092592</v>
      </c>
      <c r="D5348" s="37" t="s">
        <v>871</v>
      </c>
      <c r="E5348" s="37" t="s">
        <v>866</v>
      </c>
      <c r="F5348" s="37" t="s">
        <v>879</v>
      </c>
      <c r="G5348" s="64">
        <v>64</v>
      </c>
      <c r="H5348" s="37" t="s">
        <v>855</v>
      </c>
      <c r="I5348" s="65">
        <v>4.358898943540674</v>
      </c>
      <c r="J5348" s="37" t="s">
        <v>897</v>
      </c>
    </row>
    <row r="5349" spans="1:10" x14ac:dyDescent="0.3">
      <c r="A5349" s="94" t="str">
        <f t="shared" si="83"/>
        <v>September</v>
      </c>
      <c r="B5349" s="37" t="s">
        <v>6215</v>
      </c>
      <c r="C5349" s="63">
        <v>42264.580081018517</v>
      </c>
      <c r="D5349" s="37" t="s">
        <v>876</v>
      </c>
      <c r="E5349" s="37" t="s">
        <v>868</v>
      </c>
      <c r="F5349" s="37" t="s">
        <v>864</v>
      </c>
      <c r="G5349" s="64">
        <v>72</v>
      </c>
      <c r="H5349" s="37" t="s">
        <v>855</v>
      </c>
      <c r="I5349" s="65">
        <v>3.6055512754639891</v>
      </c>
      <c r="J5349" s="37" t="s">
        <v>897</v>
      </c>
    </row>
    <row r="5350" spans="1:10" x14ac:dyDescent="0.3">
      <c r="A5350" s="94" t="str">
        <f t="shared" si="83"/>
        <v>September</v>
      </c>
      <c r="B5350" s="37" t="s">
        <v>6216</v>
      </c>
      <c r="C5350" s="63">
        <v>42264.581099537034</v>
      </c>
      <c r="D5350" s="37" t="s">
        <v>852</v>
      </c>
      <c r="E5350" s="37" t="s">
        <v>872</v>
      </c>
      <c r="F5350" s="37" t="s">
        <v>879</v>
      </c>
      <c r="G5350" s="64">
        <v>31</v>
      </c>
      <c r="H5350" s="37" t="s">
        <v>855</v>
      </c>
      <c r="I5350" s="65">
        <v>4.1231056256176606</v>
      </c>
      <c r="J5350" s="37" t="s">
        <v>885</v>
      </c>
    </row>
    <row r="5351" spans="1:10" x14ac:dyDescent="0.3">
      <c r="A5351" s="94" t="str">
        <f t="shared" si="83"/>
        <v>September</v>
      </c>
      <c r="B5351" s="37" t="s">
        <v>6217</v>
      </c>
      <c r="C5351" s="63">
        <v>42264.583865740744</v>
      </c>
      <c r="D5351" s="37" t="s">
        <v>852</v>
      </c>
      <c r="E5351" s="37" t="s">
        <v>853</v>
      </c>
      <c r="F5351" s="37" t="s">
        <v>881</v>
      </c>
      <c r="G5351" s="64">
        <v>74</v>
      </c>
      <c r="H5351" s="37" t="s">
        <v>855</v>
      </c>
      <c r="I5351" s="65">
        <v>1</v>
      </c>
      <c r="J5351" s="37" t="s">
        <v>861</v>
      </c>
    </row>
    <row r="5352" spans="1:10" x14ac:dyDescent="0.3">
      <c r="A5352" s="94" t="str">
        <f t="shared" si="83"/>
        <v>September</v>
      </c>
      <c r="B5352" s="37" t="s">
        <v>6218</v>
      </c>
      <c r="C5352" s="63">
        <v>42264.584004629629</v>
      </c>
      <c r="D5352" s="37" t="s">
        <v>892</v>
      </c>
      <c r="E5352" s="37" t="s">
        <v>859</v>
      </c>
      <c r="F5352" s="37" t="s">
        <v>854</v>
      </c>
      <c r="G5352" s="64">
        <v>171</v>
      </c>
      <c r="H5352" s="37" t="s">
        <v>855</v>
      </c>
      <c r="I5352" s="65">
        <v>5</v>
      </c>
      <c r="J5352" s="37" t="s">
        <v>869</v>
      </c>
    </row>
    <row r="5353" spans="1:10" x14ac:dyDescent="0.3">
      <c r="A5353" s="94" t="str">
        <f t="shared" si="83"/>
        <v>September</v>
      </c>
      <c r="B5353" s="37" t="s">
        <v>6219</v>
      </c>
      <c r="C5353" s="63">
        <v>42264.587962962964</v>
      </c>
      <c r="D5353" s="37" t="s">
        <v>892</v>
      </c>
      <c r="E5353" s="37" t="s">
        <v>863</v>
      </c>
      <c r="F5353" s="37" t="s">
        <v>873</v>
      </c>
      <c r="G5353" s="64">
        <v>188</v>
      </c>
      <c r="H5353" s="37" t="s">
        <v>855</v>
      </c>
      <c r="I5353" s="65">
        <v>2.2360679774997898</v>
      </c>
      <c r="J5353" s="37" t="s">
        <v>861</v>
      </c>
    </row>
    <row r="5354" spans="1:10" x14ac:dyDescent="0.3">
      <c r="A5354" s="94" t="str">
        <f t="shared" si="83"/>
        <v>September</v>
      </c>
      <c r="B5354" s="37" t="s">
        <v>6220</v>
      </c>
      <c r="C5354" s="63">
        <v>42264.59170138889</v>
      </c>
      <c r="D5354" s="37" t="s">
        <v>876</v>
      </c>
      <c r="E5354" s="37" t="s">
        <v>866</v>
      </c>
      <c r="F5354" s="37" t="s">
        <v>873</v>
      </c>
      <c r="G5354" s="64">
        <v>41</v>
      </c>
      <c r="H5354" s="37" t="s">
        <v>855</v>
      </c>
      <c r="I5354" s="65">
        <v>4.358898943540674</v>
      </c>
      <c r="J5354" s="37" t="s">
        <v>897</v>
      </c>
    </row>
    <row r="5355" spans="1:10" x14ac:dyDescent="0.3">
      <c r="A5355" s="94" t="str">
        <f t="shared" si="83"/>
        <v>September</v>
      </c>
      <c r="B5355" s="37" t="s">
        <v>6221</v>
      </c>
      <c r="C5355" s="63">
        <v>42264.593298611115</v>
      </c>
      <c r="D5355" s="37" t="s">
        <v>852</v>
      </c>
      <c r="E5355" s="37" t="s">
        <v>868</v>
      </c>
      <c r="F5355" s="37" t="s">
        <v>854</v>
      </c>
      <c r="G5355" s="64">
        <v>70</v>
      </c>
      <c r="H5355" s="37" t="s">
        <v>855</v>
      </c>
      <c r="I5355" s="65">
        <v>2.6457513110645907</v>
      </c>
      <c r="J5355" s="37" t="s">
        <v>856</v>
      </c>
    </row>
    <row r="5356" spans="1:10" x14ac:dyDescent="0.3">
      <c r="A5356" s="94" t="str">
        <f t="shared" si="83"/>
        <v>September</v>
      </c>
      <c r="B5356" s="37" t="s">
        <v>6222</v>
      </c>
      <c r="C5356" s="63">
        <v>42264.593449074076</v>
      </c>
      <c r="D5356" s="37" t="s">
        <v>858</v>
      </c>
      <c r="E5356" s="37" t="s">
        <v>872</v>
      </c>
      <c r="F5356" s="37" t="s">
        <v>879</v>
      </c>
      <c r="G5356" s="64">
        <v>175</v>
      </c>
      <c r="H5356" s="37" t="s">
        <v>855</v>
      </c>
      <c r="I5356" s="65">
        <v>3.3166247903553998</v>
      </c>
      <c r="J5356" s="37" t="s">
        <v>897</v>
      </c>
    </row>
    <row r="5357" spans="1:10" x14ac:dyDescent="0.3">
      <c r="A5357" s="94" t="str">
        <f t="shared" si="83"/>
        <v>September</v>
      </c>
      <c r="B5357" s="37" t="s">
        <v>6223</v>
      </c>
      <c r="C5357" s="63">
        <v>42264.597187500003</v>
      </c>
      <c r="D5357" s="37" t="s">
        <v>871</v>
      </c>
      <c r="E5357" s="37" t="s">
        <v>853</v>
      </c>
      <c r="F5357" s="37" t="s">
        <v>860</v>
      </c>
      <c r="G5357" s="64">
        <v>47</v>
      </c>
      <c r="H5357" s="37" t="s">
        <v>855</v>
      </c>
      <c r="I5357" s="65">
        <v>3.3166247903553998</v>
      </c>
      <c r="J5357" s="37" t="s">
        <v>856</v>
      </c>
    </row>
    <row r="5358" spans="1:10" x14ac:dyDescent="0.3">
      <c r="A5358" s="94" t="str">
        <f t="shared" si="83"/>
        <v>September</v>
      </c>
      <c r="B5358" s="37" t="s">
        <v>6224</v>
      </c>
      <c r="C5358" s="63">
        <v>42264.597962962966</v>
      </c>
      <c r="D5358" s="37" t="s">
        <v>892</v>
      </c>
      <c r="E5358" s="37" t="s">
        <v>859</v>
      </c>
      <c r="F5358" s="37" t="s">
        <v>873</v>
      </c>
      <c r="G5358" s="64">
        <v>51</v>
      </c>
      <c r="H5358" s="37" t="s">
        <v>855</v>
      </c>
      <c r="I5358" s="65">
        <v>4.1231056256176606</v>
      </c>
      <c r="J5358" s="37" t="s">
        <v>874</v>
      </c>
    </row>
    <row r="5359" spans="1:10" x14ac:dyDescent="0.3">
      <c r="A5359" s="94" t="str">
        <f t="shared" si="83"/>
        <v>September</v>
      </c>
      <c r="B5359" s="37" t="s">
        <v>6225</v>
      </c>
      <c r="C5359" s="63">
        <v>42264.601863425924</v>
      </c>
      <c r="D5359" s="37" t="s">
        <v>892</v>
      </c>
      <c r="E5359" s="37" t="s">
        <v>863</v>
      </c>
      <c r="F5359" s="37" t="s">
        <v>881</v>
      </c>
      <c r="G5359" s="64">
        <v>160</v>
      </c>
      <c r="H5359" s="37" t="s">
        <v>855</v>
      </c>
      <c r="I5359" s="65">
        <v>3.3166247903553998</v>
      </c>
      <c r="J5359" s="37" t="s">
        <v>869</v>
      </c>
    </row>
    <row r="5360" spans="1:10" x14ac:dyDescent="0.3">
      <c r="A5360" s="94" t="str">
        <f t="shared" si="83"/>
        <v>September</v>
      </c>
      <c r="B5360" s="37" t="s">
        <v>6226</v>
      </c>
      <c r="C5360" s="63">
        <v>42264.604814814818</v>
      </c>
      <c r="D5360" s="37" t="s">
        <v>871</v>
      </c>
      <c r="E5360" s="37" t="s">
        <v>866</v>
      </c>
      <c r="F5360" s="37" t="s">
        <v>873</v>
      </c>
      <c r="G5360" s="64">
        <v>183</v>
      </c>
      <c r="H5360" s="37" t="s">
        <v>855</v>
      </c>
      <c r="I5360" s="65">
        <v>3.872983346207417</v>
      </c>
      <c r="J5360" s="37" t="s">
        <v>874</v>
      </c>
    </row>
    <row r="5361" spans="1:10" x14ac:dyDescent="0.3">
      <c r="A5361" s="94" t="str">
        <f t="shared" si="83"/>
        <v>September</v>
      </c>
      <c r="B5361" s="37" t="s">
        <v>6227</v>
      </c>
      <c r="C5361" s="63">
        <v>42264.605578703704</v>
      </c>
      <c r="D5361" s="37" t="s">
        <v>876</v>
      </c>
      <c r="E5361" s="37" t="s">
        <v>868</v>
      </c>
      <c r="F5361" s="37" t="s">
        <v>881</v>
      </c>
      <c r="G5361" s="64">
        <v>209</v>
      </c>
      <c r="H5361" s="37" t="s">
        <v>855</v>
      </c>
      <c r="I5361" s="65">
        <v>1</v>
      </c>
      <c r="J5361" s="37" t="s">
        <v>897</v>
      </c>
    </row>
    <row r="5362" spans="1:10" x14ac:dyDescent="0.3">
      <c r="A5362" s="94" t="str">
        <f t="shared" si="83"/>
        <v>September</v>
      </c>
      <c r="B5362" s="37" t="s">
        <v>6228</v>
      </c>
      <c r="C5362" s="63">
        <v>42264.609282407408</v>
      </c>
      <c r="D5362" s="37" t="s">
        <v>852</v>
      </c>
      <c r="E5362" s="37" t="s">
        <v>872</v>
      </c>
      <c r="F5362" s="37" t="s">
        <v>854</v>
      </c>
      <c r="G5362" s="64">
        <v>144</v>
      </c>
      <c r="H5362" s="37" t="s">
        <v>855</v>
      </c>
      <c r="I5362" s="65">
        <v>3.3166247903553998</v>
      </c>
      <c r="J5362" s="37" t="s">
        <v>885</v>
      </c>
    </row>
    <row r="5363" spans="1:10" x14ac:dyDescent="0.3">
      <c r="A5363" s="94" t="str">
        <f t="shared" si="83"/>
        <v>September</v>
      </c>
      <c r="B5363" s="37" t="s">
        <v>6229</v>
      </c>
      <c r="C5363" s="63">
        <v>42264.610115740739</v>
      </c>
      <c r="D5363" s="37" t="s">
        <v>876</v>
      </c>
      <c r="E5363" s="37" t="s">
        <v>853</v>
      </c>
      <c r="F5363" s="37" t="s">
        <v>854</v>
      </c>
      <c r="G5363" s="64">
        <v>198</v>
      </c>
      <c r="H5363" s="37" t="s">
        <v>855</v>
      </c>
      <c r="I5363" s="65">
        <v>3</v>
      </c>
      <c r="J5363" s="37" t="s">
        <v>885</v>
      </c>
    </row>
    <row r="5364" spans="1:10" x14ac:dyDescent="0.3">
      <c r="A5364" s="94" t="str">
        <f t="shared" si="83"/>
        <v>September</v>
      </c>
      <c r="B5364" s="37" t="s">
        <v>6230</v>
      </c>
      <c r="C5364" s="63">
        <v>42264.613958333335</v>
      </c>
      <c r="D5364" s="37" t="s">
        <v>852</v>
      </c>
      <c r="E5364" s="37" t="s">
        <v>859</v>
      </c>
      <c r="F5364" s="37" t="s">
        <v>864</v>
      </c>
      <c r="G5364" s="64">
        <v>187</v>
      </c>
      <c r="H5364" s="37" t="s">
        <v>855</v>
      </c>
      <c r="I5364" s="65">
        <v>4.5825756949558398</v>
      </c>
      <c r="J5364" s="37" t="s">
        <v>856</v>
      </c>
    </row>
    <row r="5365" spans="1:10" x14ac:dyDescent="0.3">
      <c r="A5365" s="94" t="str">
        <f t="shared" si="83"/>
        <v>September</v>
      </c>
      <c r="B5365" s="37" t="s">
        <v>6231</v>
      </c>
      <c r="C5365" s="63">
        <v>42264.617905092593</v>
      </c>
      <c r="D5365" s="37" t="s">
        <v>858</v>
      </c>
      <c r="E5365" s="37" t="s">
        <v>863</v>
      </c>
      <c r="F5365" s="37" t="s">
        <v>879</v>
      </c>
      <c r="G5365" s="64">
        <v>171</v>
      </c>
      <c r="H5365" s="37" t="s">
        <v>855</v>
      </c>
      <c r="I5365" s="65">
        <v>1</v>
      </c>
      <c r="J5365" s="37" t="s">
        <v>869</v>
      </c>
    </row>
    <row r="5366" spans="1:10" x14ac:dyDescent="0.3">
      <c r="A5366" s="94" t="str">
        <f t="shared" si="83"/>
        <v>September</v>
      </c>
      <c r="B5366" s="37" t="s">
        <v>6232</v>
      </c>
      <c r="C5366" s="63">
        <v>42264.618645833332</v>
      </c>
      <c r="D5366" s="37" t="s">
        <v>852</v>
      </c>
      <c r="E5366" s="37" t="s">
        <v>866</v>
      </c>
      <c r="F5366" s="37" t="s">
        <v>854</v>
      </c>
      <c r="G5366" s="64">
        <v>73</v>
      </c>
      <c r="H5366" s="37" t="s">
        <v>855</v>
      </c>
      <c r="I5366" s="65">
        <v>1.7320508075688772</v>
      </c>
      <c r="J5366" s="37" t="s">
        <v>856</v>
      </c>
    </row>
    <row r="5367" spans="1:10" x14ac:dyDescent="0.3">
      <c r="A5367" s="94" t="str">
        <f t="shared" si="83"/>
        <v>September</v>
      </c>
      <c r="B5367" s="37" t="s">
        <v>6233</v>
      </c>
      <c r="C5367" s="63">
        <v>42264.620671296296</v>
      </c>
      <c r="D5367" s="37" t="s">
        <v>852</v>
      </c>
      <c r="E5367" s="37" t="s">
        <v>868</v>
      </c>
      <c r="F5367" s="37" t="s">
        <v>854</v>
      </c>
      <c r="G5367" s="64">
        <v>180</v>
      </c>
      <c r="H5367" s="37" t="s">
        <v>855</v>
      </c>
      <c r="I5367" s="65">
        <v>2.6457513110645907</v>
      </c>
      <c r="J5367" s="37" t="s">
        <v>869</v>
      </c>
    </row>
    <row r="5368" spans="1:10" x14ac:dyDescent="0.3">
      <c r="A5368" s="94" t="str">
        <f t="shared" si="83"/>
        <v>September</v>
      </c>
      <c r="B5368" s="37" t="s">
        <v>6234</v>
      </c>
      <c r="C5368" s="63">
        <v>42264.623263888891</v>
      </c>
      <c r="D5368" s="37" t="s">
        <v>878</v>
      </c>
      <c r="E5368" s="37" t="s">
        <v>872</v>
      </c>
      <c r="F5368" s="37" t="s">
        <v>854</v>
      </c>
      <c r="G5368" s="64">
        <v>123</v>
      </c>
      <c r="H5368" s="37" t="s">
        <v>855</v>
      </c>
      <c r="I5368" s="65">
        <v>3</v>
      </c>
      <c r="J5368" s="37" t="s">
        <v>861</v>
      </c>
    </row>
    <row r="5369" spans="1:10" x14ac:dyDescent="0.3">
      <c r="A5369" s="94" t="str">
        <f t="shared" si="83"/>
        <v>September</v>
      </c>
      <c r="B5369" s="37" t="s">
        <v>6235</v>
      </c>
      <c r="C5369" s="63">
        <v>42264.624363425923</v>
      </c>
      <c r="D5369" s="37" t="s">
        <v>852</v>
      </c>
      <c r="E5369" s="37" t="s">
        <v>853</v>
      </c>
      <c r="F5369" s="37" t="s">
        <v>881</v>
      </c>
      <c r="G5369" s="64">
        <v>112</v>
      </c>
      <c r="H5369" s="37" t="s">
        <v>855</v>
      </c>
      <c r="I5369" s="65">
        <v>4.5825756949558398</v>
      </c>
      <c r="J5369" s="37" t="s">
        <v>861</v>
      </c>
    </row>
    <row r="5370" spans="1:10" x14ac:dyDescent="0.3">
      <c r="A5370" s="94" t="str">
        <f t="shared" si="83"/>
        <v>September</v>
      </c>
      <c r="B5370" s="37" t="s">
        <v>6236</v>
      </c>
      <c r="C5370" s="63">
        <v>42264.625208333331</v>
      </c>
      <c r="D5370" s="37" t="s">
        <v>852</v>
      </c>
      <c r="E5370" s="37" t="s">
        <v>859</v>
      </c>
      <c r="F5370" s="37" t="s">
        <v>854</v>
      </c>
      <c r="G5370" s="64">
        <v>77</v>
      </c>
      <c r="H5370" s="37" t="s">
        <v>855</v>
      </c>
      <c r="I5370" s="65">
        <v>3</v>
      </c>
      <c r="J5370" s="37" t="s">
        <v>874</v>
      </c>
    </row>
    <row r="5371" spans="1:10" x14ac:dyDescent="0.3">
      <c r="A5371" s="94" t="str">
        <f t="shared" si="83"/>
        <v>September</v>
      </c>
      <c r="B5371" s="37" t="s">
        <v>6237</v>
      </c>
      <c r="C5371" s="63">
        <v>42264.626608796294</v>
      </c>
      <c r="D5371" s="37" t="s">
        <v>871</v>
      </c>
      <c r="E5371" s="37" t="s">
        <v>863</v>
      </c>
      <c r="F5371" s="37" t="s">
        <v>881</v>
      </c>
      <c r="G5371" s="64">
        <v>131</v>
      </c>
      <c r="H5371" s="37" t="s">
        <v>855</v>
      </c>
      <c r="I5371" s="65">
        <v>1</v>
      </c>
      <c r="J5371" s="37" t="s">
        <v>897</v>
      </c>
    </row>
    <row r="5372" spans="1:10" x14ac:dyDescent="0.3">
      <c r="A5372" s="94" t="str">
        <f t="shared" si="83"/>
        <v>September</v>
      </c>
      <c r="B5372" s="37" t="s">
        <v>6238</v>
      </c>
      <c r="C5372" s="63">
        <v>42264.626747685186</v>
      </c>
      <c r="D5372" s="37" t="s">
        <v>876</v>
      </c>
      <c r="E5372" s="37" t="s">
        <v>866</v>
      </c>
      <c r="F5372" s="37" t="s">
        <v>864</v>
      </c>
      <c r="G5372" s="64">
        <v>132</v>
      </c>
      <c r="H5372" s="37" t="s">
        <v>855</v>
      </c>
      <c r="I5372" s="65">
        <v>5</v>
      </c>
      <c r="J5372" s="37" t="s">
        <v>856</v>
      </c>
    </row>
    <row r="5373" spans="1:10" x14ac:dyDescent="0.3">
      <c r="A5373" s="94" t="str">
        <f t="shared" si="83"/>
        <v>September</v>
      </c>
      <c r="B5373" s="37" t="s">
        <v>6239</v>
      </c>
      <c r="C5373" s="63">
        <v>42264.628032407411</v>
      </c>
      <c r="D5373" s="37" t="s">
        <v>858</v>
      </c>
      <c r="E5373" s="37" t="s">
        <v>868</v>
      </c>
      <c r="F5373" s="37" t="s">
        <v>854</v>
      </c>
      <c r="G5373" s="64">
        <v>101</v>
      </c>
      <c r="H5373" s="37" t="s">
        <v>855</v>
      </c>
      <c r="I5373" s="65">
        <v>4.358898943540674</v>
      </c>
      <c r="J5373" s="37" t="s">
        <v>856</v>
      </c>
    </row>
    <row r="5374" spans="1:10" x14ac:dyDescent="0.3">
      <c r="A5374" s="94" t="str">
        <f t="shared" si="83"/>
        <v>September</v>
      </c>
      <c r="B5374" s="37" t="s">
        <v>6240</v>
      </c>
      <c r="C5374" s="63">
        <v>42264.629432870373</v>
      </c>
      <c r="D5374" s="37" t="s">
        <v>876</v>
      </c>
      <c r="E5374" s="37" t="s">
        <v>872</v>
      </c>
      <c r="F5374" s="37" t="s">
        <v>864</v>
      </c>
      <c r="G5374" s="64">
        <v>231</v>
      </c>
      <c r="H5374" s="37" t="s">
        <v>855</v>
      </c>
      <c r="I5374" s="65">
        <v>4.5825756949558398</v>
      </c>
      <c r="J5374" s="37" t="s">
        <v>897</v>
      </c>
    </row>
    <row r="5375" spans="1:10" x14ac:dyDescent="0.3">
      <c r="A5375" s="94" t="str">
        <f t="shared" si="83"/>
        <v>September</v>
      </c>
      <c r="B5375" s="37" t="s">
        <v>6241</v>
      </c>
      <c r="C5375" s="63">
        <v>42264.629490740743</v>
      </c>
      <c r="D5375" s="37" t="s">
        <v>852</v>
      </c>
      <c r="E5375" s="37" t="s">
        <v>853</v>
      </c>
      <c r="F5375" s="37" t="s">
        <v>854</v>
      </c>
      <c r="G5375" s="64">
        <v>67</v>
      </c>
      <c r="H5375" s="37" t="s">
        <v>855</v>
      </c>
      <c r="I5375" s="65">
        <v>3</v>
      </c>
      <c r="J5375" s="37" t="s">
        <v>856</v>
      </c>
    </row>
    <row r="5376" spans="1:10" x14ac:dyDescent="0.3">
      <c r="A5376" s="94" t="str">
        <f t="shared" si="83"/>
        <v>September</v>
      </c>
      <c r="B5376" s="37" t="s">
        <v>6242</v>
      </c>
      <c r="C5376" s="63">
        <v>42264.629942129628</v>
      </c>
      <c r="D5376" s="37" t="s">
        <v>858</v>
      </c>
      <c r="E5376" s="37" t="s">
        <v>859</v>
      </c>
      <c r="F5376" s="37" t="s">
        <v>860</v>
      </c>
      <c r="G5376" s="64">
        <v>216</v>
      </c>
      <c r="H5376" s="37" t="s">
        <v>895</v>
      </c>
      <c r="I5376" s="65">
        <v>3.872983346207417</v>
      </c>
      <c r="J5376" s="37" t="s">
        <v>885</v>
      </c>
    </row>
    <row r="5377" spans="1:10" x14ac:dyDescent="0.3">
      <c r="A5377" s="94" t="str">
        <f t="shared" si="83"/>
        <v>September</v>
      </c>
      <c r="B5377" s="37" t="s">
        <v>6243</v>
      </c>
      <c r="C5377" s="63">
        <v>42264.631238425929</v>
      </c>
      <c r="D5377" s="37" t="s">
        <v>878</v>
      </c>
      <c r="E5377" s="37" t="s">
        <v>863</v>
      </c>
      <c r="F5377" s="37" t="s">
        <v>879</v>
      </c>
      <c r="G5377" s="64">
        <v>207</v>
      </c>
      <c r="H5377" s="37" t="s">
        <v>855</v>
      </c>
      <c r="I5377" s="65">
        <v>5</v>
      </c>
      <c r="J5377" s="37" t="s">
        <v>897</v>
      </c>
    </row>
    <row r="5378" spans="1:10" x14ac:dyDescent="0.3">
      <c r="A5378" s="94" t="str">
        <f t="shared" si="83"/>
        <v>September</v>
      </c>
      <c r="B5378" s="37" t="s">
        <v>6244</v>
      </c>
      <c r="C5378" s="63">
        <v>42264.636805555558</v>
      </c>
      <c r="D5378" s="37" t="s">
        <v>892</v>
      </c>
      <c r="E5378" s="37" t="s">
        <v>866</v>
      </c>
      <c r="F5378" s="37" t="s">
        <v>854</v>
      </c>
      <c r="G5378" s="64">
        <v>195</v>
      </c>
      <c r="H5378" s="37" t="s">
        <v>855</v>
      </c>
      <c r="I5378" s="65">
        <v>1</v>
      </c>
      <c r="J5378" s="37" t="s">
        <v>869</v>
      </c>
    </row>
    <row r="5379" spans="1:10" x14ac:dyDescent="0.3">
      <c r="A5379" s="94" t="str">
        <f t="shared" si="83"/>
        <v>September</v>
      </c>
      <c r="B5379" s="37" t="s">
        <v>6245</v>
      </c>
      <c r="C5379" s="63">
        <v>42264.635000000002</v>
      </c>
      <c r="D5379" s="37" t="s">
        <v>858</v>
      </c>
      <c r="E5379" s="37" t="s">
        <v>868</v>
      </c>
      <c r="F5379" s="37" t="s">
        <v>873</v>
      </c>
      <c r="G5379" s="64">
        <v>98</v>
      </c>
      <c r="H5379" s="37" t="s">
        <v>855</v>
      </c>
      <c r="I5379" s="65">
        <v>3.872983346207417</v>
      </c>
      <c r="J5379" s="37" t="s">
        <v>869</v>
      </c>
    </row>
    <row r="5380" spans="1:10" x14ac:dyDescent="0.3">
      <c r="A5380" s="94" t="str">
        <f t="shared" si="83"/>
        <v>September</v>
      </c>
      <c r="B5380" s="37" t="s">
        <v>6246</v>
      </c>
      <c r="C5380" s="63">
        <v>42264.638495370367</v>
      </c>
      <c r="D5380" s="37" t="s">
        <v>871</v>
      </c>
      <c r="E5380" s="37" t="s">
        <v>872</v>
      </c>
      <c r="F5380" s="37" t="s">
        <v>881</v>
      </c>
      <c r="G5380" s="64">
        <v>231</v>
      </c>
      <c r="H5380" s="37" t="s">
        <v>855</v>
      </c>
      <c r="I5380" s="65">
        <v>3.6055512754639891</v>
      </c>
      <c r="J5380" s="37" t="s">
        <v>856</v>
      </c>
    </row>
    <row r="5381" spans="1:10" x14ac:dyDescent="0.3">
      <c r="A5381" s="94" t="str">
        <f t="shared" si="83"/>
        <v>September</v>
      </c>
      <c r="B5381" s="37" t="s">
        <v>6247</v>
      </c>
      <c r="C5381" s="63">
        <v>42264.638726851852</v>
      </c>
      <c r="D5381" s="37" t="s">
        <v>878</v>
      </c>
      <c r="E5381" s="37" t="s">
        <v>853</v>
      </c>
      <c r="F5381" s="37" t="s">
        <v>854</v>
      </c>
      <c r="G5381" s="64">
        <v>234</v>
      </c>
      <c r="H5381" s="37" t="s">
        <v>855</v>
      </c>
      <c r="I5381" s="65">
        <v>2.6457513110645907</v>
      </c>
      <c r="J5381" s="37" t="s">
        <v>897</v>
      </c>
    </row>
    <row r="5382" spans="1:10" x14ac:dyDescent="0.3">
      <c r="A5382" s="94" t="str">
        <f t="shared" si="83"/>
        <v>September</v>
      </c>
      <c r="B5382" s="37" t="s">
        <v>6248</v>
      </c>
      <c r="C5382" s="63">
        <v>42264.639444444445</v>
      </c>
      <c r="D5382" s="37" t="s">
        <v>876</v>
      </c>
      <c r="E5382" s="37" t="s">
        <v>859</v>
      </c>
      <c r="F5382" s="37" t="s">
        <v>860</v>
      </c>
      <c r="G5382" s="64">
        <v>142</v>
      </c>
      <c r="H5382" s="37" t="s">
        <v>855</v>
      </c>
      <c r="I5382" s="65">
        <v>3.6055512754639891</v>
      </c>
      <c r="J5382" s="37" t="s">
        <v>874</v>
      </c>
    </row>
    <row r="5383" spans="1:10" x14ac:dyDescent="0.3">
      <c r="A5383" s="94" t="str">
        <f t="shared" si="83"/>
        <v>September</v>
      </c>
      <c r="B5383" s="37" t="s">
        <v>6249</v>
      </c>
      <c r="C5383" s="63">
        <v>42264.642581018517</v>
      </c>
      <c r="D5383" s="37" t="s">
        <v>878</v>
      </c>
      <c r="E5383" s="37" t="s">
        <v>863</v>
      </c>
      <c r="F5383" s="37" t="s">
        <v>860</v>
      </c>
      <c r="G5383" s="64">
        <v>161</v>
      </c>
      <c r="H5383" s="37" t="s">
        <v>855</v>
      </c>
      <c r="I5383" s="65">
        <v>3.3166247903553998</v>
      </c>
      <c r="J5383" s="37" t="s">
        <v>861</v>
      </c>
    </row>
    <row r="5384" spans="1:10" x14ac:dyDescent="0.3">
      <c r="A5384" s="94" t="str">
        <f t="shared" si="83"/>
        <v>September</v>
      </c>
      <c r="B5384" s="37" t="s">
        <v>6250</v>
      </c>
      <c r="C5384" s="63">
        <v>42264.644814814812</v>
      </c>
      <c r="D5384" s="37" t="s">
        <v>852</v>
      </c>
      <c r="E5384" s="37" t="s">
        <v>866</v>
      </c>
      <c r="F5384" s="37" t="s">
        <v>854</v>
      </c>
      <c r="G5384" s="64">
        <v>227</v>
      </c>
      <c r="H5384" s="37" t="s">
        <v>855</v>
      </c>
      <c r="I5384" s="65">
        <v>5</v>
      </c>
      <c r="J5384" s="37" t="s">
        <v>897</v>
      </c>
    </row>
    <row r="5385" spans="1:10" x14ac:dyDescent="0.3">
      <c r="A5385" s="94" t="str">
        <f t="shared" si="83"/>
        <v>September</v>
      </c>
      <c r="B5385" s="37" t="s">
        <v>6251</v>
      </c>
      <c r="C5385" s="63">
        <v>42264.645925925928</v>
      </c>
      <c r="D5385" s="37" t="s">
        <v>858</v>
      </c>
      <c r="E5385" s="37" t="s">
        <v>868</v>
      </c>
      <c r="F5385" s="37" t="s">
        <v>879</v>
      </c>
      <c r="G5385" s="64">
        <v>111</v>
      </c>
      <c r="H5385" s="37" t="s">
        <v>855</v>
      </c>
      <c r="I5385" s="65">
        <v>3.6055512754639891</v>
      </c>
      <c r="J5385" s="37" t="s">
        <v>856</v>
      </c>
    </row>
    <row r="5386" spans="1:10" x14ac:dyDescent="0.3">
      <c r="A5386" s="94" t="str">
        <f t="shared" si="83"/>
        <v>September</v>
      </c>
      <c r="B5386" s="37" t="s">
        <v>6252</v>
      </c>
      <c r="C5386" s="63">
        <v>42264.649548611109</v>
      </c>
      <c r="D5386" s="37" t="s">
        <v>892</v>
      </c>
      <c r="E5386" s="37" t="s">
        <v>872</v>
      </c>
      <c r="F5386" s="37" t="s">
        <v>864</v>
      </c>
      <c r="G5386" s="64">
        <v>109</v>
      </c>
      <c r="H5386" s="37" t="s">
        <v>855</v>
      </c>
      <c r="I5386" s="65">
        <v>3.3166247903553998</v>
      </c>
      <c r="J5386" s="37" t="s">
        <v>885</v>
      </c>
    </row>
    <row r="5387" spans="1:10" x14ac:dyDescent="0.3">
      <c r="A5387" s="94" t="str">
        <f t="shared" ref="A5387:A5450" si="84">TEXT(C5387,"mmmm")</f>
        <v>September</v>
      </c>
      <c r="B5387" s="37" t="s">
        <v>6253</v>
      </c>
      <c r="C5387" s="63">
        <v>42264.650682870371</v>
      </c>
      <c r="D5387" s="37" t="s">
        <v>852</v>
      </c>
      <c r="E5387" s="37" t="s">
        <v>853</v>
      </c>
      <c r="F5387" s="37" t="s">
        <v>860</v>
      </c>
      <c r="G5387" s="64">
        <v>221</v>
      </c>
      <c r="H5387" s="37" t="s">
        <v>855</v>
      </c>
      <c r="I5387" s="65">
        <v>4.358898943540674</v>
      </c>
      <c r="J5387" s="37" t="s">
        <v>874</v>
      </c>
    </row>
    <row r="5388" spans="1:10" x14ac:dyDescent="0.3">
      <c r="A5388" s="94" t="str">
        <f t="shared" si="84"/>
        <v>September</v>
      </c>
      <c r="B5388" s="37" t="s">
        <v>6254</v>
      </c>
      <c r="C5388" s="63">
        <v>42264.653692129628</v>
      </c>
      <c r="D5388" s="37" t="s">
        <v>876</v>
      </c>
      <c r="E5388" s="37" t="s">
        <v>859</v>
      </c>
      <c r="F5388" s="37" t="s">
        <v>854</v>
      </c>
      <c r="G5388" s="64">
        <v>100</v>
      </c>
      <c r="H5388" s="37" t="s">
        <v>855</v>
      </c>
      <c r="I5388" s="65">
        <v>4.5825756949558398</v>
      </c>
      <c r="J5388" s="37" t="s">
        <v>885</v>
      </c>
    </row>
    <row r="5389" spans="1:10" x14ac:dyDescent="0.3">
      <c r="A5389" s="94" t="str">
        <f t="shared" si="84"/>
        <v>September</v>
      </c>
      <c r="B5389" s="37" t="s">
        <v>6255</v>
      </c>
      <c r="C5389" s="63">
        <v>42264.656527777777</v>
      </c>
      <c r="D5389" s="37" t="s">
        <v>858</v>
      </c>
      <c r="E5389" s="37" t="s">
        <v>863</v>
      </c>
      <c r="F5389" s="37" t="s">
        <v>864</v>
      </c>
      <c r="G5389" s="64">
        <v>98</v>
      </c>
      <c r="H5389" s="37" t="s">
        <v>855</v>
      </c>
      <c r="I5389" s="65">
        <v>5</v>
      </c>
      <c r="J5389" s="37" t="s">
        <v>897</v>
      </c>
    </row>
    <row r="5390" spans="1:10" x14ac:dyDescent="0.3">
      <c r="A5390" s="94" t="str">
        <f t="shared" si="84"/>
        <v>September</v>
      </c>
      <c r="B5390" s="37" t="s">
        <v>6256</v>
      </c>
      <c r="C5390" s="63">
        <v>42264.659583333334</v>
      </c>
      <c r="D5390" s="37" t="s">
        <v>878</v>
      </c>
      <c r="E5390" s="37" t="s">
        <v>866</v>
      </c>
      <c r="F5390" s="37" t="s">
        <v>860</v>
      </c>
      <c r="G5390" s="64">
        <v>115</v>
      </c>
      <c r="H5390" s="37" t="s">
        <v>855</v>
      </c>
      <c r="I5390" s="65">
        <v>3.3166247903553998</v>
      </c>
      <c r="J5390" s="37" t="s">
        <v>856</v>
      </c>
    </row>
    <row r="5391" spans="1:10" x14ac:dyDescent="0.3">
      <c r="A5391" s="94" t="str">
        <f t="shared" si="84"/>
        <v>September</v>
      </c>
      <c r="B5391" s="37" t="s">
        <v>6257</v>
      </c>
      <c r="C5391" s="63">
        <v>42264.663240740738</v>
      </c>
      <c r="D5391" s="37" t="s">
        <v>878</v>
      </c>
      <c r="E5391" s="37" t="s">
        <v>868</v>
      </c>
      <c r="F5391" s="37" t="s">
        <v>860</v>
      </c>
      <c r="G5391" s="64">
        <v>171</v>
      </c>
      <c r="H5391" s="37" t="s">
        <v>855</v>
      </c>
      <c r="I5391" s="65">
        <v>4.5825756949558398</v>
      </c>
      <c r="J5391" s="37" t="s">
        <v>861</v>
      </c>
    </row>
    <row r="5392" spans="1:10" x14ac:dyDescent="0.3">
      <c r="A5392" s="94" t="str">
        <f t="shared" si="84"/>
        <v>September</v>
      </c>
      <c r="B5392" s="37" t="s">
        <v>6258</v>
      </c>
      <c r="C5392" s="63">
        <v>42264.66684027778</v>
      </c>
      <c r="D5392" s="37" t="s">
        <v>878</v>
      </c>
      <c r="E5392" s="37" t="s">
        <v>872</v>
      </c>
      <c r="F5392" s="37" t="s">
        <v>864</v>
      </c>
      <c r="G5392" s="64">
        <v>128</v>
      </c>
      <c r="H5392" s="37" t="s">
        <v>855</v>
      </c>
      <c r="I5392" s="65">
        <v>4.7958315233127191</v>
      </c>
      <c r="J5392" s="37" t="s">
        <v>897</v>
      </c>
    </row>
    <row r="5393" spans="1:10" x14ac:dyDescent="0.3">
      <c r="A5393" s="94" t="str">
        <f t="shared" si="84"/>
        <v>September</v>
      </c>
      <c r="B5393" s="37" t="s">
        <v>6259</v>
      </c>
      <c r="C5393" s="63">
        <v>42264.669293981482</v>
      </c>
      <c r="D5393" s="37" t="s">
        <v>876</v>
      </c>
      <c r="E5393" s="37" t="s">
        <v>853</v>
      </c>
      <c r="F5393" s="37" t="s">
        <v>860</v>
      </c>
      <c r="G5393" s="64">
        <v>171</v>
      </c>
      <c r="H5393" s="37" t="s">
        <v>855</v>
      </c>
      <c r="I5393" s="65">
        <v>1.7320508075688772</v>
      </c>
      <c r="J5393" s="37" t="s">
        <v>897</v>
      </c>
    </row>
    <row r="5394" spans="1:10" x14ac:dyDescent="0.3">
      <c r="A5394" s="94" t="str">
        <f t="shared" si="84"/>
        <v>September</v>
      </c>
      <c r="B5394" s="37" t="s">
        <v>6260</v>
      </c>
      <c r="C5394" s="63">
        <v>42264.669803240744</v>
      </c>
      <c r="D5394" s="37" t="s">
        <v>876</v>
      </c>
      <c r="E5394" s="37" t="s">
        <v>859</v>
      </c>
      <c r="F5394" s="37" t="s">
        <v>879</v>
      </c>
      <c r="G5394" s="64">
        <v>183</v>
      </c>
      <c r="H5394" s="37" t="s">
        <v>855</v>
      </c>
      <c r="I5394" s="65">
        <v>2.6457513110645907</v>
      </c>
      <c r="J5394" s="37" t="s">
        <v>874</v>
      </c>
    </row>
    <row r="5395" spans="1:10" x14ac:dyDescent="0.3">
      <c r="A5395" s="94" t="str">
        <f t="shared" si="84"/>
        <v>September</v>
      </c>
      <c r="B5395" s="37" t="s">
        <v>6261</v>
      </c>
      <c r="C5395" s="63">
        <v>42264.672500000001</v>
      </c>
      <c r="D5395" s="37" t="s">
        <v>892</v>
      </c>
      <c r="E5395" s="37" t="s">
        <v>863</v>
      </c>
      <c r="F5395" s="37" t="s">
        <v>864</v>
      </c>
      <c r="G5395" s="64">
        <v>231</v>
      </c>
      <c r="H5395" s="37" t="s">
        <v>855</v>
      </c>
      <c r="I5395" s="65">
        <v>5</v>
      </c>
      <c r="J5395" s="37" t="s">
        <v>856</v>
      </c>
    </row>
    <row r="5396" spans="1:10" x14ac:dyDescent="0.3">
      <c r="A5396" s="94" t="str">
        <f t="shared" si="84"/>
        <v>September</v>
      </c>
      <c r="B5396" s="37" t="s">
        <v>6262</v>
      </c>
      <c r="C5396" s="63">
        <v>42264.678541666668</v>
      </c>
      <c r="D5396" s="37" t="s">
        <v>871</v>
      </c>
      <c r="E5396" s="37" t="s">
        <v>866</v>
      </c>
      <c r="F5396" s="37" t="s">
        <v>860</v>
      </c>
      <c r="G5396" s="64">
        <v>201</v>
      </c>
      <c r="H5396" s="37" t="s">
        <v>855</v>
      </c>
      <c r="I5396" s="65">
        <v>3</v>
      </c>
      <c r="J5396" s="37" t="s">
        <v>874</v>
      </c>
    </row>
    <row r="5397" spans="1:10" x14ac:dyDescent="0.3">
      <c r="A5397" s="94" t="str">
        <f t="shared" si="84"/>
        <v>September</v>
      </c>
      <c r="B5397" s="37" t="s">
        <v>6263</v>
      </c>
      <c r="C5397" s="63">
        <v>42264.678807870368</v>
      </c>
      <c r="D5397" s="37" t="s">
        <v>858</v>
      </c>
      <c r="E5397" s="37" t="s">
        <v>868</v>
      </c>
      <c r="F5397" s="37" t="s">
        <v>873</v>
      </c>
      <c r="G5397" s="64">
        <v>194</v>
      </c>
      <c r="H5397" s="37" t="s">
        <v>855</v>
      </c>
      <c r="I5397" s="65">
        <v>1.7320508075688772</v>
      </c>
      <c r="J5397" s="37" t="s">
        <v>856</v>
      </c>
    </row>
    <row r="5398" spans="1:10" x14ac:dyDescent="0.3">
      <c r="A5398" s="94" t="str">
        <f t="shared" si="84"/>
        <v>September</v>
      </c>
      <c r="B5398" s="37" t="s">
        <v>6264</v>
      </c>
      <c r="C5398" s="63">
        <v>42264.679097222222</v>
      </c>
      <c r="D5398" s="37" t="s">
        <v>858</v>
      </c>
      <c r="E5398" s="37" t="s">
        <v>872</v>
      </c>
      <c r="F5398" s="37" t="s">
        <v>854</v>
      </c>
      <c r="G5398" s="64">
        <v>224</v>
      </c>
      <c r="H5398" s="37" t="s">
        <v>855</v>
      </c>
      <c r="I5398" s="65">
        <v>1.7320508075688772</v>
      </c>
      <c r="J5398" s="37" t="s">
        <v>861</v>
      </c>
    </row>
    <row r="5399" spans="1:10" x14ac:dyDescent="0.3">
      <c r="A5399" s="94" t="str">
        <f t="shared" si="84"/>
        <v>September</v>
      </c>
      <c r="B5399" s="37" t="s">
        <v>6265</v>
      </c>
      <c r="C5399" s="63">
        <v>42264.67628472222</v>
      </c>
      <c r="D5399" s="37" t="s">
        <v>892</v>
      </c>
      <c r="E5399" s="37" t="s">
        <v>853</v>
      </c>
      <c r="F5399" s="37" t="s">
        <v>860</v>
      </c>
      <c r="G5399" s="64">
        <v>206</v>
      </c>
      <c r="H5399" s="37" t="s">
        <v>855</v>
      </c>
      <c r="I5399" s="65">
        <v>4.5825756949558398</v>
      </c>
      <c r="J5399" s="37" t="s">
        <v>885</v>
      </c>
    </row>
    <row r="5400" spans="1:10" x14ac:dyDescent="0.3">
      <c r="A5400" s="94" t="str">
        <f t="shared" si="84"/>
        <v>September</v>
      </c>
      <c r="B5400" s="37" t="s">
        <v>6266</v>
      </c>
      <c r="C5400" s="63">
        <v>42264.67695601852</v>
      </c>
      <c r="D5400" s="37" t="s">
        <v>858</v>
      </c>
      <c r="E5400" s="37" t="s">
        <v>859</v>
      </c>
      <c r="F5400" s="37" t="s">
        <v>881</v>
      </c>
      <c r="G5400" s="64">
        <v>69</v>
      </c>
      <c r="H5400" s="37" t="s">
        <v>855</v>
      </c>
      <c r="I5400" s="65">
        <v>4.358898943540674</v>
      </c>
      <c r="J5400" s="37" t="s">
        <v>856</v>
      </c>
    </row>
    <row r="5401" spans="1:10" x14ac:dyDescent="0.3">
      <c r="A5401" s="94" t="str">
        <f t="shared" si="84"/>
        <v>September</v>
      </c>
      <c r="B5401" s="37" t="s">
        <v>6267</v>
      </c>
      <c r="C5401" s="63">
        <v>42264.678935185184</v>
      </c>
      <c r="D5401" s="37" t="s">
        <v>892</v>
      </c>
      <c r="E5401" s="37" t="s">
        <v>863</v>
      </c>
      <c r="F5401" s="37" t="s">
        <v>881</v>
      </c>
      <c r="G5401" s="64">
        <v>109</v>
      </c>
      <c r="H5401" s="37" t="s">
        <v>855</v>
      </c>
      <c r="I5401" s="65">
        <v>3.6055512754639891</v>
      </c>
      <c r="J5401" s="37" t="s">
        <v>885</v>
      </c>
    </row>
    <row r="5402" spans="1:10" x14ac:dyDescent="0.3">
      <c r="A5402" s="94" t="str">
        <f t="shared" si="84"/>
        <v>September</v>
      </c>
      <c r="B5402" s="37" t="s">
        <v>6268</v>
      </c>
      <c r="C5402" s="63">
        <v>42264.680648148147</v>
      </c>
      <c r="D5402" s="37" t="s">
        <v>876</v>
      </c>
      <c r="E5402" s="37" t="s">
        <v>866</v>
      </c>
      <c r="F5402" s="37" t="s">
        <v>879</v>
      </c>
      <c r="G5402" s="64">
        <v>83</v>
      </c>
      <c r="H5402" s="37" t="s">
        <v>895</v>
      </c>
      <c r="I5402" s="65">
        <v>4.5825756949558398</v>
      </c>
      <c r="J5402" s="37" t="s">
        <v>861</v>
      </c>
    </row>
    <row r="5403" spans="1:10" x14ac:dyDescent="0.3">
      <c r="A5403" s="94" t="str">
        <f t="shared" si="84"/>
        <v>September</v>
      </c>
      <c r="B5403" s="37" t="s">
        <v>6269</v>
      </c>
      <c r="C5403" s="63">
        <v>42264.68074074074</v>
      </c>
      <c r="D5403" s="37" t="s">
        <v>871</v>
      </c>
      <c r="E5403" s="37" t="s">
        <v>868</v>
      </c>
      <c r="F5403" s="37" t="s">
        <v>881</v>
      </c>
      <c r="G5403" s="64">
        <v>206</v>
      </c>
      <c r="H5403" s="37" t="s">
        <v>855</v>
      </c>
      <c r="I5403" s="65">
        <v>4.1231056256176606</v>
      </c>
      <c r="J5403" s="37" t="s">
        <v>874</v>
      </c>
    </row>
    <row r="5404" spans="1:10" x14ac:dyDescent="0.3">
      <c r="A5404" s="94" t="str">
        <f t="shared" si="84"/>
        <v>September</v>
      </c>
      <c r="B5404" s="37" t="s">
        <v>6270</v>
      </c>
      <c r="C5404" s="63">
        <v>42264.681319444448</v>
      </c>
      <c r="D5404" s="37" t="s">
        <v>892</v>
      </c>
      <c r="E5404" s="37" t="s">
        <v>872</v>
      </c>
      <c r="F5404" s="37" t="s">
        <v>854</v>
      </c>
      <c r="G5404" s="64">
        <v>32</v>
      </c>
      <c r="H5404" s="37" t="s">
        <v>855</v>
      </c>
      <c r="I5404" s="65">
        <v>1.7320508075688772</v>
      </c>
      <c r="J5404" s="37" t="s">
        <v>874</v>
      </c>
    </row>
    <row r="5405" spans="1:10" x14ac:dyDescent="0.3">
      <c r="A5405" s="94" t="str">
        <f t="shared" si="84"/>
        <v>September</v>
      </c>
      <c r="B5405" s="37" t="s">
        <v>6271</v>
      </c>
      <c r="C5405" s="63">
        <v>42264.681562500002</v>
      </c>
      <c r="D5405" s="37" t="s">
        <v>876</v>
      </c>
      <c r="E5405" s="37" t="s">
        <v>853</v>
      </c>
      <c r="F5405" s="37" t="s">
        <v>864</v>
      </c>
      <c r="G5405" s="64">
        <v>89</v>
      </c>
      <c r="H5405" s="37" t="s">
        <v>855</v>
      </c>
      <c r="I5405" s="65">
        <v>3.872983346207417</v>
      </c>
      <c r="J5405" s="37" t="s">
        <v>869</v>
      </c>
    </row>
    <row r="5406" spans="1:10" x14ac:dyDescent="0.3">
      <c r="A5406" s="94" t="str">
        <f t="shared" si="84"/>
        <v>September</v>
      </c>
      <c r="B5406" s="37" t="s">
        <v>6272</v>
      </c>
      <c r="C5406" s="63">
        <v>42264.685474537036</v>
      </c>
      <c r="D5406" s="37" t="s">
        <v>892</v>
      </c>
      <c r="E5406" s="37" t="s">
        <v>859</v>
      </c>
      <c r="F5406" s="37" t="s">
        <v>873</v>
      </c>
      <c r="G5406" s="64">
        <v>38</v>
      </c>
      <c r="H5406" s="37" t="s">
        <v>855</v>
      </c>
      <c r="I5406" s="65">
        <v>3.3166247903553998</v>
      </c>
      <c r="J5406" s="37" t="s">
        <v>869</v>
      </c>
    </row>
    <row r="5407" spans="1:10" x14ac:dyDescent="0.3">
      <c r="A5407" s="94" t="str">
        <f t="shared" si="84"/>
        <v>September</v>
      </c>
      <c r="B5407" s="37" t="s">
        <v>6273</v>
      </c>
      <c r="C5407" s="63">
        <v>42264.688020833331</v>
      </c>
      <c r="D5407" s="37" t="s">
        <v>876</v>
      </c>
      <c r="E5407" s="37" t="s">
        <v>863</v>
      </c>
      <c r="F5407" s="37" t="s">
        <v>881</v>
      </c>
      <c r="G5407" s="64">
        <v>114</v>
      </c>
      <c r="H5407" s="37" t="s">
        <v>855</v>
      </c>
      <c r="I5407" s="65">
        <v>4.358898943540674</v>
      </c>
      <c r="J5407" s="37" t="s">
        <v>856</v>
      </c>
    </row>
    <row r="5408" spans="1:10" x14ac:dyDescent="0.3">
      <c r="A5408" s="94" t="str">
        <f t="shared" si="84"/>
        <v>September</v>
      </c>
      <c r="B5408" s="37" t="s">
        <v>6274</v>
      </c>
      <c r="C5408" s="63">
        <v>42264.688391203701</v>
      </c>
      <c r="D5408" s="37" t="s">
        <v>858</v>
      </c>
      <c r="E5408" s="37" t="s">
        <v>866</v>
      </c>
      <c r="F5408" s="37" t="s">
        <v>873</v>
      </c>
      <c r="G5408" s="64">
        <v>157</v>
      </c>
      <c r="H5408" s="37" t="s">
        <v>855</v>
      </c>
      <c r="I5408" s="65">
        <v>2.2360679774997898</v>
      </c>
      <c r="J5408" s="37" t="s">
        <v>885</v>
      </c>
    </row>
    <row r="5409" spans="1:10" x14ac:dyDescent="0.3">
      <c r="A5409" s="94" t="str">
        <f t="shared" si="84"/>
        <v>September</v>
      </c>
      <c r="B5409" s="37" t="s">
        <v>6275</v>
      </c>
      <c r="C5409" s="63">
        <v>42264.688611111109</v>
      </c>
      <c r="D5409" s="37" t="s">
        <v>871</v>
      </c>
      <c r="E5409" s="37" t="s">
        <v>868</v>
      </c>
      <c r="F5409" s="37" t="s">
        <v>860</v>
      </c>
      <c r="G5409" s="64">
        <v>100</v>
      </c>
      <c r="H5409" s="37" t="s">
        <v>855</v>
      </c>
      <c r="I5409" s="65">
        <v>4.358898943540674</v>
      </c>
      <c r="J5409" s="37" t="s">
        <v>885</v>
      </c>
    </row>
    <row r="5410" spans="1:10" x14ac:dyDescent="0.3">
      <c r="A5410" s="94" t="str">
        <f t="shared" si="84"/>
        <v>September</v>
      </c>
      <c r="B5410" s="37" t="s">
        <v>6276</v>
      </c>
      <c r="C5410" s="63">
        <v>42264.689826388887</v>
      </c>
      <c r="D5410" s="37" t="s">
        <v>892</v>
      </c>
      <c r="E5410" s="37" t="s">
        <v>872</v>
      </c>
      <c r="F5410" s="37" t="s">
        <v>879</v>
      </c>
      <c r="G5410" s="64">
        <v>212</v>
      </c>
      <c r="H5410" s="37" t="s">
        <v>855</v>
      </c>
      <c r="I5410" s="65">
        <v>3.872983346207417</v>
      </c>
      <c r="J5410" s="37" t="s">
        <v>897</v>
      </c>
    </row>
    <row r="5411" spans="1:10" x14ac:dyDescent="0.3">
      <c r="A5411" s="94" t="str">
        <f t="shared" si="84"/>
        <v>September</v>
      </c>
      <c r="B5411" s="37" t="s">
        <v>6277</v>
      </c>
      <c r="C5411" s="63">
        <v>42264.690069444441</v>
      </c>
      <c r="D5411" s="37" t="s">
        <v>876</v>
      </c>
      <c r="E5411" s="37" t="s">
        <v>853</v>
      </c>
      <c r="F5411" s="37" t="s">
        <v>854</v>
      </c>
      <c r="G5411" s="64">
        <v>178</v>
      </c>
      <c r="H5411" s="37" t="s">
        <v>855</v>
      </c>
      <c r="I5411" s="65">
        <v>2.2360679774997898</v>
      </c>
      <c r="J5411" s="37" t="s">
        <v>874</v>
      </c>
    </row>
    <row r="5412" spans="1:10" x14ac:dyDescent="0.3">
      <c r="A5412" s="94" t="str">
        <f t="shared" si="84"/>
        <v>September</v>
      </c>
      <c r="B5412" s="37" t="s">
        <v>6278</v>
      </c>
      <c r="C5412" s="63">
        <v>42264.692696759259</v>
      </c>
      <c r="D5412" s="37" t="s">
        <v>858</v>
      </c>
      <c r="E5412" s="37" t="s">
        <v>859</v>
      </c>
      <c r="F5412" s="37" t="s">
        <v>854</v>
      </c>
      <c r="G5412" s="64">
        <v>189</v>
      </c>
      <c r="H5412" s="37" t="s">
        <v>855</v>
      </c>
      <c r="I5412" s="65">
        <v>1</v>
      </c>
      <c r="J5412" s="37" t="s">
        <v>856</v>
      </c>
    </row>
    <row r="5413" spans="1:10" x14ac:dyDescent="0.3">
      <c r="A5413" s="94" t="str">
        <f t="shared" si="84"/>
        <v>September</v>
      </c>
      <c r="B5413" s="37" t="s">
        <v>6279</v>
      </c>
      <c r="C5413" s="63">
        <v>42264.69327546296</v>
      </c>
      <c r="D5413" s="37" t="s">
        <v>892</v>
      </c>
      <c r="E5413" s="37" t="s">
        <v>863</v>
      </c>
      <c r="F5413" s="37" t="s">
        <v>881</v>
      </c>
      <c r="G5413" s="64">
        <v>204</v>
      </c>
      <c r="H5413" s="37" t="s">
        <v>855</v>
      </c>
      <c r="I5413" s="65">
        <v>3.872983346207417</v>
      </c>
      <c r="J5413" s="37" t="s">
        <v>874</v>
      </c>
    </row>
    <row r="5414" spans="1:10" x14ac:dyDescent="0.3">
      <c r="A5414" s="94" t="str">
        <f t="shared" si="84"/>
        <v>September</v>
      </c>
      <c r="B5414" s="37" t="s">
        <v>6280</v>
      </c>
      <c r="C5414" s="63">
        <v>42264.694062499999</v>
      </c>
      <c r="D5414" s="37" t="s">
        <v>852</v>
      </c>
      <c r="E5414" s="37" t="s">
        <v>866</v>
      </c>
      <c r="F5414" s="37" t="s">
        <v>879</v>
      </c>
      <c r="G5414" s="64">
        <v>196</v>
      </c>
      <c r="H5414" s="37" t="s">
        <v>855</v>
      </c>
      <c r="I5414" s="65">
        <v>4.7958315233127191</v>
      </c>
      <c r="J5414" s="37" t="s">
        <v>869</v>
      </c>
    </row>
    <row r="5415" spans="1:10" x14ac:dyDescent="0.3">
      <c r="A5415" s="94" t="str">
        <f t="shared" si="84"/>
        <v>September</v>
      </c>
      <c r="B5415" s="37" t="s">
        <v>6281</v>
      </c>
      <c r="C5415" s="63">
        <v>42264.697395833333</v>
      </c>
      <c r="D5415" s="37" t="s">
        <v>852</v>
      </c>
      <c r="E5415" s="37" t="s">
        <v>868</v>
      </c>
      <c r="F5415" s="37" t="s">
        <v>879</v>
      </c>
      <c r="G5415" s="64">
        <v>66</v>
      </c>
      <c r="H5415" s="37" t="s">
        <v>855</v>
      </c>
      <c r="I5415" s="65">
        <v>4.5825756949558398</v>
      </c>
      <c r="J5415" s="37" t="s">
        <v>869</v>
      </c>
    </row>
    <row r="5416" spans="1:10" x14ac:dyDescent="0.3">
      <c r="A5416" s="94" t="str">
        <f t="shared" si="84"/>
        <v>September</v>
      </c>
      <c r="B5416" s="37" t="s">
        <v>6282</v>
      </c>
      <c r="C5416" s="63">
        <v>42264.70034722222</v>
      </c>
      <c r="D5416" s="37" t="s">
        <v>892</v>
      </c>
      <c r="E5416" s="37" t="s">
        <v>872</v>
      </c>
      <c r="F5416" s="37" t="s">
        <v>864</v>
      </c>
      <c r="G5416" s="64">
        <v>92</v>
      </c>
      <c r="H5416" s="37" t="s">
        <v>855</v>
      </c>
      <c r="I5416" s="65">
        <v>5</v>
      </c>
      <c r="J5416" s="37" t="s">
        <v>897</v>
      </c>
    </row>
    <row r="5417" spans="1:10" x14ac:dyDescent="0.3">
      <c r="A5417" s="94" t="str">
        <f t="shared" si="84"/>
        <v>September</v>
      </c>
      <c r="B5417" s="37" t="s">
        <v>6283</v>
      </c>
      <c r="C5417" s="63">
        <v>42264.702662037038</v>
      </c>
      <c r="D5417" s="37" t="s">
        <v>876</v>
      </c>
      <c r="E5417" s="37" t="s">
        <v>853</v>
      </c>
      <c r="F5417" s="37" t="s">
        <v>854</v>
      </c>
      <c r="G5417" s="64">
        <v>235</v>
      </c>
      <c r="H5417" s="37" t="s">
        <v>855</v>
      </c>
      <c r="I5417" s="65">
        <v>4.7958315233127191</v>
      </c>
      <c r="J5417" s="37" t="s">
        <v>897</v>
      </c>
    </row>
    <row r="5418" spans="1:10" x14ac:dyDescent="0.3">
      <c r="A5418" s="94" t="str">
        <f t="shared" si="84"/>
        <v>September</v>
      </c>
      <c r="B5418" s="37" t="s">
        <v>6284</v>
      </c>
      <c r="C5418" s="63">
        <v>42264.703958333332</v>
      </c>
      <c r="D5418" s="37" t="s">
        <v>852</v>
      </c>
      <c r="E5418" s="37" t="s">
        <v>859</v>
      </c>
      <c r="F5418" s="37" t="s">
        <v>860</v>
      </c>
      <c r="G5418" s="64">
        <v>218</v>
      </c>
      <c r="H5418" s="37" t="s">
        <v>895</v>
      </c>
      <c r="I5418" s="65">
        <v>2.6457513110645907</v>
      </c>
      <c r="J5418" s="37" t="s">
        <v>856</v>
      </c>
    </row>
    <row r="5419" spans="1:10" x14ac:dyDescent="0.3">
      <c r="A5419" s="94" t="str">
        <f t="shared" si="84"/>
        <v>September</v>
      </c>
      <c r="B5419" s="37" t="s">
        <v>6285</v>
      </c>
      <c r="C5419" s="63">
        <v>42264.704861111109</v>
      </c>
      <c r="D5419" s="37" t="s">
        <v>852</v>
      </c>
      <c r="E5419" s="37" t="s">
        <v>863</v>
      </c>
      <c r="F5419" s="37" t="s">
        <v>860</v>
      </c>
      <c r="G5419" s="64">
        <v>80</v>
      </c>
      <c r="H5419" s="37" t="s">
        <v>855</v>
      </c>
      <c r="I5419" s="65">
        <v>3.6055512754639891</v>
      </c>
      <c r="J5419" s="37" t="s">
        <v>874</v>
      </c>
    </row>
    <row r="5420" spans="1:10" x14ac:dyDescent="0.3">
      <c r="A5420" s="94" t="str">
        <f t="shared" si="84"/>
        <v>September</v>
      </c>
      <c r="B5420" s="37" t="s">
        <v>6286</v>
      </c>
      <c r="C5420" s="63">
        <v>42264.707048611112</v>
      </c>
      <c r="D5420" s="37" t="s">
        <v>878</v>
      </c>
      <c r="E5420" s="37" t="s">
        <v>866</v>
      </c>
      <c r="F5420" s="37" t="s">
        <v>881</v>
      </c>
      <c r="G5420" s="64">
        <v>96</v>
      </c>
      <c r="H5420" s="37" t="s">
        <v>855</v>
      </c>
      <c r="I5420" s="65">
        <v>4.5825756949558398</v>
      </c>
      <c r="J5420" s="37" t="s">
        <v>874</v>
      </c>
    </row>
    <row r="5421" spans="1:10" x14ac:dyDescent="0.3">
      <c r="A5421" s="94" t="str">
        <f t="shared" si="84"/>
        <v>September</v>
      </c>
      <c r="B5421" s="37" t="s">
        <v>6287</v>
      </c>
      <c r="C5421" s="63">
        <v>42264.709606481483</v>
      </c>
      <c r="D5421" s="37" t="s">
        <v>876</v>
      </c>
      <c r="E5421" s="37" t="s">
        <v>868</v>
      </c>
      <c r="F5421" s="37" t="s">
        <v>854</v>
      </c>
      <c r="G5421" s="64">
        <v>217</v>
      </c>
      <c r="H5421" s="37" t="s">
        <v>855</v>
      </c>
      <c r="I5421" s="65">
        <v>4.5825756949558398</v>
      </c>
      <c r="J5421" s="37" t="s">
        <v>897</v>
      </c>
    </row>
    <row r="5422" spans="1:10" x14ac:dyDescent="0.3">
      <c r="A5422" s="94" t="str">
        <f t="shared" si="84"/>
        <v>September</v>
      </c>
      <c r="B5422" s="37" t="s">
        <v>6288</v>
      </c>
      <c r="C5422" s="63">
        <v>42264.713194444441</v>
      </c>
      <c r="D5422" s="37" t="s">
        <v>892</v>
      </c>
      <c r="E5422" s="37" t="s">
        <v>872</v>
      </c>
      <c r="F5422" s="37" t="s">
        <v>860</v>
      </c>
      <c r="G5422" s="64">
        <v>32</v>
      </c>
      <c r="H5422" s="37" t="s">
        <v>855</v>
      </c>
      <c r="I5422" s="65">
        <v>3.872983346207417</v>
      </c>
      <c r="J5422" s="37" t="s">
        <v>861</v>
      </c>
    </row>
    <row r="5423" spans="1:10" x14ac:dyDescent="0.3">
      <c r="A5423" s="94" t="str">
        <f t="shared" si="84"/>
        <v>September</v>
      </c>
      <c r="B5423" s="37" t="s">
        <v>6289</v>
      </c>
      <c r="C5423" s="63">
        <v>42264.72074074074</v>
      </c>
      <c r="D5423" s="37" t="s">
        <v>871</v>
      </c>
      <c r="E5423" s="37" t="s">
        <v>853</v>
      </c>
      <c r="F5423" s="37" t="s">
        <v>881</v>
      </c>
      <c r="G5423" s="64">
        <v>83</v>
      </c>
      <c r="H5423" s="37" t="s">
        <v>855</v>
      </c>
      <c r="I5423" s="65">
        <v>4.7958315233127191</v>
      </c>
      <c r="J5423" s="37" t="s">
        <v>869</v>
      </c>
    </row>
    <row r="5424" spans="1:10" x14ac:dyDescent="0.3">
      <c r="A5424" s="94" t="str">
        <f t="shared" si="84"/>
        <v>September</v>
      </c>
      <c r="B5424" s="37" t="s">
        <v>6290</v>
      </c>
      <c r="C5424" s="63">
        <v>42264.716134259259</v>
      </c>
      <c r="D5424" s="37" t="s">
        <v>892</v>
      </c>
      <c r="E5424" s="37" t="s">
        <v>859</v>
      </c>
      <c r="F5424" s="37" t="s">
        <v>879</v>
      </c>
      <c r="G5424" s="64">
        <v>219</v>
      </c>
      <c r="H5424" s="37" t="s">
        <v>855</v>
      </c>
      <c r="I5424" s="65">
        <v>3.3166247903553998</v>
      </c>
      <c r="J5424" s="37" t="s">
        <v>897</v>
      </c>
    </row>
    <row r="5425" spans="1:10" x14ac:dyDescent="0.3">
      <c r="A5425" s="94" t="str">
        <f t="shared" si="84"/>
        <v>September</v>
      </c>
      <c r="B5425" s="37" t="s">
        <v>6291</v>
      </c>
      <c r="C5425" s="63">
        <v>42264.719884259262</v>
      </c>
      <c r="D5425" s="37" t="s">
        <v>878</v>
      </c>
      <c r="E5425" s="37" t="s">
        <v>863</v>
      </c>
      <c r="F5425" s="37" t="s">
        <v>879</v>
      </c>
      <c r="G5425" s="64">
        <v>32</v>
      </c>
      <c r="H5425" s="37" t="s">
        <v>855</v>
      </c>
      <c r="I5425" s="65">
        <v>5</v>
      </c>
      <c r="J5425" s="37" t="s">
        <v>856</v>
      </c>
    </row>
    <row r="5426" spans="1:10" x14ac:dyDescent="0.3">
      <c r="A5426" s="94" t="str">
        <f t="shared" si="84"/>
        <v>September</v>
      </c>
      <c r="B5426" s="37" t="s">
        <v>6292</v>
      </c>
      <c r="C5426" s="63">
        <v>42264.721006944441</v>
      </c>
      <c r="D5426" s="37" t="s">
        <v>892</v>
      </c>
      <c r="E5426" s="37" t="s">
        <v>866</v>
      </c>
      <c r="F5426" s="37" t="s">
        <v>864</v>
      </c>
      <c r="G5426" s="64">
        <v>198</v>
      </c>
      <c r="H5426" s="37" t="s">
        <v>855</v>
      </c>
      <c r="I5426" s="65">
        <v>2.2360679774997898</v>
      </c>
      <c r="J5426" s="37" t="s">
        <v>897</v>
      </c>
    </row>
    <row r="5427" spans="1:10" x14ac:dyDescent="0.3">
      <c r="A5427" s="94" t="str">
        <f t="shared" si="84"/>
        <v>September</v>
      </c>
      <c r="B5427" s="37" t="s">
        <v>6293</v>
      </c>
      <c r="C5427" s="63">
        <v>42264.721203703702</v>
      </c>
      <c r="D5427" s="37" t="s">
        <v>892</v>
      </c>
      <c r="E5427" s="37" t="s">
        <v>868</v>
      </c>
      <c r="F5427" s="37" t="s">
        <v>881</v>
      </c>
      <c r="G5427" s="64">
        <v>176</v>
      </c>
      <c r="H5427" s="37" t="s">
        <v>855</v>
      </c>
      <c r="I5427" s="65">
        <v>1.7320508075688772</v>
      </c>
      <c r="J5427" s="37" t="s">
        <v>874</v>
      </c>
    </row>
    <row r="5428" spans="1:10" x14ac:dyDescent="0.3">
      <c r="A5428" s="94" t="str">
        <f t="shared" si="84"/>
        <v>September</v>
      </c>
      <c r="B5428" s="37" t="s">
        <v>6294</v>
      </c>
      <c r="C5428" s="63">
        <v>42264.723946759259</v>
      </c>
      <c r="D5428" s="37" t="s">
        <v>858</v>
      </c>
      <c r="E5428" s="37" t="s">
        <v>872</v>
      </c>
      <c r="F5428" s="37" t="s">
        <v>879</v>
      </c>
      <c r="G5428" s="64">
        <v>153</v>
      </c>
      <c r="H5428" s="37" t="s">
        <v>855</v>
      </c>
      <c r="I5428" s="65">
        <v>3.3166247903553998</v>
      </c>
      <c r="J5428" s="37" t="s">
        <v>869</v>
      </c>
    </row>
    <row r="5429" spans="1:10" x14ac:dyDescent="0.3">
      <c r="A5429" s="94" t="str">
        <f t="shared" si="84"/>
        <v>September</v>
      </c>
      <c r="B5429" s="37" t="s">
        <v>6295</v>
      </c>
      <c r="C5429" s="63">
        <v>42264.72415509259</v>
      </c>
      <c r="D5429" s="37" t="s">
        <v>871</v>
      </c>
      <c r="E5429" s="37" t="s">
        <v>853</v>
      </c>
      <c r="F5429" s="37" t="s">
        <v>864</v>
      </c>
      <c r="G5429" s="64">
        <v>47</v>
      </c>
      <c r="H5429" s="37" t="s">
        <v>855</v>
      </c>
      <c r="I5429" s="65">
        <v>3.6055512754639891</v>
      </c>
      <c r="J5429" s="37" t="s">
        <v>869</v>
      </c>
    </row>
    <row r="5430" spans="1:10" x14ac:dyDescent="0.3">
      <c r="A5430" s="94" t="str">
        <f t="shared" si="84"/>
        <v>September</v>
      </c>
      <c r="B5430" s="37" t="s">
        <v>6296</v>
      </c>
      <c r="C5430" s="63">
        <v>42264.725694444445</v>
      </c>
      <c r="D5430" s="37" t="s">
        <v>876</v>
      </c>
      <c r="E5430" s="37" t="s">
        <v>859</v>
      </c>
      <c r="F5430" s="37" t="s">
        <v>881</v>
      </c>
      <c r="G5430" s="64">
        <v>162</v>
      </c>
      <c r="H5430" s="37" t="s">
        <v>855</v>
      </c>
      <c r="I5430" s="65">
        <v>1</v>
      </c>
      <c r="J5430" s="37" t="s">
        <v>869</v>
      </c>
    </row>
    <row r="5431" spans="1:10" x14ac:dyDescent="0.3">
      <c r="A5431" s="94" t="str">
        <f t="shared" si="84"/>
        <v>September</v>
      </c>
      <c r="B5431" s="37" t="s">
        <v>6297</v>
      </c>
      <c r="C5431" s="63">
        <v>42264.726921296293</v>
      </c>
      <c r="D5431" s="37" t="s">
        <v>878</v>
      </c>
      <c r="E5431" s="37" t="s">
        <v>863</v>
      </c>
      <c r="F5431" s="37" t="s">
        <v>854</v>
      </c>
      <c r="G5431" s="64">
        <v>31</v>
      </c>
      <c r="H5431" s="37" t="s">
        <v>855</v>
      </c>
      <c r="I5431" s="65">
        <v>5</v>
      </c>
      <c r="J5431" s="37" t="s">
        <v>897</v>
      </c>
    </row>
    <row r="5432" spans="1:10" x14ac:dyDescent="0.3">
      <c r="A5432" s="94" t="str">
        <f t="shared" si="84"/>
        <v>September</v>
      </c>
      <c r="B5432" s="37" t="s">
        <v>6298</v>
      </c>
      <c r="C5432" s="63">
        <v>42264.728043981479</v>
      </c>
      <c r="D5432" s="37" t="s">
        <v>871</v>
      </c>
      <c r="E5432" s="37" t="s">
        <v>866</v>
      </c>
      <c r="F5432" s="37" t="s">
        <v>879</v>
      </c>
      <c r="G5432" s="64">
        <v>70</v>
      </c>
      <c r="H5432" s="37" t="s">
        <v>855</v>
      </c>
      <c r="I5432" s="65">
        <v>4.1231056256176606</v>
      </c>
      <c r="J5432" s="37" t="s">
        <v>897</v>
      </c>
    </row>
    <row r="5433" spans="1:10" x14ac:dyDescent="0.3">
      <c r="A5433" s="94" t="str">
        <f t="shared" si="84"/>
        <v>September</v>
      </c>
      <c r="B5433" s="37" t="s">
        <v>6299</v>
      </c>
      <c r="C5433" s="63">
        <v>42264.728888888887</v>
      </c>
      <c r="D5433" s="37" t="s">
        <v>892</v>
      </c>
      <c r="E5433" s="37" t="s">
        <v>868</v>
      </c>
      <c r="F5433" s="37" t="s">
        <v>860</v>
      </c>
      <c r="G5433" s="64">
        <v>226</v>
      </c>
      <c r="H5433" s="37" t="s">
        <v>855</v>
      </c>
      <c r="I5433" s="65">
        <v>3.872983346207417</v>
      </c>
      <c r="J5433" s="37" t="s">
        <v>861</v>
      </c>
    </row>
    <row r="5434" spans="1:10" x14ac:dyDescent="0.3">
      <c r="A5434" s="94" t="str">
        <f t="shared" si="84"/>
        <v>September</v>
      </c>
      <c r="B5434" s="37" t="s">
        <v>6300</v>
      </c>
      <c r="C5434" s="63">
        <v>42264.729664351849</v>
      </c>
      <c r="D5434" s="37" t="s">
        <v>876</v>
      </c>
      <c r="E5434" s="37" t="s">
        <v>872</v>
      </c>
      <c r="F5434" s="37" t="s">
        <v>854</v>
      </c>
      <c r="G5434" s="64">
        <v>94</v>
      </c>
      <c r="H5434" s="37" t="s">
        <v>855</v>
      </c>
      <c r="I5434" s="65">
        <v>1</v>
      </c>
      <c r="J5434" s="37" t="s">
        <v>885</v>
      </c>
    </row>
    <row r="5435" spans="1:10" x14ac:dyDescent="0.3">
      <c r="A5435" s="94" t="str">
        <f t="shared" si="84"/>
        <v>September</v>
      </c>
      <c r="B5435" s="37" t="s">
        <v>6301</v>
      </c>
      <c r="C5435" s="63">
        <v>42264.729837962965</v>
      </c>
      <c r="D5435" s="37" t="s">
        <v>858</v>
      </c>
      <c r="E5435" s="37" t="s">
        <v>853</v>
      </c>
      <c r="F5435" s="37" t="s">
        <v>879</v>
      </c>
      <c r="G5435" s="64">
        <v>48</v>
      </c>
      <c r="H5435" s="37" t="s">
        <v>855</v>
      </c>
      <c r="I5435" s="65">
        <v>3.6055512754639891</v>
      </c>
      <c r="J5435" s="37" t="s">
        <v>856</v>
      </c>
    </row>
    <row r="5436" spans="1:10" x14ac:dyDescent="0.3">
      <c r="A5436" s="94" t="str">
        <f t="shared" si="84"/>
        <v>September</v>
      </c>
      <c r="B5436" s="37" t="s">
        <v>6302</v>
      </c>
      <c r="C5436" s="63">
        <v>42264.731215277781</v>
      </c>
      <c r="D5436" s="37" t="s">
        <v>852</v>
      </c>
      <c r="E5436" s="37" t="s">
        <v>859</v>
      </c>
      <c r="F5436" s="37" t="s">
        <v>873</v>
      </c>
      <c r="G5436" s="64">
        <v>211</v>
      </c>
      <c r="H5436" s="37" t="s">
        <v>855</v>
      </c>
      <c r="I5436" s="65">
        <v>4.7958315233127191</v>
      </c>
      <c r="J5436" s="37" t="s">
        <v>869</v>
      </c>
    </row>
    <row r="5437" spans="1:10" x14ac:dyDescent="0.3">
      <c r="A5437" s="94" t="str">
        <f t="shared" si="84"/>
        <v>September</v>
      </c>
      <c r="B5437" s="37" t="s">
        <v>6303</v>
      </c>
      <c r="C5437" s="63">
        <v>42264.733773148146</v>
      </c>
      <c r="D5437" s="37" t="s">
        <v>858</v>
      </c>
      <c r="E5437" s="37" t="s">
        <v>863</v>
      </c>
      <c r="F5437" s="37" t="s">
        <v>864</v>
      </c>
      <c r="G5437" s="64">
        <v>91</v>
      </c>
      <c r="H5437" s="37" t="s">
        <v>895</v>
      </c>
      <c r="I5437" s="65">
        <v>1</v>
      </c>
      <c r="J5437" s="37" t="s">
        <v>861</v>
      </c>
    </row>
    <row r="5438" spans="1:10" x14ac:dyDescent="0.3">
      <c r="A5438" s="94" t="str">
        <f t="shared" si="84"/>
        <v>September</v>
      </c>
      <c r="B5438" s="37" t="s">
        <v>6304</v>
      </c>
      <c r="C5438" s="63">
        <v>42264.735949074071</v>
      </c>
      <c r="D5438" s="37" t="s">
        <v>871</v>
      </c>
      <c r="E5438" s="37" t="s">
        <v>866</v>
      </c>
      <c r="F5438" s="37" t="s">
        <v>864</v>
      </c>
      <c r="G5438" s="64">
        <v>218</v>
      </c>
      <c r="H5438" s="37" t="s">
        <v>855</v>
      </c>
      <c r="I5438" s="65">
        <v>2.6457513110645907</v>
      </c>
      <c r="J5438" s="37" t="s">
        <v>869</v>
      </c>
    </row>
    <row r="5439" spans="1:10" x14ac:dyDescent="0.3">
      <c r="A5439" s="94" t="str">
        <f t="shared" si="84"/>
        <v>September</v>
      </c>
      <c r="B5439" s="37" t="s">
        <v>6305</v>
      </c>
      <c r="C5439" s="63">
        <v>42264.739085648151</v>
      </c>
      <c r="D5439" s="37" t="s">
        <v>858</v>
      </c>
      <c r="E5439" s="37" t="s">
        <v>868</v>
      </c>
      <c r="F5439" s="37" t="s">
        <v>879</v>
      </c>
      <c r="G5439" s="64">
        <v>80</v>
      </c>
      <c r="H5439" s="37" t="s">
        <v>855</v>
      </c>
      <c r="I5439" s="65">
        <v>4.1231056256176606</v>
      </c>
      <c r="J5439" s="37" t="s">
        <v>897</v>
      </c>
    </row>
    <row r="5440" spans="1:10" x14ac:dyDescent="0.3">
      <c r="A5440" s="94" t="str">
        <f t="shared" si="84"/>
        <v>September</v>
      </c>
      <c r="B5440" s="37" t="s">
        <v>6306</v>
      </c>
      <c r="C5440" s="63">
        <v>42264.740428240744</v>
      </c>
      <c r="D5440" s="37" t="s">
        <v>876</v>
      </c>
      <c r="E5440" s="37" t="s">
        <v>872</v>
      </c>
      <c r="F5440" s="37" t="s">
        <v>860</v>
      </c>
      <c r="G5440" s="64">
        <v>44</v>
      </c>
      <c r="H5440" s="37" t="s">
        <v>855</v>
      </c>
      <c r="I5440" s="65">
        <v>1</v>
      </c>
      <c r="J5440" s="37" t="s">
        <v>874</v>
      </c>
    </row>
    <row r="5441" spans="1:10" x14ac:dyDescent="0.3">
      <c r="A5441" s="94" t="str">
        <f t="shared" si="84"/>
        <v>September</v>
      </c>
      <c r="B5441" s="37" t="s">
        <v>6307</v>
      </c>
      <c r="C5441" s="63">
        <v>42264.741018518522</v>
      </c>
      <c r="D5441" s="37" t="s">
        <v>852</v>
      </c>
      <c r="E5441" s="37" t="s">
        <v>853</v>
      </c>
      <c r="F5441" s="37" t="s">
        <v>864</v>
      </c>
      <c r="G5441" s="64">
        <v>48</v>
      </c>
      <c r="H5441" s="37" t="s">
        <v>855</v>
      </c>
      <c r="I5441" s="65">
        <v>4.1231056256176606</v>
      </c>
      <c r="J5441" s="37" t="s">
        <v>874</v>
      </c>
    </row>
    <row r="5442" spans="1:10" x14ac:dyDescent="0.3">
      <c r="A5442" s="94" t="str">
        <f t="shared" si="84"/>
        <v>September</v>
      </c>
      <c r="B5442" s="37" t="s">
        <v>6308</v>
      </c>
      <c r="C5442" s="63">
        <v>42264.743287037039</v>
      </c>
      <c r="D5442" s="37" t="s">
        <v>876</v>
      </c>
      <c r="E5442" s="37" t="s">
        <v>859</v>
      </c>
      <c r="F5442" s="37" t="s">
        <v>879</v>
      </c>
      <c r="G5442" s="64">
        <v>33</v>
      </c>
      <c r="H5442" s="37" t="s">
        <v>855</v>
      </c>
      <c r="I5442" s="65">
        <v>2.2360679774997898</v>
      </c>
      <c r="J5442" s="37" t="s">
        <v>856</v>
      </c>
    </row>
    <row r="5443" spans="1:10" x14ac:dyDescent="0.3">
      <c r="A5443" s="94" t="str">
        <f t="shared" si="84"/>
        <v>September</v>
      </c>
      <c r="B5443" s="37" t="s">
        <v>6309</v>
      </c>
      <c r="C5443" s="63">
        <v>42264.744074074071</v>
      </c>
      <c r="D5443" s="37" t="s">
        <v>878</v>
      </c>
      <c r="E5443" s="37" t="s">
        <v>863</v>
      </c>
      <c r="F5443" s="37" t="s">
        <v>881</v>
      </c>
      <c r="G5443" s="64">
        <v>115</v>
      </c>
      <c r="H5443" s="37" t="s">
        <v>855</v>
      </c>
      <c r="I5443" s="65">
        <v>4.1231056256176606</v>
      </c>
      <c r="J5443" s="37" t="s">
        <v>874</v>
      </c>
    </row>
    <row r="5444" spans="1:10" x14ac:dyDescent="0.3">
      <c r="A5444" s="94" t="str">
        <f t="shared" si="84"/>
        <v>September</v>
      </c>
      <c r="B5444" s="37" t="s">
        <v>6310</v>
      </c>
      <c r="C5444" s="63">
        <v>42264.747118055559</v>
      </c>
      <c r="D5444" s="37" t="s">
        <v>858</v>
      </c>
      <c r="E5444" s="37" t="s">
        <v>866</v>
      </c>
      <c r="F5444" s="37" t="s">
        <v>881</v>
      </c>
      <c r="G5444" s="64">
        <v>84</v>
      </c>
      <c r="H5444" s="37" t="s">
        <v>855</v>
      </c>
      <c r="I5444" s="65">
        <v>4.358898943540674</v>
      </c>
      <c r="J5444" s="37" t="s">
        <v>874</v>
      </c>
    </row>
    <row r="5445" spans="1:10" x14ac:dyDescent="0.3">
      <c r="A5445" s="94" t="str">
        <f t="shared" si="84"/>
        <v>September</v>
      </c>
      <c r="B5445" s="37" t="s">
        <v>6311</v>
      </c>
      <c r="C5445" s="63">
        <v>42264.74931712963</v>
      </c>
      <c r="D5445" s="37" t="s">
        <v>852</v>
      </c>
      <c r="E5445" s="37" t="s">
        <v>868</v>
      </c>
      <c r="F5445" s="37" t="s">
        <v>860</v>
      </c>
      <c r="G5445" s="64">
        <v>132</v>
      </c>
      <c r="H5445" s="37" t="s">
        <v>855</v>
      </c>
      <c r="I5445" s="65">
        <v>4.7958315233127191</v>
      </c>
      <c r="J5445" s="37" t="s">
        <v>874</v>
      </c>
    </row>
    <row r="5446" spans="1:10" x14ac:dyDescent="0.3">
      <c r="A5446" s="94" t="str">
        <f t="shared" si="84"/>
        <v>September</v>
      </c>
      <c r="B5446" s="37" t="s">
        <v>6312</v>
      </c>
      <c r="C5446" s="63">
        <v>42264.750127314815</v>
      </c>
      <c r="D5446" s="37" t="s">
        <v>892</v>
      </c>
      <c r="E5446" s="37" t="s">
        <v>872</v>
      </c>
      <c r="F5446" s="37" t="s">
        <v>881</v>
      </c>
      <c r="G5446" s="64">
        <v>78</v>
      </c>
      <c r="H5446" s="37" t="s">
        <v>855</v>
      </c>
      <c r="I5446" s="65">
        <v>4.358898943540674</v>
      </c>
      <c r="J5446" s="37" t="s">
        <v>874</v>
      </c>
    </row>
    <row r="5447" spans="1:10" x14ac:dyDescent="0.3">
      <c r="A5447" s="94" t="str">
        <f t="shared" si="84"/>
        <v>September</v>
      </c>
      <c r="B5447" s="37" t="s">
        <v>6313</v>
      </c>
      <c r="C5447" s="63">
        <v>42264.752604166664</v>
      </c>
      <c r="D5447" s="37" t="s">
        <v>858</v>
      </c>
      <c r="E5447" s="37" t="s">
        <v>853</v>
      </c>
      <c r="F5447" s="37" t="s">
        <v>881</v>
      </c>
      <c r="G5447" s="64">
        <v>201</v>
      </c>
      <c r="H5447" s="37" t="s">
        <v>855</v>
      </c>
      <c r="I5447" s="65">
        <v>3.872983346207417</v>
      </c>
      <c r="J5447" s="37" t="s">
        <v>897</v>
      </c>
    </row>
    <row r="5448" spans="1:10" x14ac:dyDescent="0.3">
      <c r="A5448" s="94" t="str">
        <f t="shared" si="84"/>
        <v>September</v>
      </c>
      <c r="B5448" s="37" t="s">
        <v>6314</v>
      </c>
      <c r="C5448" s="63">
        <v>42264.75409722222</v>
      </c>
      <c r="D5448" s="37" t="s">
        <v>871</v>
      </c>
      <c r="E5448" s="37" t="s">
        <v>859</v>
      </c>
      <c r="F5448" s="37" t="s">
        <v>854</v>
      </c>
      <c r="G5448" s="64">
        <v>107</v>
      </c>
      <c r="H5448" s="37" t="s">
        <v>855</v>
      </c>
      <c r="I5448" s="65">
        <v>5</v>
      </c>
      <c r="J5448" s="37" t="s">
        <v>897</v>
      </c>
    </row>
    <row r="5449" spans="1:10" x14ac:dyDescent="0.3">
      <c r="A5449" s="94" t="str">
        <f t="shared" si="84"/>
        <v>September</v>
      </c>
      <c r="B5449" s="37" t="s">
        <v>6315</v>
      </c>
      <c r="C5449" s="63">
        <v>42264.755335648151</v>
      </c>
      <c r="D5449" s="37" t="s">
        <v>858</v>
      </c>
      <c r="E5449" s="37" t="s">
        <v>863</v>
      </c>
      <c r="F5449" s="37" t="s">
        <v>864</v>
      </c>
      <c r="G5449" s="64">
        <v>81</v>
      </c>
      <c r="H5449" s="37" t="s">
        <v>855</v>
      </c>
      <c r="I5449" s="65">
        <v>3.872983346207417</v>
      </c>
      <c r="J5449" s="37" t="s">
        <v>856</v>
      </c>
    </row>
    <row r="5450" spans="1:10" x14ac:dyDescent="0.3">
      <c r="A5450" s="94" t="str">
        <f t="shared" si="84"/>
        <v>September</v>
      </c>
      <c r="B5450" s="37" t="s">
        <v>6316</v>
      </c>
      <c r="C5450" s="63">
        <v>42264.756168981483</v>
      </c>
      <c r="D5450" s="37" t="s">
        <v>878</v>
      </c>
      <c r="E5450" s="37" t="s">
        <v>866</v>
      </c>
      <c r="F5450" s="37" t="s">
        <v>860</v>
      </c>
      <c r="G5450" s="64">
        <v>99</v>
      </c>
      <c r="H5450" s="37" t="s">
        <v>855</v>
      </c>
      <c r="I5450" s="65">
        <v>3.3166247903553998</v>
      </c>
      <c r="J5450" s="37" t="s">
        <v>861</v>
      </c>
    </row>
    <row r="5451" spans="1:10" x14ac:dyDescent="0.3">
      <c r="A5451" s="94" t="str">
        <f t="shared" ref="A5451:A5514" si="85">TEXT(C5451,"mmmm")</f>
        <v>September</v>
      </c>
      <c r="B5451" s="37" t="s">
        <v>6317</v>
      </c>
      <c r="C5451" s="63">
        <v>42264.7577662037</v>
      </c>
      <c r="D5451" s="37" t="s">
        <v>892</v>
      </c>
      <c r="E5451" s="37" t="s">
        <v>868</v>
      </c>
      <c r="F5451" s="37" t="s">
        <v>873</v>
      </c>
      <c r="G5451" s="64">
        <v>223</v>
      </c>
      <c r="H5451" s="37" t="s">
        <v>855</v>
      </c>
      <c r="I5451" s="65">
        <v>3</v>
      </c>
      <c r="J5451" s="37" t="s">
        <v>861</v>
      </c>
    </row>
    <row r="5452" spans="1:10" x14ac:dyDescent="0.3">
      <c r="A5452" s="94" t="str">
        <f t="shared" si="85"/>
        <v>September</v>
      </c>
      <c r="B5452" s="37" t="s">
        <v>6318</v>
      </c>
      <c r="C5452" s="63">
        <v>42264.757870370369</v>
      </c>
      <c r="D5452" s="37" t="s">
        <v>858</v>
      </c>
      <c r="E5452" s="37" t="s">
        <v>872</v>
      </c>
      <c r="F5452" s="37" t="s">
        <v>879</v>
      </c>
      <c r="G5452" s="64">
        <v>106</v>
      </c>
      <c r="H5452" s="37" t="s">
        <v>855</v>
      </c>
      <c r="I5452" s="65">
        <v>2.2360679774997898</v>
      </c>
      <c r="J5452" s="37" t="s">
        <v>861</v>
      </c>
    </row>
    <row r="5453" spans="1:10" x14ac:dyDescent="0.3">
      <c r="A5453" s="94" t="str">
        <f t="shared" si="85"/>
        <v>September</v>
      </c>
      <c r="B5453" s="37" t="s">
        <v>6319</v>
      </c>
      <c r="C5453" s="63">
        <v>42264.760659722226</v>
      </c>
      <c r="D5453" s="37" t="s">
        <v>858</v>
      </c>
      <c r="E5453" s="37" t="s">
        <v>853</v>
      </c>
      <c r="F5453" s="37" t="s">
        <v>873</v>
      </c>
      <c r="G5453" s="64">
        <v>32</v>
      </c>
      <c r="H5453" s="37" t="s">
        <v>855</v>
      </c>
      <c r="I5453" s="65">
        <v>1</v>
      </c>
      <c r="J5453" s="37" t="s">
        <v>856</v>
      </c>
    </row>
    <row r="5454" spans="1:10" x14ac:dyDescent="0.3">
      <c r="A5454" s="94" t="str">
        <f t="shared" si="85"/>
        <v>September</v>
      </c>
      <c r="B5454" s="37" t="s">
        <v>6320</v>
      </c>
      <c r="C5454" s="63">
        <v>42264.763240740744</v>
      </c>
      <c r="D5454" s="37" t="s">
        <v>852</v>
      </c>
      <c r="E5454" s="37" t="s">
        <v>859</v>
      </c>
      <c r="F5454" s="37" t="s">
        <v>873</v>
      </c>
      <c r="G5454" s="64">
        <v>171</v>
      </c>
      <c r="H5454" s="37" t="s">
        <v>855</v>
      </c>
      <c r="I5454" s="65">
        <v>2.2360679774997898</v>
      </c>
      <c r="J5454" s="37" t="s">
        <v>885</v>
      </c>
    </row>
    <row r="5455" spans="1:10" x14ac:dyDescent="0.3">
      <c r="A5455" s="94" t="str">
        <f t="shared" si="85"/>
        <v>September</v>
      </c>
      <c r="B5455" s="37" t="s">
        <v>6321</v>
      </c>
      <c r="C5455" s="63">
        <v>42264.766331018516</v>
      </c>
      <c r="D5455" s="37" t="s">
        <v>878</v>
      </c>
      <c r="E5455" s="37" t="s">
        <v>863</v>
      </c>
      <c r="F5455" s="37" t="s">
        <v>881</v>
      </c>
      <c r="G5455" s="64">
        <v>90</v>
      </c>
      <c r="H5455" s="37" t="s">
        <v>855</v>
      </c>
      <c r="I5455" s="65">
        <v>3.3166247903553998</v>
      </c>
      <c r="J5455" s="37" t="s">
        <v>861</v>
      </c>
    </row>
    <row r="5456" spans="1:10" x14ac:dyDescent="0.3">
      <c r="A5456" s="94" t="str">
        <f t="shared" si="85"/>
        <v>September</v>
      </c>
      <c r="B5456" s="37" t="s">
        <v>6322</v>
      </c>
      <c r="C5456" s="63">
        <v>42264.768055555556</v>
      </c>
      <c r="D5456" s="37" t="s">
        <v>871</v>
      </c>
      <c r="E5456" s="37" t="s">
        <v>866</v>
      </c>
      <c r="F5456" s="37" t="s">
        <v>864</v>
      </c>
      <c r="G5456" s="64">
        <v>146</v>
      </c>
      <c r="H5456" s="37" t="s">
        <v>855</v>
      </c>
      <c r="I5456" s="65">
        <v>4.358898943540674</v>
      </c>
      <c r="J5456" s="37" t="s">
        <v>885</v>
      </c>
    </row>
    <row r="5457" spans="1:10" x14ac:dyDescent="0.3">
      <c r="A5457" s="94" t="str">
        <f t="shared" si="85"/>
        <v>September</v>
      </c>
      <c r="B5457" s="37" t="s">
        <v>6323</v>
      </c>
      <c r="C5457" s="63">
        <v>42264.770300925928</v>
      </c>
      <c r="D5457" s="37" t="s">
        <v>871</v>
      </c>
      <c r="E5457" s="37" t="s">
        <v>868</v>
      </c>
      <c r="F5457" s="37" t="s">
        <v>854</v>
      </c>
      <c r="G5457" s="64">
        <v>232</v>
      </c>
      <c r="H5457" s="37" t="s">
        <v>855</v>
      </c>
      <c r="I5457" s="65">
        <v>4.358898943540674</v>
      </c>
      <c r="J5457" s="37" t="s">
        <v>856</v>
      </c>
    </row>
    <row r="5458" spans="1:10" x14ac:dyDescent="0.3">
      <c r="A5458" s="94" t="str">
        <f t="shared" si="85"/>
        <v>September</v>
      </c>
      <c r="B5458" s="37" t="s">
        <v>6324</v>
      </c>
      <c r="C5458" s="63">
        <v>42264.770624999997</v>
      </c>
      <c r="D5458" s="37" t="s">
        <v>852</v>
      </c>
      <c r="E5458" s="37" t="s">
        <v>872</v>
      </c>
      <c r="F5458" s="37" t="s">
        <v>881</v>
      </c>
      <c r="G5458" s="64">
        <v>78</v>
      </c>
      <c r="H5458" s="37" t="s">
        <v>855</v>
      </c>
      <c r="I5458" s="65">
        <v>4.1231056256176606</v>
      </c>
      <c r="J5458" s="37" t="s">
        <v>856</v>
      </c>
    </row>
    <row r="5459" spans="1:10" x14ac:dyDescent="0.3">
      <c r="A5459" s="94" t="str">
        <f t="shared" si="85"/>
        <v>September</v>
      </c>
      <c r="B5459" s="37" t="s">
        <v>6325</v>
      </c>
      <c r="C5459" s="63">
        <v>42264.772696759261</v>
      </c>
      <c r="D5459" s="37" t="s">
        <v>878</v>
      </c>
      <c r="E5459" s="37" t="s">
        <v>853</v>
      </c>
      <c r="F5459" s="37" t="s">
        <v>854</v>
      </c>
      <c r="G5459" s="64">
        <v>212</v>
      </c>
      <c r="H5459" s="37" t="s">
        <v>855</v>
      </c>
      <c r="I5459" s="65">
        <v>4.7958315233127191</v>
      </c>
      <c r="J5459" s="37" t="s">
        <v>874</v>
      </c>
    </row>
    <row r="5460" spans="1:10" x14ac:dyDescent="0.3">
      <c r="A5460" s="94" t="str">
        <f t="shared" si="85"/>
        <v>September</v>
      </c>
      <c r="B5460" s="37" t="s">
        <v>6326</v>
      </c>
      <c r="C5460" s="63">
        <v>42264.774560185186</v>
      </c>
      <c r="D5460" s="37" t="s">
        <v>858</v>
      </c>
      <c r="E5460" s="37" t="s">
        <v>859</v>
      </c>
      <c r="F5460" s="37" t="s">
        <v>864</v>
      </c>
      <c r="G5460" s="64">
        <v>40</v>
      </c>
      <c r="H5460" s="37" t="s">
        <v>855</v>
      </c>
      <c r="I5460" s="65">
        <v>2.2360679774997898</v>
      </c>
      <c r="J5460" s="37" t="s">
        <v>874</v>
      </c>
    </row>
    <row r="5461" spans="1:10" x14ac:dyDescent="0.3">
      <c r="A5461" s="94" t="str">
        <f t="shared" si="85"/>
        <v>September</v>
      </c>
      <c r="B5461" s="37" t="s">
        <v>6327</v>
      </c>
      <c r="C5461" s="63">
        <v>42264.775520833333</v>
      </c>
      <c r="D5461" s="37" t="s">
        <v>852</v>
      </c>
      <c r="E5461" s="37" t="s">
        <v>863</v>
      </c>
      <c r="F5461" s="37" t="s">
        <v>854</v>
      </c>
      <c r="G5461" s="64">
        <v>211</v>
      </c>
      <c r="H5461" s="37" t="s">
        <v>855</v>
      </c>
      <c r="I5461" s="65">
        <v>3.872983346207417</v>
      </c>
      <c r="J5461" s="37" t="s">
        <v>856</v>
      </c>
    </row>
    <row r="5462" spans="1:10" x14ac:dyDescent="0.3">
      <c r="A5462" s="94" t="str">
        <f t="shared" si="85"/>
        <v>September</v>
      </c>
      <c r="B5462" s="37" t="s">
        <v>6328</v>
      </c>
      <c r="C5462" s="63">
        <v>42264.779363425929</v>
      </c>
      <c r="D5462" s="37" t="s">
        <v>892</v>
      </c>
      <c r="E5462" s="37" t="s">
        <v>866</v>
      </c>
      <c r="F5462" s="37" t="s">
        <v>854</v>
      </c>
      <c r="G5462" s="64">
        <v>178</v>
      </c>
      <c r="H5462" s="37" t="s">
        <v>855</v>
      </c>
      <c r="I5462" s="65">
        <v>3</v>
      </c>
      <c r="J5462" s="37" t="s">
        <v>897</v>
      </c>
    </row>
    <row r="5463" spans="1:10" x14ac:dyDescent="0.3">
      <c r="A5463" s="94" t="str">
        <f t="shared" si="85"/>
        <v>September</v>
      </c>
      <c r="B5463" s="37" t="s">
        <v>6329</v>
      </c>
      <c r="C5463" s="63">
        <v>42264.780763888892</v>
      </c>
      <c r="D5463" s="37" t="s">
        <v>892</v>
      </c>
      <c r="E5463" s="37" t="s">
        <v>868</v>
      </c>
      <c r="F5463" s="37" t="s">
        <v>854</v>
      </c>
      <c r="G5463" s="64">
        <v>56</v>
      </c>
      <c r="H5463" s="37" t="s">
        <v>855</v>
      </c>
      <c r="I5463" s="65">
        <v>3.6055512754639891</v>
      </c>
      <c r="J5463" s="37" t="s">
        <v>874</v>
      </c>
    </row>
    <row r="5464" spans="1:10" x14ac:dyDescent="0.3">
      <c r="A5464" s="94" t="str">
        <f t="shared" si="85"/>
        <v>September</v>
      </c>
      <c r="B5464" s="37" t="s">
        <v>6330</v>
      </c>
      <c r="C5464" s="63">
        <v>42264.7815162037</v>
      </c>
      <c r="D5464" s="37" t="s">
        <v>871</v>
      </c>
      <c r="E5464" s="37" t="s">
        <v>872</v>
      </c>
      <c r="F5464" s="37" t="s">
        <v>860</v>
      </c>
      <c r="G5464" s="64">
        <v>233</v>
      </c>
      <c r="H5464" s="37" t="s">
        <v>855</v>
      </c>
      <c r="I5464" s="65">
        <v>4.1231056256176606</v>
      </c>
      <c r="J5464" s="37" t="s">
        <v>897</v>
      </c>
    </row>
    <row r="5465" spans="1:10" x14ac:dyDescent="0.3">
      <c r="A5465" s="94" t="str">
        <f t="shared" si="85"/>
        <v>September</v>
      </c>
      <c r="B5465" s="37" t="s">
        <v>6331</v>
      </c>
      <c r="C5465" s="63">
        <v>42264.783935185187</v>
      </c>
      <c r="D5465" s="37" t="s">
        <v>858</v>
      </c>
      <c r="E5465" s="37" t="s">
        <v>853</v>
      </c>
      <c r="F5465" s="37" t="s">
        <v>873</v>
      </c>
      <c r="G5465" s="64">
        <v>224</v>
      </c>
      <c r="H5465" s="37" t="s">
        <v>855</v>
      </c>
      <c r="I5465" s="65">
        <v>4.5825756949558398</v>
      </c>
      <c r="J5465" s="37" t="s">
        <v>885</v>
      </c>
    </row>
    <row r="5466" spans="1:10" x14ac:dyDescent="0.3">
      <c r="A5466" s="94" t="str">
        <f t="shared" si="85"/>
        <v>September</v>
      </c>
      <c r="B5466" s="37" t="s">
        <v>6332</v>
      </c>
      <c r="C5466" s="63">
        <v>42264.785995370374</v>
      </c>
      <c r="D5466" s="37" t="s">
        <v>852</v>
      </c>
      <c r="E5466" s="37" t="s">
        <v>859</v>
      </c>
      <c r="F5466" s="37" t="s">
        <v>879</v>
      </c>
      <c r="G5466" s="64">
        <v>56</v>
      </c>
      <c r="H5466" s="37" t="s">
        <v>855</v>
      </c>
      <c r="I5466" s="65">
        <v>3.6055512754639891</v>
      </c>
      <c r="J5466" s="37" t="s">
        <v>897</v>
      </c>
    </row>
    <row r="5467" spans="1:10" x14ac:dyDescent="0.3">
      <c r="A5467" s="94" t="str">
        <f t="shared" si="85"/>
        <v>September</v>
      </c>
      <c r="B5467" s="37" t="s">
        <v>6333</v>
      </c>
      <c r="C5467" s="63">
        <v>42264.788842592592</v>
      </c>
      <c r="D5467" s="37" t="s">
        <v>858</v>
      </c>
      <c r="E5467" s="37" t="s">
        <v>863</v>
      </c>
      <c r="F5467" s="37" t="s">
        <v>864</v>
      </c>
      <c r="G5467" s="64">
        <v>175</v>
      </c>
      <c r="H5467" s="37" t="s">
        <v>855</v>
      </c>
      <c r="I5467" s="65">
        <v>3</v>
      </c>
      <c r="J5467" s="37" t="s">
        <v>874</v>
      </c>
    </row>
    <row r="5468" spans="1:10" x14ac:dyDescent="0.3">
      <c r="A5468" s="94" t="str">
        <f t="shared" si="85"/>
        <v>September</v>
      </c>
      <c r="B5468" s="37" t="s">
        <v>6334</v>
      </c>
      <c r="C5468" s="63">
        <v>42264.790127314816</v>
      </c>
      <c r="D5468" s="37" t="s">
        <v>878</v>
      </c>
      <c r="E5468" s="37" t="s">
        <v>866</v>
      </c>
      <c r="F5468" s="37" t="s">
        <v>873</v>
      </c>
      <c r="G5468" s="64">
        <v>80</v>
      </c>
      <c r="H5468" s="37" t="s">
        <v>855</v>
      </c>
      <c r="I5468" s="65">
        <v>4.5825756949558398</v>
      </c>
      <c r="J5468" s="37" t="s">
        <v>856</v>
      </c>
    </row>
    <row r="5469" spans="1:10" x14ac:dyDescent="0.3">
      <c r="A5469" s="94" t="str">
        <f t="shared" si="85"/>
        <v>September</v>
      </c>
      <c r="B5469" s="37" t="s">
        <v>6335</v>
      </c>
      <c r="C5469" s="63">
        <v>42264.79310185185</v>
      </c>
      <c r="D5469" s="37" t="s">
        <v>852</v>
      </c>
      <c r="E5469" s="37" t="s">
        <v>868</v>
      </c>
      <c r="F5469" s="37" t="s">
        <v>881</v>
      </c>
      <c r="G5469" s="64">
        <v>111</v>
      </c>
      <c r="H5469" s="37" t="s">
        <v>855</v>
      </c>
      <c r="I5469" s="65">
        <v>5</v>
      </c>
      <c r="J5469" s="37" t="s">
        <v>897</v>
      </c>
    </row>
    <row r="5470" spans="1:10" x14ac:dyDescent="0.3">
      <c r="A5470" s="94" t="str">
        <f t="shared" si="85"/>
        <v>September</v>
      </c>
      <c r="B5470" s="37" t="s">
        <v>6336</v>
      </c>
      <c r="C5470" s="63">
        <v>42264.793611111112</v>
      </c>
      <c r="D5470" s="37" t="s">
        <v>871</v>
      </c>
      <c r="E5470" s="37" t="s">
        <v>872</v>
      </c>
      <c r="F5470" s="37" t="s">
        <v>864</v>
      </c>
      <c r="G5470" s="64">
        <v>160</v>
      </c>
      <c r="H5470" s="37" t="s">
        <v>855</v>
      </c>
      <c r="I5470" s="65">
        <v>4.5825756949558398</v>
      </c>
      <c r="J5470" s="37" t="s">
        <v>897</v>
      </c>
    </row>
    <row r="5471" spans="1:10" x14ac:dyDescent="0.3">
      <c r="A5471" s="94" t="str">
        <f t="shared" si="85"/>
        <v>September</v>
      </c>
      <c r="B5471" s="37" t="s">
        <v>6337</v>
      </c>
      <c r="C5471" s="63">
        <v>42264.793946759259</v>
      </c>
      <c r="D5471" s="37" t="s">
        <v>852</v>
      </c>
      <c r="E5471" s="37" t="s">
        <v>853</v>
      </c>
      <c r="F5471" s="37" t="s">
        <v>879</v>
      </c>
      <c r="G5471" s="64">
        <v>60</v>
      </c>
      <c r="H5471" s="37" t="s">
        <v>855</v>
      </c>
      <c r="I5471" s="65">
        <v>3.872983346207417</v>
      </c>
      <c r="J5471" s="37" t="s">
        <v>874</v>
      </c>
    </row>
    <row r="5472" spans="1:10" x14ac:dyDescent="0.3">
      <c r="A5472" s="94" t="str">
        <f t="shared" si="85"/>
        <v>September</v>
      </c>
      <c r="B5472" s="37" t="s">
        <v>6338</v>
      </c>
      <c r="C5472" s="63">
        <v>42264.795706018522</v>
      </c>
      <c r="D5472" s="37" t="s">
        <v>858</v>
      </c>
      <c r="E5472" s="37" t="s">
        <v>859</v>
      </c>
      <c r="F5472" s="37" t="s">
        <v>879</v>
      </c>
      <c r="G5472" s="64">
        <v>134</v>
      </c>
      <c r="H5472" s="37" t="s">
        <v>855</v>
      </c>
      <c r="I5472" s="65">
        <v>3</v>
      </c>
      <c r="J5472" s="37" t="s">
        <v>885</v>
      </c>
    </row>
    <row r="5473" spans="1:10" x14ac:dyDescent="0.3">
      <c r="A5473" s="94" t="str">
        <f t="shared" si="85"/>
        <v>September</v>
      </c>
      <c r="B5473" s="37" t="s">
        <v>6339</v>
      </c>
      <c r="C5473" s="63">
        <v>42264.79650462963</v>
      </c>
      <c r="D5473" s="37" t="s">
        <v>858</v>
      </c>
      <c r="E5473" s="37" t="s">
        <v>863</v>
      </c>
      <c r="F5473" s="37" t="s">
        <v>879</v>
      </c>
      <c r="G5473" s="64">
        <v>188</v>
      </c>
      <c r="H5473" s="37" t="s">
        <v>855</v>
      </c>
      <c r="I5473" s="65">
        <v>1.7320508075688772</v>
      </c>
      <c r="J5473" s="37" t="s">
        <v>885</v>
      </c>
    </row>
    <row r="5474" spans="1:10" x14ac:dyDescent="0.3">
      <c r="A5474" s="94" t="str">
        <f t="shared" si="85"/>
        <v>September</v>
      </c>
      <c r="B5474" s="37" t="s">
        <v>6340</v>
      </c>
      <c r="C5474" s="63">
        <v>42264.796956018516</v>
      </c>
      <c r="D5474" s="37" t="s">
        <v>858</v>
      </c>
      <c r="E5474" s="37" t="s">
        <v>866</v>
      </c>
      <c r="F5474" s="37" t="s">
        <v>879</v>
      </c>
      <c r="G5474" s="64">
        <v>51</v>
      </c>
      <c r="H5474" s="37" t="s">
        <v>855</v>
      </c>
      <c r="I5474" s="65">
        <v>3.872983346207417</v>
      </c>
      <c r="J5474" s="37" t="s">
        <v>885</v>
      </c>
    </row>
    <row r="5475" spans="1:10" x14ac:dyDescent="0.3">
      <c r="A5475" s="94" t="str">
        <f t="shared" si="85"/>
        <v>September</v>
      </c>
      <c r="B5475" s="37" t="s">
        <v>6341</v>
      </c>
      <c r="C5475" s="63">
        <v>42264.797800925924</v>
      </c>
      <c r="D5475" s="37" t="s">
        <v>852</v>
      </c>
      <c r="E5475" s="37" t="s">
        <v>868</v>
      </c>
      <c r="F5475" s="37" t="s">
        <v>860</v>
      </c>
      <c r="G5475" s="64">
        <v>117</v>
      </c>
      <c r="H5475" s="37" t="s">
        <v>855</v>
      </c>
      <c r="I5475" s="65">
        <v>1</v>
      </c>
      <c r="J5475" s="37" t="s">
        <v>869</v>
      </c>
    </row>
    <row r="5476" spans="1:10" x14ac:dyDescent="0.3">
      <c r="A5476" s="94" t="str">
        <f t="shared" si="85"/>
        <v>September</v>
      </c>
      <c r="B5476" s="37" t="s">
        <v>6342</v>
      </c>
      <c r="C5476" s="63">
        <v>42264.801018518519</v>
      </c>
      <c r="D5476" s="37" t="s">
        <v>871</v>
      </c>
      <c r="E5476" s="37" t="s">
        <v>872</v>
      </c>
      <c r="F5476" s="37" t="s">
        <v>860</v>
      </c>
      <c r="G5476" s="64">
        <v>164</v>
      </c>
      <c r="H5476" s="37" t="s">
        <v>855</v>
      </c>
      <c r="I5476" s="65">
        <v>1.7320508075688772</v>
      </c>
      <c r="J5476" s="37" t="s">
        <v>885</v>
      </c>
    </row>
    <row r="5477" spans="1:10" x14ac:dyDescent="0.3">
      <c r="A5477" s="94" t="str">
        <f t="shared" si="85"/>
        <v>September</v>
      </c>
      <c r="B5477" s="37" t="s">
        <v>6343</v>
      </c>
      <c r="C5477" s="63">
        <v>42264.803819444445</v>
      </c>
      <c r="D5477" s="37" t="s">
        <v>858</v>
      </c>
      <c r="E5477" s="37" t="s">
        <v>853</v>
      </c>
      <c r="F5477" s="37" t="s">
        <v>854</v>
      </c>
      <c r="G5477" s="64">
        <v>197</v>
      </c>
      <c r="H5477" s="37" t="s">
        <v>895</v>
      </c>
      <c r="I5477" s="65">
        <v>3</v>
      </c>
      <c r="J5477" s="37" t="s">
        <v>885</v>
      </c>
    </row>
    <row r="5478" spans="1:10" x14ac:dyDescent="0.3">
      <c r="A5478" s="94" t="str">
        <f t="shared" si="85"/>
        <v>September</v>
      </c>
      <c r="B5478" s="37" t="s">
        <v>6344</v>
      </c>
      <c r="C5478" s="63">
        <v>42264.805752314816</v>
      </c>
      <c r="D5478" s="37" t="s">
        <v>852</v>
      </c>
      <c r="E5478" s="37" t="s">
        <v>859</v>
      </c>
      <c r="F5478" s="37" t="s">
        <v>864</v>
      </c>
      <c r="G5478" s="64">
        <v>161</v>
      </c>
      <c r="H5478" s="37" t="s">
        <v>855</v>
      </c>
      <c r="I5478" s="65">
        <v>5</v>
      </c>
      <c r="J5478" s="37" t="s">
        <v>856</v>
      </c>
    </row>
    <row r="5479" spans="1:10" x14ac:dyDescent="0.3">
      <c r="A5479" s="94" t="str">
        <f t="shared" si="85"/>
        <v>September</v>
      </c>
      <c r="B5479" s="37" t="s">
        <v>6345</v>
      </c>
      <c r="C5479" s="63">
        <v>42264.807800925926</v>
      </c>
      <c r="D5479" s="37" t="s">
        <v>858</v>
      </c>
      <c r="E5479" s="37" t="s">
        <v>863</v>
      </c>
      <c r="F5479" s="37" t="s">
        <v>873</v>
      </c>
      <c r="G5479" s="64">
        <v>197</v>
      </c>
      <c r="H5479" s="37" t="s">
        <v>855</v>
      </c>
      <c r="I5479" s="65">
        <v>2.2360679774997898</v>
      </c>
      <c r="J5479" s="37" t="s">
        <v>885</v>
      </c>
    </row>
    <row r="5480" spans="1:10" x14ac:dyDescent="0.3">
      <c r="A5480" s="94" t="str">
        <f t="shared" si="85"/>
        <v>September</v>
      </c>
      <c r="B5480" s="37" t="s">
        <v>6346</v>
      </c>
      <c r="C5480" s="63">
        <v>42264.808553240742</v>
      </c>
      <c r="D5480" s="37" t="s">
        <v>871</v>
      </c>
      <c r="E5480" s="37" t="s">
        <v>866</v>
      </c>
      <c r="F5480" s="37" t="s">
        <v>873</v>
      </c>
      <c r="G5480" s="64">
        <v>95</v>
      </c>
      <c r="H5480" s="37" t="s">
        <v>855</v>
      </c>
      <c r="I5480" s="65">
        <v>4.358898943540674</v>
      </c>
      <c r="J5480" s="37" t="s">
        <v>874</v>
      </c>
    </row>
    <row r="5481" spans="1:10" x14ac:dyDescent="0.3">
      <c r="A5481" s="94" t="str">
        <f t="shared" si="85"/>
        <v>September</v>
      </c>
      <c r="B5481" s="37" t="s">
        <v>6347</v>
      </c>
      <c r="C5481" s="63">
        <v>42264.812303240738</v>
      </c>
      <c r="D5481" s="37" t="s">
        <v>892</v>
      </c>
      <c r="E5481" s="37" t="s">
        <v>868</v>
      </c>
      <c r="F5481" s="37" t="s">
        <v>873</v>
      </c>
      <c r="G5481" s="64">
        <v>193</v>
      </c>
      <c r="H5481" s="37" t="s">
        <v>855</v>
      </c>
      <c r="I5481" s="65">
        <v>1</v>
      </c>
      <c r="J5481" s="37" t="s">
        <v>897</v>
      </c>
    </row>
    <row r="5482" spans="1:10" x14ac:dyDescent="0.3">
      <c r="A5482" s="94" t="str">
        <f t="shared" si="85"/>
        <v>September</v>
      </c>
      <c r="B5482" s="37" t="s">
        <v>6348</v>
      </c>
      <c r="C5482" s="63">
        <v>42264.815405092595</v>
      </c>
      <c r="D5482" s="37" t="s">
        <v>878</v>
      </c>
      <c r="E5482" s="37" t="s">
        <v>872</v>
      </c>
      <c r="F5482" s="37" t="s">
        <v>864</v>
      </c>
      <c r="G5482" s="64">
        <v>100</v>
      </c>
      <c r="H5482" s="37" t="s">
        <v>855</v>
      </c>
      <c r="I5482" s="65">
        <v>4.1231056256176606</v>
      </c>
      <c r="J5482" s="37" t="s">
        <v>869</v>
      </c>
    </row>
    <row r="5483" spans="1:10" x14ac:dyDescent="0.3">
      <c r="A5483" s="94" t="str">
        <f t="shared" si="85"/>
        <v>September</v>
      </c>
      <c r="B5483" s="37" t="s">
        <v>6349</v>
      </c>
      <c r="C5483" s="63">
        <v>42264.818599537037</v>
      </c>
      <c r="D5483" s="37" t="s">
        <v>892</v>
      </c>
      <c r="E5483" s="37" t="s">
        <v>853</v>
      </c>
      <c r="F5483" s="37" t="s">
        <v>860</v>
      </c>
      <c r="G5483" s="64">
        <v>210</v>
      </c>
      <c r="H5483" s="37" t="s">
        <v>855</v>
      </c>
      <c r="I5483" s="65">
        <v>5</v>
      </c>
      <c r="J5483" s="37" t="s">
        <v>885</v>
      </c>
    </row>
    <row r="5484" spans="1:10" x14ac:dyDescent="0.3">
      <c r="A5484" s="94" t="str">
        <f t="shared" si="85"/>
        <v>September</v>
      </c>
      <c r="B5484" s="37" t="s">
        <v>6350</v>
      </c>
      <c r="C5484" s="63">
        <v>42264.822557870371</v>
      </c>
      <c r="D5484" s="37" t="s">
        <v>852</v>
      </c>
      <c r="E5484" s="37" t="s">
        <v>859</v>
      </c>
      <c r="F5484" s="37" t="s">
        <v>860</v>
      </c>
      <c r="G5484" s="64">
        <v>227</v>
      </c>
      <c r="H5484" s="37" t="s">
        <v>855</v>
      </c>
      <c r="I5484" s="65">
        <v>3.872983346207417</v>
      </c>
      <c r="J5484" s="37" t="s">
        <v>861</v>
      </c>
    </row>
    <row r="5485" spans="1:10" x14ac:dyDescent="0.3">
      <c r="A5485" s="94" t="str">
        <f t="shared" si="85"/>
        <v>September</v>
      </c>
      <c r="B5485" s="37" t="s">
        <v>6351</v>
      </c>
      <c r="C5485" s="63">
        <v>42264.826180555552</v>
      </c>
      <c r="D5485" s="37" t="s">
        <v>852</v>
      </c>
      <c r="E5485" s="37" t="s">
        <v>863</v>
      </c>
      <c r="F5485" s="37" t="s">
        <v>860</v>
      </c>
      <c r="G5485" s="64">
        <v>43</v>
      </c>
      <c r="H5485" s="37" t="s">
        <v>855</v>
      </c>
      <c r="I5485" s="65">
        <v>1.7320508075688772</v>
      </c>
      <c r="J5485" s="37" t="s">
        <v>897</v>
      </c>
    </row>
    <row r="5486" spans="1:10" x14ac:dyDescent="0.3">
      <c r="A5486" s="94" t="str">
        <f t="shared" si="85"/>
        <v>September</v>
      </c>
      <c r="B5486" s="37" t="s">
        <v>6352</v>
      </c>
      <c r="C5486" s="63">
        <v>42264.830057870371</v>
      </c>
      <c r="D5486" s="37" t="s">
        <v>892</v>
      </c>
      <c r="E5486" s="37" t="s">
        <v>866</v>
      </c>
      <c r="F5486" s="37" t="s">
        <v>860</v>
      </c>
      <c r="G5486" s="64">
        <v>234</v>
      </c>
      <c r="H5486" s="37" t="s">
        <v>855</v>
      </c>
      <c r="I5486" s="65">
        <v>4.7958315233127191</v>
      </c>
      <c r="J5486" s="37" t="s">
        <v>861</v>
      </c>
    </row>
    <row r="5487" spans="1:10" x14ac:dyDescent="0.3">
      <c r="A5487" s="94" t="str">
        <f t="shared" si="85"/>
        <v>September</v>
      </c>
      <c r="B5487" s="37" t="s">
        <v>6353</v>
      </c>
      <c r="C5487" s="63">
        <v>42264.833437499998</v>
      </c>
      <c r="D5487" s="37" t="s">
        <v>871</v>
      </c>
      <c r="E5487" s="37" t="s">
        <v>868</v>
      </c>
      <c r="F5487" s="37" t="s">
        <v>881</v>
      </c>
      <c r="G5487" s="64">
        <v>114</v>
      </c>
      <c r="H5487" s="37" t="s">
        <v>855</v>
      </c>
      <c r="I5487" s="65">
        <v>1</v>
      </c>
      <c r="J5487" s="37" t="s">
        <v>885</v>
      </c>
    </row>
    <row r="5488" spans="1:10" x14ac:dyDescent="0.3">
      <c r="A5488" s="94" t="str">
        <f t="shared" si="85"/>
        <v>September</v>
      </c>
      <c r="B5488" s="37" t="s">
        <v>6354</v>
      </c>
      <c r="C5488" s="63">
        <v>42264.836608796293</v>
      </c>
      <c r="D5488" s="37" t="s">
        <v>858</v>
      </c>
      <c r="E5488" s="37" t="s">
        <v>872</v>
      </c>
      <c r="F5488" s="37" t="s">
        <v>879</v>
      </c>
      <c r="G5488" s="64">
        <v>187</v>
      </c>
      <c r="H5488" s="37" t="s">
        <v>855</v>
      </c>
      <c r="I5488" s="65">
        <v>4.358898943540674</v>
      </c>
      <c r="J5488" s="37" t="s">
        <v>856</v>
      </c>
    </row>
    <row r="5489" spans="1:10" x14ac:dyDescent="0.3">
      <c r="A5489" s="94" t="str">
        <f t="shared" si="85"/>
        <v>September</v>
      </c>
      <c r="B5489" s="37" t="s">
        <v>6355</v>
      </c>
      <c r="C5489" s="63">
        <v>42264.845497685186</v>
      </c>
      <c r="D5489" s="37" t="s">
        <v>892</v>
      </c>
      <c r="E5489" s="37" t="s">
        <v>853</v>
      </c>
      <c r="F5489" s="37" t="s">
        <v>864</v>
      </c>
      <c r="G5489" s="64">
        <v>121</v>
      </c>
      <c r="H5489" s="37" t="s">
        <v>855</v>
      </c>
      <c r="I5489" s="65">
        <v>3</v>
      </c>
      <c r="J5489" s="37" t="s">
        <v>861</v>
      </c>
    </row>
    <row r="5490" spans="1:10" x14ac:dyDescent="0.3">
      <c r="A5490" s="94" t="str">
        <f t="shared" si="85"/>
        <v>September</v>
      </c>
      <c r="B5490" s="37" t="s">
        <v>6356</v>
      </c>
      <c r="C5490" s="63">
        <v>42264.842152777775</v>
      </c>
      <c r="D5490" s="37" t="s">
        <v>852</v>
      </c>
      <c r="E5490" s="37" t="s">
        <v>859</v>
      </c>
      <c r="F5490" s="37" t="s">
        <v>881</v>
      </c>
      <c r="G5490" s="64">
        <v>66</v>
      </c>
      <c r="H5490" s="37" t="s">
        <v>855</v>
      </c>
      <c r="I5490" s="65">
        <v>2.2360679774997898</v>
      </c>
      <c r="J5490" s="37" t="s">
        <v>856</v>
      </c>
    </row>
    <row r="5491" spans="1:10" x14ac:dyDescent="0.3">
      <c r="A5491" s="94" t="str">
        <f t="shared" si="85"/>
        <v>September</v>
      </c>
      <c r="B5491" s="37" t="s">
        <v>6357</v>
      </c>
      <c r="C5491" s="63">
        <v>42264.843078703707</v>
      </c>
      <c r="D5491" s="37" t="s">
        <v>878</v>
      </c>
      <c r="E5491" s="37" t="s">
        <v>863</v>
      </c>
      <c r="F5491" s="37" t="s">
        <v>864</v>
      </c>
      <c r="G5491" s="64">
        <v>165</v>
      </c>
      <c r="H5491" s="37" t="s">
        <v>855</v>
      </c>
      <c r="I5491" s="65">
        <v>3</v>
      </c>
      <c r="J5491" s="37" t="s">
        <v>885</v>
      </c>
    </row>
    <row r="5492" spans="1:10" x14ac:dyDescent="0.3">
      <c r="A5492" s="94" t="str">
        <f t="shared" si="85"/>
        <v>September</v>
      </c>
      <c r="B5492" s="37" t="s">
        <v>6358</v>
      </c>
      <c r="C5492" s="63">
        <v>42264.843206018515</v>
      </c>
      <c r="D5492" s="37" t="s">
        <v>892</v>
      </c>
      <c r="E5492" s="37" t="s">
        <v>866</v>
      </c>
      <c r="F5492" s="37" t="s">
        <v>881</v>
      </c>
      <c r="G5492" s="64">
        <v>128</v>
      </c>
      <c r="H5492" s="37" t="s">
        <v>895</v>
      </c>
      <c r="I5492" s="65">
        <v>1</v>
      </c>
      <c r="J5492" s="37" t="s">
        <v>874</v>
      </c>
    </row>
    <row r="5493" spans="1:10" x14ac:dyDescent="0.3">
      <c r="A5493" s="94" t="str">
        <f t="shared" si="85"/>
        <v>September</v>
      </c>
      <c r="B5493" s="37" t="s">
        <v>6359</v>
      </c>
      <c r="C5493" s="63">
        <v>42264.845694444448</v>
      </c>
      <c r="D5493" s="37" t="s">
        <v>878</v>
      </c>
      <c r="E5493" s="37" t="s">
        <v>868</v>
      </c>
      <c r="F5493" s="37" t="s">
        <v>860</v>
      </c>
      <c r="G5493" s="64">
        <v>92</v>
      </c>
      <c r="H5493" s="37" t="s">
        <v>855</v>
      </c>
      <c r="I5493" s="65">
        <v>2.6457513110645907</v>
      </c>
      <c r="J5493" s="37" t="s">
        <v>869</v>
      </c>
    </row>
    <row r="5494" spans="1:10" x14ac:dyDescent="0.3">
      <c r="A5494" s="94" t="str">
        <f t="shared" si="85"/>
        <v>September</v>
      </c>
      <c r="B5494" s="37" t="s">
        <v>6360</v>
      </c>
      <c r="C5494" s="63">
        <v>42264.847743055558</v>
      </c>
      <c r="D5494" s="37" t="s">
        <v>878</v>
      </c>
      <c r="E5494" s="37" t="s">
        <v>872</v>
      </c>
      <c r="F5494" s="37" t="s">
        <v>879</v>
      </c>
      <c r="G5494" s="64">
        <v>51</v>
      </c>
      <c r="H5494" s="37" t="s">
        <v>855</v>
      </c>
      <c r="I5494" s="65">
        <v>3.872983346207417</v>
      </c>
      <c r="J5494" s="37" t="s">
        <v>869</v>
      </c>
    </row>
    <row r="5495" spans="1:10" x14ac:dyDescent="0.3">
      <c r="A5495" s="94" t="str">
        <f t="shared" si="85"/>
        <v>September</v>
      </c>
      <c r="B5495" s="37" t="s">
        <v>6361</v>
      </c>
      <c r="C5495" s="63">
        <v>42264.848055555558</v>
      </c>
      <c r="D5495" s="37" t="s">
        <v>878</v>
      </c>
      <c r="E5495" s="37" t="s">
        <v>853</v>
      </c>
      <c r="F5495" s="37" t="s">
        <v>864</v>
      </c>
      <c r="G5495" s="64">
        <v>179</v>
      </c>
      <c r="H5495" s="37" t="s">
        <v>855</v>
      </c>
      <c r="I5495" s="65">
        <v>2.6457513110645907</v>
      </c>
      <c r="J5495" s="37" t="s">
        <v>861</v>
      </c>
    </row>
    <row r="5496" spans="1:10" x14ac:dyDescent="0.3">
      <c r="A5496" s="94" t="str">
        <f t="shared" si="85"/>
        <v>September</v>
      </c>
      <c r="B5496" s="37" t="s">
        <v>6362</v>
      </c>
      <c r="C5496" s="63">
        <v>42264.851076388892</v>
      </c>
      <c r="D5496" s="37" t="s">
        <v>878</v>
      </c>
      <c r="E5496" s="37" t="s">
        <v>859</v>
      </c>
      <c r="F5496" s="37" t="s">
        <v>864</v>
      </c>
      <c r="G5496" s="64">
        <v>192</v>
      </c>
      <c r="H5496" s="37" t="s">
        <v>855</v>
      </c>
      <c r="I5496" s="65">
        <v>1</v>
      </c>
      <c r="J5496" s="37" t="s">
        <v>856</v>
      </c>
    </row>
    <row r="5497" spans="1:10" x14ac:dyDescent="0.3">
      <c r="A5497" s="94" t="str">
        <f t="shared" si="85"/>
        <v>September</v>
      </c>
      <c r="B5497" s="37" t="s">
        <v>6363</v>
      </c>
      <c r="C5497" s="63">
        <v>42264.853113425925</v>
      </c>
      <c r="D5497" s="37" t="s">
        <v>858</v>
      </c>
      <c r="E5497" s="37" t="s">
        <v>863</v>
      </c>
      <c r="F5497" s="37" t="s">
        <v>854</v>
      </c>
      <c r="G5497" s="64">
        <v>73</v>
      </c>
      <c r="H5497" s="37" t="s">
        <v>855</v>
      </c>
      <c r="I5497" s="65">
        <v>1</v>
      </c>
      <c r="J5497" s="37" t="s">
        <v>885</v>
      </c>
    </row>
    <row r="5498" spans="1:10" x14ac:dyDescent="0.3">
      <c r="A5498" s="94" t="str">
        <f t="shared" si="85"/>
        <v>September</v>
      </c>
      <c r="B5498" s="37" t="s">
        <v>6364</v>
      </c>
      <c r="C5498" s="63">
        <v>42264.856932870367</v>
      </c>
      <c r="D5498" s="37" t="s">
        <v>892</v>
      </c>
      <c r="E5498" s="37" t="s">
        <v>866</v>
      </c>
      <c r="F5498" s="37" t="s">
        <v>873</v>
      </c>
      <c r="G5498" s="64">
        <v>164</v>
      </c>
      <c r="H5498" s="37" t="s">
        <v>855</v>
      </c>
      <c r="I5498" s="65">
        <v>3.872983346207417</v>
      </c>
      <c r="J5498" s="37" t="s">
        <v>897</v>
      </c>
    </row>
    <row r="5499" spans="1:10" x14ac:dyDescent="0.3">
      <c r="A5499" s="94" t="str">
        <f t="shared" si="85"/>
        <v>September</v>
      </c>
      <c r="B5499" s="37" t="s">
        <v>6365</v>
      </c>
      <c r="C5499" s="63">
        <v>42264.858900462961</v>
      </c>
      <c r="D5499" s="37" t="s">
        <v>892</v>
      </c>
      <c r="E5499" s="37" t="s">
        <v>868</v>
      </c>
      <c r="F5499" s="37" t="s">
        <v>860</v>
      </c>
      <c r="G5499" s="64">
        <v>216</v>
      </c>
      <c r="H5499" s="37" t="s">
        <v>855</v>
      </c>
      <c r="I5499" s="65">
        <v>4.358898943540674</v>
      </c>
      <c r="J5499" s="37" t="s">
        <v>874</v>
      </c>
    </row>
    <row r="5500" spans="1:10" x14ac:dyDescent="0.3">
      <c r="A5500" s="94" t="str">
        <f t="shared" si="85"/>
        <v>September</v>
      </c>
      <c r="B5500" s="37" t="s">
        <v>6366</v>
      </c>
      <c r="C5500" s="63">
        <v>42264.860706018517</v>
      </c>
      <c r="D5500" s="37" t="s">
        <v>858</v>
      </c>
      <c r="E5500" s="37" t="s">
        <v>872</v>
      </c>
      <c r="F5500" s="37" t="s">
        <v>860</v>
      </c>
      <c r="G5500" s="64">
        <v>43</v>
      </c>
      <c r="H5500" s="37" t="s">
        <v>855</v>
      </c>
      <c r="I5500" s="65">
        <v>5</v>
      </c>
      <c r="J5500" s="37" t="s">
        <v>897</v>
      </c>
    </row>
    <row r="5501" spans="1:10" x14ac:dyDescent="0.3">
      <c r="A5501" s="94" t="str">
        <f t="shared" si="85"/>
        <v>September</v>
      </c>
      <c r="B5501" s="37" t="s">
        <v>6367</v>
      </c>
      <c r="C5501" s="63">
        <v>42264.863402777781</v>
      </c>
      <c r="D5501" s="37" t="s">
        <v>892</v>
      </c>
      <c r="E5501" s="37" t="s">
        <v>853</v>
      </c>
      <c r="F5501" s="37" t="s">
        <v>854</v>
      </c>
      <c r="G5501" s="64">
        <v>75</v>
      </c>
      <c r="H5501" s="37" t="s">
        <v>855</v>
      </c>
      <c r="I5501" s="65">
        <v>5</v>
      </c>
      <c r="J5501" s="37" t="s">
        <v>869</v>
      </c>
    </row>
    <row r="5502" spans="1:10" x14ac:dyDescent="0.3">
      <c r="A5502" s="94" t="str">
        <f t="shared" si="85"/>
        <v>September</v>
      </c>
      <c r="B5502" s="37" t="s">
        <v>6368</v>
      </c>
      <c r="C5502" s="63">
        <v>42264.864837962959</v>
      </c>
      <c r="D5502" s="37" t="s">
        <v>858</v>
      </c>
      <c r="E5502" s="37" t="s">
        <v>859</v>
      </c>
      <c r="F5502" s="37" t="s">
        <v>873</v>
      </c>
      <c r="G5502" s="64">
        <v>175</v>
      </c>
      <c r="H5502" s="37" t="s">
        <v>855</v>
      </c>
      <c r="I5502" s="65">
        <v>2.2360679774997898</v>
      </c>
      <c r="J5502" s="37" t="s">
        <v>856</v>
      </c>
    </row>
    <row r="5503" spans="1:10" x14ac:dyDescent="0.3">
      <c r="A5503" s="94" t="str">
        <f t="shared" si="85"/>
        <v>September</v>
      </c>
      <c r="B5503" s="37" t="s">
        <v>6369</v>
      </c>
      <c r="C5503" s="63">
        <v>42264.868287037039</v>
      </c>
      <c r="D5503" s="37" t="s">
        <v>858</v>
      </c>
      <c r="E5503" s="37" t="s">
        <v>863</v>
      </c>
      <c r="F5503" s="37" t="s">
        <v>864</v>
      </c>
      <c r="G5503" s="64">
        <v>227</v>
      </c>
      <c r="H5503" s="37" t="s">
        <v>855</v>
      </c>
      <c r="I5503" s="65">
        <v>1</v>
      </c>
      <c r="J5503" s="37" t="s">
        <v>861</v>
      </c>
    </row>
    <row r="5504" spans="1:10" x14ac:dyDescent="0.3">
      <c r="A5504" s="94" t="str">
        <f t="shared" si="85"/>
        <v>September</v>
      </c>
      <c r="B5504" s="37" t="s">
        <v>6370</v>
      </c>
      <c r="C5504" s="63">
        <v>42264.871145833335</v>
      </c>
      <c r="D5504" s="37" t="s">
        <v>878</v>
      </c>
      <c r="E5504" s="37" t="s">
        <v>866</v>
      </c>
      <c r="F5504" s="37" t="s">
        <v>873</v>
      </c>
      <c r="G5504" s="64">
        <v>177</v>
      </c>
      <c r="H5504" s="37" t="s">
        <v>855</v>
      </c>
      <c r="I5504" s="65">
        <v>1</v>
      </c>
      <c r="J5504" s="37" t="s">
        <v>869</v>
      </c>
    </row>
    <row r="5505" spans="1:10" x14ac:dyDescent="0.3">
      <c r="A5505" s="94" t="str">
        <f t="shared" si="85"/>
        <v>September</v>
      </c>
      <c r="B5505" s="37" t="s">
        <v>6371</v>
      </c>
      <c r="C5505" s="63">
        <v>42264.872187499997</v>
      </c>
      <c r="D5505" s="37" t="s">
        <v>858</v>
      </c>
      <c r="E5505" s="37" t="s">
        <v>868</v>
      </c>
      <c r="F5505" s="37" t="s">
        <v>860</v>
      </c>
      <c r="G5505" s="64">
        <v>79</v>
      </c>
      <c r="H5505" s="37" t="s">
        <v>855</v>
      </c>
      <c r="I5505" s="65">
        <v>1</v>
      </c>
      <c r="J5505" s="37" t="s">
        <v>897</v>
      </c>
    </row>
    <row r="5506" spans="1:10" x14ac:dyDescent="0.3">
      <c r="A5506" s="94" t="str">
        <f t="shared" si="85"/>
        <v>September</v>
      </c>
      <c r="B5506" s="37" t="s">
        <v>6372</v>
      </c>
      <c r="C5506" s="63">
        <v>42264.874664351853</v>
      </c>
      <c r="D5506" s="37" t="s">
        <v>878</v>
      </c>
      <c r="E5506" s="37" t="s">
        <v>872</v>
      </c>
      <c r="F5506" s="37" t="s">
        <v>860</v>
      </c>
      <c r="G5506" s="64">
        <v>194</v>
      </c>
      <c r="H5506" s="37" t="s">
        <v>855</v>
      </c>
      <c r="I5506" s="65">
        <v>3.3166247903553998</v>
      </c>
      <c r="J5506" s="37" t="s">
        <v>856</v>
      </c>
    </row>
    <row r="5507" spans="1:10" x14ac:dyDescent="0.3">
      <c r="A5507" s="94" t="str">
        <f t="shared" si="85"/>
        <v>September</v>
      </c>
      <c r="B5507" s="37" t="s">
        <v>6373</v>
      </c>
      <c r="C5507" s="63">
        <v>42264.877974537034</v>
      </c>
      <c r="D5507" s="37" t="s">
        <v>858</v>
      </c>
      <c r="E5507" s="37" t="s">
        <v>853</v>
      </c>
      <c r="F5507" s="37" t="s">
        <v>879</v>
      </c>
      <c r="G5507" s="64">
        <v>229</v>
      </c>
      <c r="H5507" s="37" t="s">
        <v>855</v>
      </c>
      <c r="I5507" s="65">
        <v>4.1231056256176606</v>
      </c>
      <c r="J5507" s="37" t="s">
        <v>856</v>
      </c>
    </row>
    <row r="5508" spans="1:10" x14ac:dyDescent="0.3">
      <c r="A5508" s="94" t="str">
        <f t="shared" si="85"/>
        <v>September</v>
      </c>
      <c r="B5508" s="37" t="s">
        <v>6374</v>
      </c>
      <c r="C5508" s="63">
        <v>42264.887395833335</v>
      </c>
      <c r="D5508" s="37" t="s">
        <v>878</v>
      </c>
      <c r="E5508" s="37" t="s">
        <v>859</v>
      </c>
      <c r="F5508" s="37" t="s">
        <v>881</v>
      </c>
      <c r="G5508" s="64">
        <v>71</v>
      </c>
      <c r="H5508" s="37" t="s">
        <v>855</v>
      </c>
      <c r="I5508" s="65">
        <v>3</v>
      </c>
      <c r="J5508" s="37" t="s">
        <v>869</v>
      </c>
    </row>
    <row r="5509" spans="1:10" x14ac:dyDescent="0.3">
      <c r="A5509" s="94" t="str">
        <f t="shared" si="85"/>
        <v>September</v>
      </c>
      <c r="B5509" s="37" t="s">
        <v>6375</v>
      </c>
      <c r="C5509" s="63">
        <v>42264.885092592594</v>
      </c>
      <c r="D5509" s="37" t="s">
        <v>892</v>
      </c>
      <c r="E5509" s="37" t="s">
        <v>863</v>
      </c>
      <c r="F5509" s="37" t="s">
        <v>873</v>
      </c>
      <c r="G5509" s="64">
        <v>169</v>
      </c>
      <c r="H5509" s="37" t="s">
        <v>855</v>
      </c>
      <c r="I5509" s="65">
        <v>4.5825756949558398</v>
      </c>
      <c r="J5509" s="37" t="s">
        <v>897</v>
      </c>
    </row>
    <row r="5510" spans="1:10" x14ac:dyDescent="0.3">
      <c r="A5510" s="94" t="str">
        <f t="shared" si="85"/>
        <v>September</v>
      </c>
      <c r="B5510" s="37" t="s">
        <v>6376</v>
      </c>
      <c r="C5510" s="63">
        <v>42264.887152777781</v>
      </c>
      <c r="D5510" s="37" t="s">
        <v>876</v>
      </c>
      <c r="E5510" s="37" t="s">
        <v>866</v>
      </c>
      <c r="F5510" s="37" t="s">
        <v>879</v>
      </c>
      <c r="G5510" s="64">
        <v>94</v>
      </c>
      <c r="H5510" s="37" t="s">
        <v>855</v>
      </c>
      <c r="I5510" s="65">
        <v>4.7958315233127191</v>
      </c>
      <c r="J5510" s="37" t="s">
        <v>874</v>
      </c>
    </row>
    <row r="5511" spans="1:10" x14ac:dyDescent="0.3">
      <c r="A5511" s="94" t="str">
        <f t="shared" si="85"/>
        <v>September</v>
      </c>
      <c r="B5511" s="37" t="s">
        <v>6377</v>
      </c>
      <c r="C5511" s="63">
        <v>42264.889641203707</v>
      </c>
      <c r="D5511" s="37" t="s">
        <v>876</v>
      </c>
      <c r="E5511" s="37" t="s">
        <v>868</v>
      </c>
      <c r="F5511" s="37" t="s">
        <v>860</v>
      </c>
      <c r="G5511" s="64">
        <v>97</v>
      </c>
      <c r="H5511" s="37" t="s">
        <v>855</v>
      </c>
      <c r="I5511" s="65">
        <v>4.358898943540674</v>
      </c>
      <c r="J5511" s="37" t="s">
        <v>869</v>
      </c>
    </row>
    <row r="5512" spans="1:10" x14ac:dyDescent="0.3">
      <c r="A5512" s="94" t="str">
        <f t="shared" si="85"/>
        <v>September</v>
      </c>
      <c r="B5512" s="37" t="s">
        <v>6378</v>
      </c>
      <c r="C5512" s="63">
        <v>42264.890949074077</v>
      </c>
      <c r="D5512" s="37" t="s">
        <v>878</v>
      </c>
      <c r="E5512" s="37" t="s">
        <v>872</v>
      </c>
      <c r="F5512" s="37" t="s">
        <v>879</v>
      </c>
      <c r="G5512" s="64">
        <v>50</v>
      </c>
      <c r="H5512" s="37" t="s">
        <v>855</v>
      </c>
      <c r="I5512" s="65">
        <v>2.2360679774997898</v>
      </c>
      <c r="J5512" s="37" t="s">
        <v>874</v>
      </c>
    </row>
    <row r="5513" spans="1:10" x14ac:dyDescent="0.3">
      <c r="A5513" s="94" t="str">
        <f t="shared" si="85"/>
        <v>September</v>
      </c>
      <c r="B5513" s="37" t="s">
        <v>6379</v>
      </c>
      <c r="C5513" s="63">
        <v>42264.892731481479</v>
      </c>
      <c r="D5513" s="37" t="s">
        <v>852</v>
      </c>
      <c r="E5513" s="37" t="s">
        <v>853</v>
      </c>
      <c r="F5513" s="37" t="s">
        <v>854</v>
      </c>
      <c r="G5513" s="64">
        <v>190</v>
      </c>
      <c r="H5513" s="37" t="s">
        <v>855</v>
      </c>
      <c r="I5513" s="65">
        <v>3.3166247903553998</v>
      </c>
      <c r="J5513" s="37" t="s">
        <v>861</v>
      </c>
    </row>
    <row r="5514" spans="1:10" x14ac:dyDescent="0.3">
      <c r="A5514" s="94" t="str">
        <f t="shared" si="85"/>
        <v>September</v>
      </c>
      <c r="B5514" s="37" t="s">
        <v>6380</v>
      </c>
      <c r="C5514" s="63">
        <v>42264.894074074073</v>
      </c>
      <c r="D5514" s="37" t="s">
        <v>858</v>
      </c>
      <c r="E5514" s="37" t="s">
        <v>859</v>
      </c>
      <c r="F5514" s="37" t="s">
        <v>864</v>
      </c>
      <c r="G5514" s="64">
        <v>57</v>
      </c>
      <c r="H5514" s="37" t="s">
        <v>855</v>
      </c>
      <c r="I5514" s="65">
        <v>3.6055512754639891</v>
      </c>
      <c r="J5514" s="37" t="s">
        <v>897</v>
      </c>
    </row>
    <row r="5515" spans="1:10" x14ac:dyDescent="0.3">
      <c r="A5515" s="94" t="str">
        <f t="shared" ref="A5515:A5578" si="86">TEXT(C5515,"mmmm")</f>
        <v>September</v>
      </c>
      <c r="B5515" s="37" t="s">
        <v>6381</v>
      </c>
      <c r="C5515" s="63">
        <v>42264.896539351852</v>
      </c>
      <c r="D5515" s="37" t="s">
        <v>876</v>
      </c>
      <c r="E5515" s="37" t="s">
        <v>863</v>
      </c>
      <c r="F5515" s="37" t="s">
        <v>860</v>
      </c>
      <c r="G5515" s="64">
        <v>203</v>
      </c>
      <c r="H5515" s="37" t="s">
        <v>855</v>
      </c>
      <c r="I5515" s="65">
        <v>4.7958315233127191</v>
      </c>
      <c r="J5515" s="37" t="s">
        <v>885</v>
      </c>
    </row>
    <row r="5516" spans="1:10" x14ac:dyDescent="0.3">
      <c r="A5516" s="94" t="str">
        <f t="shared" si="86"/>
        <v>September</v>
      </c>
      <c r="B5516" s="37" t="s">
        <v>6382</v>
      </c>
      <c r="C5516" s="63">
        <v>42264.896817129629</v>
      </c>
      <c r="D5516" s="37" t="s">
        <v>871</v>
      </c>
      <c r="E5516" s="37" t="s">
        <v>866</v>
      </c>
      <c r="F5516" s="37" t="s">
        <v>860</v>
      </c>
      <c r="G5516" s="64">
        <v>57</v>
      </c>
      <c r="H5516" s="37" t="s">
        <v>855</v>
      </c>
      <c r="I5516" s="65">
        <v>3.3166247903553998</v>
      </c>
      <c r="J5516" s="37" t="s">
        <v>861</v>
      </c>
    </row>
    <row r="5517" spans="1:10" x14ac:dyDescent="0.3">
      <c r="A5517" s="94" t="str">
        <f t="shared" si="86"/>
        <v>September</v>
      </c>
      <c r="B5517" s="37" t="s">
        <v>6383</v>
      </c>
      <c r="C5517" s="63">
        <v>42264.897858796299</v>
      </c>
      <c r="D5517" s="37" t="s">
        <v>852</v>
      </c>
      <c r="E5517" s="37" t="s">
        <v>868</v>
      </c>
      <c r="F5517" s="37" t="s">
        <v>860</v>
      </c>
      <c r="G5517" s="64">
        <v>107</v>
      </c>
      <c r="H5517" s="37" t="s">
        <v>855</v>
      </c>
      <c r="I5517" s="65">
        <v>3.872983346207417</v>
      </c>
      <c r="J5517" s="37" t="s">
        <v>869</v>
      </c>
    </row>
    <row r="5518" spans="1:10" x14ac:dyDescent="0.3">
      <c r="A5518" s="94" t="str">
        <f t="shared" si="86"/>
        <v>September</v>
      </c>
      <c r="B5518" s="37" t="s">
        <v>6384</v>
      </c>
      <c r="C5518" s="63">
        <v>42264.89912037037</v>
      </c>
      <c r="D5518" s="37" t="s">
        <v>878</v>
      </c>
      <c r="E5518" s="37" t="s">
        <v>872</v>
      </c>
      <c r="F5518" s="37" t="s">
        <v>860</v>
      </c>
      <c r="G5518" s="64">
        <v>170</v>
      </c>
      <c r="H5518" s="37" t="s">
        <v>855</v>
      </c>
      <c r="I5518" s="65">
        <v>3</v>
      </c>
      <c r="J5518" s="37" t="s">
        <v>856</v>
      </c>
    </row>
    <row r="5519" spans="1:10" x14ac:dyDescent="0.3">
      <c r="A5519" s="94" t="str">
        <f t="shared" si="86"/>
        <v>September</v>
      </c>
      <c r="B5519" s="37" t="s">
        <v>6385</v>
      </c>
      <c r="C5519" s="63">
        <v>42264.899259259262</v>
      </c>
      <c r="D5519" s="37" t="s">
        <v>871</v>
      </c>
      <c r="E5519" s="37" t="s">
        <v>853</v>
      </c>
      <c r="F5519" s="37" t="s">
        <v>854</v>
      </c>
      <c r="G5519" s="64">
        <v>238</v>
      </c>
      <c r="H5519" s="37" t="s">
        <v>855</v>
      </c>
      <c r="I5519" s="65">
        <v>4.1231056256176606</v>
      </c>
      <c r="J5519" s="37" t="s">
        <v>874</v>
      </c>
    </row>
    <row r="5520" spans="1:10" x14ac:dyDescent="0.3">
      <c r="A5520" s="94" t="str">
        <f t="shared" si="86"/>
        <v>September</v>
      </c>
      <c r="B5520" s="37" t="s">
        <v>6386</v>
      </c>
      <c r="C5520" s="63">
        <v>42264.901597222219</v>
      </c>
      <c r="D5520" s="37" t="s">
        <v>858</v>
      </c>
      <c r="E5520" s="37" t="s">
        <v>859</v>
      </c>
      <c r="F5520" s="37" t="s">
        <v>873</v>
      </c>
      <c r="G5520" s="64">
        <v>117</v>
      </c>
      <c r="H5520" s="37" t="s">
        <v>855</v>
      </c>
      <c r="I5520" s="65">
        <v>4.1231056256176606</v>
      </c>
      <c r="J5520" s="37" t="s">
        <v>856</v>
      </c>
    </row>
    <row r="5521" spans="1:10" x14ac:dyDescent="0.3">
      <c r="A5521" s="94" t="str">
        <f t="shared" si="86"/>
        <v>September</v>
      </c>
      <c r="B5521" s="37" t="s">
        <v>6387</v>
      </c>
      <c r="C5521" s="63">
        <v>42264.903020833335</v>
      </c>
      <c r="D5521" s="37" t="s">
        <v>852</v>
      </c>
      <c r="E5521" s="37" t="s">
        <v>863</v>
      </c>
      <c r="F5521" s="37" t="s">
        <v>881</v>
      </c>
      <c r="G5521" s="64">
        <v>88</v>
      </c>
      <c r="H5521" s="37" t="s">
        <v>855</v>
      </c>
      <c r="I5521" s="65">
        <v>4.1231056256176606</v>
      </c>
      <c r="J5521" s="37" t="s">
        <v>861</v>
      </c>
    </row>
    <row r="5522" spans="1:10" x14ac:dyDescent="0.3">
      <c r="A5522" s="94" t="str">
        <f t="shared" si="86"/>
        <v>September</v>
      </c>
      <c r="B5522" s="37" t="s">
        <v>6388</v>
      </c>
      <c r="C5522" s="63">
        <v>42264.905856481484</v>
      </c>
      <c r="D5522" s="37" t="s">
        <v>858</v>
      </c>
      <c r="E5522" s="37" t="s">
        <v>866</v>
      </c>
      <c r="F5522" s="37" t="s">
        <v>881</v>
      </c>
      <c r="G5522" s="64">
        <v>217</v>
      </c>
      <c r="H5522" s="37" t="s">
        <v>855</v>
      </c>
      <c r="I5522" s="65">
        <v>3</v>
      </c>
      <c r="J5522" s="37" t="s">
        <v>856</v>
      </c>
    </row>
    <row r="5523" spans="1:10" x14ac:dyDescent="0.3">
      <c r="A5523" s="94" t="str">
        <f t="shared" si="86"/>
        <v>September</v>
      </c>
      <c r="B5523" s="37" t="s">
        <v>6389</v>
      </c>
      <c r="C5523" s="63">
        <v>42264.907743055555</v>
      </c>
      <c r="D5523" s="37" t="s">
        <v>876</v>
      </c>
      <c r="E5523" s="37" t="s">
        <v>868</v>
      </c>
      <c r="F5523" s="37" t="s">
        <v>881</v>
      </c>
      <c r="G5523" s="64">
        <v>93</v>
      </c>
      <c r="H5523" s="37" t="s">
        <v>855</v>
      </c>
      <c r="I5523" s="65">
        <v>5</v>
      </c>
      <c r="J5523" s="37" t="s">
        <v>874</v>
      </c>
    </row>
    <row r="5524" spans="1:10" x14ac:dyDescent="0.3">
      <c r="A5524" s="94" t="str">
        <f t="shared" si="86"/>
        <v>September</v>
      </c>
      <c r="B5524" s="37" t="s">
        <v>6390</v>
      </c>
      <c r="C5524" s="63">
        <v>42264.90797453704</v>
      </c>
      <c r="D5524" s="37" t="s">
        <v>892</v>
      </c>
      <c r="E5524" s="37" t="s">
        <v>872</v>
      </c>
      <c r="F5524" s="37" t="s">
        <v>860</v>
      </c>
      <c r="G5524" s="64">
        <v>163</v>
      </c>
      <c r="H5524" s="37" t="s">
        <v>855</v>
      </c>
      <c r="I5524" s="65">
        <v>3.3166247903553998</v>
      </c>
      <c r="J5524" s="37" t="s">
        <v>885</v>
      </c>
    </row>
    <row r="5525" spans="1:10" x14ac:dyDescent="0.3">
      <c r="A5525" s="94" t="str">
        <f t="shared" si="86"/>
        <v>September</v>
      </c>
      <c r="B5525" s="37" t="s">
        <v>6391</v>
      </c>
      <c r="C5525" s="63">
        <v>42264.909097222226</v>
      </c>
      <c r="D5525" s="37" t="s">
        <v>871</v>
      </c>
      <c r="E5525" s="37" t="s">
        <v>853</v>
      </c>
      <c r="F5525" s="37" t="s">
        <v>860</v>
      </c>
      <c r="G5525" s="64">
        <v>133</v>
      </c>
      <c r="H5525" s="37" t="s">
        <v>855</v>
      </c>
      <c r="I5525" s="65">
        <v>3</v>
      </c>
      <c r="J5525" s="37" t="s">
        <v>885</v>
      </c>
    </row>
    <row r="5526" spans="1:10" x14ac:dyDescent="0.3">
      <c r="A5526" s="94" t="str">
        <f t="shared" si="86"/>
        <v>September</v>
      </c>
      <c r="B5526" s="37" t="s">
        <v>6392</v>
      </c>
      <c r="C5526" s="63">
        <v>42264.90934027778</v>
      </c>
      <c r="D5526" s="37" t="s">
        <v>892</v>
      </c>
      <c r="E5526" s="37" t="s">
        <v>859</v>
      </c>
      <c r="F5526" s="37" t="s">
        <v>881</v>
      </c>
      <c r="G5526" s="64">
        <v>168</v>
      </c>
      <c r="H5526" s="37" t="s">
        <v>855</v>
      </c>
      <c r="I5526" s="65">
        <v>4.5825756949558398</v>
      </c>
      <c r="J5526" s="37" t="s">
        <v>885</v>
      </c>
    </row>
    <row r="5527" spans="1:10" x14ac:dyDescent="0.3">
      <c r="A5527" s="94" t="str">
        <f t="shared" si="86"/>
        <v>September</v>
      </c>
      <c r="B5527" s="37" t="s">
        <v>6393</v>
      </c>
      <c r="C5527" s="63">
        <v>42264.911759259259</v>
      </c>
      <c r="D5527" s="37" t="s">
        <v>878</v>
      </c>
      <c r="E5527" s="37" t="s">
        <v>863</v>
      </c>
      <c r="F5527" s="37" t="s">
        <v>873</v>
      </c>
      <c r="G5527" s="64">
        <v>220</v>
      </c>
      <c r="H5527" s="37" t="s">
        <v>855</v>
      </c>
      <c r="I5527" s="65">
        <v>1.7320508075688772</v>
      </c>
      <c r="J5527" s="37" t="s">
        <v>897</v>
      </c>
    </row>
    <row r="5528" spans="1:10" x14ac:dyDescent="0.3">
      <c r="A5528" s="94" t="str">
        <f t="shared" si="86"/>
        <v>September</v>
      </c>
      <c r="B5528" s="37" t="s">
        <v>6394</v>
      </c>
      <c r="C5528" s="63">
        <v>42264.912106481483</v>
      </c>
      <c r="D5528" s="37" t="s">
        <v>871</v>
      </c>
      <c r="E5528" s="37" t="s">
        <v>866</v>
      </c>
      <c r="F5528" s="37" t="s">
        <v>864</v>
      </c>
      <c r="G5528" s="64">
        <v>148</v>
      </c>
      <c r="H5528" s="37" t="s">
        <v>855</v>
      </c>
      <c r="I5528" s="65">
        <v>5</v>
      </c>
      <c r="J5528" s="37" t="s">
        <v>885</v>
      </c>
    </row>
    <row r="5529" spans="1:10" x14ac:dyDescent="0.3">
      <c r="A5529" s="94" t="str">
        <f t="shared" si="86"/>
        <v>September</v>
      </c>
      <c r="B5529" s="37" t="s">
        <v>6395</v>
      </c>
      <c r="C5529" s="63">
        <v>42264.916168981479</v>
      </c>
      <c r="D5529" s="37" t="s">
        <v>892</v>
      </c>
      <c r="E5529" s="37" t="s">
        <v>868</v>
      </c>
      <c r="F5529" s="37" t="s">
        <v>860</v>
      </c>
      <c r="G5529" s="64">
        <v>69</v>
      </c>
      <c r="H5529" s="37" t="s">
        <v>855</v>
      </c>
      <c r="I5529" s="65">
        <v>4.1231056256176606</v>
      </c>
      <c r="J5529" s="37" t="s">
        <v>897</v>
      </c>
    </row>
    <row r="5530" spans="1:10" x14ac:dyDescent="0.3">
      <c r="A5530" s="94" t="str">
        <f t="shared" si="86"/>
        <v>September</v>
      </c>
      <c r="B5530" s="37" t="s">
        <v>6396</v>
      </c>
      <c r="C5530" s="63">
        <v>42264.917523148149</v>
      </c>
      <c r="D5530" s="37" t="s">
        <v>858</v>
      </c>
      <c r="E5530" s="37" t="s">
        <v>872</v>
      </c>
      <c r="F5530" s="37" t="s">
        <v>854</v>
      </c>
      <c r="G5530" s="64">
        <v>66</v>
      </c>
      <c r="H5530" s="37" t="s">
        <v>855</v>
      </c>
      <c r="I5530" s="65">
        <v>4.1231056256176606</v>
      </c>
      <c r="J5530" s="37" t="s">
        <v>861</v>
      </c>
    </row>
    <row r="5531" spans="1:10" x14ac:dyDescent="0.3">
      <c r="A5531" s="94" t="str">
        <f t="shared" si="86"/>
        <v>September</v>
      </c>
      <c r="B5531" s="37" t="s">
        <v>6397</v>
      </c>
      <c r="C5531" s="63">
        <v>42265.336782407408</v>
      </c>
      <c r="D5531" s="37" t="s">
        <v>878</v>
      </c>
      <c r="E5531" s="37" t="s">
        <v>853</v>
      </c>
      <c r="F5531" s="37" t="s">
        <v>873</v>
      </c>
      <c r="G5531" s="64">
        <v>217</v>
      </c>
      <c r="H5531" s="37" t="s">
        <v>855</v>
      </c>
      <c r="I5531" s="65">
        <v>3.872983346207417</v>
      </c>
      <c r="J5531" s="37" t="s">
        <v>856</v>
      </c>
    </row>
    <row r="5532" spans="1:10" x14ac:dyDescent="0.3">
      <c r="A5532" s="94" t="str">
        <f t="shared" si="86"/>
        <v>September</v>
      </c>
      <c r="B5532" s="37" t="s">
        <v>6398</v>
      </c>
      <c r="C5532" s="63">
        <v>42265.338854166665</v>
      </c>
      <c r="D5532" s="37" t="s">
        <v>876</v>
      </c>
      <c r="E5532" s="37" t="s">
        <v>859</v>
      </c>
      <c r="F5532" s="37" t="s">
        <v>860</v>
      </c>
      <c r="G5532" s="64">
        <v>132</v>
      </c>
      <c r="H5532" s="37" t="s">
        <v>855</v>
      </c>
      <c r="I5532" s="65">
        <v>2.6457513110645907</v>
      </c>
      <c r="J5532" s="37" t="s">
        <v>874</v>
      </c>
    </row>
    <row r="5533" spans="1:10" x14ac:dyDescent="0.3">
      <c r="A5533" s="94" t="str">
        <f t="shared" si="86"/>
        <v>September</v>
      </c>
      <c r="B5533" s="37" t="s">
        <v>6399</v>
      </c>
      <c r="C5533" s="63">
        <v>42265.339432870373</v>
      </c>
      <c r="D5533" s="37" t="s">
        <v>871</v>
      </c>
      <c r="E5533" s="37" t="s">
        <v>863</v>
      </c>
      <c r="F5533" s="37" t="s">
        <v>854</v>
      </c>
      <c r="G5533" s="64">
        <v>44</v>
      </c>
      <c r="H5533" s="37" t="s">
        <v>855</v>
      </c>
      <c r="I5533" s="65">
        <v>1.7320508075688772</v>
      </c>
      <c r="J5533" s="37" t="s">
        <v>861</v>
      </c>
    </row>
    <row r="5534" spans="1:10" x14ac:dyDescent="0.3">
      <c r="A5534" s="94" t="str">
        <f t="shared" si="86"/>
        <v>September</v>
      </c>
      <c r="B5534" s="37" t="s">
        <v>6400</v>
      </c>
      <c r="C5534" s="63">
        <v>42265.341192129628</v>
      </c>
      <c r="D5534" s="37" t="s">
        <v>852</v>
      </c>
      <c r="E5534" s="37" t="s">
        <v>866</v>
      </c>
      <c r="F5534" s="37" t="s">
        <v>879</v>
      </c>
      <c r="G5534" s="64">
        <v>210</v>
      </c>
      <c r="H5534" s="37" t="s">
        <v>855</v>
      </c>
      <c r="I5534" s="65">
        <v>4.7958315233127191</v>
      </c>
      <c r="J5534" s="37" t="s">
        <v>861</v>
      </c>
    </row>
    <row r="5535" spans="1:10" x14ac:dyDescent="0.3">
      <c r="A5535" s="94" t="str">
        <f t="shared" si="86"/>
        <v>September</v>
      </c>
      <c r="B5535" s="37" t="s">
        <v>6401</v>
      </c>
      <c r="C5535" s="63">
        <v>42265.341215277775</v>
      </c>
      <c r="D5535" s="37" t="s">
        <v>858</v>
      </c>
      <c r="E5535" s="37" t="s">
        <v>868</v>
      </c>
      <c r="F5535" s="37" t="s">
        <v>864</v>
      </c>
      <c r="G5535" s="64">
        <v>85</v>
      </c>
      <c r="H5535" s="37" t="s">
        <v>855</v>
      </c>
      <c r="I5535" s="65">
        <v>4.358898943540674</v>
      </c>
      <c r="J5535" s="37" t="s">
        <v>897</v>
      </c>
    </row>
    <row r="5536" spans="1:10" x14ac:dyDescent="0.3">
      <c r="A5536" s="94" t="str">
        <f t="shared" si="86"/>
        <v>September</v>
      </c>
      <c r="B5536" s="37" t="s">
        <v>6402</v>
      </c>
      <c r="C5536" s="63">
        <v>42265.34134259259</v>
      </c>
      <c r="D5536" s="37" t="s">
        <v>878</v>
      </c>
      <c r="E5536" s="37" t="s">
        <v>872</v>
      </c>
      <c r="F5536" s="37" t="s">
        <v>881</v>
      </c>
      <c r="G5536" s="64">
        <v>166</v>
      </c>
      <c r="H5536" s="37" t="s">
        <v>855</v>
      </c>
      <c r="I5536" s="65">
        <v>3</v>
      </c>
      <c r="J5536" s="37" t="s">
        <v>856</v>
      </c>
    </row>
    <row r="5537" spans="1:10" x14ac:dyDescent="0.3">
      <c r="A5537" s="94" t="str">
        <f t="shared" si="86"/>
        <v>September</v>
      </c>
      <c r="B5537" s="37" t="s">
        <v>6403</v>
      </c>
      <c r="C5537" s="63">
        <v>42265.341527777775</v>
      </c>
      <c r="D5537" s="37" t="s">
        <v>852</v>
      </c>
      <c r="E5537" s="37" t="s">
        <v>853</v>
      </c>
      <c r="F5537" s="37" t="s">
        <v>860</v>
      </c>
      <c r="G5537" s="64">
        <v>183</v>
      </c>
      <c r="H5537" s="37" t="s">
        <v>895</v>
      </c>
      <c r="I5537" s="65">
        <v>4.7958315233127191</v>
      </c>
      <c r="J5537" s="37" t="s">
        <v>885</v>
      </c>
    </row>
    <row r="5538" spans="1:10" x14ac:dyDescent="0.3">
      <c r="A5538" s="94" t="str">
        <f t="shared" si="86"/>
        <v>September</v>
      </c>
      <c r="B5538" s="37" t="s">
        <v>6404</v>
      </c>
      <c r="C5538" s="63">
        <v>42265.341886574075</v>
      </c>
      <c r="D5538" s="37" t="s">
        <v>876</v>
      </c>
      <c r="E5538" s="37" t="s">
        <v>859</v>
      </c>
      <c r="F5538" s="37" t="s">
        <v>864</v>
      </c>
      <c r="G5538" s="64">
        <v>120</v>
      </c>
      <c r="H5538" s="37" t="s">
        <v>895</v>
      </c>
      <c r="I5538" s="65">
        <v>5</v>
      </c>
      <c r="J5538" s="37" t="s">
        <v>885</v>
      </c>
    </row>
    <row r="5539" spans="1:10" x14ac:dyDescent="0.3">
      <c r="A5539" s="94" t="str">
        <f t="shared" si="86"/>
        <v>September</v>
      </c>
      <c r="B5539" s="37" t="s">
        <v>6405</v>
      </c>
      <c r="C5539" s="63">
        <v>42265.342372685183</v>
      </c>
      <c r="D5539" s="37" t="s">
        <v>858</v>
      </c>
      <c r="E5539" s="37" t="s">
        <v>863</v>
      </c>
      <c r="F5539" s="37" t="s">
        <v>860</v>
      </c>
      <c r="G5539" s="64">
        <v>192</v>
      </c>
      <c r="H5539" s="37" t="s">
        <v>855</v>
      </c>
      <c r="I5539" s="65">
        <v>3</v>
      </c>
      <c r="J5539" s="37" t="s">
        <v>897</v>
      </c>
    </row>
    <row r="5540" spans="1:10" x14ac:dyDescent="0.3">
      <c r="A5540" s="94" t="str">
        <f t="shared" si="86"/>
        <v>September</v>
      </c>
      <c r="B5540" s="37" t="s">
        <v>6406</v>
      </c>
      <c r="C5540" s="63">
        <v>42265.345312500001</v>
      </c>
      <c r="D5540" s="37" t="s">
        <v>878</v>
      </c>
      <c r="E5540" s="37" t="s">
        <v>866</v>
      </c>
      <c r="F5540" s="37" t="s">
        <v>881</v>
      </c>
      <c r="G5540" s="64">
        <v>33</v>
      </c>
      <c r="H5540" s="37" t="s">
        <v>855</v>
      </c>
      <c r="I5540" s="65">
        <v>3.872983346207417</v>
      </c>
      <c r="J5540" s="37" t="s">
        <v>869</v>
      </c>
    </row>
    <row r="5541" spans="1:10" x14ac:dyDescent="0.3">
      <c r="A5541" s="94" t="str">
        <f t="shared" si="86"/>
        <v>September</v>
      </c>
      <c r="B5541" s="37" t="s">
        <v>6407</v>
      </c>
      <c r="C5541" s="63">
        <v>42265.346006944441</v>
      </c>
      <c r="D5541" s="37" t="s">
        <v>892</v>
      </c>
      <c r="E5541" s="37" t="s">
        <v>868</v>
      </c>
      <c r="F5541" s="37" t="s">
        <v>881</v>
      </c>
      <c r="G5541" s="64">
        <v>92</v>
      </c>
      <c r="H5541" s="37" t="s">
        <v>855</v>
      </c>
      <c r="I5541" s="65">
        <v>4.5825756949558398</v>
      </c>
      <c r="J5541" s="37" t="s">
        <v>885</v>
      </c>
    </row>
    <row r="5542" spans="1:10" x14ac:dyDescent="0.3">
      <c r="A5542" s="94" t="str">
        <f t="shared" si="86"/>
        <v>September</v>
      </c>
      <c r="B5542" s="37" t="s">
        <v>6408</v>
      </c>
      <c r="C5542" s="63">
        <v>42265.34878472222</v>
      </c>
      <c r="D5542" s="37" t="s">
        <v>892</v>
      </c>
      <c r="E5542" s="37" t="s">
        <v>872</v>
      </c>
      <c r="F5542" s="37" t="s">
        <v>873</v>
      </c>
      <c r="G5542" s="64">
        <v>70</v>
      </c>
      <c r="H5542" s="37" t="s">
        <v>855</v>
      </c>
      <c r="I5542" s="65">
        <v>3.6055512754639891</v>
      </c>
      <c r="J5542" s="37" t="s">
        <v>874</v>
      </c>
    </row>
    <row r="5543" spans="1:10" x14ac:dyDescent="0.3">
      <c r="A5543" s="94" t="str">
        <f t="shared" si="86"/>
        <v>September</v>
      </c>
      <c r="B5543" s="37" t="s">
        <v>6409</v>
      </c>
      <c r="C5543" s="63">
        <v>42265.352650462963</v>
      </c>
      <c r="D5543" s="37" t="s">
        <v>878</v>
      </c>
      <c r="E5543" s="37" t="s">
        <v>853</v>
      </c>
      <c r="F5543" s="37" t="s">
        <v>873</v>
      </c>
      <c r="G5543" s="64">
        <v>133</v>
      </c>
      <c r="H5543" s="37" t="s">
        <v>855</v>
      </c>
      <c r="I5543" s="65">
        <v>4.5825756949558398</v>
      </c>
      <c r="J5543" s="37" t="s">
        <v>861</v>
      </c>
    </row>
    <row r="5544" spans="1:10" x14ac:dyDescent="0.3">
      <c r="A5544" s="94" t="str">
        <f t="shared" si="86"/>
        <v>September</v>
      </c>
      <c r="B5544" s="37" t="s">
        <v>6410</v>
      </c>
      <c r="C5544" s="63">
        <v>42265.354780092595</v>
      </c>
      <c r="D5544" s="37" t="s">
        <v>878</v>
      </c>
      <c r="E5544" s="37" t="s">
        <v>859</v>
      </c>
      <c r="F5544" s="37" t="s">
        <v>854</v>
      </c>
      <c r="G5544" s="64">
        <v>129</v>
      </c>
      <c r="H5544" s="37" t="s">
        <v>855</v>
      </c>
      <c r="I5544" s="65">
        <v>4.7958315233127191</v>
      </c>
      <c r="J5544" s="37" t="s">
        <v>885</v>
      </c>
    </row>
    <row r="5545" spans="1:10" x14ac:dyDescent="0.3">
      <c r="A5545" s="94" t="str">
        <f t="shared" si="86"/>
        <v>September</v>
      </c>
      <c r="B5545" s="37" t="s">
        <v>6411</v>
      </c>
      <c r="C5545" s="63">
        <v>42265.356770833336</v>
      </c>
      <c r="D5545" s="37" t="s">
        <v>858</v>
      </c>
      <c r="E5545" s="37" t="s">
        <v>863</v>
      </c>
      <c r="F5545" s="37" t="s">
        <v>854</v>
      </c>
      <c r="G5545" s="64">
        <v>141</v>
      </c>
      <c r="H5545" s="37" t="s">
        <v>855</v>
      </c>
      <c r="I5545" s="65">
        <v>3</v>
      </c>
      <c r="J5545" s="37" t="s">
        <v>861</v>
      </c>
    </row>
    <row r="5546" spans="1:10" x14ac:dyDescent="0.3">
      <c r="A5546" s="94" t="str">
        <f t="shared" si="86"/>
        <v>September</v>
      </c>
      <c r="B5546" s="37" t="s">
        <v>6412</v>
      </c>
      <c r="C5546" s="63">
        <v>42265.357673611114</v>
      </c>
      <c r="D5546" s="37" t="s">
        <v>871</v>
      </c>
      <c r="E5546" s="37" t="s">
        <v>866</v>
      </c>
      <c r="F5546" s="37" t="s">
        <v>879</v>
      </c>
      <c r="G5546" s="64">
        <v>79</v>
      </c>
      <c r="H5546" s="37" t="s">
        <v>855</v>
      </c>
      <c r="I5546" s="65">
        <v>4.358898943540674</v>
      </c>
      <c r="J5546" s="37" t="s">
        <v>897</v>
      </c>
    </row>
    <row r="5547" spans="1:10" x14ac:dyDescent="0.3">
      <c r="A5547" s="94" t="str">
        <f t="shared" si="86"/>
        <v>September</v>
      </c>
      <c r="B5547" s="37" t="s">
        <v>6413</v>
      </c>
      <c r="C5547" s="63">
        <v>42265.361145833333</v>
      </c>
      <c r="D5547" s="37" t="s">
        <v>876</v>
      </c>
      <c r="E5547" s="37" t="s">
        <v>868</v>
      </c>
      <c r="F5547" s="37" t="s">
        <v>860</v>
      </c>
      <c r="G5547" s="64">
        <v>179</v>
      </c>
      <c r="H5547" s="37" t="s">
        <v>855</v>
      </c>
      <c r="I5547" s="65">
        <v>4.1231056256176606</v>
      </c>
      <c r="J5547" s="37" t="s">
        <v>897</v>
      </c>
    </row>
    <row r="5548" spans="1:10" x14ac:dyDescent="0.3">
      <c r="A5548" s="94" t="str">
        <f t="shared" si="86"/>
        <v>September</v>
      </c>
      <c r="B5548" s="37" t="s">
        <v>6414</v>
      </c>
      <c r="C5548" s="63">
        <v>42265.364953703705</v>
      </c>
      <c r="D5548" s="37" t="s">
        <v>852</v>
      </c>
      <c r="E5548" s="37" t="s">
        <v>872</v>
      </c>
      <c r="F5548" s="37" t="s">
        <v>881</v>
      </c>
      <c r="G5548" s="64">
        <v>44</v>
      </c>
      <c r="H5548" s="37" t="s">
        <v>855</v>
      </c>
      <c r="I5548" s="65">
        <v>4.1231056256176606</v>
      </c>
      <c r="J5548" s="37" t="s">
        <v>856</v>
      </c>
    </row>
    <row r="5549" spans="1:10" x14ac:dyDescent="0.3">
      <c r="A5549" s="94" t="str">
        <f t="shared" si="86"/>
        <v>September</v>
      </c>
      <c r="B5549" s="37" t="s">
        <v>6415</v>
      </c>
      <c r="C5549" s="63">
        <v>42265.368935185186</v>
      </c>
      <c r="D5549" s="37" t="s">
        <v>858</v>
      </c>
      <c r="E5549" s="37" t="s">
        <v>853</v>
      </c>
      <c r="F5549" s="37" t="s">
        <v>873</v>
      </c>
      <c r="G5549" s="64">
        <v>213</v>
      </c>
      <c r="H5549" s="37" t="s">
        <v>855</v>
      </c>
      <c r="I5549" s="65">
        <v>4.358898943540674</v>
      </c>
      <c r="J5549" s="37" t="s">
        <v>874</v>
      </c>
    </row>
    <row r="5550" spans="1:10" x14ac:dyDescent="0.3">
      <c r="A5550" s="94" t="str">
        <f t="shared" si="86"/>
        <v>September</v>
      </c>
      <c r="B5550" s="37" t="s">
        <v>6416</v>
      </c>
      <c r="C5550" s="63">
        <v>42265.370057870372</v>
      </c>
      <c r="D5550" s="37" t="s">
        <v>858</v>
      </c>
      <c r="E5550" s="37" t="s">
        <v>859</v>
      </c>
      <c r="F5550" s="37" t="s">
        <v>864</v>
      </c>
      <c r="G5550" s="64">
        <v>70</v>
      </c>
      <c r="H5550" s="37" t="s">
        <v>855</v>
      </c>
      <c r="I5550" s="65">
        <v>4.5825756949558398</v>
      </c>
      <c r="J5550" s="37" t="s">
        <v>874</v>
      </c>
    </row>
    <row r="5551" spans="1:10" x14ac:dyDescent="0.3">
      <c r="A5551" s="94" t="str">
        <f t="shared" si="86"/>
        <v>September</v>
      </c>
      <c r="B5551" s="37" t="s">
        <v>6417</v>
      </c>
      <c r="C5551" s="63">
        <v>42265.372152777774</v>
      </c>
      <c r="D5551" s="37" t="s">
        <v>878</v>
      </c>
      <c r="E5551" s="37" t="s">
        <v>863</v>
      </c>
      <c r="F5551" s="37" t="s">
        <v>864</v>
      </c>
      <c r="G5551" s="64">
        <v>150</v>
      </c>
      <c r="H5551" s="37" t="s">
        <v>855</v>
      </c>
      <c r="I5551" s="65">
        <v>2.6457513110645907</v>
      </c>
      <c r="J5551" s="37" t="s">
        <v>885</v>
      </c>
    </row>
    <row r="5552" spans="1:10" x14ac:dyDescent="0.3">
      <c r="A5552" s="94" t="str">
        <f t="shared" si="86"/>
        <v>September</v>
      </c>
      <c r="B5552" s="37" t="s">
        <v>6418</v>
      </c>
      <c r="C5552" s="63">
        <v>42265.37427083333</v>
      </c>
      <c r="D5552" s="37" t="s">
        <v>876</v>
      </c>
      <c r="E5552" s="37" t="s">
        <v>866</v>
      </c>
      <c r="F5552" s="37" t="s">
        <v>864</v>
      </c>
      <c r="G5552" s="64">
        <v>181</v>
      </c>
      <c r="H5552" s="37" t="s">
        <v>855</v>
      </c>
      <c r="I5552" s="65">
        <v>3.3166247903553998</v>
      </c>
      <c r="J5552" s="37" t="s">
        <v>897</v>
      </c>
    </row>
    <row r="5553" spans="1:10" x14ac:dyDescent="0.3">
      <c r="A5553" s="94" t="str">
        <f t="shared" si="86"/>
        <v>September</v>
      </c>
      <c r="B5553" s="37" t="s">
        <v>6419</v>
      </c>
      <c r="C5553" s="63">
        <v>42265.376909722225</v>
      </c>
      <c r="D5553" s="37" t="s">
        <v>852</v>
      </c>
      <c r="E5553" s="37" t="s">
        <v>868</v>
      </c>
      <c r="F5553" s="37" t="s">
        <v>854</v>
      </c>
      <c r="G5553" s="64">
        <v>89</v>
      </c>
      <c r="H5553" s="37" t="s">
        <v>855</v>
      </c>
      <c r="I5553" s="65">
        <v>4.358898943540674</v>
      </c>
      <c r="J5553" s="37" t="s">
        <v>869</v>
      </c>
    </row>
    <row r="5554" spans="1:10" x14ac:dyDescent="0.3">
      <c r="A5554" s="94" t="str">
        <f t="shared" si="86"/>
        <v>September</v>
      </c>
      <c r="B5554" s="37" t="s">
        <v>6420</v>
      </c>
      <c r="C5554" s="63">
        <v>42265.379201388889</v>
      </c>
      <c r="D5554" s="37" t="s">
        <v>892</v>
      </c>
      <c r="E5554" s="37" t="s">
        <v>872</v>
      </c>
      <c r="F5554" s="37" t="s">
        <v>873</v>
      </c>
      <c r="G5554" s="64">
        <v>139</v>
      </c>
      <c r="H5554" s="37" t="s">
        <v>855</v>
      </c>
      <c r="I5554" s="65">
        <v>4.358898943540674</v>
      </c>
      <c r="J5554" s="37" t="s">
        <v>869</v>
      </c>
    </row>
    <row r="5555" spans="1:10" x14ac:dyDescent="0.3">
      <c r="A5555" s="94" t="str">
        <f t="shared" si="86"/>
        <v>September</v>
      </c>
      <c r="B5555" s="37" t="s">
        <v>6421</v>
      </c>
      <c r="C5555" s="63">
        <v>42265.379965277774</v>
      </c>
      <c r="D5555" s="37" t="s">
        <v>878</v>
      </c>
      <c r="E5555" s="37" t="s">
        <v>853</v>
      </c>
      <c r="F5555" s="37" t="s">
        <v>881</v>
      </c>
      <c r="G5555" s="64">
        <v>85</v>
      </c>
      <c r="H5555" s="37" t="s">
        <v>855</v>
      </c>
      <c r="I5555" s="65">
        <v>4.7958315233127191</v>
      </c>
      <c r="J5555" s="37" t="s">
        <v>869</v>
      </c>
    </row>
    <row r="5556" spans="1:10" x14ac:dyDescent="0.3">
      <c r="A5556" s="94" t="str">
        <f t="shared" si="86"/>
        <v>September</v>
      </c>
      <c r="B5556" s="37" t="s">
        <v>6422</v>
      </c>
      <c r="C5556" s="63">
        <v>42265.386990740742</v>
      </c>
      <c r="D5556" s="37" t="s">
        <v>852</v>
      </c>
      <c r="E5556" s="37" t="s">
        <v>859</v>
      </c>
      <c r="F5556" s="37" t="s">
        <v>854</v>
      </c>
      <c r="G5556" s="64">
        <v>238</v>
      </c>
      <c r="H5556" s="37" t="s">
        <v>855</v>
      </c>
      <c r="I5556" s="65">
        <v>4.5825756949558398</v>
      </c>
      <c r="J5556" s="37" t="s">
        <v>869</v>
      </c>
    </row>
    <row r="5557" spans="1:10" x14ac:dyDescent="0.3">
      <c r="A5557" s="94" t="str">
        <f t="shared" si="86"/>
        <v>September</v>
      </c>
      <c r="B5557" s="37" t="s">
        <v>6423</v>
      </c>
      <c r="C5557" s="63">
        <v>42265.384444444448</v>
      </c>
      <c r="D5557" s="37" t="s">
        <v>876</v>
      </c>
      <c r="E5557" s="37" t="s">
        <v>863</v>
      </c>
      <c r="F5557" s="37" t="s">
        <v>860</v>
      </c>
      <c r="G5557" s="64">
        <v>83</v>
      </c>
      <c r="H5557" s="37" t="s">
        <v>855</v>
      </c>
      <c r="I5557" s="65">
        <v>3.872983346207417</v>
      </c>
      <c r="J5557" s="37" t="s">
        <v>885</v>
      </c>
    </row>
    <row r="5558" spans="1:10" x14ac:dyDescent="0.3">
      <c r="A5558" s="94" t="str">
        <f t="shared" si="86"/>
        <v>September</v>
      </c>
      <c r="B5558" s="37" t="s">
        <v>6424</v>
      </c>
      <c r="C5558" s="63">
        <v>42265.384942129633</v>
      </c>
      <c r="D5558" s="37" t="s">
        <v>858</v>
      </c>
      <c r="E5558" s="37" t="s">
        <v>866</v>
      </c>
      <c r="F5558" s="37" t="s">
        <v>854</v>
      </c>
      <c r="G5558" s="64">
        <v>130</v>
      </c>
      <c r="H5558" s="37" t="s">
        <v>855</v>
      </c>
      <c r="I5558" s="65">
        <v>1</v>
      </c>
      <c r="J5558" s="37" t="s">
        <v>885</v>
      </c>
    </row>
    <row r="5559" spans="1:10" x14ac:dyDescent="0.3">
      <c r="A5559" s="94" t="str">
        <f t="shared" si="86"/>
        <v>September</v>
      </c>
      <c r="B5559" s="37" t="s">
        <v>6425</v>
      </c>
      <c r="C5559" s="63">
        <v>42265.388206018521</v>
      </c>
      <c r="D5559" s="37" t="s">
        <v>892</v>
      </c>
      <c r="E5559" s="37" t="s">
        <v>868</v>
      </c>
      <c r="F5559" s="37" t="s">
        <v>881</v>
      </c>
      <c r="G5559" s="64">
        <v>233</v>
      </c>
      <c r="H5559" s="37" t="s">
        <v>855</v>
      </c>
      <c r="I5559" s="65">
        <v>3.872983346207417</v>
      </c>
      <c r="J5559" s="37" t="s">
        <v>856</v>
      </c>
    </row>
    <row r="5560" spans="1:10" x14ac:dyDescent="0.3">
      <c r="A5560" s="94" t="str">
        <f t="shared" si="86"/>
        <v>September</v>
      </c>
      <c r="B5560" s="37" t="s">
        <v>6426</v>
      </c>
      <c r="C5560" s="63">
        <v>42265.390659722223</v>
      </c>
      <c r="D5560" s="37" t="s">
        <v>892</v>
      </c>
      <c r="E5560" s="37" t="s">
        <v>872</v>
      </c>
      <c r="F5560" s="37" t="s">
        <v>881</v>
      </c>
      <c r="G5560" s="64">
        <v>92</v>
      </c>
      <c r="H5560" s="37" t="s">
        <v>855</v>
      </c>
      <c r="I5560" s="65">
        <v>3.3166247903553998</v>
      </c>
      <c r="J5560" s="37" t="s">
        <v>885</v>
      </c>
    </row>
    <row r="5561" spans="1:10" x14ac:dyDescent="0.3">
      <c r="A5561" s="94" t="str">
        <f t="shared" si="86"/>
        <v>September</v>
      </c>
      <c r="B5561" s="37" t="s">
        <v>6427</v>
      </c>
      <c r="C5561" s="63">
        <v>42265.393807870372</v>
      </c>
      <c r="D5561" s="37" t="s">
        <v>876</v>
      </c>
      <c r="E5561" s="37" t="s">
        <v>853</v>
      </c>
      <c r="F5561" s="37" t="s">
        <v>881</v>
      </c>
      <c r="G5561" s="64">
        <v>84</v>
      </c>
      <c r="H5561" s="37" t="s">
        <v>855</v>
      </c>
      <c r="I5561" s="65">
        <v>1.7320508075688772</v>
      </c>
      <c r="J5561" s="37" t="s">
        <v>874</v>
      </c>
    </row>
    <row r="5562" spans="1:10" x14ac:dyDescent="0.3">
      <c r="A5562" s="94" t="str">
        <f t="shared" si="86"/>
        <v>September</v>
      </c>
      <c r="B5562" s="37" t="s">
        <v>6428</v>
      </c>
      <c r="C5562" s="63">
        <v>42265.393993055557</v>
      </c>
      <c r="D5562" s="37" t="s">
        <v>858</v>
      </c>
      <c r="E5562" s="37" t="s">
        <v>859</v>
      </c>
      <c r="F5562" s="37" t="s">
        <v>864</v>
      </c>
      <c r="G5562" s="64">
        <v>100</v>
      </c>
      <c r="H5562" s="37" t="s">
        <v>855</v>
      </c>
      <c r="I5562" s="65">
        <v>1.7320508075688772</v>
      </c>
      <c r="J5562" s="37" t="s">
        <v>885</v>
      </c>
    </row>
    <row r="5563" spans="1:10" x14ac:dyDescent="0.3">
      <c r="A5563" s="94" t="str">
        <f t="shared" si="86"/>
        <v>September</v>
      </c>
      <c r="B5563" s="37" t="s">
        <v>6429</v>
      </c>
      <c r="C5563" s="63">
        <v>42265.394085648149</v>
      </c>
      <c r="D5563" s="37" t="s">
        <v>876</v>
      </c>
      <c r="E5563" s="37" t="s">
        <v>863</v>
      </c>
      <c r="F5563" s="37" t="s">
        <v>881</v>
      </c>
      <c r="G5563" s="64">
        <v>30</v>
      </c>
      <c r="H5563" s="37" t="s">
        <v>855</v>
      </c>
      <c r="I5563" s="65">
        <v>3</v>
      </c>
      <c r="J5563" s="37" t="s">
        <v>874</v>
      </c>
    </row>
    <row r="5564" spans="1:10" x14ac:dyDescent="0.3">
      <c r="A5564" s="94" t="str">
        <f t="shared" si="86"/>
        <v>September</v>
      </c>
      <c r="B5564" s="37" t="s">
        <v>6430</v>
      </c>
      <c r="C5564" s="63">
        <v>42265.397905092592</v>
      </c>
      <c r="D5564" s="37" t="s">
        <v>871</v>
      </c>
      <c r="E5564" s="37" t="s">
        <v>866</v>
      </c>
      <c r="F5564" s="37" t="s">
        <v>860</v>
      </c>
      <c r="G5564" s="64">
        <v>180</v>
      </c>
      <c r="H5564" s="37" t="s">
        <v>855</v>
      </c>
      <c r="I5564" s="65">
        <v>4.5825756949558398</v>
      </c>
      <c r="J5564" s="37" t="s">
        <v>885</v>
      </c>
    </row>
    <row r="5565" spans="1:10" x14ac:dyDescent="0.3">
      <c r="A5565" s="94" t="str">
        <f t="shared" si="86"/>
        <v>September</v>
      </c>
      <c r="B5565" s="37" t="s">
        <v>6431</v>
      </c>
      <c r="C5565" s="63">
        <v>42265.40152777778</v>
      </c>
      <c r="D5565" s="37" t="s">
        <v>876</v>
      </c>
      <c r="E5565" s="37" t="s">
        <v>868</v>
      </c>
      <c r="F5565" s="37" t="s">
        <v>873</v>
      </c>
      <c r="G5565" s="64">
        <v>173</v>
      </c>
      <c r="H5565" s="37" t="s">
        <v>855</v>
      </c>
      <c r="I5565" s="65">
        <v>1.7320508075688772</v>
      </c>
      <c r="J5565" s="37" t="s">
        <v>856</v>
      </c>
    </row>
    <row r="5566" spans="1:10" x14ac:dyDescent="0.3">
      <c r="A5566" s="94" t="str">
        <f t="shared" si="86"/>
        <v>September</v>
      </c>
      <c r="B5566" s="37" t="s">
        <v>6432</v>
      </c>
      <c r="C5566" s="63">
        <v>42265.402939814812</v>
      </c>
      <c r="D5566" s="37" t="s">
        <v>871</v>
      </c>
      <c r="E5566" s="37" t="s">
        <v>872</v>
      </c>
      <c r="F5566" s="37" t="s">
        <v>881</v>
      </c>
      <c r="G5566" s="64">
        <v>240</v>
      </c>
      <c r="H5566" s="37" t="s">
        <v>855</v>
      </c>
      <c r="I5566" s="65">
        <v>5</v>
      </c>
      <c r="J5566" s="37" t="s">
        <v>897</v>
      </c>
    </row>
    <row r="5567" spans="1:10" x14ac:dyDescent="0.3">
      <c r="A5567" s="94" t="str">
        <f t="shared" si="86"/>
        <v>September</v>
      </c>
      <c r="B5567" s="37" t="s">
        <v>6433</v>
      </c>
      <c r="C5567" s="63">
        <v>42265.405636574076</v>
      </c>
      <c r="D5567" s="37" t="s">
        <v>858</v>
      </c>
      <c r="E5567" s="37" t="s">
        <v>853</v>
      </c>
      <c r="F5567" s="37" t="s">
        <v>879</v>
      </c>
      <c r="G5567" s="64">
        <v>118</v>
      </c>
      <c r="H5567" s="37" t="s">
        <v>855</v>
      </c>
      <c r="I5567" s="65">
        <v>3.6055512754639891</v>
      </c>
      <c r="J5567" s="37" t="s">
        <v>856</v>
      </c>
    </row>
    <row r="5568" spans="1:10" x14ac:dyDescent="0.3">
      <c r="A5568" s="94" t="str">
        <f t="shared" si="86"/>
        <v>September</v>
      </c>
      <c r="B5568" s="37" t="s">
        <v>6434</v>
      </c>
      <c r="C5568" s="63">
        <v>42265.40861111111</v>
      </c>
      <c r="D5568" s="37" t="s">
        <v>858</v>
      </c>
      <c r="E5568" s="37" t="s">
        <v>859</v>
      </c>
      <c r="F5568" s="37" t="s">
        <v>864</v>
      </c>
      <c r="G5568" s="64">
        <v>45</v>
      </c>
      <c r="H5568" s="37" t="s">
        <v>855</v>
      </c>
      <c r="I5568" s="65">
        <v>3.872983346207417</v>
      </c>
      <c r="J5568" s="37" t="s">
        <v>869</v>
      </c>
    </row>
    <row r="5569" spans="1:10" x14ac:dyDescent="0.3">
      <c r="A5569" s="94" t="str">
        <f t="shared" si="86"/>
        <v>September</v>
      </c>
      <c r="B5569" s="37" t="s">
        <v>6435</v>
      </c>
      <c r="C5569" s="63">
        <v>42265.408796296295</v>
      </c>
      <c r="D5569" s="37" t="s">
        <v>878</v>
      </c>
      <c r="E5569" s="37" t="s">
        <v>863</v>
      </c>
      <c r="F5569" s="37" t="s">
        <v>854</v>
      </c>
      <c r="G5569" s="64">
        <v>63</v>
      </c>
      <c r="H5569" s="37" t="s">
        <v>855</v>
      </c>
      <c r="I5569" s="65">
        <v>4.358898943540674</v>
      </c>
      <c r="J5569" s="37" t="s">
        <v>861</v>
      </c>
    </row>
    <row r="5570" spans="1:10" x14ac:dyDescent="0.3">
      <c r="A5570" s="94" t="str">
        <f t="shared" si="86"/>
        <v>September</v>
      </c>
      <c r="B5570" s="37" t="s">
        <v>6436</v>
      </c>
      <c r="C5570" s="63">
        <v>42265.410520833335</v>
      </c>
      <c r="D5570" s="37" t="s">
        <v>871</v>
      </c>
      <c r="E5570" s="37" t="s">
        <v>866</v>
      </c>
      <c r="F5570" s="37" t="s">
        <v>854</v>
      </c>
      <c r="G5570" s="64">
        <v>202</v>
      </c>
      <c r="H5570" s="37" t="s">
        <v>855</v>
      </c>
      <c r="I5570" s="65">
        <v>4.5825756949558398</v>
      </c>
      <c r="J5570" s="37" t="s">
        <v>885</v>
      </c>
    </row>
    <row r="5571" spans="1:10" x14ac:dyDescent="0.3">
      <c r="A5571" s="94" t="str">
        <f t="shared" si="86"/>
        <v>September</v>
      </c>
      <c r="B5571" s="37" t="s">
        <v>6437</v>
      </c>
      <c r="C5571" s="63">
        <v>42265.413923611108</v>
      </c>
      <c r="D5571" s="37" t="s">
        <v>871</v>
      </c>
      <c r="E5571" s="37" t="s">
        <v>868</v>
      </c>
      <c r="F5571" s="37" t="s">
        <v>854</v>
      </c>
      <c r="G5571" s="64">
        <v>93</v>
      </c>
      <c r="H5571" s="37" t="s">
        <v>855</v>
      </c>
      <c r="I5571" s="65">
        <v>5</v>
      </c>
      <c r="J5571" s="37" t="s">
        <v>861</v>
      </c>
    </row>
    <row r="5572" spans="1:10" x14ac:dyDescent="0.3">
      <c r="A5572" s="94" t="str">
        <f t="shared" si="86"/>
        <v>September</v>
      </c>
      <c r="B5572" s="37" t="s">
        <v>6438</v>
      </c>
      <c r="C5572" s="63">
        <v>42265.417430555557</v>
      </c>
      <c r="D5572" s="37" t="s">
        <v>878</v>
      </c>
      <c r="E5572" s="37" t="s">
        <v>872</v>
      </c>
      <c r="F5572" s="37" t="s">
        <v>860</v>
      </c>
      <c r="G5572" s="64">
        <v>155</v>
      </c>
      <c r="H5572" s="37" t="s">
        <v>855</v>
      </c>
      <c r="I5572" s="65">
        <v>5</v>
      </c>
      <c r="J5572" s="37" t="s">
        <v>869</v>
      </c>
    </row>
    <row r="5573" spans="1:10" x14ac:dyDescent="0.3">
      <c r="A5573" s="94" t="str">
        <f t="shared" si="86"/>
        <v>September</v>
      </c>
      <c r="B5573" s="37" t="s">
        <v>6439</v>
      </c>
      <c r="C5573" s="63">
        <v>42265.418263888889</v>
      </c>
      <c r="D5573" s="37" t="s">
        <v>876</v>
      </c>
      <c r="E5573" s="37" t="s">
        <v>853</v>
      </c>
      <c r="F5573" s="37" t="s">
        <v>854</v>
      </c>
      <c r="G5573" s="64">
        <v>133</v>
      </c>
      <c r="H5573" s="37" t="s">
        <v>855</v>
      </c>
      <c r="I5573" s="65">
        <v>2.2360679774997898</v>
      </c>
      <c r="J5573" s="37" t="s">
        <v>874</v>
      </c>
    </row>
    <row r="5574" spans="1:10" x14ac:dyDescent="0.3">
      <c r="A5574" s="94" t="str">
        <f t="shared" si="86"/>
        <v>September</v>
      </c>
      <c r="B5574" s="37" t="s">
        <v>6440</v>
      </c>
      <c r="C5574" s="63">
        <v>42265.419861111113</v>
      </c>
      <c r="D5574" s="37" t="s">
        <v>871</v>
      </c>
      <c r="E5574" s="37" t="s">
        <v>859</v>
      </c>
      <c r="F5574" s="37" t="s">
        <v>881</v>
      </c>
      <c r="G5574" s="64">
        <v>159</v>
      </c>
      <c r="H5574" s="37" t="s">
        <v>855</v>
      </c>
      <c r="I5574" s="65">
        <v>4.358898943540674</v>
      </c>
      <c r="J5574" s="37" t="s">
        <v>897</v>
      </c>
    </row>
    <row r="5575" spans="1:10" x14ac:dyDescent="0.3">
      <c r="A5575" s="94" t="str">
        <f t="shared" si="86"/>
        <v>September</v>
      </c>
      <c r="B5575" s="37" t="s">
        <v>6441</v>
      </c>
      <c r="C5575" s="63">
        <v>42265.420057870368</v>
      </c>
      <c r="D5575" s="37" t="s">
        <v>876</v>
      </c>
      <c r="E5575" s="37" t="s">
        <v>863</v>
      </c>
      <c r="F5575" s="37" t="s">
        <v>879</v>
      </c>
      <c r="G5575" s="64">
        <v>68</v>
      </c>
      <c r="H5575" s="37" t="s">
        <v>855</v>
      </c>
      <c r="I5575" s="65">
        <v>5</v>
      </c>
      <c r="J5575" s="37" t="s">
        <v>869</v>
      </c>
    </row>
    <row r="5576" spans="1:10" x14ac:dyDescent="0.3">
      <c r="A5576" s="94" t="str">
        <f t="shared" si="86"/>
        <v>September</v>
      </c>
      <c r="B5576" s="37" t="s">
        <v>6442</v>
      </c>
      <c r="C5576" s="63">
        <v>42265.420914351853</v>
      </c>
      <c r="D5576" s="37" t="s">
        <v>892</v>
      </c>
      <c r="E5576" s="37" t="s">
        <v>866</v>
      </c>
      <c r="F5576" s="37" t="s">
        <v>881</v>
      </c>
      <c r="G5576" s="64">
        <v>129</v>
      </c>
      <c r="H5576" s="37" t="s">
        <v>855</v>
      </c>
      <c r="I5576" s="65">
        <v>2.2360679774997898</v>
      </c>
      <c r="J5576" s="37" t="s">
        <v>856</v>
      </c>
    </row>
    <row r="5577" spans="1:10" x14ac:dyDescent="0.3">
      <c r="A5577" s="94" t="str">
        <f t="shared" si="86"/>
        <v>September</v>
      </c>
      <c r="B5577" s="37" t="s">
        <v>6443</v>
      </c>
      <c r="C5577" s="63">
        <v>42265.421817129631</v>
      </c>
      <c r="D5577" s="37" t="s">
        <v>852</v>
      </c>
      <c r="E5577" s="37" t="s">
        <v>868</v>
      </c>
      <c r="F5577" s="37" t="s">
        <v>854</v>
      </c>
      <c r="G5577" s="64">
        <v>215</v>
      </c>
      <c r="H5577" s="37" t="s">
        <v>855</v>
      </c>
      <c r="I5577" s="65">
        <v>1</v>
      </c>
      <c r="J5577" s="37" t="s">
        <v>885</v>
      </c>
    </row>
    <row r="5578" spans="1:10" x14ac:dyDescent="0.3">
      <c r="A5578" s="94" t="str">
        <f t="shared" si="86"/>
        <v>September</v>
      </c>
      <c r="B5578" s="37" t="s">
        <v>6444</v>
      </c>
      <c r="C5578" s="63">
        <v>42265.422685185185</v>
      </c>
      <c r="D5578" s="37" t="s">
        <v>892</v>
      </c>
      <c r="E5578" s="37" t="s">
        <v>872</v>
      </c>
      <c r="F5578" s="37" t="s">
        <v>854</v>
      </c>
      <c r="G5578" s="64">
        <v>200</v>
      </c>
      <c r="H5578" s="37" t="s">
        <v>855</v>
      </c>
      <c r="I5578" s="65">
        <v>1.7320508075688772</v>
      </c>
      <c r="J5578" s="37" t="s">
        <v>861</v>
      </c>
    </row>
    <row r="5579" spans="1:10" x14ac:dyDescent="0.3">
      <c r="A5579" s="94" t="str">
        <f t="shared" ref="A5579:A5642" si="87">TEXT(C5579,"mmmm")</f>
        <v>September</v>
      </c>
      <c r="B5579" s="37" t="s">
        <v>6445</v>
      </c>
      <c r="C5579" s="63">
        <v>42265.424479166664</v>
      </c>
      <c r="D5579" s="37" t="s">
        <v>876</v>
      </c>
      <c r="E5579" s="37" t="s">
        <v>853</v>
      </c>
      <c r="F5579" s="37" t="s">
        <v>881</v>
      </c>
      <c r="G5579" s="64">
        <v>112</v>
      </c>
      <c r="H5579" s="37" t="s">
        <v>855</v>
      </c>
      <c r="I5579" s="65">
        <v>2.6457513110645907</v>
      </c>
      <c r="J5579" s="37" t="s">
        <v>856</v>
      </c>
    </row>
    <row r="5580" spans="1:10" x14ac:dyDescent="0.3">
      <c r="A5580" s="94" t="str">
        <f t="shared" si="87"/>
        <v>September</v>
      </c>
      <c r="B5580" s="37" t="s">
        <v>6446</v>
      </c>
      <c r="C5580" s="63">
        <v>42265.428356481483</v>
      </c>
      <c r="D5580" s="37" t="s">
        <v>871</v>
      </c>
      <c r="E5580" s="37" t="s">
        <v>859</v>
      </c>
      <c r="F5580" s="37" t="s">
        <v>879</v>
      </c>
      <c r="G5580" s="64">
        <v>231</v>
      </c>
      <c r="H5580" s="37" t="s">
        <v>855</v>
      </c>
      <c r="I5580" s="65">
        <v>2.6457513110645907</v>
      </c>
      <c r="J5580" s="37" t="s">
        <v>885</v>
      </c>
    </row>
    <row r="5581" spans="1:10" x14ac:dyDescent="0.3">
      <c r="A5581" s="94" t="str">
        <f t="shared" si="87"/>
        <v>September</v>
      </c>
      <c r="B5581" s="37" t="s">
        <v>6447</v>
      </c>
      <c r="C5581" s="63">
        <v>42265.429872685185</v>
      </c>
      <c r="D5581" s="37" t="s">
        <v>858</v>
      </c>
      <c r="E5581" s="37" t="s">
        <v>863</v>
      </c>
      <c r="F5581" s="37" t="s">
        <v>860</v>
      </c>
      <c r="G5581" s="64">
        <v>82</v>
      </c>
      <c r="H5581" s="37" t="s">
        <v>855</v>
      </c>
      <c r="I5581" s="65">
        <v>1</v>
      </c>
      <c r="J5581" s="37" t="s">
        <v>897</v>
      </c>
    </row>
    <row r="5582" spans="1:10" x14ac:dyDescent="0.3">
      <c r="A5582" s="94" t="str">
        <f t="shared" si="87"/>
        <v>September</v>
      </c>
      <c r="B5582" s="37" t="s">
        <v>6448</v>
      </c>
      <c r="C5582" s="63">
        <v>42265.433680555558</v>
      </c>
      <c r="D5582" s="37" t="s">
        <v>876</v>
      </c>
      <c r="E5582" s="37" t="s">
        <v>866</v>
      </c>
      <c r="F5582" s="37" t="s">
        <v>879</v>
      </c>
      <c r="G5582" s="64">
        <v>136</v>
      </c>
      <c r="H5582" s="37" t="s">
        <v>855</v>
      </c>
      <c r="I5582" s="65">
        <v>1</v>
      </c>
      <c r="J5582" s="37" t="s">
        <v>897</v>
      </c>
    </row>
    <row r="5583" spans="1:10" x14ac:dyDescent="0.3">
      <c r="A5583" s="94" t="str">
        <f t="shared" si="87"/>
        <v>September</v>
      </c>
      <c r="B5583" s="37" t="s">
        <v>6449</v>
      </c>
      <c r="C5583" s="63">
        <v>42265.436435185184</v>
      </c>
      <c r="D5583" s="37" t="s">
        <v>871</v>
      </c>
      <c r="E5583" s="37" t="s">
        <v>868</v>
      </c>
      <c r="F5583" s="37" t="s">
        <v>873</v>
      </c>
      <c r="G5583" s="64">
        <v>107</v>
      </c>
      <c r="H5583" s="37" t="s">
        <v>855</v>
      </c>
      <c r="I5583" s="65">
        <v>4.358898943540674</v>
      </c>
      <c r="J5583" s="37" t="s">
        <v>861</v>
      </c>
    </row>
    <row r="5584" spans="1:10" x14ac:dyDescent="0.3">
      <c r="A5584" s="94" t="str">
        <f t="shared" si="87"/>
        <v>September</v>
      </c>
      <c r="B5584" s="37" t="s">
        <v>6450</v>
      </c>
      <c r="C5584" s="63">
        <v>42265.437858796293</v>
      </c>
      <c r="D5584" s="37" t="s">
        <v>858</v>
      </c>
      <c r="E5584" s="37" t="s">
        <v>872</v>
      </c>
      <c r="F5584" s="37" t="s">
        <v>873</v>
      </c>
      <c r="G5584" s="64">
        <v>188</v>
      </c>
      <c r="H5584" s="37" t="s">
        <v>855</v>
      </c>
      <c r="I5584" s="65">
        <v>5</v>
      </c>
      <c r="J5584" s="37" t="s">
        <v>869</v>
      </c>
    </row>
    <row r="5585" spans="1:10" x14ac:dyDescent="0.3">
      <c r="A5585" s="94" t="str">
        <f t="shared" si="87"/>
        <v>September</v>
      </c>
      <c r="B5585" s="37" t="s">
        <v>6451</v>
      </c>
      <c r="C5585" s="63">
        <v>42265.439409722225</v>
      </c>
      <c r="D5585" s="37" t="s">
        <v>858</v>
      </c>
      <c r="E5585" s="37" t="s">
        <v>853</v>
      </c>
      <c r="F5585" s="37" t="s">
        <v>860</v>
      </c>
      <c r="G5585" s="64">
        <v>232</v>
      </c>
      <c r="H5585" s="37" t="s">
        <v>855</v>
      </c>
      <c r="I5585" s="65">
        <v>3.872983346207417</v>
      </c>
      <c r="J5585" s="37" t="s">
        <v>869</v>
      </c>
    </row>
    <row r="5586" spans="1:10" x14ac:dyDescent="0.3">
      <c r="A5586" s="94" t="str">
        <f t="shared" si="87"/>
        <v>September</v>
      </c>
      <c r="B5586" s="37" t="s">
        <v>6452</v>
      </c>
      <c r="C5586" s="63">
        <v>42265.441574074073</v>
      </c>
      <c r="D5586" s="37" t="s">
        <v>858</v>
      </c>
      <c r="E5586" s="37" t="s">
        <v>859</v>
      </c>
      <c r="F5586" s="37" t="s">
        <v>879</v>
      </c>
      <c r="G5586" s="64">
        <v>59</v>
      </c>
      <c r="H5586" s="37" t="s">
        <v>855</v>
      </c>
      <c r="I5586" s="65">
        <v>3.872983346207417</v>
      </c>
      <c r="J5586" s="37" t="s">
        <v>897</v>
      </c>
    </row>
    <row r="5587" spans="1:10" x14ac:dyDescent="0.3">
      <c r="A5587" s="94" t="str">
        <f t="shared" si="87"/>
        <v>September</v>
      </c>
      <c r="B5587" s="37" t="s">
        <v>6453</v>
      </c>
      <c r="C5587" s="63">
        <v>42265.444606481484</v>
      </c>
      <c r="D5587" s="37" t="s">
        <v>876</v>
      </c>
      <c r="E5587" s="37" t="s">
        <v>863</v>
      </c>
      <c r="F5587" s="37" t="s">
        <v>864</v>
      </c>
      <c r="G5587" s="64">
        <v>43</v>
      </c>
      <c r="H5587" s="37" t="s">
        <v>855</v>
      </c>
      <c r="I5587" s="65">
        <v>3</v>
      </c>
      <c r="J5587" s="37" t="s">
        <v>861</v>
      </c>
    </row>
    <row r="5588" spans="1:10" x14ac:dyDescent="0.3">
      <c r="A5588" s="94" t="str">
        <f t="shared" si="87"/>
        <v>September</v>
      </c>
      <c r="B5588" s="37" t="s">
        <v>6454</v>
      </c>
      <c r="C5588" s="63">
        <v>42265.446261574078</v>
      </c>
      <c r="D5588" s="37" t="s">
        <v>871</v>
      </c>
      <c r="E5588" s="37" t="s">
        <v>866</v>
      </c>
      <c r="F5588" s="37" t="s">
        <v>860</v>
      </c>
      <c r="G5588" s="64">
        <v>67</v>
      </c>
      <c r="H5588" s="37" t="s">
        <v>855</v>
      </c>
      <c r="I5588" s="65">
        <v>3.6055512754639891</v>
      </c>
      <c r="J5588" s="37" t="s">
        <v>874</v>
      </c>
    </row>
    <row r="5589" spans="1:10" x14ac:dyDescent="0.3">
      <c r="A5589" s="94" t="str">
        <f t="shared" si="87"/>
        <v>September</v>
      </c>
      <c r="B5589" s="37" t="s">
        <v>6455</v>
      </c>
      <c r="C5589" s="63">
        <v>42265.447488425925</v>
      </c>
      <c r="D5589" s="37" t="s">
        <v>852</v>
      </c>
      <c r="E5589" s="37" t="s">
        <v>868</v>
      </c>
      <c r="F5589" s="37" t="s">
        <v>854</v>
      </c>
      <c r="G5589" s="64">
        <v>46</v>
      </c>
      <c r="H5589" s="37" t="s">
        <v>855</v>
      </c>
      <c r="I5589" s="65">
        <v>4.1231056256176606</v>
      </c>
      <c r="J5589" s="37" t="s">
        <v>856</v>
      </c>
    </row>
    <row r="5590" spans="1:10" x14ac:dyDescent="0.3">
      <c r="A5590" s="94" t="str">
        <f t="shared" si="87"/>
        <v>September</v>
      </c>
      <c r="B5590" s="37" t="s">
        <v>6456</v>
      </c>
      <c r="C5590" s="63">
        <v>42265.451342592591</v>
      </c>
      <c r="D5590" s="37" t="s">
        <v>852</v>
      </c>
      <c r="E5590" s="37" t="s">
        <v>872</v>
      </c>
      <c r="F5590" s="37" t="s">
        <v>860</v>
      </c>
      <c r="G5590" s="64">
        <v>90</v>
      </c>
      <c r="H5590" s="37" t="s">
        <v>895</v>
      </c>
      <c r="I5590" s="65">
        <v>1.7320508075688772</v>
      </c>
      <c r="J5590" s="37" t="s">
        <v>869</v>
      </c>
    </row>
    <row r="5591" spans="1:10" x14ac:dyDescent="0.3">
      <c r="A5591" s="94" t="str">
        <f t="shared" si="87"/>
        <v>September</v>
      </c>
      <c r="B5591" s="37" t="s">
        <v>6457</v>
      </c>
      <c r="C5591" s="63">
        <v>42265.451678240737</v>
      </c>
      <c r="D5591" s="37" t="s">
        <v>892</v>
      </c>
      <c r="E5591" s="37" t="s">
        <v>853</v>
      </c>
      <c r="F5591" s="37" t="s">
        <v>879</v>
      </c>
      <c r="G5591" s="64">
        <v>199</v>
      </c>
      <c r="H5591" s="37" t="s">
        <v>855</v>
      </c>
      <c r="I5591" s="65">
        <v>3.872983346207417</v>
      </c>
      <c r="J5591" s="37" t="s">
        <v>897</v>
      </c>
    </row>
    <row r="5592" spans="1:10" x14ac:dyDescent="0.3">
      <c r="A5592" s="94" t="str">
        <f t="shared" si="87"/>
        <v>September</v>
      </c>
      <c r="B5592" s="37" t="s">
        <v>6458</v>
      </c>
      <c r="C5592" s="63">
        <v>42265.453402777777</v>
      </c>
      <c r="D5592" s="37" t="s">
        <v>878</v>
      </c>
      <c r="E5592" s="37" t="s">
        <v>859</v>
      </c>
      <c r="F5592" s="37" t="s">
        <v>860</v>
      </c>
      <c r="G5592" s="64">
        <v>69</v>
      </c>
      <c r="H5592" s="37" t="s">
        <v>855</v>
      </c>
      <c r="I5592" s="65">
        <v>3</v>
      </c>
      <c r="J5592" s="37" t="s">
        <v>869</v>
      </c>
    </row>
    <row r="5593" spans="1:10" x14ac:dyDescent="0.3">
      <c r="A5593" s="94" t="str">
        <f t="shared" si="87"/>
        <v>September</v>
      </c>
      <c r="B5593" s="37" t="s">
        <v>6459</v>
      </c>
      <c r="C5593" s="63">
        <v>42265.45449074074</v>
      </c>
      <c r="D5593" s="37" t="s">
        <v>892</v>
      </c>
      <c r="E5593" s="37" t="s">
        <v>863</v>
      </c>
      <c r="F5593" s="37" t="s">
        <v>881</v>
      </c>
      <c r="G5593" s="64">
        <v>164</v>
      </c>
      <c r="H5593" s="37" t="s">
        <v>855</v>
      </c>
      <c r="I5593" s="65">
        <v>2.2360679774997898</v>
      </c>
      <c r="J5593" s="37" t="s">
        <v>874</v>
      </c>
    </row>
    <row r="5594" spans="1:10" x14ac:dyDescent="0.3">
      <c r="A5594" s="94" t="str">
        <f t="shared" si="87"/>
        <v>September</v>
      </c>
      <c r="B5594" s="37" t="s">
        <v>6460</v>
      </c>
      <c r="C5594" s="63">
        <v>42265.458356481482</v>
      </c>
      <c r="D5594" s="37" t="s">
        <v>878</v>
      </c>
      <c r="E5594" s="37" t="s">
        <v>866</v>
      </c>
      <c r="F5594" s="37" t="s">
        <v>860</v>
      </c>
      <c r="G5594" s="64">
        <v>137</v>
      </c>
      <c r="H5594" s="37" t="s">
        <v>855</v>
      </c>
      <c r="I5594" s="65">
        <v>3.3166247903553998</v>
      </c>
      <c r="J5594" s="37" t="s">
        <v>856</v>
      </c>
    </row>
    <row r="5595" spans="1:10" x14ac:dyDescent="0.3">
      <c r="A5595" s="94" t="str">
        <f t="shared" si="87"/>
        <v>September</v>
      </c>
      <c r="B5595" s="37" t="s">
        <v>6461</v>
      </c>
      <c r="C5595" s="63">
        <v>42265.462129629632</v>
      </c>
      <c r="D5595" s="37" t="s">
        <v>858</v>
      </c>
      <c r="E5595" s="37" t="s">
        <v>868</v>
      </c>
      <c r="F5595" s="37" t="s">
        <v>864</v>
      </c>
      <c r="G5595" s="64">
        <v>192</v>
      </c>
      <c r="H5595" s="37" t="s">
        <v>855</v>
      </c>
      <c r="I5595" s="65">
        <v>3.3166247903553998</v>
      </c>
      <c r="J5595" s="37" t="s">
        <v>885</v>
      </c>
    </row>
    <row r="5596" spans="1:10" x14ac:dyDescent="0.3">
      <c r="A5596" s="94" t="str">
        <f t="shared" si="87"/>
        <v>September</v>
      </c>
      <c r="B5596" s="37" t="s">
        <v>6462</v>
      </c>
      <c r="C5596" s="63">
        <v>42265.464131944442</v>
      </c>
      <c r="D5596" s="37" t="s">
        <v>852</v>
      </c>
      <c r="E5596" s="37" t="s">
        <v>872</v>
      </c>
      <c r="F5596" s="37" t="s">
        <v>864</v>
      </c>
      <c r="G5596" s="64">
        <v>229</v>
      </c>
      <c r="H5596" s="37" t="s">
        <v>855</v>
      </c>
      <c r="I5596" s="65">
        <v>4.7958315233127191</v>
      </c>
      <c r="J5596" s="37" t="s">
        <v>874</v>
      </c>
    </row>
    <row r="5597" spans="1:10" x14ac:dyDescent="0.3">
      <c r="A5597" s="94" t="str">
        <f t="shared" si="87"/>
        <v>September</v>
      </c>
      <c r="B5597" s="37" t="s">
        <v>6463</v>
      </c>
      <c r="C5597" s="63">
        <v>42265.47016203704</v>
      </c>
      <c r="D5597" s="37" t="s">
        <v>878</v>
      </c>
      <c r="E5597" s="37" t="s">
        <v>853</v>
      </c>
      <c r="F5597" s="37" t="s">
        <v>854</v>
      </c>
      <c r="G5597" s="64">
        <v>208</v>
      </c>
      <c r="H5597" s="37" t="s">
        <v>895</v>
      </c>
      <c r="I5597" s="65">
        <v>4.5825756949558398</v>
      </c>
      <c r="J5597" s="37" t="s">
        <v>874</v>
      </c>
    </row>
    <row r="5598" spans="1:10" x14ac:dyDescent="0.3">
      <c r="A5598" s="94" t="str">
        <f t="shared" si="87"/>
        <v>September</v>
      </c>
      <c r="B5598" s="37" t="s">
        <v>6464</v>
      </c>
      <c r="C5598" s="63">
        <v>42265.470300925925</v>
      </c>
      <c r="D5598" s="37" t="s">
        <v>852</v>
      </c>
      <c r="E5598" s="37" t="s">
        <v>859</v>
      </c>
      <c r="F5598" s="37" t="s">
        <v>854</v>
      </c>
      <c r="G5598" s="64">
        <v>69</v>
      </c>
      <c r="H5598" s="37" t="s">
        <v>855</v>
      </c>
      <c r="I5598" s="65">
        <v>3.6055512754639891</v>
      </c>
      <c r="J5598" s="37" t="s">
        <v>861</v>
      </c>
    </row>
    <row r="5599" spans="1:10" x14ac:dyDescent="0.3">
      <c r="A5599" s="94" t="str">
        <f t="shared" si="87"/>
        <v>September</v>
      </c>
      <c r="B5599" s="37" t="s">
        <v>6465</v>
      </c>
      <c r="C5599" s="63">
        <v>42265.466284722221</v>
      </c>
      <c r="D5599" s="37" t="s">
        <v>892</v>
      </c>
      <c r="E5599" s="37" t="s">
        <v>863</v>
      </c>
      <c r="F5599" s="37" t="s">
        <v>881</v>
      </c>
      <c r="G5599" s="64">
        <v>235</v>
      </c>
      <c r="H5599" s="37" t="s">
        <v>855</v>
      </c>
      <c r="I5599" s="65">
        <v>4.358898943540674</v>
      </c>
      <c r="J5599" s="37" t="s">
        <v>874</v>
      </c>
    </row>
    <row r="5600" spans="1:10" x14ac:dyDescent="0.3">
      <c r="A5600" s="94" t="str">
        <f t="shared" si="87"/>
        <v>September</v>
      </c>
      <c r="B5600" s="37" t="s">
        <v>6466</v>
      </c>
      <c r="C5600" s="63">
        <v>42265.468657407408</v>
      </c>
      <c r="D5600" s="37" t="s">
        <v>892</v>
      </c>
      <c r="E5600" s="37" t="s">
        <v>866</v>
      </c>
      <c r="F5600" s="37" t="s">
        <v>854</v>
      </c>
      <c r="G5600" s="64">
        <v>192</v>
      </c>
      <c r="H5600" s="37" t="s">
        <v>855</v>
      </c>
      <c r="I5600" s="65">
        <v>2.2360679774997898</v>
      </c>
      <c r="J5600" s="37" t="s">
        <v>861</v>
      </c>
    </row>
    <row r="5601" spans="1:10" x14ac:dyDescent="0.3">
      <c r="A5601" s="94" t="str">
        <f t="shared" si="87"/>
        <v>September</v>
      </c>
      <c r="B5601" s="37" t="s">
        <v>6467</v>
      </c>
      <c r="C5601" s="63">
        <v>42265.469942129632</v>
      </c>
      <c r="D5601" s="37" t="s">
        <v>892</v>
      </c>
      <c r="E5601" s="37" t="s">
        <v>868</v>
      </c>
      <c r="F5601" s="37" t="s">
        <v>854</v>
      </c>
      <c r="G5601" s="64">
        <v>43</v>
      </c>
      <c r="H5601" s="37" t="s">
        <v>855</v>
      </c>
      <c r="I5601" s="65">
        <v>1.7320508075688772</v>
      </c>
      <c r="J5601" s="37" t="s">
        <v>856</v>
      </c>
    </row>
    <row r="5602" spans="1:10" x14ac:dyDescent="0.3">
      <c r="A5602" s="94" t="str">
        <f t="shared" si="87"/>
        <v>September</v>
      </c>
      <c r="B5602" s="37" t="s">
        <v>6468</v>
      </c>
      <c r="C5602" s="63">
        <v>42265.471412037034</v>
      </c>
      <c r="D5602" s="37" t="s">
        <v>892</v>
      </c>
      <c r="E5602" s="37" t="s">
        <v>872</v>
      </c>
      <c r="F5602" s="37" t="s">
        <v>864</v>
      </c>
      <c r="G5602" s="64">
        <v>64</v>
      </c>
      <c r="H5602" s="37" t="s">
        <v>855</v>
      </c>
      <c r="I5602" s="65">
        <v>4.1231056256176606</v>
      </c>
      <c r="J5602" s="37" t="s">
        <v>856</v>
      </c>
    </row>
    <row r="5603" spans="1:10" x14ac:dyDescent="0.3">
      <c r="A5603" s="94" t="str">
        <f t="shared" si="87"/>
        <v>September</v>
      </c>
      <c r="B5603" s="37" t="s">
        <v>6469</v>
      </c>
      <c r="C5603" s="63">
        <v>42265.473761574074</v>
      </c>
      <c r="D5603" s="37" t="s">
        <v>858</v>
      </c>
      <c r="E5603" s="37" t="s">
        <v>853</v>
      </c>
      <c r="F5603" s="37" t="s">
        <v>864</v>
      </c>
      <c r="G5603" s="64">
        <v>218</v>
      </c>
      <c r="H5603" s="37" t="s">
        <v>855</v>
      </c>
      <c r="I5603" s="65">
        <v>3</v>
      </c>
      <c r="J5603" s="37" t="s">
        <v>861</v>
      </c>
    </row>
    <row r="5604" spans="1:10" x14ac:dyDescent="0.3">
      <c r="A5604" s="94" t="str">
        <f t="shared" si="87"/>
        <v>September</v>
      </c>
      <c r="B5604" s="37" t="s">
        <v>6470</v>
      </c>
      <c r="C5604" s="63">
        <v>42265.476747685185</v>
      </c>
      <c r="D5604" s="37" t="s">
        <v>892</v>
      </c>
      <c r="E5604" s="37" t="s">
        <v>859</v>
      </c>
      <c r="F5604" s="37" t="s">
        <v>854</v>
      </c>
      <c r="G5604" s="64">
        <v>41</v>
      </c>
      <c r="H5604" s="37" t="s">
        <v>855</v>
      </c>
      <c r="I5604" s="65">
        <v>4.5825756949558398</v>
      </c>
      <c r="J5604" s="37" t="s">
        <v>861</v>
      </c>
    </row>
    <row r="5605" spans="1:10" x14ac:dyDescent="0.3">
      <c r="A5605" s="94" t="str">
        <f t="shared" si="87"/>
        <v>September</v>
      </c>
      <c r="B5605" s="37" t="s">
        <v>6471</v>
      </c>
      <c r="C5605" s="63">
        <v>42265.478344907409</v>
      </c>
      <c r="D5605" s="37" t="s">
        <v>892</v>
      </c>
      <c r="E5605" s="37" t="s">
        <v>863</v>
      </c>
      <c r="F5605" s="37" t="s">
        <v>860</v>
      </c>
      <c r="G5605" s="64">
        <v>225</v>
      </c>
      <c r="H5605" s="37" t="s">
        <v>855</v>
      </c>
      <c r="I5605" s="65">
        <v>4.1231056256176606</v>
      </c>
      <c r="J5605" s="37" t="s">
        <v>869</v>
      </c>
    </row>
    <row r="5606" spans="1:10" x14ac:dyDescent="0.3">
      <c r="A5606" s="94" t="str">
        <f t="shared" si="87"/>
        <v>September</v>
      </c>
      <c r="B5606" s="37" t="s">
        <v>6472</v>
      </c>
      <c r="C5606" s="63">
        <v>42265.478750000002</v>
      </c>
      <c r="D5606" s="37" t="s">
        <v>878</v>
      </c>
      <c r="E5606" s="37" t="s">
        <v>866</v>
      </c>
      <c r="F5606" s="37" t="s">
        <v>864</v>
      </c>
      <c r="G5606" s="64">
        <v>226</v>
      </c>
      <c r="H5606" s="37" t="s">
        <v>855</v>
      </c>
      <c r="I5606" s="65">
        <v>1</v>
      </c>
      <c r="J5606" s="37" t="s">
        <v>874</v>
      </c>
    </row>
    <row r="5607" spans="1:10" x14ac:dyDescent="0.3">
      <c r="A5607" s="94" t="str">
        <f t="shared" si="87"/>
        <v>September</v>
      </c>
      <c r="B5607" s="37" t="s">
        <v>6473</v>
      </c>
      <c r="C5607" s="63">
        <v>42265.479826388888</v>
      </c>
      <c r="D5607" s="37" t="s">
        <v>852</v>
      </c>
      <c r="E5607" s="37" t="s">
        <v>868</v>
      </c>
      <c r="F5607" s="37" t="s">
        <v>881</v>
      </c>
      <c r="G5607" s="64">
        <v>144</v>
      </c>
      <c r="H5607" s="37" t="s">
        <v>895</v>
      </c>
      <c r="I5607" s="65">
        <v>1</v>
      </c>
      <c r="J5607" s="37" t="s">
        <v>856</v>
      </c>
    </row>
    <row r="5608" spans="1:10" x14ac:dyDescent="0.3">
      <c r="A5608" s="94" t="str">
        <f t="shared" si="87"/>
        <v>September</v>
      </c>
      <c r="B5608" s="37" t="s">
        <v>6474</v>
      </c>
      <c r="C5608" s="63">
        <v>42265.483194444445</v>
      </c>
      <c r="D5608" s="37" t="s">
        <v>876</v>
      </c>
      <c r="E5608" s="37" t="s">
        <v>872</v>
      </c>
      <c r="F5608" s="37" t="s">
        <v>879</v>
      </c>
      <c r="G5608" s="64">
        <v>53</v>
      </c>
      <c r="H5608" s="37" t="s">
        <v>855</v>
      </c>
      <c r="I5608" s="65">
        <v>3</v>
      </c>
      <c r="J5608" s="37" t="s">
        <v>897</v>
      </c>
    </row>
    <row r="5609" spans="1:10" x14ac:dyDescent="0.3">
      <c r="A5609" s="94" t="str">
        <f t="shared" si="87"/>
        <v>September</v>
      </c>
      <c r="B5609" s="37" t="s">
        <v>6475</v>
      </c>
      <c r="C5609" s="63">
        <v>42265.485069444447</v>
      </c>
      <c r="D5609" s="37" t="s">
        <v>892</v>
      </c>
      <c r="E5609" s="37" t="s">
        <v>853</v>
      </c>
      <c r="F5609" s="37" t="s">
        <v>873</v>
      </c>
      <c r="G5609" s="64">
        <v>49</v>
      </c>
      <c r="H5609" s="37" t="s">
        <v>855</v>
      </c>
      <c r="I5609" s="65">
        <v>5</v>
      </c>
      <c r="J5609" s="37" t="s">
        <v>861</v>
      </c>
    </row>
    <row r="5610" spans="1:10" x14ac:dyDescent="0.3">
      <c r="A5610" s="94" t="str">
        <f t="shared" si="87"/>
        <v>September</v>
      </c>
      <c r="B5610" s="37" t="s">
        <v>6476</v>
      </c>
      <c r="C5610" s="63">
        <v>42265.487546296295</v>
      </c>
      <c r="D5610" s="37" t="s">
        <v>892</v>
      </c>
      <c r="E5610" s="37" t="s">
        <v>859</v>
      </c>
      <c r="F5610" s="37" t="s">
        <v>854</v>
      </c>
      <c r="G5610" s="64">
        <v>208</v>
      </c>
      <c r="H5610" s="37" t="s">
        <v>855</v>
      </c>
      <c r="I5610" s="65">
        <v>3.3166247903553998</v>
      </c>
      <c r="J5610" s="37" t="s">
        <v>885</v>
      </c>
    </row>
    <row r="5611" spans="1:10" x14ac:dyDescent="0.3">
      <c r="A5611" s="94" t="str">
        <f t="shared" si="87"/>
        <v>September</v>
      </c>
      <c r="B5611" s="37" t="s">
        <v>6477</v>
      </c>
      <c r="C5611" s="63">
        <v>42265.490243055552</v>
      </c>
      <c r="D5611" s="37" t="s">
        <v>852</v>
      </c>
      <c r="E5611" s="37" t="s">
        <v>863</v>
      </c>
      <c r="F5611" s="37" t="s">
        <v>873</v>
      </c>
      <c r="G5611" s="64">
        <v>160</v>
      </c>
      <c r="H5611" s="37" t="s">
        <v>855</v>
      </c>
      <c r="I5611" s="65">
        <v>5</v>
      </c>
      <c r="J5611" s="37" t="s">
        <v>861</v>
      </c>
    </row>
    <row r="5612" spans="1:10" x14ac:dyDescent="0.3">
      <c r="A5612" s="94" t="str">
        <f t="shared" si="87"/>
        <v>September</v>
      </c>
      <c r="B5612" s="37" t="s">
        <v>6478</v>
      </c>
      <c r="C5612" s="63">
        <v>42265.493321759262</v>
      </c>
      <c r="D5612" s="37" t="s">
        <v>852</v>
      </c>
      <c r="E5612" s="37" t="s">
        <v>866</v>
      </c>
      <c r="F5612" s="37" t="s">
        <v>879</v>
      </c>
      <c r="G5612" s="64">
        <v>189</v>
      </c>
      <c r="H5612" s="37" t="s">
        <v>855</v>
      </c>
      <c r="I5612" s="65">
        <v>1.7320508075688772</v>
      </c>
      <c r="J5612" s="37" t="s">
        <v>885</v>
      </c>
    </row>
    <row r="5613" spans="1:10" x14ac:dyDescent="0.3">
      <c r="A5613" s="94" t="str">
        <f t="shared" si="87"/>
        <v>September</v>
      </c>
      <c r="B5613" s="37" t="s">
        <v>6479</v>
      </c>
      <c r="C5613" s="63">
        <v>42265.495011574072</v>
      </c>
      <c r="D5613" s="37" t="s">
        <v>878</v>
      </c>
      <c r="E5613" s="37" t="s">
        <v>868</v>
      </c>
      <c r="F5613" s="37" t="s">
        <v>881</v>
      </c>
      <c r="G5613" s="64">
        <v>153</v>
      </c>
      <c r="H5613" s="37" t="s">
        <v>855</v>
      </c>
      <c r="I5613" s="65">
        <v>2.6457513110645907</v>
      </c>
      <c r="J5613" s="37" t="s">
        <v>897</v>
      </c>
    </row>
    <row r="5614" spans="1:10" x14ac:dyDescent="0.3">
      <c r="A5614" s="94" t="str">
        <f t="shared" si="87"/>
        <v>September</v>
      </c>
      <c r="B5614" s="37" t="s">
        <v>6480</v>
      </c>
      <c r="C5614" s="63">
        <v>42265.495833333334</v>
      </c>
      <c r="D5614" s="37" t="s">
        <v>878</v>
      </c>
      <c r="E5614" s="37" t="s">
        <v>872</v>
      </c>
      <c r="F5614" s="37" t="s">
        <v>860</v>
      </c>
      <c r="G5614" s="64">
        <v>200</v>
      </c>
      <c r="H5614" s="37" t="s">
        <v>855</v>
      </c>
      <c r="I5614" s="65">
        <v>5</v>
      </c>
      <c r="J5614" s="37" t="s">
        <v>874</v>
      </c>
    </row>
    <row r="5615" spans="1:10" x14ac:dyDescent="0.3">
      <c r="A5615" s="94" t="str">
        <f t="shared" si="87"/>
        <v>September</v>
      </c>
      <c r="B5615" s="37" t="s">
        <v>6481</v>
      </c>
      <c r="C5615" s="63">
        <v>42265.499444444446</v>
      </c>
      <c r="D5615" s="37" t="s">
        <v>871</v>
      </c>
      <c r="E5615" s="37" t="s">
        <v>853</v>
      </c>
      <c r="F5615" s="37" t="s">
        <v>881</v>
      </c>
      <c r="G5615" s="64">
        <v>66</v>
      </c>
      <c r="H5615" s="37" t="s">
        <v>855</v>
      </c>
      <c r="I5615" s="65">
        <v>3.872983346207417</v>
      </c>
      <c r="J5615" s="37" t="s">
        <v>897</v>
      </c>
    </row>
    <row r="5616" spans="1:10" x14ac:dyDescent="0.3">
      <c r="A5616" s="94" t="str">
        <f t="shared" si="87"/>
        <v>September</v>
      </c>
      <c r="B5616" s="37" t="s">
        <v>6482</v>
      </c>
      <c r="C5616" s="63">
        <v>42265.499618055554</v>
      </c>
      <c r="D5616" s="37" t="s">
        <v>878</v>
      </c>
      <c r="E5616" s="37" t="s">
        <v>859</v>
      </c>
      <c r="F5616" s="37" t="s">
        <v>860</v>
      </c>
      <c r="G5616" s="64">
        <v>189</v>
      </c>
      <c r="H5616" s="37" t="s">
        <v>855</v>
      </c>
      <c r="I5616" s="65">
        <v>1.7320508075688772</v>
      </c>
      <c r="J5616" s="37" t="s">
        <v>869</v>
      </c>
    </row>
    <row r="5617" spans="1:10" x14ac:dyDescent="0.3">
      <c r="A5617" s="94" t="str">
        <f t="shared" si="87"/>
        <v>September</v>
      </c>
      <c r="B5617" s="37" t="s">
        <v>6483</v>
      </c>
      <c r="C5617" s="63">
        <v>42265.503564814811</v>
      </c>
      <c r="D5617" s="37" t="s">
        <v>892</v>
      </c>
      <c r="E5617" s="37" t="s">
        <v>863</v>
      </c>
      <c r="F5617" s="37" t="s">
        <v>860</v>
      </c>
      <c r="G5617" s="64">
        <v>89</v>
      </c>
      <c r="H5617" s="37" t="s">
        <v>855</v>
      </c>
      <c r="I5617" s="65">
        <v>4.7958315233127191</v>
      </c>
      <c r="J5617" s="37" t="s">
        <v>897</v>
      </c>
    </row>
    <row r="5618" spans="1:10" x14ac:dyDescent="0.3">
      <c r="A5618" s="94" t="str">
        <f t="shared" si="87"/>
        <v>September</v>
      </c>
      <c r="B5618" s="37" t="s">
        <v>6484</v>
      </c>
      <c r="C5618" s="63">
        <v>42265.505706018521</v>
      </c>
      <c r="D5618" s="37" t="s">
        <v>876</v>
      </c>
      <c r="E5618" s="37" t="s">
        <v>866</v>
      </c>
      <c r="F5618" s="37" t="s">
        <v>860</v>
      </c>
      <c r="G5618" s="64">
        <v>122</v>
      </c>
      <c r="H5618" s="37" t="s">
        <v>855</v>
      </c>
      <c r="I5618" s="65">
        <v>4.1231056256176606</v>
      </c>
      <c r="J5618" s="37" t="s">
        <v>856</v>
      </c>
    </row>
    <row r="5619" spans="1:10" x14ac:dyDescent="0.3">
      <c r="A5619" s="94" t="str">
        <f t="shared" si="87"/>
        <v>September</v>
      </c>
      <c r="B5619" s="37" t="s">
        <v>6485</v>
      </c>
      <c r="C5619" s="63">
        <v>42265.508263888885</v>
      </c>
      <c r="D5619" s="37" t="s">
        <v>878</v>
      </c>
      <c r="E5619" s="37" t="s">
        <v>868</v>
      </c>
      <c r="F5619" s="37" t="s">
        <v>879</v>
      </c>
      <c r="G5619" s="64">
        <v>174</v>
      </c>
      <c r="H5619" s="37" t="s">
        <v>855</v>
      </c>
      <c r="I5619" s="65">
        <v>3.872983346207417</v>
      </c>
      <c r="J5619" s="37" t="s">
        <v>861</v>
      </c>
    </row>
    <row r="5620" spans="1:10" x14ac:dyDescent="0.3">
      <c r="A5620" s="94" t="str">
        <f t="shared" si="87"/>
        <v>September</v>
      </c>
      <c r="B5620" s="37" t="s">
        <v>6486</v>
      </c>
      <c r="C5620" s="63">
        <v>42265.508819444447</v>
      </c>
      <c r="D5620" s="37" t="s">
        <v>876</v>
      </c>
      <c r="E5620" s="37" t="s">
        <v>872</v>
      </c>
      <c r="F5620" s="37" t="s">
        <v>879</v>
      </c>
      <c r="G5620" s="64">
        <v>45</v>
      </c>
      <c r="H5620" s="37" t="s">
        <v>855</v>
      </c>
      <c r="I5620" s="65">
        <v>4.5825756949558398</v>
      </c>
      <c r="J5620" s="37" t="s">
        <v>861</v>
      </c>
    </row>
    <row r="5621" spans="1:10" x14ac:dyDescent="0.3">
      <c r="A5621" s="94" t="str">
        <f t="shared" si="87"/>
        <v>September</v>
      </c>
      <c r="B5621" s="37" t="s">
        <v>6487</v>
      </c>
      <c r="C5621" s="63">
        <v>42265.510879629626</v>
      </c>
      <c r="D5621" s="37" t="s">
        <v>858</v>
      </c>
      <c r="E5621" s="37" t="s">
        <v>853</v>
      </c>
      <c r="F5621" s="37" t="s">
        <v>873</v>
      </c>
      <c r="G5621" s="64">
        <v>207</v>
      </c>
      <c r="H5621" s="37" t="s">
        <v>855</v>
      </c>
      <c r="I5621" s="65">
        <v>2.6457513110645907</v>
      </c>
      <c r="J5621" s="37" t="s">
        <v>856</v>
      </c>
    </row>
    <row r="5622" spans="1:10" x14ac:dyDescent="0.3">
      <c r="A5622" s="94" t="str">
        <f t="shared" si="87"/>
        <v>September</v>
      </c>
      <c r="B5622" s="37" t="s">
        <v>6488</v>
      </c>
      <c r="C5622" s="63">
        <v>42265.513749999998</v>
      </c>
      <c r="D5622" s="37" t="s">
        <v>871</v>
      </c>
      <c r="E5622" s="37" t="s">
        <v>859</v>
      </c>
      <c r="F5622" s="37" t="s">
        <v>854</v>
      </c>
      <c r="G5622" s="64">
        <v>145</v>
      </c>
      <c r="H5622" s="37" t="s">
        <v>855</v>
      </c>
      <c r="I5622" s="65">
        <v>5</v>
      </c>
      <c r="J5622" s="37" t="s">
        <v>885</v>
      </c>
    </row>
    <row r="5623" spans="1:10" x14ac:dyDescent="0.3">
      <c r="A5623" s="94" t="str">
        <f t="shared" si="87"/>
        <v>September</v>
      </c>
      <c r="B5623" s="37" t="s">
        <v>6489</v>
      </c>
      <c r="C5623" s="63">
        <v>42265.517025462963</v>
      </c>
      <c r="D5623" s="37" t="s">
        <v>876</v>
      </c>
      <c r="E5623" s="37" t="s">
        <v>863</v>
      </c>
      <c r="F5623" s="37" t="s">
        <v>864</v>
      </c>
      <c r="G5623" s="64">
        <v>98</v>
      </c>
      <c r="H5623" s="37" t="s">
        <v>855</v>
      </c>
      <c r="I5623" s="65">
        <v>4.1231056256176606</v>
      </c>
      <c r="J5623" s="37" t="s">
        <v>869</v>
      </c>
    </row>
    <row r="5624" spans="1:10" x14ac:dyDescent="0.3">
      <c r="A5624" s="94" t="str">
        <f t="shared" si="87"/>
        <v>September</v>
      </c>
      <c r="B5624" s="37" t="s">
        <v>6490</v>
      </c>
      <c r="C5624" s="63">
        <v>42265.520543981482</v>
      </c>
      <c r="D5624" s="37" t="s">
        <v>852</v>
      </c>
      <c r="E5624" s="37" t="s">
        <v>866</v>
      </c>
      <c r="F5624" s="37" t="s">
        <v>860</v>
      </c>
      <c r="G5624" s="64">
        <v>212</v>
      </c>
      <c r="H5624" s="37" t="s">
        <v>855</v>
      </c>
      <c r="I5624" s="65">
        <v>4.7958315233127191</v>
      </c>
      <c r="J5624" s="37" t="s">
        <v>885</v>
      </c>
    </row>
    <row r="5625" spans="1:10" x14ac:dyDescent="0.3">
      <c r="A5625" s="94" t="str">
        <f t="shared" si="87"/>
        <v>September</v>
      </c>
      <c r="B5625" s="37" t="s">
        <v>6491</v>
      </c>
      <c r="C5625" s="63">
        <v>42265.521435185183</v>
      </c>
      <c r="D5625" s="37" t="s">
        <v>852</v>
      </c>
      <c r="E5625" s="37" t="s">
        <v>868</v>
      </c>
      <c r="F5625" s="37" t="s">
        <v>864</v>
      </c>
      <c r="G5625" s="64">
        <v>48</v>
      </c>
      <c r="H5625" s="37" t="s">
        <v>855</v>
      </c>
      <c r="I5625" s="65">
        <v>4.5825756949558398</v>
      </c>
      <c r="J5625" s="37" t="s">
        <v>874</v>
      </c>
    </row>
    <row r="5626" spans="1:10" x14ac:dyDescent="0.3">
      <c r="A5626" s="94" t="str">
        <f t="shared" si="87"/>
        <v>September</v>
      </c>
      <c r="B5626" s="37" t="s">
        <v>6492</v>
      </c>
      <c r="C5626" s="63">
        <v>42265.521909722222</v>
      </c>
      <c r="D5626" s="37" t="s">
        <v>871</v>
      </c>
      <c r="E5626" s="37" t="s">
        <v>872</v>
      </c>
      <c r="F5626" s="37" t="s">
        <v>879</v>
      </c>
      <c r="G5626" s="64">
        <v>109</v>
      </c>
      <c r="H5626" s="37" t="s">
        <v>855</v>
      </c>
      <c r="I5626" s="65">
        <v>5</v>
      </c>
      <c r="J5626" s="37" t="s">
        <v>869</v>
      </c>
    </row>
    <row r="5627" spans="1:10" x14ac:dyDescent="0.3">
      <c r="A5627" s="94" t="str">
        <f t="shared" si="87"/>
        <v>September</v>
      </c>
      <c r="B5627" s="37" t="s">
        <v>6493</v>
      </c>
      <c r="C5627" s="63">
        <v>42265.525891203702</v>
      </c>
      <c r="D5627" s="37" t="s">
        <v>858</v>
      </c>
      <c r="E5627" s="37" t="s">
        <v>853</v>
      </c>
      <c r="F5627" s="37" t="s">
        <v>860</v>
      </c>
      <c r="G5627" s="64">
        <v>112</v>
      </c>
      <c r="H5627" s="37" t="s">
        <v>855</v>
      </c>
      <c r="I5627" s="65">
        <v>4.7958315233127191</v>
      </c>
      <c r="J5627" s="37" t="s">
        <v>869</v>
      </c>
    </row>
    <row r="5628" spans="1:10" x14ac:dyDescent="0.3">
      <c r="A5628" s="94" t="str">
        <f t="shared" si="87"/>
        <v>September</v>
      </c>
      <c r="B5628" s="37" t="s">
        <v>6494</v>
      </c>
      <c r="C5628" s="63">
        <v>42265.526423611111</v>
      </c>
      <c r="D5628" s="37" t="s">
        <v>878</v>
      </c>
      <c r="E5628" s="37" t="s">
        <v>859</v>
      </c>
      <c r="F5628" s="37" t="s">
        <v>873</v>
      </c>
      <c r="G5628" s="64">
        <v>97</v>
      </c>
      <c r="H5628" s="37" t="s">
        <v>855</v>
      </c>
      <c r="I5628" s="65">
        <v>4.7958315233127191</v>
      </c>
      <c r="J5628" s="37" t="s">
        <v>856</v>
      </c>
    </row>
    <row r="5629" spans="1:10" x14ac:dyDescent="0.3">
      <c r="A5629" s="94" t="str">
        <f t="shared" si="87"/>
        <v>September</v>
      </c>
      <c r="B5629" s="37" t="s">
        <v>6495</v>
      </c>
      <c r="C5629" s="63">
        <v>42265.526493055557</v>
      </c>
      <c r="D5629" s="37" t="s">
        <v>892</v>
      </c>
      <c r="E5629" s="37" t="s">
        <v>863</v>
      </c>
      <c r="F5629" s="37" t="s">
        <v>864</v>
      </c>
      <c r="G5629" s="64">
        <v>159</v>
      </c>
      <c r="H5629" s="37" t="s">
        <v>855</v>
      </c>
      <c r="I5629" s="65">
        <v>3</v>
      </c>
      <c r="J5629" s="37" t="s">
        <v>885</v>
      </c>
    </row>
    <row r="5630" spans="1:10" x14ac:dyDescent="0.3">
      <c r="A5630" s="94" t="str">
        <f t="shared" si="87"/>
        <v>September</v>
      </c>
      <c r="B5630" s="37" t="s">
        <v>6496</v>
      </c>
      <c r="C5630" s="63">
        <v>42265.530462962961</v>
      </c>
      <c r="D5630" s="37" t="s">
        <v>876</v>
      </c>
      <c r="E5630" s="37" t="s">
        <v>866</v>
      </c>
      <c r="F5630" s="37" t="s">
        <v>873</v>
      </c>
      <c r="G5630" s="64">
        <v>146</v>
      </c>
      <c r="H5630" s="37" t="s">
        <v>855</v>
      </c>
      <c r="I5630" s="65">
        <v>4.7958315233127191</v>
      </c>
      <c r="J5630" s="37" t="s">
        <v>869</v>
      </c>
    </row>
    <row r="5631" spans="1:10" x14ac:dyDescent="0.3">
      <c r="A5631" s="94" t="str">
        <f t="shared" si="87"/>
        <v>September</v>
      </c>
      <c r="B5631" s="37" t="s">
        <v>6497</v>
      </c>
      <c r="C5631" s="63">
        <v>42265.533900462964</v>
      </c>
      <c r="D5631" s="37" t="s">
        <v>892</v>
      </c>
      <c r="E5631" s="37" t="s">
        <v>868</v>
      </c>
      <c r="F5631" s="37" t="s">
        <v>864</v>
      </c>
      <c r="G5631" s="64">
        <v>88</v>
      </c>
      <c r="H5631" s="37" t="s">
        <v>855</v>
      </c>
      <c r="I5631" s="65">
        <v>2.2360679774997898</v>
      </c>
      <c r="J5631" s="37" t="s">
        <v>885</v>
      </c>
    </row>
    <row r="5632" spans="1:10" x14ac:dyDescent="0.3">
      <c r="A5632" s="94" t="str">
        <f t="shared" si="87"/>
        <v>September</v>
      </c>
      <c r="B5632" s="37" t="s">
        <v>6498</v>
      </c>
      <c r="C5632" s="63">
        <v>42265.535543981481</v>
      </c>
      <c r="D5632" s="37" t="s">
        <v>876</v>
      </c>
      <c r="E5632" s="37" t="s">
        <v>872</v>
      </c>
      <c r="F5632" s="37" t="s">
        <v>860</v>
      </c>
      <c r="G5632" s="64">
        <v>209</v>
      </c>
      <c r="H5632" s="37" t="s">
        <v>855</v>
      </c>
      <c r="I5632" s="65">
        <v>4.358898943540674</v>
      </c>
      <c r="J5632" s="37" t="s">
        <v>897</v>
      </c>
    </row>
    <row r="5633" spans="1:10" x14ac:dyDescent="0.3">
      <c r="A5633" s="94" t="str">
        <f t="shared" si="87"/>
        <v>September</v>
      </c>
      <c r="B5633" s="37" t="s">
        <v>6499</v>
      </c>
      <c r="C5633" s="63">
        <v>42265.535740740743</v>
      </c>
      <c r="D5633" s="37" t="s">
        <v>858</v>
      </c>
      <c r="E5633" s="37" t="s">
        <v>853</v>
      </c>
      <c r="F5633" s="37" t="s">
        <v>879</v>
      </c>
      <c r="G5633" s="64">
        <v>136</v>
      </c>
      <c r="H5633" s="37" t="s">
        <v>855</v>
      </c>
      <c r="I5633" s="65">
        <v>3.872983346207417</v>
      </c>
      <c r="J5633" s="37" t="s">
        <v>885</v>
      </c>
    </row>
    <row r="5634" spans="1:10" x14ac:dyDescent="0.3">
      <c r="A5634" s="94" t="str">
        <f t="shared" si="87"/>
        <v>September</v>
      </c>
      <c r="B5634" s="37" t="s">
        <v>6500</v>
      </c>
      <c r="C5634" s="63">
        <v>42265.537361111114</v>
      </c>
      <c r="D5634" s="37" t="s">
        <v>878</v>
      </c>
      <c r="E5634" s="37" t="s">
        <v>859</v>
      </c>
      <c r="F5634" s="37" t="s">
        <v>860</v>
      </c>
      <c r="G5634" s="64">
        <v>146</v>
      </c>
      <c r="H5634" s="37" t="s">
        <v>855</v>
      </c>
      <c r="I5634" s="65">
        <v>4.358898943540674</v>
      </c>
      <c r="J5634" s="37" t="s">
        <v>874</v>
      </c>
    </row>
    <row r="5635" spans="1:10" x14ac:dyDescent="0.3">
      <c r="A5635" s="94" t="str">
        <f t="shared" si="87"/>
        <v>September</v>
      </c>
      <c r="B5635" s="37" t="s">
        <v>6501</v>
      </c>
      <c r="C5635" s="63">
        <v>42265.538668981484</v>
      </c>
      <c r="D5635" s="37" t="s">
        <v>858</v>
      </c>
      <c r="E5635" s="37" t="s">
        <v>863</v>
      </c>
      <c r="F5635" s="37" t="s">
        <v>860</v>
      </c>
      <c r="G5635" s="64">
        <v>136</v>
      </c>
      <c r="H5635" s="37" t="s">
        <v>855</v>
      </c>
      <c r="I5635" s="65">
        <v>1</v>
      </c>
      <c r="J5635" s="37" t="s">
        <v>856</v>
      </c>
    </row>
    <row r="5636" spans="1:10" x14ac:dyDescent="0.3">
      <c r="A5636" s="94" t="str">
        <f t="shared" si="87"/>
        <v>September</v>
      </c>
      <c r="B5636" s="37" t="s">
        <v>6502</v>
      </c>
      <c r="C5636" s="63">
        <v>42265.540636574071</v>
      </c>
      <c r="D5636" s="37" t="s">
        <v>876</v>
      </c>
      <c r="E5636" s="37" t="s">
        <v>866</v>
      </c>
      <c r="F5636" s="37" t="s">
        <v>879</v>
      </c>
      <c r="G5636" s="64">
        <v>84</v>
      </c>
      <c r="H5636" s="37" t="s">
        <v>855</v>
      </c>
      <c r="I5636" s="65">
        <v>4.7958315233127191</v>
      </c>
      <c r="J5636" s="37" t="s">
        <v>885</v>
      </c>
    </row>
    <row r="5637" spans="1:10" x14ac:dyDescent="0.3">
      <c r="A5637" s="94" t="str">
        <f t="shared" si="87"/>
        <v>September</v>
      </c>
      <c r="B5637" s="37" t="s">
        <v>6503</v>
      </c>
      <c r="C5637" s="63">
        <v>42265.54378472222</v>
      </c>
      <c r="D5637" s="37" t="s">
        <v>878</v>
      </c>
      <c r="E5637" s="37" t="s">
        <v>868</v>
      </c>
      <c r="F5637" s="37" t="s">
        <v>879</v>
      </c>
      <c r="G5637" s="64">
        <v>187</v>
      </c>
      <c r="H5637" s="37" t="s">
        <v>855</v>
      </c>
      <c r="I5637" s="65">
        <v>4.358898943540674</v>
      </c>
      <c r="J5637" s="37" t="s">
        <v>874</v>
      </c>
    </row>
    <row r="5638" spans="1:10" x14ac:dyDescent="0.3">
      <c r="A5638" s="94" t="str">
        <f t="shared" si="87"/>
        <v>September</v>
      </c>
      <c r="B5638" s="37" t="s">
        <v>6504</v>
      </c>
      <c r="C5638" s="63">
        <v>42265.545706018522</v>
      </c>
      <c r="D5638" s="37" t="s">
        <v>852</v>
      </c>
      <c r="E5638" s="37" t="s">
        <v>872</v>
      </c>
      <c r="F5638" s="37" t="s">
        <v>860</v>
      </c>
      <c r="G5638" s="64">
        <v>175</v>
      </c>
      <c r="H5638" s="37" t="s">
        <v>855</v>
      </c>
      <c r="I5638" s="65">
        <v>3</v>
      </c>
      <c r="J5638" s="37" t="s">
        <v>897</v>
      </c>
    </row>
    <row r="5639" spans="1:10" x14ac:dyDescent="0.3">
      <c r="A5639" s="94" t="str">
        <f t="shared" si="87"/>
        <v>September</v>
      </c>
      <c r="B5639" s="37" t="s">
        <v>6505</v>
      </c>
      <c r="C5639" s="63">
        <v>42265.5471875</v>
      </c>
      <c r="D5639" s="37" t="s">
        <v>852</v>
      </c>
      <c r="E5639" s="37" t="s">
        <v>853</v>
      </c>
      <c r="F5639" s="37" t="s">
        <v>879</v>
      </c>
      <c r="G5639" s="64">
        <v>64</v>
      </c>
      <c r="H5639" s="37" t="s">
        <v>855</v>
      </c>
      <c r="I5639" s="65">
        <v>3</v>
      </c>
      <c r="J5639" s="37" t="s">
        <v>861</v>
      </c>
    </row>
    <row r="5640" spans="1:10" x14ac:dyDescent="0.3">
      <c r="A5640" s="94" t="str">
        <f t="shared" si="87"/>
        <v>September</v>
      </c>
      <c r="B5640" s="37" t="s">
        <v>6506</v>
      </c>
      <c r="C5640" s="63">
        <v>42265.553472222222</v>
      </c>
      <c r="D5640" s="37" t="s">
        <v>878</v>
      </c>
      <c r="E5640" s="37" t="s">
        <v>859</v>
      </c>
      <c r="F5640" s="37" t="s">
        <v>864</v>
      </c>
      <c r="G5640" s="64">
        <v>101</v>
      </c>
      <c r="H5640" s="37" t="s">
        <v>855</v>
      </c>
      <c r="I5640" s="65">
        <v>5</v>
      </c>
      <c r="J5640" s="37" t="s">
        <v>885</v>
      </c>
    </row>
    <row r="5641" spans="1:10" x14ac:dyDescent="0.3">
      <c r="A5641" s="94" t="str">
        <f t="shared" si="87"/>
        <v>September</v>
      </c>
      <c r="B5641" s="37" t="s">
        <v>6507</v>
      </c>
      <c r="C5641" s="63">
        <v>42265.549791666665</v>
      </c>
      <c r="D5641" s="37" t="s">
        <v>878</v>
      </c>
      <c r="E5641" s="37" t="s">
        <v>863</v>
      </c>
      <c r="F5641" s="37" t="s">
        <v>873</v>
      </c>
      <c r="G5641" s="64">
        <v>95</v>
      </c>
      <c r="H5641" s="37" t="s">
        <v>895</v>
      </c>
      <c r="I5641" s="65">
        <v>5</v>
      </c>
      <c r="J5641" s="37" t="s">
        <v>885</v>
      </c>
    </row>
    <row r="5642" spans="1:10" x14ac:dyDescent="0.3">
      <c r="A5642" s="94" t="str">
        <f t="shared" si="87"/>
        <v>September</v>
      </c>
      <c r="B5642" s="37" t="s">
        <v>6508</v>
      </c>
      <c r="C5642" s="63">
        <v>42265.55196759259</v>
      </c>
      <c r="D5642" s="37" t="s">
        <v>876</v>
      </c>
      <c r="E5642" s="37" t="s">
        <v>866</v>
      </c>
      <c r="F5642" s="37" t="s">
        <v>864</v>
      </c>
      <c r="G5642" s="64">
        <v>166</v>
      </c>
      <c r="H5642" s="37" t="s">
        <v>855</v>
      </c>
      <c r="I5642" s="65">
        <v>4.1231056256176606</v>
      </c>
      <c r="J5642" s="37" t="s">
        <v>885</v>
      </c>
    </row>
    <row r="5643" spans="1:10" x14ac:dyDescent="0.3">
      <c r="A5643" s="94" t="str">
        <f t="shared" ref="A5643:A5706" si="88">TEXT(C5643,"mmmm")</f>
        <v>September</v>
      </c>
      <c r="B5643" s="37" t="s">
        <v>6509</v>
      </c>
      <c r="C5643" s="63">
        <v>42265.554016203707</v>
      </c>
      <c r="D5643" s="37" t="s">
        <v>852</v>
      </c>
      <c r="E5643" s="37" t="s">
        <v>868</v>
      </c>
      <c r="F5643" s="37" t="s">
        <v>879</v>
      </c>
      <c r="G5643" s="64">
        <v>137</v>
      </c>
      <c r="H5643" s="37" t="s">
        <v>855</v>
      </c>
      <c r="I5643" s="65">
        <v>4.5825756949558398</v>
      </c>
      <c r="J5643" s="37" t="s">
        <v>874</v>
      </c>
    </row>
    <row r="5644" spans="1:10" x14ac:dyDescent="0.3">
      <c r="A5644" s="94" t="str">
        <f t="shared" si="88"/>
        <v>September</v>
      </c>
      <c r="B5644" s="37" t="s">
        <v>6510</v>
      </c>
      <c r="C5644" s="63">
        <v>42265.557766203703</v>
      </c>
      <c r="D5644" s="37" t="s">
        <v>858</v>
      </c>
      <c r="E5644" s="37" t="s">
        <v>872</v>
      </c>
      <c r="F5644" s="37" t="s">
        <v>854</v>
      </c>
      <c r="G5644" s="64">
        <v>83</v>
      </c>
      <c r="H5644" s="37" t="s">
        <v>855</v>
      </c>
      <c r="I5644" s="65">
        <v>5</v>
      </c>
      <c r="J5644" s="37" t="s">
        <v>874</v>
      </c>
    </row>
    <row r="5645" spans="1:10" x14ac:dyDescent="0.3">
      <c r="A5645" s="94" t="str">
        <f t="shared" si="88"/>
        <v>September</v>
      </c>
      <c r="B5645" s="37" t="s">
        <v>6511</v>
      </c>
      <c r="C5645" s="63">
        <v>42265.560243055559</v>
      </c>
      <c r="D5645" s="37" t="s">
        <v>876</v>
      </c>
      <c r="E5645" s="37" t="s">
        <v>853</v>
      </c>
      <c r="F5645" s="37" t="s">
        <v>864</v>
      </c>
      <c r="G5645" s="64">
        <v>92</v>
      </c>
      <c r="H5645" s="37" t="s">
        <v>855</v>
      </c>
      <c r="I5645" s="65">
        <v>4.1231056256176606</v>
      </c>
      <c r="J5645" s="37" t="s">
        <v>885</v>
      </c>
    </row>
    <row r="5646" spans="1:10" x14ac:dyDescent="0.3">
      <c r="A5646" s="94" t="str">
        <f t="shared" si="88"/>
        <v>September</v>
      </c>
      <c r="B5646" s="37" t="s">
        <v>6512</v>
      </c>
      <c r="C5646" s="63">
        <v>42265.560474537036</v>
      </c>
      <c r="D5646" s="37" t="s">
        <v>876</v>
      </c>
      <c r="E5646" s="37" t="s">
        <v>859</v>
      </c>
      <c r="F5646" s="37" t="s">
        <v>864</v>
      </c>
      <c r="G5646" s="64">
        <v>178</v>
      </c>
      <c r="H5646" s="37" t="s">
        <v>855</v>
      </c>
      <c r="I5646" s="65">
        <v>4.7958315233127191</v>
      </c>
      <c r="J5646" s="37" t="s">
        <v>856</v>
      </c>
    </row>
    <row r="5647" spans="1:10" x14ac:dyDescent="0.3">
      <c r="A5647" s="94" t="str">
        <f t="shared" si="88"/>
        <v>September</v>
      </c>
      <c r="B5647" s="37" t="s">
        <v>6513</v>
      </c>
      <c r="C5647" s="63">
        <v>42265.563900462963</v>
      </c>
      <c r="D5647" s="37" t="s">
        <v>876</v>
      </c>
      <c r="E5647" s="37" t="s">
        <v>863</v>
      </c>
      <c r="F5647" s="37" t="s">
        <v>873</v>
      </c>
      <c r="G5647" s="64">
        <v>101</v>
      </c>
      <c r="H5647" s="37" t="s">
        <v>855</v>
      </c>
      <c r="I5647" s="65">
        <v>5</v>
      </c>
      <c r="J5647" s="37" t="s">
        <v>885</v>
      </c>
    </row>
    <row r="5648" spans="1:10" x14ac:dyDescent="0.3">
      <c r="A5648" s="94" t="str">
        <f t="shared" si="88"/>
        <v>September</v>
      </c>
      <c r="B5648" s="37" t="s">
        <v>6514</v>
      </c>
      <c r="C5648" s="63">
        <v>42265.566562499997</v>
      </c>
      <c r="D5648" s="37" t="s">
        <v>892</v>
      </c>
      <c r="E5648" s="37" t="s">
        <v>866</v>
      </c>
      <c r="F5648" s="37" t="s">
        <v>864</v>
      </c>
      <c r="G5648" s="64">
        <v>227</v>
      </c>
      <c r="H5648" s="37" t="s">
        <v>855</v>
      </c>
      <c r="I5648" s="65">
        <v>5</v>
      </c>
      <c r="J5648" s="37" t="s">
        <v>874</v>
      </c>
    </row>
    <row r="5649" spans="1:10" x14ac:dyDescent="0.3">
      <c r="A5649" s="94" t="str">
        <f t="shared" si="88"/>
        <v>September</v>
      </c>
      <c r="B5649" s="37" t="s">
        <v>6515</v>
      </c>
      <c r="C5649" s="63">
        <v>42265.568958333337</v>
      </c>
      <c r="D5649" s="37" t="s">
        <v>871</v>
      </c>
      <c r="E5649" s="37" t="s">
        <v>868</v>
      </c>
      <c r="F5649" s="37" t="s">
        <v>873</v>
      </c>
      <c r="G5649" s="64">
        <v>120</v>
      </c>
      <c r="H5649" s="37" t="s">
        <v>855</v>
      </c>
      <c r="I5649" s="65">
        <v>3.872983346207417</v>
      </c>
      <c r="J5649" s="37" t="s">
        <v>897</v>
      </c>
    </row>
    <row r="5650" spans="1:10" x14ac:dyDescent="0.3">
      <c r="A5650" s="94" t="str">
        <f t="shared" si="88"/>
        <v>September</v>
      </c>
      <c r="B5650" s="37" t="s">
        <v>6516</v>
      </c>
      <c r="C5650" s="63">
        <v>42265.572777777779</v>
      </c>
      <c r="D5650" s="37" t="s">
        <v>858</v>
      </c>
      <c r="E5650" s="37" t="s">
        <v>872</v>
      </c>
      <c r="F5650" s="37" t="s">
        <v>864</v>
      </c>
      <c r="G5650" s="64">
        <v>209</v>
      </c>
      <c r="H5650" s="37" t="s">
        <v>855</v>
      </c>
      <c r="I5650" s="65">
        <v>3.872983346207417</v>
      </c>
      <c r="J5650" s="37" t="s">
        <v>885</v>
      </c>
    </row>
    <row r="5651" spans="1:10" x14ac:dyDescent="0.3">
      <c r="A5651" s="94" t="str">
        <f t="shared" si="88"/>
        <v>September</v>
      </c>
      <c r="B5651" s="37" t="s">
        <v>6517</v>
      </c>
      <c r="C5651" s="63">
        <v>42265.57435185185</v>
      </c>
      <c r="D5651" s="37" t="s">
        <v>892</v>
      </c>
      <c r="E5651" s="37" t="s">
        <v>853</v>
      </c>
      <c r="F5651" s="37" t="s">
        <v>860</v>
      </c>
      <c r="G5651" s="64">
        <v>126</v>
      </c>
      <c r="H5651" s="37" t="s">
        <v>895</v>
      </c>
      <c r="I5651" s="65">
        <v>3.872983346207417</v>
      </c>
      <c r="J5651" s="37" t="s">
        <v>856</v>
      </c>
    </row>
    <row r="5652" spans="1:10" x14ac:dyDescent="0.3">
      <c r="A5652" s="94" t="str">
        <f t="shared" si="88"/>
        <v>September</v>
      </c>
      <c r="B5652" s="37" t="s">
        <v>6518</v>
      </c>
      <c r="C5652" s="63">
        <v>42265.576388888891</v>
      </c>
      <c r="D5652" s="37" t="s">
        <v>892</v>
      </c>
      <c r="E5652" s="37" t="s">
        <v>859</v>
      </c>
      <c r="F5652" s="37" t="s">
        <v>864</v>
      </c>
      <c r="G5652" s="64">
        <v>37</v>
      </c>
      <c r="H5652" s="37" t="s">
        <v>855</v>
      </c>
      <c r="I5652" s="65">
        <v>3.3166247903553998</v>
      </c>
      <c r="J5652" s="37" t="s">
        <v>885</v>
      </c>
    </row>
    <row r="5653" spans="1:10" x14ac:dyDescent="0.3">
      <c r="A5653" s="94" t="str">
        <f t="shared" si="88"/>
        <v>September</v>
      </c>
      <c r="B5653" s="37" t="s">
        <v>6519</v>
      </c>
      <c r="C5653" s="63">
        <v>42265.576747685183</v>
      </c>
      <c r="D5653" s="37" t="s">
        <v>852</v>
      </c>
      <c r="E5653" s="37" t="s">
        <v>863</v>
      </c>
      <c r="F5653" s="37" t="s">
        <v>873</v>
      </c>
      <c r="G5653" s="64">
        <v>217</v>
      </c>
      <c r="H5653" s="37" t="s">
        <v>855</v>
      </c>
      <c r="I5653" s="65">
        <v>3.3166247903553998</v>
      </c>
      <c r="J5653" s="37" t="s">
        <v>885</v>
      </c>
    </row>
    <row r="5654" spans="1:10" x14ac:dyDescent="0.3">
      <c r="A5654" s="94" t="str">
        <f t="shared" si="88"/>
        <v>September</v>
      </c>
      <c r="B5654" s="37" t="s">
        <v>6520</v>
      </c>
      <c r="C5654" s="63">
        <v>42265.580069444448</v>
      </c>
      <c r="D5654" s="37" t="s">
        <v>878</v>
      </c>
      <c r="E5654" s="37" t="s">
        <v>866</v>
      </c>
      <c r="F5654" s="37" t="s">
        <v>854</v>
      </c>
      <c r="G5654" s="64">
        <v>228</v>
      </c>
      <c r="H5654" s="37" t="s">
        <v>855</v>
      </c>
      <c r="I5654" s="65">
        <v>4.358898943540674</v>
      </c>
      <c r="J5654" s="37" t="s">
        <v>856</v>
      </c>
    </row>
    <row r="5655" spans="1:10" x14ac:dyDescent="0.3">
      <c r="A5655" s="94" t="str">
        <f t="shared" si="88"/>
        <v>September</v>
      </c>
      <c r="B5655" s="37" t="s">
        <v>6521</v>
      </c>
      <c r="C5655" s="63">
        <v>42265.583518518521</v>
      </c>
      <c r="D5655" s="37" t="s">
        <v>892</v>
      </c>
      <c r="E5655" s="37" t="s">
        <v>868</v>
      </c>
      <c r="F5655" s="37" t="s">
        <v>873</v>
      </c>
      <c r="G5655" s="64">
        <v>181</v>
      </c>
      <c r="H5655" s="37" t="s">
        <v>855</v>
      </c>
      <c r="I5655" s="65">
        <v>3</v>
      </c>
      <c r="J5655" s="37" t="s">
        <v>856</v>
      </c>
    </row>
    <row r="5656" spans="1:10" x14ac:dyDescent="0.3">
      <c r="A5656" s="94" t="str">
        <f t="shared" si="88"/>
        <v>September</v>
      </c>
      <c r="B5656" s="37" t="s">
        <v>6522</v>
      </c>
      <c r="C5656" s="63">
        <v>42265.587083333332</v>
      </c>
      <c r="D5656" s="37" t="s">
        <v>878</v>
      </c>
      <c r="E5656" s="37" t="s">
        <v>872</v>
      </c>
      <c r="F5656" s="37" t="s">
        <v>864</v>
      </c>
      <c r="G5656" s="64">
        <v>122</v>
      </c>
      <c r="H5656" s="37" t="s">
        <v>855</v>
      </c>
      <c r="I5656" s="65">
        <v>4.7958315233127191</v>
      </c>
      <c r="J5656" s="37" t="s">
        <v>861</v>
      </c>
    </row>
    <row r="5657" spans="1:10" x14ac:dyDescent="0.3">
      <c r="A5657" s="94" t="str">
        <f t="shared" si="88"/>
        <v>September</v>
      </c>
      <c r="B5657" s="37" t="s">
        <v>6523</v>
      </c>
      <c r="C5657" s="63">
        <v>42265.588738425926</v>
      </c>
      <c r="D5657" s="37" t="s">
        <v>852</v>
      </c>
      <c r="E5657" s="37" t="s">
        <v>853</v>
      </c>
      <c r="F5657" s="37" t="s">
        <v>864</v>
      </c>
      <c r="G5657" s="64">
        <v>231</v>
      </c>
      <c r="H5657" s="37" t="s">
        <v>855</v>
      </c>
      <c r="I5657" s="65">
        <v>2.6457513110645907</v>
      </c>
      <c r="J5657" s="37" t="s">
        <v>869</v>
      </c>
    </row>
    <row r="5658" spans="1:10" x14ac:dyDescent="0.3">
      <c r="A5658" s="94" t="str">
        <f t="shared" si="88"/>
        <v>September</v>
      </c>
      <c r="B5658" s="37" t="s">
        <v>6524</v>
      </c>
      <c r="C5658" s="63">
        <v>42265.595752314817</v>
      </c>
      <c r="D5658" s="37" t="s">
        <v>852</v>
      </c>
      <c r="E5658" s="37" t="s">
        <v>859</v>
      </c>
      <c r="F5658" s="37" t="s">
        <v>873</v>
      </c>
      <c r="G5658" s="64">
        <v>154</v>
      </c>
      <c r="H5658" s="37" t="s">
        <v>855</v>
      </c>
      <c r="I5658" s="65">
        <v>5</v>
      </c>
      <c r="J5658" s="37" t="s">
        <v>861</v>
      </c>
    </row>
    <row r="5659" spans="1:10" x14ac:dyDescent="0.3">
      <c r="A5659" s="94" t="str">
        <f t="shared" si="88"/>
        <v>September</v>
      </c>
      <c r="B5659" s="37" t="s">
        <v>6525</v>
      </c>
      <c r="C5659" s="63">
        <v>42265.592719907407</v>
      </c>
      <c r="D5659" s="37" t="s">
        <v>876</v>
      </c>
      <c r="E5659" s="37" t="s">
        <v>863</v>
      </c>
      <c r="F5659" s="37" t="s">
        <v>864</v>
      </c>
      <c r="G5659" s="64">
        <v>35</v>
      </c>
      <c r="H5659" s="37" t="s">
        <v>855</v>
      </c>
      <c r="I5659" s="65">
        <v>2.6457513110645907</v>
      </c>
      <c r="J5659" s="37" t="s">
        <v>897</v>
      </c>
    </row>
    <row r="5660" spans="1:10" x14ac:dyDescent="0.3">
      <c r="A5660" s="94" t="str">
        <f t="shared" si="88"/>
        <v>September</v>
      </c>
      <c r="B5660" s="37" t="s">
        <v>6526</v>
      </c>
      <c r="C5660" s="63">
        <v>42265.593611111108</v>
      </c>
      <c r="D5660" s="37" t="s">
        <v>876</v>
      </c>
      <c r="E5660" s="37" t="s">
        <v>866</v>
      </c>
      <c r="F5660" s="37" t="s">
        <v>881</v>
      </c>
      <c r="G5660" s="64">
        <v>54</v>
      </c>
      <c r="H5660" s="37" t="s">
        <v>855</v>
      </c>
      <c r="I5660" s="65">
        <v>5</v>
      </c>
      <c r="J5660" s="37" t="s">
        <v>885</v>
      </c>
    </row>
    <row r="5661" spans="1:10" x14ac:dyDescent="0.3">
      <c r="A5661" s="94" t="str">
        <f t="shared" si="88"/>
        <v>September</v>
      </c>
      <c r="B5661" s="37" t="s">
        <v>6527</v>
      </c>
      <c r="C5661" s="63">
        <v>42265.594166666669</v>
      </c>
      <c r="D5661" s="37" t="s">
        <v>892</v>
      </c>
      <c r="E5661" s="37" t="s">
        <v>868</v>
      </c>
      <c r="F5661" s="37" t="s">
        <v>873</v>
      </c>
      <c r="G5661" s="64">
        <v>43</v>
      </c>
      <c r="H5661" s="37" t="s">
        <v>855</v>
      </c>
      <c r="I5661" s="65">
        <v>4.7958315233127191</v>
      </c>
      <c r="J5661" s="37" t="s">
        <v>869</v>
      </c>
    </row>
    <row r="5662" spans="1:10" x14ac:dyDescent="0.3">
      <c r="A5662" s="94" t="str">
        <f t="shared" si="88"/>
        <v>September</v>
      </c>
      <c r="B5662" s="37" t="s">
        <v>6528</v>
      </c>
      <c r="C5662" s="63">
        <v>42265.597199074073</v>
      </c>
      <c r="D5662" s="37" t="s">
        <v>852</v>
      </c>
      <c r="E5662" s="37" t="s">
        <v>872</v>
      </c>
      <c r="F5662" s="37" t="s">
        <v>854</v>
      </c>
      <c r="G5662" s="64">
        <v>128</v>
      </c>
      <c r="H5662" s="37" t="s">
        <v>855</v>
      </c>
      <c r="I5662" s="65">
        <v>4.7958315233127191</v>
      </c>
      <c r="J5662" s="37" t="s">
        <v>861</v>
      </c>
    </row>
    <row r="5663" spans="1:10" x14ac:dyDescent="0.3">
      <c r="A5663" s="94" t="str">
        <f t="shared" si="88"/>
        <v>September</v>
      </c>
      <c r="B5663" s="37" t="s">
        <v>6529</v>
      </c>
      <c r="C5663" s="63">
        <v>42265.600682870368</v>
      </c>
      <c r="D5663" s="37" t="s">
        <v>871</v>
      </c>
      <c r="E5663" s="37" t="s">
        <v>853</v>
      </c>
      <c r="F5663" s="37" t="s">
        <v>881</v>
      </c>
      <c r="G5663" s="64">
        <v>236</v>
      </c>
      <c r="H5663" s="37" t="s">
        <v>855</v>
      </c>
      <c r="I5663" s="65">
        <v>2.2360679774997898</v>
      </c>
      <c r="J5663" s="37" t="s">
        <v>856</v>
      </c>
    </row>
    <row r="5664" spans="1:10" x14ac:dyDescent="0.3">
      <c r="A5664" s="94" t="str">
        <f t="shared" si="88"/>
        <v>September</v>
      </c>
      <c r="B5664" s="37" t="s">
        <v>6530</v>
      </c>
      <c r="C5664" s="63">
        <v>42265.604189814818</v>
      </c>
      <c r="D5664" s="37" t="s">
        <v>892</v>
      </c>
      <c r="E5664" s="37" t="s">
        <v>859</v>
      </c>
      <c r="F5664" s="37" t="s">
        <v>854</v>
      </c>
      <c r="G5664" s="64">
        <v>36</v>
      </c>
      <c r="H5664" s="37" t="s">
        <v>855</v>
      </c>
      <c r="I5664" s="65">
        <v>2.2360679774997898</v>
      </c>
      <c r="J5664" s="37" t="s">
        <v>885</v>
      </c>
    </row>
    <row r="5665" spans="1:10" x14ac:dyDescent="0.3">
      <c r="A5665" s="94" t="str">
        <f t="shared" si="88"/>
        <v>September</v>
      </c>
      <c r="B5665" s="37" t="s">
        <v>6531</v>
      </c>
      <c r="C5665" s="63">
        <v>42265.605011574073</v>
      </c>
      <c r="D5665" s="37" t="s">
        <v>858</v>
      </c>
      <c r="E5665" s="37" t="s">
        <v>863</v>
      </c>
      <c r="F5665" s="37" t="s">
        <v>860</v>
      </c>
      <c r="G5665" s="64">
        <v>31</v>
      </c>
      <c r="H5665" s="37" t="s">
        <v>855</v>
      </c>
      <c r="I5665" s="65">
        <v>3.872983346207417</v>
      </c>
      <c r="J5665" s="37" t="s">
        <v>861</v>
      </c>
    </row>
    <row r="5666" spans="1:10" x14ac:dyDescent="0.3">
      <c r="A5666" s="94" t="str">
        <f t="shared" si="88"/>
        <v>September</v>
      </c>
      <c r="B5666" s="37" t="s">
        <v>6532</v>
      </c>
      <c r="C5666" s="63">
        <v>42265.608460648145</v>
      </c>
      <c r="D5666" s="37" t="s">
        <v>876</v>
      </c>
      <c r="E5666" s="37" t="s">
        <v>866</v>
      </c>
      <c r="F5666" s="37" t="s">
        <v>881</v>
      </c>
      <c r="G5666" s="64">
        <v>86</v>
      </c>
      <c r="H5666" s="37" t="s">
        <v>855</v>
      </c>
      <c r="I5666" s="65">
        <v>4.358898943540674</v>
      </c>
      <c r="J5666" s="37" t="s">
        <v>874</v>
      </c>
    </row>
    <row r="5667" spans="1:10" x14ac:dyDescent="0.3">
      <c r="A5667" s="94" t="str">
        <f t="shared" si="88"/>
        <v>September</v>
      </c>
      <c r="B5667" s="37" t="s">
        <v>6533</v>
      </c>
      <c r="C5667" s="63">
        <v>42265.609375</v>
      </c>
      <c r="D5667" s="37" t="s">
        <v>852</v>
      </c>
      <c r="E5667" s="37" t="s">
        <v>868</v>
      </c>
      <c r="F5667" s="37" t="s">
        <v>854</v>
      </c>
      <c r="G5667" s="64">
        <v>188</v>
      </c>
      <c r="H5667" s="37" t="s">
        <v>855</v>
      </c>
      <c r="I5667" s="65">
        <v>3.6055512754639891</v>
      </c>
      <c r="J5667" s="37" t="s">
        <v>856</v>
      </c>
    </row>
    <row r="5668" spans="1:10" x14ac:dyDescent="0.3">
      <c r="A5668" s="94" t="str">
        <f t="shared" si="88"/>
        <v>September</v>
      </c>
      <c r="B5668" s="37" t="s">
        <v>6534</v>
      </c>
      <c r="C5668" s="63">
        <v>42265.612685185188</v>
      </c>
      <c r="D5668" s="37" t="s">
        <v>852</v>
      </c>
      <c r="E5668" s="37" t="s">
        <v>872</v>
      </c>
      <c r="F5668" s="37" t="s">
        <v>864</v>
      </c>
      <c r="G5668" s="64">
        <v>47</v>
      </c>
      <c r="H5668" s="37" t="s">
        <v>895</v>
      </c>
      <c r="I5668" s="65">
        <v>4.7958315233127191</v>
      </c>
      <c r="J5668" s="37" t="s">
        <v>856</v>
      </c>
    </row>
    <row r="5669" spans="1:10" x14ac:dyDescent="0.3">
      <c r="A5669" s="94" t="str">
        <f t="shared" si="88"/>
        <v>September</v>
      </c>
      <c r="B5669" s="37" t="s">
        <v>6535</v>
      </c>
      <c r="C5669" s="63">
        <v>42265.614050925928</v>
      </c>
      <c r="D5669" s="37" t="s">
        <v>852</v>
      </c>
      <c r="E5669" s="37" t="s">
        <v>853</v>
      </c>
      <c r="F5669" s="37" t="s">
        <v>881</v>
      </c>
      <c r="G5669" s="64">
        <v>211</v>
      </c>
      <c r="H5669" s="37" t="s">
        <v>855</v>
      </c>
      <c r="I5669" s="65">
        <v>4.7958315233127191</v>
      </c>
      <c r="J5669" s="37" t="s">
        <v>869</v>
      </c>
    </row>
    <row r="5670" spans="1:10" x14ac:dyDescent="0.3">
      <c r="A5670" s="94" t="str">
        <f t="shared" si="88"/>
        <v>September</v>
      </c>
      <c r="B5670" s="37" t="s">
        <v>6536</v>
      </c>
      <c r="C5670" s="63">
        <v>42265.61577546296</v>
      </c>
      <c r="D5670" s="37" t="s">
        <v>878</v>
      </c>
      <c r="E5670" s="37" t="s">
        <v>859</v>
      </c>
      <c r="F5670" s="37" t="s">
        <v>854</v>
      </c>
      <c r="G5670" s="64">
        <v>225</v>
      </c>
      <c r="H5670" s="37" t="s">
        <v>855</v>
      </c>
      <c r="I5670" s="65">
        <v>3.6055512754639891</v>
      </c>
      <c r="J5670" s="37" t="s">
        <v>861</v>
      </c>
    </row>
    <row r="5671" spans="1:10" x14ac:dyDescent="0.3">
      <c r="A5671" s="94" t="str">
        <f t="shared" si="88"/>
        <v>September</v>
      </c>
      <c r="B5671" s="37" t="s">
        <v>6537</v>
      </c>
      <c r="C5671" s="63">
        <v>42265.618148148147</v>
      </c>
      <c r="D5671" s="37" t="s">
        <v>852</v>
      </c>
      <c r="E5671" s="37" t="s">
        <v>863</v>
      </c>
      <c r="F5671" s="37" t="s">
        <v>881</v>
      </c>
      <c r="G5671" s="64">
        <v>141</v>
      </c>
      <c r="H5671" s="37" t="s">
        <v>855</v>
      </c>
      <c r="I5671" s="65">
        <v>3</v>
      </c>
      <c r="J5671" s="37" t="s">
        <v>861</v>
      </c>
    </row>
    <row r="5672" spans="1:10" x14ac:dyDescent="0.3">
      <c r="A5672" s="94" t="str">
        <f t="shared" si="88"/>
        <v>September</v>
      </c>
      <c r="B5672" s="37" t="s">
        <v>6538</v>
      </c>
      <c r="C5672" s="63">
        <v>42265.621527777781</v>
      </c>
      <c r="D5672" s="37" t="s">
        <v>892</v>
      </c>
      <c r="E5672" s="37" t="s">
        <v>866</v>
      </c>
      <c r="F5672" s="37" t="s">
        <v>864</v>
      </c>
      <c r="G5672" s="64">
        <v>37</v>
      </c>
      <c r="H5672" s="37" t="s">
        <v>855</v>
      </c>
      <c r="I5672" s="65">
        <v>1.7320508075688772</v>
      </c>
      <c r="J5672" s="37" t="s">
        <v>869</v>
      </c>
    </row>
    <row r="5673" spans="1:10" x14ac:dyDescent="0.3">
      <c r="A5673" s="94" t="str">
        <f t="shared" si="88"/>
        <v>September</v>
      </c>
      <c r="B5673" s="37" t="s">
        <v>6539</v>
      </c>
      <c r="C5673" s="63">
        <v>42265.624502314815</v>
      </c>
      <c r="D5673" s="37" t="s">
        <v>876</v>
      </c>
      <c r="E5673" s="37" t="s">
        <v>868</v>
      </c>
      <c r="F5673" s="37" t="s">
        <v>881</v>
      </c>
      <c r="G5673" s="64">
        <v>125</v>
      </c>
      <c r="H5673" s="37" t="s">
        <v>855</v>
      </c>
      <c r="I5673" s="65">
        <v>3</v>
      </c>
      <c r="J5673" s="37" t="s">
        <v>874</v>
      </c>
    </row>
    <row r="5674" spans="1:10" x14ac:dyDescent="0.3">
      <c r="A5674" s="94" t="str">
        <f t="shared" si="88"/>
        <v>September</v>
      </c>
      <c r="B5674" s="37" t="s">
        <v>6540</v>
      </c>
      <c r="C5674" s="63">
        <v>42265.626574074071</v>
      </c>
      <c r="D5674" s="37" t="s">
        <v>852</v>
      </c>
      <c r="E5674" s="37" t="s">
        <v>872</v>
      </c>
      <c r="F5674" s="37" t="s">
        <v>873</v>
      </c>
      <c r="G5674" s="64">
        <v>109</v>
      </c>
      <c r="H5674" s="37" t="s">
        <v>855</v>
      </c>
      <c r="I5674" s="65">
        <v>4.7958315233127191</v>
      </c>
      <c r="J5674" s="37" t="s">
        <v>861</v>
      </c>
    </row>
    <row r="5675" spans="1:10" x14ac:dyDescent="0.3">
      <c r="A5675" s="94" t="str">
        <f t="shared" si="88"/>
        <v>September</v>
      </c>
      <c r="B5675" s="37" t="s">
        <v>6541</v>
      </c>
      <c r="C5675" s="63">
        <v>42265.630115740743</v>
      </c>
      <c r="D5675" s="37" t="s">
        <v>876</v>
      </c>
      <c r="E5675" s="37" t="s">
        <v>853</v>
      </c>
      <c r="F5675" s="37" t="s">
        <v>873</v>
      </c>
      <c r="G5675" s="64">
        <v>132</v>
      </c>
      <c r="H5675" s="37" t="s">
        <v>855</v>
      </c>
      <c r="I5675" s="65">
        <v>2.2360679774997898</v>
      </c>
      <c r="J5675" s="37" t="s">
        <v>885</v>
      </c>
    </row>
    <row r="5676" spans="1:10" x14ac:dyDescent="0.3">
      <c r="A5676" s="94" t="str">
        <f t="shared" si="88"/>
        <v>September</v>
      </c>
      <c r="B5676" s="37" t="s">
        <v>6542</v>
      </c>
      <c r="C5676" s="63">
        <v>42265.630972222221</v>
      </c>
      <c r="D5676" s="37" t="s">
        <v>892</v>
      </c>
      <c r="E5676" s="37" t="s">
        <v>859</v>
      </c>
      <c r="F5676" s="37" t="s">
        <v>860</v>
      </c>
      <c r="G5676" s="64">
        <v>167</v>
      </c>
      <c r="H5676" s="37" t="s">
        <v>855</v>
      </c>
      <c r="I5676" s="65">
        <v>3.3166247903553998</v>
      </c>
      <c r="J5676" s="37" t="s">
        <v>869</v>
      </c>
    </row>
    <row r="5677" spans="1:10" x14ac:dyDescent="0.3">
      <c r="A5677" s="94" t="str">
        <f t="shared" si="88"/>
        <v>September</v>
      </c>
      <c r="B5677" s="37" t="s">
        <v>6543</v>
      </c>
      <c r="C5677" s="63">
        <v>42265.634780092594</v>
      </c>
      <c r="D5677" s="37" t="s">
        <v>878</v>
      </c>
      <c r="E5677" s="37" t="s">
        <v>863</v>
      </c>
      <c r="F5677" s="37" t="s">
        <v>854</v>
      </c>
      <c r="G5677" s="64">
        <v>64</v>
      </c>
      <c r="H5677" s="37" t="s">
        <v>855</v>
      </c>
      <c r="I5677" s="65">
        <v>3.3166247903553998</v>
      </c>
      <c r="J5677" s="37" t="s">
        <v>885</v>
      </c>
    </row>
    <row r="5678" spans="1:10" x14ac:dyDescent="0.3">
      <c r="A5678" s="94" t="str">
        <f t="shared" si="88"/>
        <v>September</v>
      </c>
      <c r="B5678" s="37" t="s">
        <v>6544</v>
      </c>
      <c r="C5678" s="63">
        <v>42265.638148148151</v>
      </c>
      <c r="D5678" s="37" t="s">
        <v>878</v>
      </c>
      <c r="E5678" s="37" t="s">
        <v>866</v>
      </c>
      <c r="F5678" s="37" t="s">
        <v>879</v>
      </c>
      <c r="G5678" s="64">
        <v>163</v>
      </c>
      <c r="H5678" s="37" t="s">
        <v>855</v>
      </c>
      <c r="I5678" s="65">
        <v>2.6457513110645907</v>
      </c>
      <c r="J5678" s="37" t="s">
        <v>869</v>
      </c>
    </row>
    <row r="5679" spans="1:10" x14ac:dyDescent="0.3">
      <c r="A5679" s="94" t="str">
        <f t="shared" si="88"/>
        <v>September</v>
      </c>
      <c r="B5679" s="37" t="s">
        <v>6545</v>
      </c>
      <c r="C5679" s="63">
        <v>42265.641909722224</v>
      </c>
      <c r="D5679" s="37" t="s">
        <v>876</v>
      </c>
      <c r="E5679" s="37" t="s">
        <v>868</v>
      </c>
      <c r="F5679" s="37" t="s">
        <v>881</v>
      </c>
      <c r="G5679" s="64">
        <v>204</v>
      </c>
      <c r="H5679" s="37" t="s">
        <v>855</v>
      </c>
      <c r="I5679" s="65">
        <v>5</v>
      </c>
      <c r="J5679" s="37" t="s">
        <v>869</v>
      </c>
    </row>
    <row r="5680" spans="1:10" x14ac:dyDescent="0.3">
      <c r="A5680" s="94" t="str">
        <f t="shared" si="88"/>
        <v>September</v>
      </c>
      <c r="B5680" s="37" t="s">
        <v>6546</v>
      </c>
      <c r="C5680" s="63">
        <v>42265.642569444448</v>
      </c>
      <c r="D5680" s="37" t="s">
        <v>858</v>
      </c>
      <c r="E5680" s="37" t="s">
        <v>872</v>
      </c>
      <c r="F5680" s="37" t="s">
        <v>860</v>
      </c>
      <c r="G5680" s="64">
        <v>156</v>
      </c>
      <c r="H5680" s="37" t="s">
        <v>855</v>
      </c>
      <c r="I5680" s="65">
        <v>1</v>
      </c>
      <c r="J5680" s="37" t="s">
        <v>856</v>
      </c>
    </row>
    <row r="5681" spans="1:10" x14ac:dyDescent="0.3">
      <c r="A5681" s="94" t="str">
        <f t="shared" si="88"/>
        <v>September</v>
      </c>
      <c r="B5681" s="37" t="s">
        <v>6547</v>
      </c>
      <c r="C5681" s="63">
        <v>42265.644641203704</v>
      </c>
      <c r="D5681" s="37" t="s">
        <v>878</v>
      </c>
      <c r="E5681" s="37" t="s">
        <v>853</v>
      </c>
      <c r="F5681" s="37" t="s">
        <v>854</v>
      </c>
      <c r="G5681" s="64">
        <v>66</v>
      </c>
      <c r="H5681" s="37" t="s">
        <v>855</v>
      </c>
      <c r="I5681" s="65">
        <v>5</v>
      </c>
      <c r="J5681" s="37" t="s">
        <v>861</v>
      </c>
    </row>
    <row r="5682" spans="1:10" x14ac:dyDescent="0.3">
      <c r="A5682" s="94" t="str">
        <f t="shared" si="88"/>
        <v>September</v>
      </c>
      <c r="B5682" s="37" t="s">
        <v>6548</v>
      </c>
      <c r="C5682" s="63">
        <v>42265.646006944444</v>
      </c>
      <c r="D5682" s="37" t="s">
        <v>871</v>
      </c>
      <c r="E5682" s="37" t="s">
        <v>859</v>
      </c>
      <c r="F5682" s="37" t="s">
        <v>881</v>
      </c>
      <c r="G5682" s="64">
        <v>185</v>
      </c>
      <c r="H5682" s="37" t="s">
        <v>855</v>
      </c>
      <c r="I5682" s="65">
        <v>5</v>
      </c>
      <c r="J5682" s="37" t="s">
        <v>861</v>
      </c>
    </row>
    <row r="5683" spans="1:10" x14ac:dyDescent="0.3">
      <c r="A5683" s="94" t="str">
        <f t="shared" si="88"/>
        <v>September</v>
      </c>
      <c r="B5683" s="37" t="s">
        <v>6549</v>
      </c>
      <c r="C5683" s="63">
        <v>42265.64675925926</v>
      </c>
      <c r="D5683" s="37" t="s">
        <v>871</v>
      </c>
      <c r="E5683" s="37" t="s">
        <v>863</v>
      </c>
      <c r="F5683" s="37" t="s">
        <v>864</v>
      </c>
      <c r="G5683" s="64">
        <v>63</v>
      </c>
      <c r="H5683" s="37" t="s">
        <v>855</v>
      </c>
      <c r="I5683" s="65">
        <v>3.872983346207417</v>
      </c>
      <c r="J5683" s="37" t="s">
        <v>885</v>
      </c>
    </row>
    <row r="5684" spans="1:10" x14ac:dyDescent="0.3">
      <c r="A5684" s="94" t="str">
        <f t="shared" si="88"/>
        <v>September</v>
      </c>
      <c r="B5684" s="37" t="s">
        <v>6550</v>
      </c>
      <c r="C5684" s="63">
        <v>42265.650648148148</v>
      </c>
      <c r="D5684" s="37" t="s">
        <v>858</v>
      </c>
      <c r="E5684" s="37" t="s">
        <v>866</v>
      </c>
      <c r="F5684" s="37" t="s">
        <v>854</v>
      </c>
      <c r="G5684" s="64">
        <v>113</v>
      </c>
      <c r="H5684" s="37" t="s">
        <v>855</v>
      </c>
      <c r="I5684" s="65">
        <v>4.5825756949558398</v>
      </c>
      <c r="J5684" s="37" t="s">
        <v>897</v>
      </c>
    </row>
    <row r="5685" spans="1:10" x14ac:dyDescent="0.3">
      <c r="A5685" s="94" t="str">
        <f t="shared" si="88"/>
        <v>September</v>
      </c>
      <c r="B5685" s="37" t="s">
        <v>6551</v>
      </c>
      <c r="C5685" s="63">
        <v>42265.653784722221</v>
      </c>
      <c r="D5685" s="37" t="s">
        <v>858</v>
      </c>
      <c r="E5685" s="37" t="s">
        <v>868</v>
      </c>
      <c r="F5685" s="37" t="s">
        <v>854</v>
      </c>
      <c r="G5685" s="64">
        <v>125</v>
      </c>
      <c r="H5685" s="37" t="s">
        <v>855</v>
      </c>
      <c r="I5685" s="65">
        <v>1.7320508075688772</v>
      </c>
      <c r="J5685" s="37" t="s">
        <v>856</v>
      </c>
    </row>
    <row r="5686" spans="1:10" x14ac:dyDescent="0.3">
      <c r="A5686" s="94" t="str">
        <f t="shared" si="88"/>
        <v>September</v>
      </c>
      <c r="B5686" s="37" t="s">
        <v>6552</v>
      </c>
      <c r="C5686" s="63">
        <v>42265.657384259262</v>
      </c>
      <c r="D5686" s="37" t="s">
        <v>858</v>
      </c>
      <c r="E5686" s="37" t="s">
        <v>872</v>
      </c>
      <c r="F5686" s="37" t="s">
        <v>881</v>
      </c>
      <c r="G5686" s="64">
        <v>235</v>
      </c>
      <c r="H5686" s="37" t="s">
        <v>855</v>
      </c>
      <c r="I5686" s="65">
        <v>4.5825756949558398</v>
      </c>
      <c r="J5686" s="37" t="s">
        <v>869</v>
      </c>
    </row>
    <row r="5687" spans="1:10" x14ac:dyDescent="0.3">
      <c r="A5687" s="94" t="str">
        <f t="shared" si="88"/>
        <v>September</v>
      </c>
      <c r="B5687" s="37" t="s">
        <v>6553</v>
      </c>
      <c r="C5687" s="63">
        <v>42265.657534722224</v>
      </c>
      <c r="D5687" s="37" t="s">
        <v>876</v>
      </c>
      <c r="E5687" s="37" t="s">
        <v>853</v>
      </c>
      <c r="F5687" s="37" t="s">
        <v>881</v>
      </c>
      <c r="G5687" s="64">
        <v>200</v>
      </c>
      <c r="H5687" s="37" t="s">
        <v>855</v>
      </c>
      <c r="I5687" s="65">
        <v>5</v>
      </c>
      <c r="J5687" s="37" t="s">
        <v>861</v>
      </c>
    </row>
    <row r="5688" spans="1:10" x14ac:dyDescent="0.3">
      <c r="A5688" s="94" t="str">
        <f t="shared" si="88"/>
        <v>September</v>
      </c>
      <c r="B5688" s="37" t="s">
        <v>6554</v>
      </c>
      <c r="C5688" s="63">
        <v>42265.660613425927</v>
      </c>
      <c r="D5688" s="37" t="s">
        <v>858</v>
      </c>
      <c r="E5688" s="37" t="s">
        <v>859</v>
      </c>
      <c r="F5688" s="37" t="s">
        <v>873</v>
      </c>
      <c r="G5688" s="64">
        <v>128</v>
      </c>
      <c r="H5688" s="37" t="s">
        <v>855</v>
      </c>
      <c r="I5688" s="65">
        <v>1</v>
      </c>
      <c r="J5688" s="37" t="s">
        <v>897</v>
      </c>
    </row>
    <row r="5689" spans="1:10" x14ac:dyDescent="0.3">
      <c r="A5689" s="94" t="str">
        <f t="shared" si="88"/>
        <v>September</v>
      </c>
      <c r="B5689" s="37" t="s">
        <v>6555</v>
      </c>
      <c r="C5689" s="63">
        <v>42265.660856481481</v>
      </c>
      <c r="D5689" s="37" t="s">
        <v>871</v>
      </c>
      <c r="E5689" s="37" t="s">
        <v>863</v>
      </c>
      <c r="F5689" s="37" t="s">
        <v>854</v>
      </c>
      <c r="G5689" s="64">
        <v>46</v>
      </c>
      <c r="H5689" s="37" t="s">
        <v>855</v>
      </c>
      <c r="I5689" s="65">
        <v>1.7320508075688772</v>
      </c>
      <c r="J5689" s="37" t="s">
        <v>869</v>
      </c>
    </row>
    <row r="5690" spans="1:10" x14ac:dyDescent="0.3">
      <c r="A5690" s="94" t="str">
        <f t="shared" si="88"/>
        <v>September</v>
      </c>
      <c r="B5690" s="37" t="s">
        <v>6556</v>
      </c>
      <c r="C5690" s="63">
        <v>42265.664849537039</v>
      </c>
      <c r="D5690" s="37" t="s">
        <v>858</v>
      </c>
      <c r="E5690" s="37" t="s">
        <v>866</v>
      </c>
      <c r="F5690" s="37" t="s">
        <v>873</v>
      </c>
      <c r="G5690" s="64">
        <v>190</v>
      </c>
      <c r="H5690" s="37" t="s">
        <v>855</v>
      </c>
      <c r="I5690" s="65">
        <v>1</v>
      </c>
      <c r="J5690" s="37" t="s">
        <v>874</v>
      </c>
    </row>
    <row r="5691" spans="1:10" x14ac:dyDescent="0.3">
      <c r="A5691" s="94" t="str">
        <f t="shared" si="88"/>
        <v>September</v>
      </c>
      <c r="B5691" s="37" t="s">
        <v>6557</v>
      </c>
      <c r="C5691" s="63">
        <v>42265.666770833333</v>
      </c>
      <c r="D5691" s="37" t="s">
        <v>876</v>
      </c>
      <c r="E5691" s="37" t="s">
        <v>868</v>
      </c>
      <c r="F5691" s="37" t="s">
        <v>881</v>
      </c>
      <c r="G5691" s="64">
        <v>57</v>
      </c>
      <c r="H5691" s="37" t="s">
        <v>855</v>
      </c>
      <c r="I5691" s="65">
        <v>1.7320508075688772</v>
      </c>
      <c r="J5691" s="37" t="s">
        <v>869</v>
      </c>
    </row>
    <row r="5692" spans="1:10" x14ac:dyDescent="0.3">
      <c r="A5692" s="94" t="str">
        <f t="shared" si="88"/>
        <v>September</v>
      </c>
      <c r="B5692" s="37" t="s">
        <v>6558</v>
      </c>
      <c r="C5692" s="63">
        <v>42265.667199074072</v>
      </c>
      <c r="D5692" s="37" t="s">
        <v>858</v>
      </c>
      <c r="E5692" s="37" t="s">
        <v>872</v>
      </c>
      <c r="F5692" s="37" t="s">
        <v>873</v>
      </c>
      <c r="G5692" s="64">
        <v>88</v>
      </c>
      <c r="H5692" s="37" t="s">
        <v>855</v>
      </c>
      <c r="I5692" s="65">
        <v>3.872983346207417</v>
      </c>
      <c r="J5692" s="37" t="s">
        <v>869</v>
      </c>
    </row>
    <row r="5693" spans="1:10" x14ac:dyDescent="0.3">
      <c r="A5693" s="94" t="str">
        <f t="shared" si="88"/>
        <v>September</v>
      </c>
      <c r="B5693" s="37" t="s">
        <v>6559</v>
      </c>
      <c r="C5693" s="63">
        <v>42265.668449074074</v>
      </c>
      <c r="D5693" s="37" t="s">
        <v>852</v>
      </c>
      <c r="E5693" s="37" t="s">
        <v>853</v>
      </c>
      <c r="F5693" s="37" t="s">
        <v>860</v>
      </c>
      <c r="G5693" s="64">
        <v>166</v>
      </c>
      <c r="H5693" s="37" t="s">
        <v>855</v>
      </c>
      <c r="I5693" s="65">
        <v>5</v>
      </c>
      <c r="J5693" s="37" t="s">
        <v>869</v>
      </c>
    </row>
    <row r="5694" spans="1:10" x14ac:dyDescent="0.3">
      <c r="A5694" s="94" t="str">
        <f t="shared" si="88"/>
        <v>September</v>
      </c>
      <c r="B5694" s="37" t="s">
        <v>6560</v>
      </c>
      <c r="C5694" s="63">
        <v>42265.669733796298</v>
      </c>
      <c r="D5694" s="37" t="s">
        <v>878</v>
      </c>
      <c r="E5694" s="37" t="s">
        <v>859</v>
      </c>
      <c r="F5694" s="37" t="s">
        <v>881</v>
      </c>
      <c r="G5694" s="64">
        <v>165</v>
      </c>
      <c r="H5694" s="37" t="s">
        <v>855</v>
      </c>
      <c r="I5694" s="65">
        <v>3</v>
      </c>
      <c r="J5694" s="37" t="s">
        <v>885</v>
      </c>
    </row>
    <row r="5695" spans="1:10" x14ac:dyDescent="0.3">
      <c r="A5695" s="94" t="str">
        <f t="shared" si="88"/>
        <v>September</v>
      </c>
      <c r="B5695" s="37" t="s">
        <v>6561</v>
      </c>
      <c r="C5695" s="63">
        <v>42265.669942129629</v>
      </c>
      <c r="D5695" s="37" t="s">
        <v>871</v>
      </c>
      <c r="E5695" s="37" t="s">
        <v>863</v>
      </c>
      <c r="F5695" s="37" t="s">
        <v>879</v>
      </c>
      <c r="G5695" s="64">
        <v>212</v>
      </c>
      <c r="H5695" s="37" t="s">
        <v>855</v>
      </c>
      <c r="I5695" s="65">
        <v>3</v>
      </c>
      <c r="J5695" s="37" t="s">
        <v>874</v>
      </c>
    </row>
    <row r="5696" spans="1:10" x14ac:dyDescent="0.3">
      <c r="A5696" s="94" t="str">
        <f t="shared" si="88"/>
        <v>September</v>
      </c>
      <c r="B5696" s="37" t="s">
        <v>6562</v>
      </c>
      <c r="C5696" s="63">
        <v>42265.671840277777</v>
      </c>
      <c r="D5696" s="37" t="s">
        <v>892</v>
      </c>
      <c r="E5696" s="37" t="s">
        <v>866</v>
      </c>
      <c r="F5696" s="37" t="s">
        <v>879</v>
      </c>
      <c r="G5696" s="64">
        <v>151</v>
      </c>
      <c r="H5696" s="37" t="s">
        <v>855</v>
      </c>
      <c r="I5696" s="65">
        <v>2.6457513110645907</v>
      </c>
      <c r="J5696" s="37" t="s">
        <v>897</v>
      </c>
    </row>
    <row r="5697" spans="1:10" x14ac:dyDescent="0.3">
      <c r="A5697" s="94" t="str">
        <f t="shared" si="88"/>
        <v>September</v>
      </c>
      <c r="B5697" s="37" t="s">
        <v>6563</v>
      </c>
      <c r="C5697" s="63">
        <v>42265.672407407408</v>
      </c>
      <c r="D5697" s="37" t="s">
        <v>878</v>
      </c>
      <c r="E5697" s="37" t="s">
        <v>868</v>
      </c>
      <c r="F5697" s="37" t="s">
        <v>881</v>
      </c>
      <c r="G5697" s="64">
        <v>223</v>
      </c>
      <c r="H5697" s="37" t="s">
        <v>855</v>
      </c>
      <c r="I5697" s="65">
        <v>4.1231056256176606</v>
      </c>
      <c r="J5697" s="37" t="s">
        <v>897</v>
      </c>
    </row>
    <row r="5698" spans="1:10" x14ac:dyDescent="0.3">
      <c r="A5698" s="94" t="str">
        <f t="shared" si="88"/>
        <v>September</v>
      </c>
      <c r="B5698" s="37" t="s">
        <v>6564</v>
      </c>
      <c r="C5698" s="63">
        <v>42265.678888888891</v>
      </c>
      <c r="D5698" s="37" t="s">
        <v>858</v>
      </c>
      <c r="E5698" s="37" t="s">
        <v>872</v>
      </c>
      <c r="F5698" s="37" t="s">
        <v>860</v>
      </c>
      <c r="G5698" s="64">
        <v>187</v>
      </c>
      <c r="H5698" s="37" t="s">
        <v>855</v>
      </c>
      <c r="I5698" s="65">
        <v>3</v>
      </c>
      <c r="J5698" s="37" t="s">
        <v>897</v>
      </c>
    </row>
    <row r="5699" spans="1:10" x14ac:dyDescent="0.3">
      <c r="A5699" s="94" t="str">
        <f t="shared" si="88"/>
        <v>September</v>
      </c>
      <c r="B5699" s="37" t="s">
        <v>6565</v>
      </c>
      <c r="C5699" s="63">
        <v>42265.67863425926</v>
      </c>
      <c r="D5699" s="37" t="s">
        <v>858</v>
      </c>
      <c r="E5699" s="37" t="s">
        <v>853</v>
      </c>
      <c r="F5699" s="37" t="s">
        <v>860</v>
      </c>
      <c r="G5699" s="64">
        <v>57</v>
      </c>
      <c r="H5699" s="37" t="s">
        <v>855</v>
      </c>
      <c r="I5699" s="65">
        <v>3</v>
      </c>
      <c r="J5699" s="37" t="s">
        <v>874</v>
      </c>
    </row>
    <row r="5700" spans="1:10" x14ac:dyDescent="0.3">
      <c r="A5700" s="94" t="str">
        <f t="shared" si="88"/>
        <v>September</v>
      </c>
      <c r="B5700" s="37" t="s">
        <v>6566</v>
      </c>
      <c r="C5700" s="63">
        <v>42265.676307870373</v>
      </c>
      <c r="D5700" s="37" t="s">
        <v>876</v>
      </c>
      <c r="E5700" s="37" t="s">
        <v>859</v>
      </c>
      <c r="F5700" s="37" t="s">
        <v>854</v>
      </c>
      <c r="G5700" s="64">
        <v>239</v>
      </c>
      <c r="H5700" s="37" t="s">
        <v>855</v>
      </c>
      <c r="I5700" s="65">
        <v>1</v>
      </c>
      <c r="J5700" s="37" t="s">
        <v>861</v>
      </c>
    </row>
    <row r="5701" spans="1:10" x14ac:dyDescent="0.3">
      <c r="A5701" s="94" t="str">
        <f t="shared" si="88"/>
        <v>September</v>
      </c>
      <c r="B5701" s="37" t="s">
        <v>6567</v>
      </c>
      <c r="C5701" s="63">
        <v>42265.677905092591</v>
      </c>
      <c r="D5701" s="37" t="s">
        <v>871</v>
      </c>
      <c r="E5701" s="37" t="s">
        <v>863</v>
      </c>
      <c r="F5701" s="37" t="s">
        <v>860</v>
      </c>
      <c r="G5701" s="64">
        <v>205</v>
      </c>
      <c r="H5701" s="37" t="s">
        <v>855</v>
      </c>
      <c r="I5701" s="65">
        <v>1</v>
      </c>
      <c r="J5701" s="37" t="s">
        <v>897</v>
      </c>
    </row>
    <row r="5702" spans="1:10" x14ac:dyDescent="0.3">
      <c r="A5702" s="94" t="str">
        <f t="shared" si="88"/>
        <v>September</v>
      </c>
      <c r="B5702" s="37" t="s">
        <v>6568</v>
      </c>
      <c r="C5702" s="63">
        <v>42265.680717592593</v>
      </c>
      <c r="D5702" s="37" t="s">
        <v>871</v>
      </c>
      <c r="E5702" s="37" t="s">
        <v>866</v>
      </c>
      <c r="F5702" s="37" t="s">
        <v>873</v>
      </c>
      <c r="G5702" s="64">
        <v>147</v>
      </c>
      <c r="H5702" s="37" t="s">
        <v>855</v>
      </c>
      <c r="I5702" s="65">
        <v>1</v>
      </c>
      <c r="J5702" s="37" t="s">
        <v>885</v>
      </c>
    </row>
    <row r="5703" spans="1:10" x14ac:dyDescent="0.3">
      <c r="A5703" s="94" t="str">
        <f t="shared" si="88"/>
        <v>September</v>
      </c>
      <c r="B5703" s="37" t="s">
        <v>6569</v>
      </c>
      <c r="C5703" s="63">
        <v>42265.68167824074</v>
      </c>
      <c r="D5703" s="37" t="s">
        <v>892</v>
      </c>
      <c r="E5703" s="37" t="s">
        <v>868</v>
      </c>
      <c r="F5703" s="37" t="s">
        <v>881</v>
      </c>
      <c r="G5703" s="64">
        <v>228</v>
      </c>
      <c r="H5703" s="37" t="s">
        <v>895</v>
      </c>
      <c r="I5703" s="65">
        <v>4.7958315233127191</v>
      </c>
      <c r="J5703" s="37" t="s">
        <v>897</v>
      </c>
    </row>
    <row r="5704" spans="1:10" x14ac:dyDescent="0.3">
      <c r="A5704" s="94" t="str">
        <f t="shared" si="88"/>
        <v>September</v>
      </c>
      <c r="B5704" s="37" t="s">
        <v>6570</v>
      </c>
      <c r="C5704" s="63">
        <v>42265.683032407411</v>
      </c>
      <c r="D5704" s="37" t="s">
        <v>858</v>
      </c>
      <c r="E5704" s="37" t="s">
        <v>872</v>
      </c>
      <c r="F5704" s="37" t="s">
        <v>881</v>
      </c>
      <c r="G5704" s="64">
        <v>55</v>
      </c>
      <c r="H5704" s="37" t="s">
        <v>855</v>
      </c>
      <c r="I5704" s="65">
        <v>4.7958315233127191</v>
      </c>
      <c r="J5704" s="37" t="s">
        <v>874</v>
      </c>
    </row>
    <row r="5705" spans="1:10" x14ac:dyDescent="0.3">
      <c r="A5705" s="94" t="str">
        <f t="shared" si="88"/>
        <v>September</v>
      </c>
      <c r="B5705" s="37" t="s">
        <v>6571</v>
      </c>
      <c r="C5705" s="63">
        <v>42265.684282407405</v>
      </c>
      <c r="D5705" s="37" t="s">
        <v>892</v>
      </c>
      <c r="E5705" s="37" t="s">
        <v>853</v>
      </c>
      <c r="F5705" s="37" t="s">
        <v>873</v>
      </c>
      <c r="G5705" s="64">
        <v>140</v>
      </c>
      <c r="H5705" s="37" t="s">
        <v>855</v>
      </c>
      <c r="I5705" s="65">
        <v>4.358898943540674</v>
      </c>
      <c r="J5705" s="37" t="s">
        <v>874</v>
      </c>
    </row>
    <row r="5706" spans="1:10" x14ac:dyDescent="0.3">
      <c r="A5706" s="94" t="str">
        <f t="shared" si="88"/>
        <v>September</v>
      </c>
      <c r="B5706" s="37" t="s">
        <v>6572</v>
      </c>
      <c r="C5706" s="63">
        <v>42265.686562499999</v>
      </c>
      <c r="D5706" s="37" t="s">
        <v>892</v>
      </c>
      <c r="E5706" s="37" t="s">
        <v>859</v>
      </c>
      <c r="F5706" s="37" t="s">
        <v>854</v>
      </c>
      <c r="G5706" s="64">
        <v>93</v>
      </c>
      <c r="H5706" s="37" t="s">
        <v>855</v>
      </c>
      <c r="I5706" s="65">
        <v>3.872983346207417</v>
      </c>
      <c r="J5706" s="37" t="s">
        <v>861</v>
      </c>
    </row>
    <row r="5707" spans="1:10" x14ac:dyDescent="0.3">
      <c r="A5707" s="94" t="str">
        <f t="shared" ref="A5707:A5770" si="89">TEXT(C5707,"mmmm")</f>
        <v>September</v>
      </c>
      <c r="B5707" s="37" t="s">
        <v>6573</v>
      </c>
      <c r="C5707" s="63">
        <v>42265.687210648146</v>
      </c>
      <c r="D5707" s="37" t="s">
        <v>876</v>
      </c>
      <c r="E5707" s="37" t="s">
        <v>863</v>
      </c>
      <c r="F5707" s="37" t="s">
        <v>854</v>
      </c>
      <c r="G5707" s="64">
        <v>141</v>
      </c>
      <c r="H5707" s="37" t="s">
        <v>855</v>
      </c>
      <c r="I5707" s="65">
        <v>3.6055512754639891</v>
      </c>
      <c r="J5707" s="37" t="s">
        <v>885</v>
      </c>
    </row>
    <row r="5708" spans="1:10" x14ac:dyDescent="0.3">
      <c r="A5708" s="94" t="str">
        <f t="shared" si="89"/>
        <v>September</v>
      </c>
      <c r="B5708" s="37" t="s">
        <v>6574</v>
      </c>
      <c r="C5708" s="63">
        <v>42265.688263888886</v>
      </c>
      <c r="D5708" s="37" t="s">
        <v>892</v>
      </c>
      <c r="E5708" s="37" t="s">
        <v>866</v>
      </c>
      <c r="F5708" s="37" t="s">
        <v>864</v>
      </c>
      <c r="G5708" s="64">
        <v>185</v>
      </c>
      <c r="H5708" s="37" t="s">
        <v>855</v>
      </c>
      <c r="I5708" s="65">
        <v>3.872983346207417</v>
      </c>
      <c r="J5708" s="37" t="s">
        <v>897</v>
      </c>
    </row>
    <row r="5709" spans="1:10" x14ac:dyDescent="0.3">
      <c r="A5709" s="94" t="str">
        <f t="shared" si="89"/>
        <v>September</v>
      </c>
      <c r="B5709" s="37" t="s">
        <v>6575</v>
      </c>
      <c r="C5709" s="63">
        <v>42265.688842592594</v>
      </c>
      <c r="D5709" s="37" t="s">
        <v>878</v>
      </c>
      <c r="E5709" s="37" t="s">
        <v>868</v>
      </c>
      <c r="F5709" s="37" t="s">
        <v>873</v>
      </c>
      <c r="G5709" s="64">
        <v>206</v>
      </c>
      <c r="H5709" s="37" t="s">
        <v>855</v>
      </c>
      <c r="I5709" s="65">
        <v>4.1231056256176606</v>
      </c>
      <c r="J5709" s="37" t="s">
        <v>885</v>
      </c>
    </row>
    <row r="5710" spans="1:10" x14ac:dyDescent="0.3">
      <c r="A5710" s="94" t="str">
        <f t="shared" si="89"/>
        <v>September</v>
      </c>
      <c r="B5710" s="37" t="s">
        <v>6576</v>
      </c>
      <c r="C5710" s="63">
        <v>42265.69127314815</v>
      </c>
      <c r="D5710" s="37" t="s">
        <v>858</v>
      </c>
      <c r="E5710" s="37" t="s">
        <v>872</v>
      </c>
      <c r="F5710" s="37" t="s">
        <v>881</v>
      </c>
      <c r="G5710" s="64">
        <v>211</v>
      </c>
      <c r="H5710" s="37" t="s">
        <v>895</v>
      </c>
      <c r="I5710" s="65">
        <v>3.3166247903553998</v>
      </c>
      <c r="J5710" s="37" t="s">
        <v>869</v>
      </c>
    </row>
    <row r="5711" spans="1:10" x14ac:dyDescent="0.3">
      <c r="A5711" s="94" t="str">
        <f t="shared" si="89"/>
        <v>September</v>
      </c>
      <c r="B5711" s="37" t="s">
        <v>6577</v>
      </c>
      <c r="C5711" s="63">
        <v>42265.695</v>
      </c>
      <c r="D5711" s="37" t="s">
        <v>858</v>
      </c>
      <c r="E5711" s="37" t="s">
        <v>853</v>
      </c>
      <c r="F5711" s="37" t="s">
        <v>881</v>
      </c>
      <c r="G5711" s="64">
        <v>192</v>
      </c>
      <c r="H5711" s="37" t="s">
        <v>855</v>
      </c>
      <c r="I5711" s="65">
        <v>3.6055512754639891</v>
      </c>
      <c r="J5711" s="37" t="s">
        <v>885</v>
      </c>
    </row>
    <row r="5712" spans="1:10" x14ac:dyDescent="0.3">
      <c r="A5712" s="94" t="str">
        <f t="shared" si="89"/>
        <v>September</v>
      </c>
      <c r="B5712" s="37" t="s">
        <v>6578</v>
      </c>
      <c r="C5712" s="63">
        <v>42265.69736111111</v>
      </c>
      <c r="D5712" s="37" t="s">
        <v>871</v>
      </c>
      <c r="E5712" s="37" t="s">
        <v>859</v>
      </c>
      <c r="F5712" s="37" t="s">
        <v>873</v>
      </c>
      <c r="G5712" s="64">
        <v>32</v>
      </c>
      <c r="H5712" s="37" t="s">
        <v>855</v>
      </c>
      <c r="I5712" s="65">
        <v>3.6055512754639891</v>
      </c>
      <c r="J5712" s="37" t="s">
        <v>861</v>
      </c>
    </row>
    <row r="5713" spans="1:10" x14ac:dyDescent="0.3">
      <c r="A5713" s="94" t="str">
        <f t="shared" si="89"/>
        <v>September</v>
      </c>
      <c r="B5713" s="37" t="s">
        <v>6579</v>
      </c>
      <c r="C5713" s="63">
        <v>42265.701273148145</v>
      </c>
      <c r="D5713" s="37" t="s">
        <v>892</v>
      </c>
      <c r="E5713" s="37" t="s">
        <v>863</v>
      </c>
      <c r="F5713" s="37" t="s">
        <v>854</v>
      </c>
      <c r="G5713" s="64">
        <v>128</v>
      </c>
      <c r="H5713" s="37" t="s">
        <v>855</v>
      </c>
      <c r="I5713" s="65">
        <v>4.1231056256176606</v>
      </c>
      <c r="J5713" s="37" t="s">
        <v>885</v>
      </c>
    </row>
    <row r="5714" spans="1:10" x14ac:dyDescent="0.3">
      <c r="A5714" s="94" t="str">
        <f t="shared" si="89"/>
        <v>September</v>
      </c>
      <c r="B5714" s="37" t="s">
        <v>6580</v>
      </c>
      <c r="C5714" s="63">
        <v>42265.703668981485</v>
      </c>
      <c r="D5714" s="37" t="s">
        <v>876</v>
      </c>
      <c r="E5714" s="37" t="s">
        <v>866</v>
      </c>
      <c r="F5714" s="37" t="s">
        <v>854</v>
      </c>
      <c r="G5714" s="64">
        <v>231</v>
      </c>
      <c r="H5714" s="37" t="s">
        <v>855</v>
      </c>
      <c r="I5714" s="65">
        <v>4.5825756949558398</v>
      </c>
      <c r="J5714" s="37" t="s">
        <v>861</v>
      </c>
    </row>
    <row r="5715" spans="1:10" x14ac:dyDescent="0.3">
      <c r="A5715" s="94" t="str">
        <f t="shared" si="89"/>
        <v>September</v>
      </c>
      <c r="B5715" s="37" t="s">
        <v>6581</v>
      </c>
      <c r="C5715" s="63">
        <v>42265.707499999997</v>
      </c>
      <c r="D5715" s="37" t="s">
        <v>858</v>
      </c>
      <c r="E5715" s="37" t="s">
        <v>868</v>
      </c>
      <c r="F5715" s="37" t="s">
        <v>860</v>
      </c>
      <c r="G5715" s="64">
        <v>123</v>
      </c>
      <c r="H5715" s="37" t="s">
        <v>855</v>
      </c>
      <c r="I5715" s="65">
        <v>2.6457513110645907</v>
      </c>
      <c r="J5715" s="37" t="s">
        <v>856</v>
      </c>
    </row>
    <row r="5716" spans="1:10" x14ac:dyDescent="0.3">
      <c r="A5716" s="94" t="str">
        <f t="shared" si="89"/>
        <v>September</v>
      </c>
      <c r="B5716" s="37" t="s">
        <v>6582</v>
      </c>
      <c r="C5716" s="63">
        <v>42265.711481481485</v>
      </c>
      <c r="D5716" s="37" t="s">
        <v>892</v>
      </c>
      <c r="E5716" s="37" t="s">
        <v>872</v>
      </c>
      <c r="F5716" s="37" t="s">
        <v>864</v>
      </c>
      <c r="G5716" s="64">
        <v>230</v>
      </c>
      <c r="H5716" s="37" t="s">
        <v>855</v>
      </c>
      <c r="I5716" s="65">
        <v>4.358898943540674</v>
      </c>
      <c r="J5716" s="37" t="s">
        <v>861</v>
      </c>
    </row>
    <row r="5717" spans="1:10" x14ac:dyDescent="0.3">
      <c r="A5717" s="94" t="str">
        <f t="shared" si="89"/>
        <v>September</v>
      </c>
      <c r="B5717" s="37" t="s">
        <v>6583</v>
      </c>
      <c r="C5717" s="63">
        <v>42265.720694444448</v>
      </c>
      <c r="D5717" s="37" t="s">
        <v>871</v>
      </c>
      <c r="E5717" s="37" t="s">
        <v>853</v>
      </c>
      <c r="F5717" s="37" t="s">
        <v>881</v>
      </c>
      <c r="G5717" s="64">
        <v>65</v>
      </c>
      <c r="H5717" s="37" t="s">
        <v>855</v>
      </c>
      <c r="I5717" s="65">
        <v>4.7958315233127191</v>
      </c>
      <c r="J5717" s="37" t="s">
        <v>856</v>
      </c>
    </row>
    <row r="5718" spans="1:10" x14ac:dyDescent="0.3">
      <c r="A5718" s="94" t="str">
        <f t="shared" si="89"/>
        <v>September</v>
      </c>
      <c r="B5718" s="37" t="s">
        <v>6584</v>
      </c>
      <c r="C5718" s="63">
        <v>42265.720289351855</v>
      </c>
      <c r="D5718" s="37" t="s">
        <v>871</v>
      </c>
      <c r="E5718" s="37" t="s">
        <v>859</v>
      </c>
      <c r="F5718" s="37" t="s">
        <v>879</v>
      </c>
      <c r="G5718" s="64">
        <v>130</v>
      </c>
      <c r="H5718" s="37" t="s">
        <v>855</v>
      </c>
      <c r="I5718" s="65">
        <v>5</v>
      </c>
      <c r="J5718" s="37" t="s">
        <v>861</v>
      </c>
    </row>
    <row r="5719" spans="1:10" x14ac:dyDescent="0.3">
      <c r="A5719" s="94" t="str">
        <f t="shared" si="89"/>
        <v>September</v>
      </c>
      <c r="B5719" s="37" t="s">
        <v>6585</v>
      </c>
      <c r="C5719" s="63">
        <v>42265.718819444446</v>
      </c>
      <c r="D5719" s="37" t="s">
        <v>852</v>
      </c>
      <c r="E5719" s="37" t="s">
        <v>863</v>
      </c>
      <c r="F5719" s="37" t="s">
        <v>860</v>
      </c>
      <c r="G5719" s="64">
        <v>236</v>
      </c>
      <c r="H5719" s="37" t="s">
        <v>855</v>
      </c>
      <c r="I5719" s="65">
        <v>5</v>
      </c>
      <c r="J5719" s="37" t="s">
        <v>885</v>
      </c>
    </row>
    <row r="5720" spans="1:10" x14ac:dyDescent="0.3">
      <c r="A5720" s="94" t="str">
        <f t="shared" si="89"/>
        <v>September</v>
      </c>
      <c r="B5720" s="37" t="s">
        <v>6586</v>
      </c>
      <c r="C5720" s="63">
        <v>42265.71947916667</v>
      </c>
      <c r="D5720" s="37" t="s">
        <v>871</v>
      </c>
      <c r="E5720" s="37" t="s">
        <v>866</v>
      </c>
      <c r="F5720" s="37" t="s">
        <v>879</v>
      </c>
      <c r="G5720" s="64">
        <v>232</v>
      </c>
      <c r="H5720" s="37" t="s">
        <v>855</v>
      </c>
      <c r="I5720" s="65">
        <v>4.7958315233127191</v>
      </c>
      <c r="J5720" s="37" t="s">
        <v>869</v>
      </c>
    </row>
    <row r="5721" spans="1:10" x14ac:dyDescent="0.3">
      <c r="A5721" s="94" t="str">
        <f t="shared" si="89"/>
        <v>September</v>
      </c>
      <c r="B5721" s="37" t="s">
        <v>6587</v>
      </c>
      <c r="C5721" s="63">
        <v>42265.720520833333</v>
      </c>
      <c r="D5721" s="37" t="s">
        <v>871</v>
      </c>
      <c r="E5721" s="37" t="s">
        <v>868</v>
      </c>
      <c r="F5721" s="37" t="s">
        <v>864</v>
      </c>
      <c r="G5721" s="64">
        <v>155</v>
      </c>
      <c r="H5721" s="37" t="s">
        <v>855</v>
      </c>
      <c r="I5721" s="65">
        <v>3.872983346207417</v>
      </c>
      <c r="J5721" s="37" t="s">
        <v>856</v>
      </c>
    </row>
    <row r="5722" spans="1:10" x14ac:dyDescent="0.3">
      <c r="A5722" s="94" t="str">
        <f t="shared" si="89"/>
        <v>September</v>
      </c>
      <c r="B5722" s="37" t="s">
        <v>6588</v>
      </c>
      <c r="C5722" s="63">
        <v>42265.721805555557</v>
      </c>
      <c r="D5722" s="37" t="s">
        <v>852</v>
      </c>
      <c r="E5722" s="37" t="s">
        <v>872</v>
      </c>
      <c r="F5722" s="37" t="s">
        <v>881</v>
      </c>
      <c r="G5722" s="64">
        <v>102</v>
      </c>
      <c r="H5722" s="37" t="s">
        <v>855</v>
      </c>
      <c r="I5722" s="65">
        <v>1</v>
      </c>
      <c r="J5722" s="37" t="s">
        <v>861</v>
      </c>
    </row>
    <row r="5723" spans="1:10" x14ac:dyDescent="0.3">
      <c r="A5723" s="94" t="str">
        <f t="shared" si="89"/>
        <v>September</v>
      </c>
      <c r="B5723" s="37" t="s">
        <v>6589</v>
      </c>
      <c r="C5723" s="63">
        <v>42265.72252314815</v>
      </c>
      <c r="D5723" s="37" t="s">
        <v>892</v>
      </c>
      <c r="E5723" s="37" t="s">
        <v>853</v>
      </c>
      <c r="F5723" s="37" t="s">
        <v>864</v>
      </c>
      <c r="G5723" s="64">
        <v>86</v>
      </c>
      <c r="H5723" s="37" t="s">
        <v>855</v>
      </c>
      <c r="I5723" s="65">
        <v>3.6055512754639891</v>
      </c>
      <c r="J5723" s="37" t="s">
        <v>861</v>
      </c>
    </row>
    <row r="5724" spans="1:10" x14ac:dyDescent="0.3">
      <c r="A5724" s="94" t="str">
        <f t="shared" si="89"/>
        <v>September</v>
      </c>
      <c r="B5724" s="37" t="s">
        <v>6590</v>
      </c>
      <c r="C5724" s="63">
        <v>42265.725891203707</v>
      </c>
      <c r="D5724" s="37" t="s">
        <v>878</v>
      </c>
      <c r="E5724" s="37" t="s">
        <v>859</v>
      </c>
      <c r="F5724" s="37" t="s">
        <v>881</v>
      </c>
      <c r="G5724" s="64">
        <v>233</v>
      </c>
      <c r="H5724" s="37" t="s">
        <v>855</v>
      </c>
      <c r="I5724" s="65">
        <v>3.3166247903553998</v>
      </c>
      <c r="J5724" s="37" t="s">
        <v>861</v>
      </c>
    </row>
    <row r="5725" spans="1:10" x14ac:dyDescent="0.3">
      <c r="A5725" s="94" t="str">
        <f t="shared" si="89"/>
        <v>September</v>
      </c>
      <c r="B5725" s="37" t="s">
        <v>6591</v>
      </c>
      <c r="C5725" s="63">
        <v>42265.729062500002</v>
      </c>
      <c r="D5725" s="37" t="s">
        <v>876</v>
      </c>
      <c r="E5725" s="37" t="s">
        <v>863</v>
      </c>
      <c r="F5725" s="37" t="s">
        <v>879</v>
      </c>
      <c r="G5725" s="64">
        <v>187</v>
      </c>
      <c r="H5725" s="37" t="s">
        <v>855</v>
      </c>
      <c r="I5725" s="65">
        <v>3.6055512754639891</v>
      </c>
      <c r="J5725" s="37" t="s">
        <v>861</v>
      </c>
    </row>
    <row r="5726" spans="1:10" x14ac:dyDescent="0.3">
      <c r="A5726" s="94" t="str">
        <f t="shared" si="89"/>
        <v>September</v>
      </c>
      <c r="B5726" s="37" t="s">
        <v>6592</v>
      </c>
      <c r="C5726" s="63">
        <v>42265.730706018519</v>
      </c>
      <c r="D5726" s="37" t="s">
        <v>878</v>
      </c>
      <c r="E5726" s="37" t="s">
        <v>866</v>
      </c>
      <c r="F5726" s="37" t="s">
        <v>860</v>
      </c>
      <c r="G5726" s="64">
        <v>93</v>
      </c>
      <c r="H5726" s="37" t="s">
        <v>855</v>
      </c>
      <c r="I5726" s="65">
        <v>3</v>
      </c>
      <c r="J5726" s="37" t="s">
        <v>861</v>
      </c>
    </row>
    <row r="5727" spans="1:10" x14ac:dyDescent="0.3">
      <c r="A5727" s="94" t="str">
        <f t="shared" si="89"/>
        <v>September</v>
      </c>
      <c r="B5727" s="37" t="s">
        <v>6593</v>
      </c>
      <c r="C5727" s="63">
        <v>42265.732418981483</v>
      </c>
      <c r="D5727" s="37" t="s">
        <v>876</v>
      </c>
      <c r="E5727" s="37" t="s">
        <v>868</v>
      </c>
      <c r="F5727" s="37" t="s">
        <v>864</v>
      </c>
      <c r="G5727" s="64">
        <v>83</v>
      </c>
      <c r="H5727" s="37" t="s">
        <v>855</v>
      </c>
      <c r="I5727" s="65">
        <v>3</v>
      </c>
      <c r="J5727" s="37" t="s">
        <v>869</v>
      </c>
    </row>
    <row r="5728" spans="1:10" x14ac:dyDescent="0.3">
      <c r="A5728" s="94" t="str">
        <f t="shared" si="89"/>
        <v>September</v>
      </c>
      <c r="B5728" s="37" t="s">
        <v>6594</v>
      </c>
      <c r="C5728" s="63">
        <v>42265.736041666663</v>
      </c>
      <c r="D5728" s="37" t="s">
        <v>858</v>
      </c>
      <c r="E5728" s="37" t="s">
        <v>872</v>
      </c>
      <c r="F5728" s="37" t="s">
        <v>860</v>
      </c>
      <c r="G5728" s="64">
        <v>161</v>
      </c>
      <c r="H5728" s="37" t="s">
        <v>855</v>
      </c>
      <c r="I5728" s="65">
        <v>4.1231056256176606</v>
      </c>
      <c r="J5728" s="37" t="s">
        <v>897</v>
      </c>
    </row>
    <row r="5729" spans="1:10" x14ac:dyDescent="0.3">
      <c r="A5729" s="94" t="str">
        <f t="shared" si="89"/>
        <v>September</v>
      </c>
      <c r="B5729" s="37" t="s">
        <v>6595</v>
      </c>
      <c r="C5729" s="63">
        <v>42265.736203703702</v>
      </c>
      <c r="D5729" s="37" t="s">
        <v>852</v>
      </c>
      <c r="E5729" s="37" t="s">
        <v>853</v>
      </c>
      <c r="F5729" s="37" t="s">
        <v>881</v>
      </c>
      <c r="G5729" s="64">
        <v>121</v>
      </c>
      <c r="H5729" s="37" t="s">
        <v>855</v>
      </c>
      <c r="I5729" s="65">
        <v>1.7320508075688772</v>
      </c>
      <c r="J5729" s="37" t="s">
        <v>856</v>
      </c>
    </row>
    <row r="5730" spans="1:10" x14ac:dyDescent="0.3">
      <c r="A5730" s="94" t="str">
        <f t="shared" si="89"/>
        <v>September</v>
      </c>
      <c r="B5730" s="37" t="s">
        <v>6596</v>
      </c>
      <c r="C5730" s="63">
        <v>42265.739062499997</v>
      </c>
      <c r="D5730" s="37" t="s">
        <v>876</v>
      </c>
      <c r="E5730" s="37" t="s">
        <v>859</v>
      </c>
      <c r="F5730" s="37" t="s">
        <v>881</v>
      </c>
      <c r="G5730" s="64">
        <v>78</v>
      </c>
      <c r="H5730" s="37" t="s">
        <v>855</v>
      </c>
      <c r="I5730" s="65">
        <v>4.5825756949558398</v>
      </c>
      <c r="J5730" s="37" t="s">
        <v>874</v>
      </c>
    </row>
    <row r="5731" spans="1:10" x14ac:dyDescent="0.3">
      <c r="A5731" s="94" t="str">
        <f t="shared" si="89"/>
        <v>September</v>
      </c>
      <c r="B5731" s="37" t="s">
        <v>6597</v>
      </c>
      <c r="C5731" s="63">
        <v>42265.742650462962</v>
      </c>
      <c r="D5731" s="37" t="s">
        <v>876</v>
      </c>
      <c r="E5731" s="37" t="s">
        <v>863</v>
      </c>
      <c r="F5731" s="37" t="s">
        <v>873</v>
      </c>
      <c r="G5731" s="64">
        <v>143</v>
      </c>
      <c r="H5731" s="37" t="s">
        <v>855</v>
      </c>
      <c r="I5731" s="65">
        <v>1</v>
      </c>
      <c r="J5731" s="37" t="s">
        <v>897</v>
      </c>
    </row>
    <row r="5732" spans="1:10" x14ac:dyDescent="0.3">
      <c r="A5732" s="94" t="str">
        <f t="shared" si="89"/>
        <v>September</v>
      </c>
      <c r="B5732" s="37" t="s">
        <v>6598</v>
      </c>
      <c r="C5732" s="63">
        <v>42265.742847222224</v>
      </c>
      <c r="D5732" s="37" t="s">
        <v>878</v>
      </c>
      <c r="E5732" s="37" t="s">
        <v>866</v>
      </c>
      <c r="F5732" s="37" t="s">
        <v>854</v>
      </c>
      <c r="G5732" s="64">
        <v>160</v>
      </c>
      <c r="H5732" s="37" t="s">
        <v>855</v>
      </c>
      <c r="I5732" s="65">
        <v>4.358898943540674</v>
      </c>
      <c r="J5732" s="37" t="s">
        <v>897</v>
      </c>
    </row>
    <row r="5733" spans="1:10" x14ac:dyDescent="0.3">
      <c r="A5733" s="94" t="str">
        <f t="shared" si="89"/>
        <v>September</v>
      </c>
      <c r="B5733" s="37" t="s">
        <v>6599</v>
      </c>
      <c r="C5733" s="63">
        <v>42265.745763888888</v>
      </c>
      <c r="D5733" s="37" t="s">
        <v>876</v>
      </c>
      <c r="E5733" s="37" t="s">
        <v>868</v>
      </c>
      <c r="F5733" s="37" t="s">
        <v>860</v>
      </c>
      <c r="G5733" s="64">
        <v>57</v>
      </c>
      <c r="H5733" s="37" t="s">
        <v>855</v>
      </c>
      <c r="I5733" s="65">
        <v>4.7958315233127191</v>
      </c>
      <c r="J5733" s="37" t="s">
        <v>861</v>
      </c>
    </row>
    <row r="5734" spans="1:10" x14ac:dyDescent="0.3">
      <c r="A5734" s="94" t="str">
        <f t="shared" si="89"/>
        <v>September</v>
      </c>
      <c r="B5734" s="37" t="s">
        <v>6600</v>
      </c>
      <c r="C5734" s="63">
        <v>42265.748252314814</v>
      </c>
      <c r="D5734" s="37" t="s">
        <v>878</v>
      </c>
      <c r="E5734" s="37" t="s">
        <v>872</v>
      </c>
      <c r="F5734" s="37" t="s">
        <v>873</v>
      </c>
      <c r="G5734" s="64">
        <v>167</v>
      </c>
      <c r="H5734" s="37" t="s">
        <v>855</v>
      </c>
      <c r="I5734" s="65">
        <v>3.6055512754639891</v>
      </c>
      <c r="J5734" s="37" t="s">
        <v>861</v>
      </c>
    </row>
    <row r="5735" spans="1:10" x14ac:dyDescent="0.3">
      <c r="A5735" s="94" t="str">
        <f t="shared" si="89"/>
        <v>September</v>
      </c>
      <c r="B5735" s="37" t="s">
        <v>6601</v>
      </c>
      <c r="C5735" s="63">
        <v>42265.749594907407</v>
      </c>
      <c r="D5735" s="37" t="s">
        <v>892</v>
      </c>
      <c r="E5735" s="37" t="s">
        <v>853</v>
      </c>
      <c r="F5735" s="37" t="s">
        <v>860</v>
      </c>
      <c r="G5735" s="64">
        <v>109</v>
      </c>
      <c r="H5735" s="37" t="s">
        <v>855</v>
      </c>
      <c r="I5735" s="65">
        <v>5</v>
      </c>
      <c r="J5735" s="37" t="s">
        <v>861</v>
      </c>
    </row>
    <row r="5736" spans="1:10" x14ac:dyDescent="0.3">
      <c r="A5736" s="94" t="str">
        <f t="shared" si="89"/>
        <v>September</v>
      </c>
      <c r="B5736" s="37" t="s">
        <v>6602</v>
      </c>
      <c r="C5736" s="63">
        <v>42265.751921296294</v>
      </c>
      <c r="D5736" s="37" t="s">
        <v>878</v>
      </c>
      <c r="E5736" s="37" t="s">
        <v>859</v>
      </c>
      <c r="F5736" s="37" t="s">
        <v>860</v>
      </c>
      <c r="G5736" s="64">
        <v>86</v>
      </c>
      <c r="H5736" s="37" t="s">
        <v>855</v>
      </c>
      <c r="I5736" s="65">
        <v>4.358898943540674</v>
      </c>
      <c r="J5736" s="37" t="s">
        <v>869</v>
      </c>
    </row>
    <row r="5737" spans="1:10" x14ac:dyDescent="0.3">
      <c r="A5737" s="94" t="str">
        <f t="shared" si="89"/>
        <v>September</v>
      </c>
      <c r="B5737" s="37" t="s">
        <v>6603</v>
      </c>
      <c r="C5737" s="63">
        <v>42265.753807870373</v>
      </c>
      <c r="D5737" s="37" t="s">
        <v>852</v>
      </c>
      <c r="E5737" s="37" t="s">
        <v>863</v>
      </c>
      <c r="F5737" s="37" t="s">
        <v>881</v>
      </c>
      <c r="G5737" s="64">
        <v>82</v>
      </c>
      <c r="H5737" s="37" t="s">
        <v>855</v>
      </c>
      <c r="I5737" s="65">
        <v>5</v>
      </c>
      <c r="J5737" s="37" t="s">
        <v>856</v>
      </c>
    </row>
    <row r="5738" spans="1:10" x14ac:dyDescent="0.3">
      <c r="A5738" s="94" t="str">
        <f t="shared" si="89"/>
        <v>September</v>
      </c>
      <c r="B5738" s="37" t="s">
        <v>6604</v>
      </c>
      <c r="C5738" s="63">
        <v>42265.754328703704</v>
      </c>
      <c r="D5738" s="37" t="s">
        <v>858</v>
      </c>
      <c r="E5738" s="37" t="s">
        <v>866</v>
      </c>
      <c r="F5738" s="37" t="s">
        <v>881</v>
      </c>
      <c r="G5738" s="64">
        <v>165</v>
      </c>
      <c r="H5738" s="37" t="s">
        <v>855</v>
      </c>
      <c r="I5738" s="65">
        <v>4.1231056256176606</v>
      </c>
      <c r="J5738" s="37" t="s">
        <v>856</v>
      </c>
    </row>
    <row r="5739" spans="1:10" x14ac:dyDescent="0.3">
      <c r="A5739" s="94" t="str">
        <f t="shared" si="89"/>
        <v>September</v>
      </c>
      <c r="B5739" s="37" t="s">
        <v>6605</v>
      </c>
      <c r="C5739" s="63">
        <v>42265.758240740739</v>
      </c>
      <c r="D5739" s="37" t="s">
        <v>892</v>
      </c>
      <c r="E5739" s="37" t="s">
        <v>868</v>
      </c>
      <c r="F5739" s="37" t="s">
        <v>881</v>
      </c>
      <c r="G5739" s="64">
        <v>165</v>
      </c>
      <c r="H5739" s="37" t="s">
        <v>855</v>
      </c>
      <c r="I5739" s="65">
        <v>4.7958315233127191</v>
      </c>
      <c r="J5739" s="37" t="s">
        <v>897</v>
      </c>
    </row>
    <row r="5740" spans="1:10" x14ac:dyDescent="0.3">
      <c r="A5740" s="94" t="str">
        <f t="shared" si="89"/>
        <v>September</v>
      </c>
      <c r="B5740" s="37" t="s">
        <v>6606</v>
      </c>
      <c r="C5740" s="63">
        <v>42265.758657407408</v>
      </c>
      <c r="D5740" s="37" t="s">
        <v>876</v>
      </c>
      <c r="E5740" s="37" t="s">
        <v>872</v>
      </c>
      <c r="F5740" s="37" t="s">
        <v>881</v>
      </c>
      <c r="G5740" s="64">
        <v>97</v>
      </c>
      <c r="H5740" s="37" t="s">
        <v>855</v>
      </c>
      <c r="I5740" s="65">
        <v>3.872983346207417</v>
      </c>
      <c r="J5740" s="37" t="s">
        <v>874</v>
      </c>
    </row>
    <row r="5741" spans="1:10" x14ac:dyDescent="0.3">
      <c r="A5741" s="94" t="str">
        <f t="shared" si="89"/>
        <v>September</v>
      </c>
      <c r="B5741" s="37" t="s">
        <v>6607</v>
      </c>
      <c r="C5741" s="63">
        <v>42265.760775462964</v>
      </c>
      <c r="D5741" s="37" t="s">
        <v>892</v>
      </c>
      <c r="E5741" s="37" t="s">
        <v>853</v>
      </c>
      <c r="F5741" s="37" t="s">
        <v>860</v>
      </c>
      <c r="G5741" s="64">
        <v>85</v>
      </c>
      <c r="H5741" s="37" t="s">
        <v>855</v>
      </c>
      <c r="I5741" s="65">
        <v>3</v>
      </c>
      <c r="J5741" s="37" t="s">
        <v>885</v>
      </c>
    </row>
    <row r="5742" spans="1:10" x14ac:dyDescent="0.3">
      <c r="A5742" s="94" t="str">
        <f t="shared" si="89"/>
        <v>September</v>
      </c>
      <c r="B5742" s="37" t="s">
        <v>6608</v>
      </c>
      <c r="C5742" s="63">
        <v>42265.764537037037</v>
      </c>
      <c r="D5742" s="37" t="s">
        <v>876</v>
      </c>
      <c r="E5742" s="37" t="s">
        <v>859</v>
      </c>
      <c r="F5742" s="37" t="s">
        <v>860</v>
      </c>
      <c r="G5742" s="64">
        <v>233</v>
      </c>
      <c r="H5742" s="37" t="s">
        <v>855</v>
      </c>
      <c r="I5742" s="65">
        <v>3.3166247903553998</v>
      </c>
      <c r="J5742" s="37" t="s">
        <v>856</v>
      </c>
    </row>
    <row r="5743" spans="1:10" x14ac:dyDescent="0.3">
      <c r="A5743" s="94" t="str">
        <f t="shared" si="89"/>
        <v>September</v>
      </c>
      <c r="B5743" s="37" t="s">
        <v>6609</v>
      </c>
      <c r="C5743" s="63">
        <v>42265.765740740739</v>
      </c>
      <c r="D5743" s="37" t="s">
        <v>871</v>
      </c>
      <c r="E5743" s="37" t="s">
        <v>863</v>
      </c>
      <c r="F5743" s="37" t="s">
        <v>873</v>
      </c>
      <c r="G5743" s="64">
        <v>74</v>
      </c>
      <c r="H5743" s="37" t="s">
        <v>855</v>
      </c>
      <c r="I5743" s="65">
        <v>4.7958315233127191</v>
      </c>
      <c r="J5743" s="37" t="s">
        <v>885</v>
      </c>
    </row>
    <row r="5744" spans="1:10" x14ac:dyDescent="0.3">
      <c r="A5744" s="94" t="str">
        <f t="shared" si="89"/>
        <v>September</v>
      </c>
      <c r="B5744" s="37" t="s">
        <v>6610</v>
      </c>
      <c r="C5744" s="63">
        <v>42265.768506944441</v>
      </c>
      <c r="D5744" s="37" t="s">
        <v>876</v>
      </c>
      <c r="E5744" s="37" t="s">
        <v>866</v>
      </c>
      <c r="F5744" s="37" t="s">
        <v>879</v>
      </c>
      <c r="G5744" s="64">
        <v>117</v>
      </c>
      <c r="H5744" s="37" t="s">
        <v>895</v>
      </c>
      <c r="I5744" s="65">
        <v>5</v>
      </c>
      <c r="J5744" s="37" t="s">
        <v>897</v>
      </c>
    </row>
    <row r="5745" spans="1:10" x14ac:dyDescent="0.3">
      <c r="A5745" s="94" t="str">
        <f t="shared" si="89"/>
        <v>September</v>
      </c>
      <c r="B5745" s="37" t="s">
        <v>6611</v>
      </c>
      <c r="C5745" s="63">
        <v>42265.770520833335</v>
      </c>
      <c r="D5745" s="37" t="s">
        <v>878</v>
      </c>
      <c r="E5745" s="37" t="s">
        <v>868</v>
      </c>
      <c r="F5745" s="37" t="s">
        <v>854</v>
      </c>
      <c r="G5745" s="64">
        <v>171</v>
      </c>
      <c r="H5745" s="37" t="s">
        <v>855</v>
      </c>
      <c r="I5745" s="65">
        <v>3.3166247903553998</v>
      </c>
      <c r="J5745" s="37" t="s">
        <v>874</v>
      </c>
    </row>
    <row r="5746" spans="1:10" x14ac:dyDescent="0.3">
      <c r="A5746" s="94" t="str">
        <f t="shared" si="89"/>
        <v>September</v>
      </c>
      <c r="B5746" s="37" t="s">
        <v>6612</v>
      </c>
      <c r="C5746" s="63">
        <v>42265.770567129628</v>
      </c>
      <c r="D5746" s="37" t="s">
        <v>852</v>
      </c>
      <c r="E5746" s="37" t="s">
        <v>872</v>
      </c>
      <c r="F5746" s="37" t="s">
        <v>873</v>
      </c>
      <c r="G5746" s="64">
        <v>51</v>
      </c>
      <c r="H5746" s="37" t="s">
        <v>855</v>
      </c>
      <c r="I5746" s="65">
        <v>1.7320508075688772</v>
      </c>
      <c r="J5746" s="37" t="s">
        <v>869</v>
      </c>
    </row>
    <row r="5747" spans="1:10" x14ac:dyDescent="0.3">
      <c r="A5747" s="94" t="str">
        <f t="shared" si="89"/>
        <v>September</v>
      </c>
      <c r="B5747" s="37" t="s">
        <v>6613</v>
      </c>
      <c r="C5747" s="63">
        <v>42265.771215277775</v>
      </c>
      <c r="D5747" s="37" t="s">
        <v>878</v>
      </c>
      <c r="E5747" s="37" t="s">
        <v>853</v>
      </c>
      <c r="F5747" s="37" t="s">
        <v>879</v>
      </c>
      <c r="G5747" s="64">
        <v>86</v>
      </c>
      <c r="H5747" s="37" t="s">
        <v>855</v>
      </c>
      <c r="I5747" s="65">
        <v>3</v>
      </c>
      <c r="J5747" s="37" t="s">
        <v>885</v>
      </c>
    </row>
    <row r="5748" spans="1:10" x14ac:dyDescent="0.3">
      <c r="A5748" s="94" t="str">
        <f t="shared" si="89"/>
        <v>September</v>
      </c>
      <c r="B5748" s="37" t="s">
        <v>6614</v>
      </c>
      <c r="C5748" s="63">
        <v>42265.771898148145</v>
      </c>
      <c r="D5748" s="37" t="s">
        <v>892</v>
      </c>
      <c r="E5748" s="37" t="s">
        <v>859</v>
      </c>
      <c r="F5748" s="37" t="s">
        <v>864</v>
      </c>
      <c r="G5748" s="64">
        <v>158</v>
      </c>
      <c r="H5748" s="37" t="s">
        <v>855</v>
      </c>
      <c r="I5748" s="65">
        <v>4.1231056256176606</v>
      </c>
      <c r="J5748" s="37" t="s">
        <v>869</v>
      </c>
    </row>
    <row r="5749" spans="1:10" x14ac:dyDescent="0.3">
      <c r="A5749" s="94" t="str">
        <f t="shared" si="89"/>
        <v>September</v>
      </c>
      <c r="B5749" s="37" t="s">
        <v>6615</v>
      </c>
      <c r="C5749" s="63">
        <v>42265.772037037037</v>
      </c>
      <c r="D5749" s="37" t="s">
        <v>871</v>
      </c>
      <c r="E5749" s="37" t="s">
        <v>863</v>
      </c>
      <c r="F5749" s="37" t="s">
        <v>860</v>
      </c>
      <c r="G5749" s="64">
        <v>189</v>
      </c>
      <c r="H5749" s="37" t="s">
        <v>855</v>
      </c>
      <c r="I5749" s="65">
        <v>1</v>
      </c>
      <c r="J5749" s="37" t="s">
        <v>861</v>
      </c>
    </row>
    <row r="5750" spans="1:10" x14ac:dyDescent="0.3">
      <c r="A5750" s="94" t="str">
        <f t="shared" si="89"/>
        <v>September</v>
      </c>
      <c r="B5750" s="37" t="s">
        <v>6616</v>
      </c>
      <c r="C5750" s="63">
        <v>42265.775891203702</v>
      </c>
      <c r="D5750" s="37" t="s">
        <v>871</v>
      </c>
      <c r="E5750" s="37" t="s">
        <v>866</v>
      </c>
      <c r="F5750" s="37" t="s">
        <v>854</v>
      </c>
      <c r="G5750" s="64">
        <v>189</v>
      </c>
      <c r="H5750" s="37" t="s">
        <v>855</v>
      </c>
      <c r="I5750" s="65">
        <v>3.3166247903553998</v>
      </c>
      <c r="J5750" s="37" t="s">
        <v>897</v>
      </c>
    </row>
    <row r="5751" spans="1:10" x14ac:dyDescent="0.3">
      <c r="A5751" s="94" t="str">
        <f t="shared" si="89"/>
        <v>September</v>
      </c>
      <c r="B5751" s="37" t="s">
        <v>6617</v>
      </c>
      <c r="C5751" s="63">
        <v>42265.77952546296</v>
      </c>
      <c r="D5751" s="37" t="s">
        <v>892</v>
      </c>
      <c r="E5751" s="37" t="s">
        <v>868</v>
      </c>
      <c r="F5751" s="37" t="s">
        <v>873</v>
      </c>
      <c r="G5751" s="64">
        <v>178</v>
      </c>
      <c r="H5751" s="37" t="s">
        <v>855</v>
      </c>
      <c r="I5751" s="65">
        <v>4.5825756949558398</v>
      </c>
      <c r="J5751" s="37" t="s">
        <v>885</v>
      </c>
    </row>
    <row r="5752" spans="1:10" x14ac:dyDescent="0.3">
      <c r="A5752" s="94" t="str">
        <f t="shared" si="89"/>
        <v>September</v>
      </c>
      <c r="B5752" s="37" t="s">
        <v>6618</v>
      </c>
      <c r="C5752" s="63">
        <v>42265.781342592592</v>
      </c>
      <c r="D5752" s="37" t="s">
        <v>876</v>
      </c>
      <c r="E5752" s="37" t="s">
        <v>872</v>
      </c>
      <c r="F5752" s="37" t="s">
        <v>879</v>
      </c>
      <c r="G5752" s="64">
        <v>90</v>
      </c>
      <c r="H5752" s="37" t="s">
        <v>855</v>
      </c>
      <c r="I5752" s="65">
        <v>4.5825756949558398</v>
      </c>
      <c r="J5752" s="37" t="s">
        <v>885</v>
      </c>
    </row>
    <row r="5753" spans="1:10" x14ac:dyDescent="0.3">
      <c r="A5753" s="94" t="str">
        <f t="shared" si="89"/>
        <v>September</v>
      </c>
      <c r="B5753" s="37" t="s">
        <v>6619</v>
      </c>
      <c r="C5753" s="63">
        <v>42265.781550925924</v>
      </c>
      <c r="D5753" s="37" t="s">
        <v>876</v>
      </c>
      <c r="E5753" s="37" t="s">
        <v>853</v>
      </c>
      <c r="F5753" s="37" t="s">
        <v>879</v>
      </c>
      <c r="G5753" s="64">
        <v>153</v>
      </c>
      <c r="H5753" s="37" t="s">
        <v>855</v>
      </c>
      <c r="I5753" s="65">
        <v>2.2360679774997898</v>
      </c>
      <c r="J5753" s="37" t="s">
        <v>869</v>
      </c>
    </row>
    <row r="5754" spans="1:10" x14ac:dyDescent="0.3">
      <c r="A5754" s="94" t="str">
        <f t="shared" si="89"/>
        <v>September</v>
      </c>
      <c r="B5754" s="37" t="s">
        <v>6620</v>
      </c>
      <c r="C5754" s="63">
        <v>42265.783009259256</v>
      </c>
      <c r="D5754" s="37" t="s">
        <v>858</v>
      </c>
      <c r="E5754" s="37" t="s">
        <v>859</v>
      </c>
      <c r="F5754" s="37" t="s">
        <v>864</v>
      </c>
      <c r="G5754" s="64">
        <v>149</v>
      </c>
      <c r="H5754" s="37" t="s">
        <v>855</v>
      </c>
      <c r="I5754" s="65">
        <v>2.2360679774997898</v>
      </c>
      <c r="J5754" s="37" t="s">
        <v>874</v>
      </c>
    </row>
    <row r="5755" spans="1:10" x14ac:dyDescent="0.3">
      <c r="A5755" s="94" t="str">
        <f t="shared" si="89"/>
        <v>September</v>
      </c>
      <c r="B5755" s="37" t="s">
        <v>6621</v>
      </c>
      <c r="C5755" s="63">
        <v>42265.784062500003</v>
      </c>
      <c r="D5755" s="37" t="s">
        <v>852</v>
      </c>
      <c r="E5755" s="37" t="s">
        <v>863</v>
      </c>
      <c r="F5755" s="37" t="s">
        <v>873</v>
      </c>
      <c r="G5755" s="64">
        <v>184</v>
      </c>
      <c r="H5755" s="37" t="s">
        <v>855</v>
      </c>
      <c r="I5755" s="65">
        <v>3</v>
      </c>
      <c r="J5755" s="37" t="s">
        <v>897</v>
      </c>
    </row>
    <row r="5756" spans="1:10" x14ac:dyDescent="0.3">
      <c r="A5756" s="94" t="str">
        <f t="shared" si="89"/>
        <v>September</v>
      </c>
      <c r="B5756" s="37" t="s">
        <v>6622</v>
      </c>
      <c r="C5756" s="63">
        <v>42265.784942129627</v>
      </c>
      <c r="D5756" s="37" t="s">
        <v>892</v>
      </c>
      <c r="E5756" s="37" t="s">
        <v>866</v>
      </c>
      <c r="F5756" s="37" t="s">
        <v>881</v>
      </c>
      <c r="G5756" s="64">
        <v>147</v>
      </c>
      <c r="H5756" s="37" t="s">
        <v>855</v>
      </c>
      <c r="I5756" s="65">
        <v>4.5825756949558398</v>
      </c>
      <c r="J5756" s="37" t="s">
        <v>885</v>
      </c>
    </row>
    <row r="5757" spans="1:10" x14ac:dyDescent="0.3">
      <c r="A5757" s="94" t="str">
        <f t="shared" si="89"/>
        <v>September</v>
      </c>
      <c r="B5757" s="37" t="s">
        <v>6623</v>
      </c>
      <c r="C5757" s="63">
        <v>42265.786990740744</v>
      </c>
      <c r="D5757" s="37" t="s">
        <v>852</v>
      </c>
      <c r="E5757" s="37" t="s">
        <v>868</v>
      </c>
      <c r="F5757" s="37" t="s">
        <v>860</v>
      </c>
      <c r="G5757" s="64">
        <v>139</v>
      </c>
      <c r="H5757" s="37" t="s">
        <v>855</v>
      </c>
      <c r="I5757" s="65">
        <v>4.7958315233127191</v>
      </c>
      <c r="J5757" s="37" t="s">
        <v>885</v>
      </c>
    </row>
    <row r="5758" spans="1:10" x14ac:dyDescent="0.3">
      <c r="A5758" s="94" t="str">
        <f t="shared" si="89"/>
        <v>September</v>
      </c>
      <c r="B5758" s="37" t="s">
        <v>6624</v>
      </c>
      <c r="C5758" s="63">
        <v>42265.788148148145</v>
      </c>
      <c r="D5758" s="37" t="s">
        <v>858</v>
      </c>
      <c r="E5758" s="37" t="s">
        <v>872</v>
      </c>
      <c r="F5758" s="37" t="s">
        <v>873</v>
      </c>
      <c r="G5758" s="64">
        <v>58</v>
      </c>
      <c r="H5758" s="37" t="s">
        <v>855</v>
      </c>
      <c r="I5758" s="65">
        <v>4.5825756949558398</v>
      </c>
      <c r="J5758" s="37" t="s">
        <v>885</v>
      </c>
    </row>
    <row r="5759" spans="1:10" x14ac:dyDescent="0.3">
      <c r="A5759" s="94" t="str">
        <f t="shared" si="89"/>
        <v>September</v>
      </c>
      <c r="B5759" s="37" t="s">
        <v>6625</v>
      </c>
      <c r="C5759" s="63">
        <v>42265.788171296299</v>
      </c>
      <c r="D5759" s="37" t="s">
        <v>871</v>
      </c>
      <c r="E5759" s="37" t="s">
        <v>853</v>
      </c>
      <c r="F5759" s="37" t="s">
        <v>873</v>
      </c>
      <c r="G5759" s="64">
        <v>239</v>
      </c>
      <c r="H5759" s="37" t="s">
        <v>855</v>
      </c>
      <c r="I5759" s="65">
        <v>3.3166247903553998</v>
      </c>
      <c r="J5759" s="37" t="s">
        <v>874</v>
      </c>
    </row>
    <row r="5760" spans="1:10" x14ac:dyDescent="0.3">
      <c r="A5760" s="94" t="str">
        <f t="shared" si="89"/>
        <v>September</v>
      </c>
      <c r="B5760" s="37" t="s">
        <v>6626</v>
      </c>
      <c r="C5760" s="63">
        <v>42265.790335648147</v>
      </c>
      <c r="D5760" s="37" t="s">
        <v>892</v>
      </c>
      <c r="E5760" s="37" t="s">
        <v>859</v>
      </c>
      <c r="F5760" s="37" t="s">
        <v>864</v>
      </c>
      <c r="G5760" s="64">
        <v>126</v>
      </c>
      <c r="H5760" s="37" t="s">
        <v>855</v>
      </c>
      <c r="I5760" s="65">
        <v>4.358898943540674</v>
      </c>
      <c r="J5760" s="37" t="s">
        <v>861</v>
      </c>
    </row>
    <row r="5761" spans="1:10" x14ac:dyDescent="0.3">
      <c r="A5761" s="94" t="str">
        <f t="shared" si="89"/>
        <v>September</v>
      </c>
      <c r="B5761" s="37" t="s">
        <v>6627</v>
      </c>
      <c r="C5761" s="63">
        <v>42265.791030092594</v>
      </c>
      <c r="D5761" s="37" t="s">
        <v>871</v>
      </c>
      <c r="E5761" s="37" t="s">
        <v>863</v>
      </c>
      <c r="F5761" s="37" t="s">
        <v>879</v>
      </c>
      <c r="G5761" s="64">
        <v>152</v>
      </c>
      <c r="H5761" s="37" t="s">
        <v>855</v>
      </c>
      <c r="I5761" s="65">
        <v>4.1231056256176606</v>
      </c>
      <c r="J5761" s="37" t="s">
        <v>869</v>
      </c>
    </row>
    <row r="5762" spans="1:10" x14ac:dyDescent="0.3">
      <c r="A5762" s="94" t="str">
        <f t="shared" si="89"/>
        <v>September</v>
      </c>
      <c r="B5762" s="37" t="s">
        <v>6628</v>
      </c>
      <c r="C5762" s="63">
        <v>42265.794456018521</v>
      </c>
      <c r="D5762" s="37" t="s">
        <v>871</v>
      </c>
      <c r="E5762" s="37" t="s">
        <v>866</v>
      </c>
      <c r="F5762" s="37" t="s">
        <v>854</v>
      </c>
      <c r="G5762" s="64">
        <v>229</v>
      </c>
      <c r="H5762" s="37" t="s">
        <v>855</v>
      </c>
      <c r="I5762" s="65">
        <v>1</v>
      </c>
      <c r="J5762" s="37" t="s">
        <v>861</v>
      </c>
    </row>
    <row r="5763" spans="1:10" x14ac:dyDescent="0.3">
      <c r="A5763" s="94" t="str">
        <f t="shared" si="89"/>
        <v>September</v>
      </c>
      <c r="B5763" s="37" t="s">
        <v>6629</v>
      </c>
      <c r="C5763" s="63">
        <v>42265.803900462961</v>
      </c>
      <c r="D5763" s="37" t="s">
        <v>852</v>
      </c>
      <c r="E5763" s="37" t="s">
        <v>868</v>
      </c>
      <c r="F5763" s="37" t="s">
        <v>864</v>
      </c>
      <c r="G5763" s="64">
        <v>77</v>
      </c>
      <c r="H5763" s="37" t="s">
        <v>855</v>
      </c>
      <c r="I5763" s="65">
        <v>5</v>
      </c>
      <c r="J5763" s="37" t="s">
        <v>885</v>
      </c>
    </row>
    <row r="5764" spans="1:10" x14ac:dyDescent="0.3">
      <c r="A5764" s="94" t="str">
        <f t="shared" si="89"/>
        <v>September</v>
      </c>
      <c r="B5764" s="37" t="s">
        <v>6630</v>
      </c>
      <c r="C5764" s="63">
        <v>42265.80369212963</v>
      </c>
      <c r="D5764" s="37" t="s">
        <v>876</v>
      </c>
      <c r="E5764" s="37" t="s">
        <v>872</v>
      </c>
      <c r="F5764" s="37" t="s">
        <v>881</v>
      </c>
      <c r="G5764" s="64">
        <v>51</v>
      </c>
      <c r="H5764" s="37" t="s">
        <v>855</v>
      </c>
      <c r="I5764" s="65">
        <v>4.7958315233127191</v>
      </c>
      <c r="J5764" s="37" t="s">
        <v>861</v>
      </c>
    </row>
    <row r="5765" spans="1:10" x14ac:dyDescent="0.3">
      <c r="A5765" s="94" t="str">
        <f t="shared" si="89"/>
        <v>September</v>
      </c>
      <c r="B5765" s="37" t="s">
        <v>6631</v>
      </c>
      <c r="C5765" s="63">
        <v>42265.802060185182</v>
      </c>
      <c r="D5765" s="37" t="s">
        <v>892</v>
      </c>
      <c r="E5765" s="37" t="s">
        <v>853</v>
      </c>
      <c r="F5765" s="37" t="s">
        <v>873</v>
      </c>
      <c r="G5765" s="64">
        <v>62</v>
      </c>
      <c r="H5765" s="37" t="s">
        <v>855</v>
      </c>
      <c r="I5765" s="65">
        <v>3.3166247903553998</v>
      </c>
      <c r="J5765" s="37" t="s">
        <v>897</v>
      </c>
    </row>
    <row r="5766" spans="1:10" x14ac:dyDescent="0.3">
      <c r="A5766" s="94" t="str">
        <f t="shared" si="89"/>
        <v>September</v>
      </c>
      <c r="B5766" s="37" t="s">
        <v>6632</v>
      </c>
      <c r="C5766" s="63">
        <v>42265.802951388891</v>
      </c>
      <c r="D5766" s="37" t="s">
        <v>858</v>
      </c>
      <c r="E5766" s="37" t="s">
        <v>859</v>
      </c>
      <c r="F5766" s="37" t="s">
        <v>873</v>
      </c>
      <c r="G5766" s="64">
        <v>206</v>
      </c>
      <c r="H5766" s="37" t="s">
        <v>855</v>
      </c>
      <c r="I5766" s="65">
        <v>2.6457513110645907</v>
      </c>
      <c r="J5766" s="37" t="s">
        <v>869</v>
      </c>
    </row>
    <row r="5767" spans="1:10" x14ac:dyDescent="0.3">
      <c r="A5767" s="94" t="str">
        <f t="shared" si="89"/>
        <v>September</v>
      </c>
      <c r="B5767" s="37" t="s">
        <v>6633</v>
      </c>
      <c r="C5767" s="63">
        <v>42265.805347222224</v>
      </c>
      <c r="D5767" s="37" t="s">
        <v>892</v>
      </c>
      <c r="E5767" s="37" t="s">
        <v>863</v>
      </c>
      <c r="F5767" s="37" t="s">
        <v>873</v>
      </c>
      <c r="G5767" s="64">
        <v>164</v>
      </c>
      <c r="H5767" s="37" t="s">
        <v>855</v>
      </c>
      <c r="I5767" s="65">
        <v>2.6457513110645907</v>
      </c>
      <c r="J5767" s="37" t="s">
        <v>856</v>
      </c>
    </row>
    <row r="5768" spans="1:10" x14ac:dyDescent="0.3">
      <c r="A5768" s="94" t="str">
        <f t="shared" si="89"/>
        <v>September</v>
      </c>
      <c r="B5768" s="37" t="s">
        <v>6634</v>
      </c>
      <c r="C5768" s="63">
        <v>42265.806446759256</v>
      </c>
      <c r="D5768" s="37" t="s">
        <v>892</v>
      </c>
      <c r="E5768" s="37" t="s">
        <v>866</v>
      </c>
      <c r="F5768" s="37" t="s">
        <v>864</v>
      </c>
      <c r="G5768" s="64">
        <v>147</v>
      </c>
      <c r="H5768" s="37" t="s">
        <v>855</v>
      </c>
      <c r="I5768" s="65">
        <v>1.7320508075688772</v>
      </c>
      <c r="J5768" s="37" t="s">
        <v>869</v>
      </c>
    </row>
    <row r="5769" spans="1:10" x14ac:dyDescent="0.3">
      <c r="A5769" s="94" t="str">
        <f t="shared" si="89"/>
        <v>September</v>
      </c>
      <c r="B5769" s="37" t="s">
        <v>6635</v>
      </c>
      <c r="C5769" s="63">
        <v>42265.809583333335</v>
      </c>
      <c r="D5769" s="37" t="s">
        <v>892</v>
      </c>
      <c r="E5769" s="37" t="s">
        <v>868</v>
      </c>
      <c r="F5769" s="37" t="s">
        <v>864</v>
      </c>
      <c r="G5769" s="64">
        <v>186</v>
      </c>
      <c r="H5769" s="37" t="s">
        <v>895</v>
      </c>
      <c r="I5769" s="65">
        <v>3</v>
      </c>
      <c r="J5769" s="37" t="s">
        <v>874</v>
      </c>
    </row>
    <row r="5770" spans="1:10" x14ac:dyDescent="0.3">
      <c r="A5770" s="94" t="str">
        <f t="shared" si="89"/>
        <v>September</v>
      </c>
      <c r="B5770" s="37" t="s">
        <v>6636</v>
      </c>
      <c r="C5770" s="63">
        <v>42265.810208333336</v>
      </c>
      <c r="D5770" s="37" t="s">
        <v>892</v>
      </c>
      <c r="E5770" s="37" t="s">
        <v>872</v>
      </c>
      <c r="F5770" s="37" t="s">
        <v>860</v>
      </c>
      <c r="G5770" s="64">
        <v>92</v>
      </c>
      <c r="H5770" s="37" t="s">
        <v>855</v>
      </c>
      <c r="I5770" s="65">
        <v>4.7958315233127191</v>
      </c>
      <c r="J5770" s="37" t="s">
        <v>897</v>
      </c>
    </row>
    <row r="5771" spans="1:10" x14ac:dyDescent="0.3">
      <c r="A5771" s="94" t="str">
        <f t="shared" ref="A5771:A5834" si="90">TEXT(C5771,"mmmm")</f>
        <v>September</v>
      </c>
      <c r="B5771" s="37" t="s">
        <v>6637</v>
      </c>
      <c r="C5771" s="63">
        <v>42265.813206018516</v>
      </c>
      <c r="D5771" s="37" t="s">
        <v>878</v>
      </c>
      <c r="E5771" s="37" t="s">
        <v>853</v>
      </c>
      <c r="F5771" s="37" t="s">
        <v>881</v>
      </c>
      <c r="G5771" s="64">
        <v>167</v>
      </c>
      <c r="H5771" s="37" t="s">
        <v>855</v>
      </c>
      <c r="I5771" s="65">
        <v>1</v>
      </c>
      <c r="J5771" s="37" t="s">
        <v>874</v>
      </c>
    </row>
    <row r="5772" spans="1:10" x14ac:dyDescent="0.3">
      <c r="A5772" s="94" t="str">
        <f t="shared" si="90"/>
        <v>September</v>
      </c>
      <c r="B5772" s="37" t="s">
        <v>6638</v>
      </c>
      <c r="C5772" s="63">
        <v>42265.816412037035</v>
      </c>
      <c r="D5772" s="37" t="s">
        <v>876</v>
      </c>
      <c r="E5772" s="37" t="s">
        <v>859</v>
      </c>
      <c r="F5772" s="37" t="s">
        <v>881</v>
      </c>
      <c r="G5772" s="64">
        <v>91</v>
      </c>
      <c r="H5772" s="37" t="s">
        <v>855</v>
      </c>
      <c r="I5772" s="65">
        <v>3.3166247903553998</v>
      </c>
      <c r="J5772" s="37" t="s">
        <v>897</v>
      </c>
    </row>
    <row r="5773" spans="1:10" x14ac:dyDescent="0.3">
      <c r="A5773" s="94" t="str">
        <f t="shared" si="90"/>
        <v>September</v>
      </c>
      <c r="B5773" s="37" t="s">
        <v>6639</v>
      </c>
      <c r="C5773" s="63">
        <v>42265.816967592589</v>
      </c>
      <c r="D5773" s="37" t="s">
        <v>878</v>
      </c>
      <c r="E5773" s="37" t="s">
        <v>863</v>
      </c>
      <c r="F5773" s="37" t="s">
        <v>873</v>
      </c>
      <c r="G5773" s="64">
        <v>102</v>
      </c>
      <c r="H5773" s="37" t="s">
        <v>855</v>
      </c>
      <c r="I5773" s="65">
        <v>3</v>
      </c>
      <c r="J5773" s="37" t="s">
        <v>861</v>
      </c>
    </row>
    <row r="5774" spans="1:10" x14ac:dyDescent="0.3">
      <c r="A5774" s="94" t="str">
        <f t="shared" si="90"/>
        <v>September</v>
      </c>
      <c r="B5774" s="37" t="s">
        <v>6640</v>
      </c>
      <c r="C5774" s="63">
        <v>42265.817488425928</v>
      </c>
      <c r="D5774" s="37" t="s">
        <v>852</v>
      </c>
      <c r="E5774" s="37" t="s">
        <v>866</v>
      </c>
      <c r="F5774" s="37" t="s">
        <v>864</v>
      </c>
      <c r="G5774" s="64">
        <v>234</v>
      </c>
      <c r="H5774" s="37" t="s">
        <v>855</v>
      </c>
      <c r="I5774" s="65">
        <v>3.6055512754639891</v>
      </c>
      <c r="J5774" s="37" t="s">
        <v>897</v>
      </c>
    </row>
    <row r="5775" spans="1:10" x14ac:dyDescent="0.3">
      <c r="A5775" s="94" t="str">
        <f t="shared" si="90"/>
        <v>September</v>
      </c>
      <c r="B5775" s="37" t="s">
        <v>6641</v>
      </c>
      <c r="C5775" s="63">
        <v>42265.817766203705</v>
      </c>
      <c r="D5775" s="37" t="s">
        <v>878</v>
      </c>
      <c r="E5775" s="37" t="s">
        <v>868</v>
      </c>
      <c r="F5775" s="37" t="s">
        <v>860</v>
      </c>
      <c r="G5775" s="64">
        <v>240</v>
      </c>
      <c r="H5775" s="37" t="s">
        <v>855</v>
      </c>
      <c r="I5775" s="65">
        <v>2.2360679774997898</v>
      </c>
      <c r="J5775" s="37" t="s">
        <v>861</v>
      </c>
    </row>
    <row r="5776" spans="1:10" x14ac:dyDescent="0.3">
      <c r="A5776" s="94" t="str">
        <f t="shared" si="90"/>
        <v>September</v>
      </c>
      <c r="B5776" s="37" t="s">
        <v>6642</v>
      </c>
      <c r="C5776" s="63">
        <v>42265.821180555555</v>
      </c>
      <c r="D5776" s="37" t="s">
        <v>892</v>
      </c>
      <c r="E5776" s="37" t="s">
        <v>872</v>
      </c>
      <c r="F5776" s="37" t="s">
        <v>854</v>
      </c>
      <c r="G5776" s="64">
        <v>177</v>
      </c>
      <c r="H5776" s="37" t="s">
        <v>855</v>
      </c>
      <c r="I5776" s="65">
        <v>4.7958315233127191</v>
      </c>
      <c r="J5776" s="37" t="s">
        <v>856</v>
      </c>
    </row>
    <row r="5777" spans="1:10" x14ac:dyDescent="0.3">
      <c r="A5777" s="94" t="str">
        <f t="shared" si="90"/>
        <v>September</v>
      </c>
      <c r="B5777" s="37" t="s">
        <v>6643</v>
      </c>
      <c r="C5777" s="63">
        <v>42265.821585648147</v>
      </c>
      <c r="D5777" s="37" t="s">
        <v>876</v>
      </c>
      <c r="E5777" s="37" t="s">
        <v>853</v>
      </c>
      <c r="F5777" s="37" t="s">
        <v>864</v>
      </c>
      <c r="G5777" s="64">
        <v>60</v>
      </c>
      <c r="H5777" s="37" t="s">
        <v>855</v>
      </c>
      <c r="I5777" s="65">
        <v>3.6055512754639891</v>
      </c>
      <c r="J5777" s="37" t="s">
        <v>869</v>
      </c>
    </row>
    <row r="5778" spans="1:10" x14ac:dyDescent="0.3">
      <c r="A5778" s="94" t="str">
        <f t="shared" si="90"/>
        <v>September</v>
      </c>
      <c r="B5778" s="37" t="s">
        <v>6644</v>
      </c>
      <c r="C5778" s="63">
        <v>42265.823101851849</v>
      </c>
      <c r="D5778" s="37" t="s">
        <v>892</v>
      </c>
      <c r="E5778" s="37" t="s">
        <v>859</v>
      </c>
      <c r="F5778" s="37" t="s">
        <v>879</v>
      </c>
      <c r="G5778" s="64">
        <v>191</v>
      </c>
      <c r="H5778" s="37" t="s">
        <v>855</v>
      </c>
      <c r="I5778" s="65">
        <v>1</v>
      </c>
      <c r="J5778" s="37" t="s">
        <v>869</v>
      </c>
    </row>
    <row r="5779" spans="1:10" x14ac:dyDescent="0.3">
      <c r="A5779" s="94" t="str">
        <f t="shared" si="90"/>
        <v>September</v>
      </c>
      <c r="B5779" s="37" t="s">
        <v>6645</v>
      </c>
      <c r="C5779" s="63">
        <v>42265.825636574074</v>
      </c>
      <c r="D5779" s="37" t="s">
        <v>871</v>
      </c>
      <c r="E5779" s="37" t="s">
        <v>863</v>
      </c>
      <c r="F5779" s="37" t="s">
        <v>881</v>
      </c>
      <c r="G5779" s="64">
        <v>91</v>
      </c>
      <c r="H5779" s="37" t="s">
        <v>855</v>
      </c>
      <c r="I5779" s="65">
        <v>4.5825756949558398</v>
      </c>
      <c r="J5779" s="37" t="s">
        <v>869</v>
      </c>
    </row>
    <row r="5780" spans="1:10" x14ac:dyDescent="0.3">
      <c r="A5780" s="94" t="str">
        <f t="shared" si="90"/>
        <v>September</v>
      </c>
      <c r="B5780" s="37" t="s">
        <v>6646</v>
      </c>
      <c r="C5780" s="63">
        <v>42265.828217592592</v>
      </c>
      <c r="D5780" s="37" t="s">
        <v>878</v>
      </c>
      <c r="E5780" s="37" t="s">
        <v>866</v>
      </c>
      <c r="F5780" s="37" t="s">
        <v>864</v>
      </c>
      <c r="G5780" s="64">
        <v>93</v>
      </c>
      <c r="H5780" s="37" t="s">
        <v>895</v>
      </c>
      <c r="I5780" s="65">
        <v>2.6457513110645907</v>
      </c>
      <c r="J5780" s="37" t="s">
        <v>897</v>
      </c>
    </row>
    <row r="5781" spans="1:10" x14ac:dyDescent="0.3">
      <c r="A5781" s="94" t="str">
        <f t="shared" si="90"/>
        <v>September</v>
      </c>
      <c r="B5781" s="37" t="s">
        <v>6647</v>
      </c>
      <c r="C5781" s="63">
        <v>42265.82953703704</v>
      </c>
      <c r="D5781" s="37" t="s">
        <v>876</v>
      </c>
      <c r="E5781" s="37" t="s">
        <v>868</v>
      </c>
      <c r="F5781" s="37" t="s">
        <v>881</v>
      </c>
      <c r="G5781" s="64">
        <v>145</v>
      </c>
      <c r="H5781" s="37" t="s">
        <v>895</v>
      </c>
      <c r="I5781" s="65">
        <v>3</v>
      </c>
      <c r="J5781" s="37" t="s">
        <v>885</v>
      </c>
    </row>
    <row r="5782" spans="1:10" x14ac:dyDescent="0.3">
      <c r="A5782" s="94" t="str">
        <f t="shared" si="90"/>
        <v>September</v>
      </c>
      <c r="B5782" s="37" t="s">
        <v>6648</v>
      </c>
      <c r="C5782" s="63">
        <v>42265.830312500002</v>
      </c>
      <c r="D5782" s="37" t="s">
        <v>878</v>
      </c>
      <c r="E5782" s="37" t="s">
        <v>872</v>
      </c>
      <c r="F5782" s="37" t="s">
        <v>854</v>
      </c>
      <c r="G5782" s="64">
        <v>208</v>
      </c>
      <c r="H5782" s="37" t="s">
        <v>855</v>
      </c>
      <c r="I5782" s="65">
        <v>3.6055512754639891</v>
      </c>
      <c r="J5782" s="37" t="s">
        <v>885</v>
      </c>
    </row>
    <row r="5783" spans="1:10" x14ac:dyDescent="0.3">
      <c r="A5783" s="94" t="str">
        <f t="shared" si="90"/>
        <v>September</v>
      </c>
      <c r="B5783" s="37" t="s">
        <v>6649</v>
      </c>
      <c r="C5783" s="63">
        <v>42265.831354166665</v>
      </c>
      <c r="D5783" s="37" t="s">
        <v>858</v>
      </c>
      <c r="E5783" s="37" t="s">
        <v>853</v>
      </c>
      <c r="F5783" s="37" t="s">
        <v>854</v>
      </c>
      <c r="G5783" s="64">
        <v>204</v>
      </c>
      <c r="H5783" s="37" t="s">
        <v>855</v>
      </c>
      <c r="I5783" s="65">
        <v>3.872983346207417</v>
      </c>
      <c r="J5783" s="37" t="s">
        <v>885</v>
      </c>
    </row>
    <row r="5784" spans="1:10" x14ac:dyDescent="0.3">
      <c r="A5784" s="94" t="str">
        <f t="shared" si="90"/>
        <v>September</v>
      </c>
      <c r="B5784" s="37" t="s">
        <v>6650</v>
      </c>
      <c r="C5784" s="63">
        <v>42265.832152777781</v>
      </c>
      <c r="D5784" s="37" t="s">
        <v>878</v>
      </c>
      <c r="E5784" s="37" t="s">
        <v>859</v>
      </c>
      <c r="F5784" s="37" t="s">
        <v>854</v>
      </c>
      <c r="G5784" s="64">
        <v>238</v>
      </c>
      <c r="H5784" s="37" t="s">
        <v>855</v>
      </c>
      <c r="I5784" s="65">
        <v>3.3166247903553998</v>
      </c>
      <c r="J5784" s="37" t="s">
        <v>885</v>
      </c>
    </row>
    <row r="5785" spans="1:10" x14ac:dyDescent="0.3">
      <c r="A5785" s="94" t="str">
        <f t="shared" si="90"/>
        <v>September</v>
      </c>
      <c r="B5785" s="37" t="s">
        <v>6651</v>
      </c>
      <c r="C5785" s="63">
        <v>42265.83452546296</v>
      </c>
      <c r="D5785" s="37" t="s">
        <v>852</v>
      </c>
      <c r="E5785" s="37" t="s">
        <v>863</v>
      </c>
      <c r="F5785" s="37" t="s">
        <v>854</v>
      </c>
      <c r="G5785" s="64">
        <v>226</v>
      </c>
      <c r="H5785" s="37" t="s">
        <v>855</v>
      </c>
      <c r="I5785" s="65">
        <v>4.1231056256176606</v>
      </c>
      <c r="J5785" s="37" t="s">
        <v>885</v>
      </c>
    </row>
    <row r="5786" spans="1:10" x14ac:dyDescent="0.3">
      <c r="A5786" s="94" t="str">
        <f t="shared" si="90"/>
        <v>September</v>
      </c>
      <c r="B5786" s="37" t="s">
        <v>6652</v>
      </c>
      <c r="C5786" s="63">
        <v>42265.834918981483</v>
      </c>
      <c r="D5786" s="37" t="s">
        <v>876</v>
      </c>
      <c r="E5786" s="37" t="s">
        <v>866</v>
      </c>
      <c r="F5786" s="37" t="s">
        <v>864</v>
      </c>
      <c r="G5786" s="64">
        <v>44</v>
      </c>
      <c r="H5786" s="37" t="s">
        <v>855</v>
      </c>
      <c r="I5786" s="65">
        <v>4.358898943540674</v>
      </c>
      <c r="J5786" s="37" t="s">
        <v>869</v>
      </c>
    </row>
    <row r="5787" spans="1:10" x14ac:dyDescent="0.3">
      <c r="A5787" s="94" t="str">
        <f t="shared" si="90"/>
        <v>September</v>
      </c>
      <c r="B5787" s="37" t="s">
        <v>6653</v>
      </c>
      <c r="C5787" s="63">
        <v>42265.837129629632</v>
      </c>
      <c r="D5787" s="37" t="s">
        <v>878</v>
      </c>
      <c r="E5787" s="37" t="s">
        <v>868</v>
      </c>
      <c r="F5787" s="37" t="s">
        <v>879</v>
      </c>
      <c r="G5787" s="64">
        <v>61</v>
      </c>
      <c r="H5787" s="37" t="s">
        <v>855</v>
      </c>
      <c r="I5787" s="65">
        <v>3.872983346207417</v>
      </c>
      <c r="J5787" s="37" t="s">
        <v>856</v>
      </c>
    </row>
    <row r="5788" spans="1:10" x14ac:dyDescent="0.3">
      <c r="A5788" s="94" t="str">
        <f t="shared" si="90"/>
        <v>September</v>
      </c>
      <c r="B5788" s="37" t="s">
        <v>6654</v>
      </c>
      <c r="C5788" s="63">
        <v>42265.838703703703</v>
      </c>
      <c r="D5788" s="37" t="s">
        <v>878</v>
      </c>
      <c r="E5788" s="37" t="s">
        <v>872</v>
      </c>
      <c r="F5788" s="37" t="s">
        <v>873</v>
      </c>
      <c r="G5788" s="64">
        <v>52</v>
      </c>
      <c r="H5788" s="37" t="s">
        <v>855</v>
      </c>
      <c r="I5788" s="65">
        <v>4.358898943540674</v>
      </c>
      <c r="J5788" s="37" t="s">
        <v>897</v>
      </c>
    </row>
    <row r="5789" spans="1:10" x14ac:dyDescent="0.3">
      <c r="A5789" s="94" t="str">
        <f t="shared" si="90"/>
        <v>September</v>
      </c>
      <c r="B5789" s="37" t="s">
        <v>6655</v>
      </c>
      <c r="C5789" s="63">
        <v>42265.840995370374</v>
      </c>
      <c r="D5789" s="37" t="s">
        <v>871</v>
      </c>
      <c r="E5789" s="37" t="s">
        <v>853</v>
      </c>
      <c r="F5789" s="37" t="s">
        <v>879</v>
      </c>
      <c r="G5789" s="64">
        <v>89</v>
      </c>
      <c r="H5789" s="37" t="s">
        <v>855</v>
      </c>
      <c r="I5789" s="65">
        <v>3.3166247903553998</v>
      </c>
      <c r="J5789" s="37" t="s">
        <v>874</v>
      </c>
    </row>
    <row r="5790" spans="1:10" x14ac:dyDescent="0.3">
      <c r="A5790" s="94" t="str">
        <f t="shared" si="90"/>
        <v>September</v>
      </c>
      <c r="B5790" s="37" t="s">
        <v>6656</v>
      </c>
      <c r="C5790" s="63">
        <v>42265.841956018521</v>
      </c>
      <c r="D5790" s="37" t="s">
        <v>892</v>
      </c>
      <c r="E5790" s="37" t="s">
        <v>859</v>
      </c>
      <c r="F5790" s="37" t="s">
        <v>864</v>
      </c>
      <c r="G5790" s="64">
        <v>223</v>
      </c>
      <c r="H5790" s="37" t="s">
        <v>855</v>
      </c>
      <c r="I5790" s="65">
        <v>4.7958315233127191</v>
      </c>
      <c r="J5790" s="37" t="s">
        <v>897</v>
      </c>
    </row>
    <row r="5791" spans="1:10" x14ac:dyDescent="0.3">
      <c r="A5791" s="94" t="str">
        <f t="shared" si="90"/>
        <v>September</v>
      </c>
      <c r="B5791" s="37" t="s">
        <v>6657</v>
      </c>
      <c r="C5791" s="63">
        <v>42265.842997685184</v>
      </c>
      <c r="D5791" s="37" t="s">
        <v>892</v>
      </c>
      <c r="E5791" s="37" t="s">
        <v>863</v>
      </c>
      <c r="F5791" s="37" t="s">
        <v>881</v>
      </c>
      <c r="G5791" s="64">
        <v>164</v>
      </c>
      <c r="H5791" s="37" t="s">
        <v>855</v>
      </c>
      <c r="I5791" s="65">
        <v>4.358898943540674</v>
      </c>
      <c r="J5791" s="37" t="s">
        <v>869</v>
      </c>
    </row>
    <row r="5792" spans="1:10" x14ac:dyDescent="0.3">
      <c r="A5792" s="94" t="str">
        <f t="shared" si="90"/>
        <v>September</v>
      </c>
      <c r="B5792" s="37" t="s">
        <v>6658</v>
      </c>
      <c r="C5792" s="63">
        <v>42265.844386574077</v>
      </c>
      <c r="D5792" s="37" t="s">
        <v>852</v>
      </c>
      <c r="E5792" s="37" t="s">
        <v>866</v>
      </c>
      <c r="F5792" s="37" t="s">
        <v>864</v>
      </c>
      <c r="G5792" s="64">
        <v>99</v>
      </c>
      <c r="H5792" s="37" t="s">
        <v>855</v>
      </c>
      <c r="I5792" s="65">
        <v>3.872983346207417</v>
      </c>
      <c r="J5792" s="37" t="s">
        <v>861</v>
      </c>
    </row>
    <row r="5793" spans="1:10" x14ac:dyDescent="0.3">
      <c r="A5793" s="94" t="str">
        <f t="shared" si="90"/>
        <v>September</v>
      </c>
      <c r="B5793" s="37" t="s">
        <v>6659</v>
      </c>
      <c r="C5793" s="63">
        <v>42265.84547453704</v>
      </c>
      <c r="D5793" s="37" t="s">
        <v>876</v>
      </c>
      <c r="E5793" s="37" t="s">
        <v>868</v>
      </c>
      <c r="F5793" s="37" t="s">
        <v>873</v>
      </c>
      <c r="G5793" s="64">
        <v>137</v>
      </c>
      <c r="H5793" s="37" t="s">
        <v>855</v>
      </c>
      <c r="I5793" s="65">
        <v>3.6055512754639891</v>
      </c>
      <c r="J5793" s="37" t="s">
        <v>897</v>
      </c>
    </row>
    <row r="5794" spans="1:10" x14ac:dyDescent="0.3">
      <c r="A5794" s="94" t="str">
        <f t="shared" si="90"/>
        <v>September</v>
      </c>
      <c r="B5794" s="37" t="s">
        <v>6660</v>
      </c>
      <c r="C5794" s="63">
        <v>42265.84710648148</v>
      </c>
      <c r="D5794" s="37" t="s">
        <v>858</v>
      </c>
      <c r="E5794" s="37" t="s">
        <v>872</v>
      </c>
      <c r="F5794" s="37" t="s">
        <v>881</v>
      </c>
      <c r="G5794" s="64">
        <v>125</v>
      </c>
      <c r="H5794" s="37" t="s">
        <v>855</v>
      </c>
      <c r="I5794" s="65">
        <v>3.6055512754639891</v>
      </c>
      <c r="J5794" s="37" t="s">
        <v>861</v>
      </c>
    </row>
    <row r="5795" spans="1:10" x14ac:dyDescent="0.3">
      <c r="A5795" s="94" t="str">
        <f t="shared" si="90"/>
        <v>September</v>
      </c>
      <c r="B5795" s="37" t="s">
        <v>6661</v>
      </c>
      <c r="C5795" s="63">
        <v>42265.849606481483</v>
      </c>
      <c r="D5795" s="37" t="s">
        <v>858</v>
      </c>
      <c r="E5795" s="37" t="s">
        <v>853</v>
      </c>
      <c r="F5795" s="37" t="s">
        <v>879</v>
      </c>
      <c r="G5795" s="64">
        <v>171</v>
      </c>
      <c r="H5795" s="37" t="s">
        <v>855</v>
      </c>
      <c r="I5795" s="65">
        <v>2.6457513110645907</v>
      </c>
      <c r="J5795" s="37" t="s">
        <v>869</v>
      </c>
    </row>
    <row r="5796" spans="1:10" x14ac:dyDescent="0.3">
      <c r="A5796" s="94" t="str">
        <f t="shared" si="90"/>
        <v>September</v>
      </c>
      <c r="B5796" s="37" t="s">
        <v>6662</v>
      </c>
      <c r="C5796" s="63">
        <v>42265.850162037037</v>
      </c>
      <c r="D5796" s="37" t="s">
        <v>858</v>
      </c>
      <c r="E5796" s="37" t="s">
        <v>859</v>
      </c>
      <c r="F5796" s="37" t="s">
        <v>879</v>
      </c>
      <c r="G5796" s="64">
        <v>108</v>
      </c>
      <c r="H5796" s="37" t="s">
        <v>855</v>
      </c>
      <c r="I5796" s="65">
        <v>4.7958315233127191</v>
      </c>
      <c r="J5796" s="37" t="s">
        <v>885</v>
      </c>
    </row>
    <row r="5797" spans="1:10" x14ac:dyDescent="0.3">
      <c r="A5797" s="94" t="str">
        <f t="shared" si="90"/>
        <v>September</v>
      </c>
      <c r="B5797" s="37" t="s">
        <v>6663</v>
      </c>
      <c r="C5797" s="63">
        <v>42265.852164351854</v>
      </c>
      <c r="D5797" s="37" t="s">
        <v>858</v>
      </c>
      <c r="E5797" s="37" t="s">
        <v>863</v>
      </c>
      <c r="F5797" s="37" t="s">
        <v>879</v>
      </c>
      <c r="G5797" s="64">
        <v>178</v>
      </c>
      <c r="H5797" s="37" t="s">
        <v>855</v>
      </c>
      <c r="I5797" s="65">
        <v>1</v>
      </c>
      <c r="J5797" s="37" t="s">
        <v>856</v>
      </c>
    </row>
    <row r="5798" spans="1:10" x14ac:dyDescent="0.3">
      <c r="A5798" s="94" t="str">
        <f t="shared" si="90"/>
        <v>September</v>
      </c>
      <c r="B5798" s="37" t="s">
        <v>6664</v>
      </c>
      <c r="C5798" s="63">
        <v>42265.856064814812</v>
      </c>
      <c r="D5798" s="37" t="s">
        <v>892</v>
      </c>
      <c r="E5798" s="37" t="s">
        <v>866</v>
      </c>
      <c r="F5798" s="37" t="s">
        <v>879</v>
      </c>
      <c r="G5798" s="64">
        <v>172</v>
      </c>
      <c r="H5798" s="37" t="s">
        <v>855</v>
      </c>
      <c r="I5798" s="65">
        <v>3.6055512754639891</v>
      </c>
      <c r="J5798" s="37" t="s">
        <v>897</v>
      </c>
    </row>
    <row r="5799" spans="1:10" x14ac:dyDescent="0.3">
      <c r="A5799" s="94" t="str">
        <f t="shared" si="90"/>
        <v>September</v>
      </c>
      <c r="B5799" s="37" t="s">
        <v>6665</v>
      </c>
      <c r="C5799" s="63">
        <v>42265.858715277776</v>
      </c>
      <c r="D5799" s="37" t="s">
        <v>892</v>
      </c>
      <c r="E5799" s="37" t="s">
        <v>868</v>
      </c>
      <c r="F5799" s="37" t="s">
        <v>879</v>
      </c>
      <c r="G5799" s="64">
        <v>122</v>
      </c>
      <c r="H5799" s="37" t="s">
        <v>855</v>
      </c>
      <c r="I5799" s="65">
        <v>1.7320508075688772</v>
      </c>
      <c r="J5799" s="37" t="s">
        <v>874</v>
      </c>
    </row>
    <row r="5800" spans="1:10" x14ac:dyDescent="0.3">
      <c r="A5800" s="94" t="str">
        <f t="shared" si="90"/>
        <v>September</v>
      </c>
      <c r="B5800" s="37" t="s">
        <v>6666</v>
      </c>
      <c r="C5800" s="63">
        <v>42265.86</v>
      </c>
      <c r="D5800" s="37" t="s">
        <v>858</v>
      </c>
      <c r="E5800" s="37" t="s">
        <v>872</v>
      </c>
      <c r="F5800" s="37" t="s">
        <v>881</v>
      </c>
      <c r="G5800" s="64">
        <v>216</v>
      </c>
      <c r="H5800" s="37" t="s">
        <v>855</v>
      </c>
      <c r="I5800" s="65">
        <v>2.2360679774997898</v>
      </c>
      <c r="J5800" s="37" t="s">
        <v>874</v>
      </c>
    </row>
    <row r="5801" spans="1:10" x14ac:dyDescent="0.3">
      <c r="A5801" s="94" t="str">
        <f t="shared" si="90"/>
        <v>September</v>
      </c>
      <c r="B5801" s="37" t="s">
        <v>6667</v>
      </c>
      <c r="C5801" s="63">
        <v>42265.863391203704</v>
      </c>
      <c r="D5801" s="37" t="s">
        <v>852</v>
      </c>
      <c r="E5801" s="37" t="s">
        <v>853</v>
      </c>
      <c r="F5801" s="37" t="s">
        <v>881</v>
      </c>
      <c r="G5801" s="64">
        <v>74</v>
      </c>
      <c r="H5801" s="37" t="s">
        <v>855</v>
      </c>
      <c r="I5801" s="65">
        <v>3.872983346207417</v>
      </c>
      <c r="J5801" s="37" t="s">
        <v>869</v>
      </c>
    </row>
    <row r="5802" spans="1:10" x14ac:dyDescent="0.3">
      <c r="A5802" s="94" t="str">
        <f t="shared" si="90"/>
        <v>September</v>
      </c>
      <c r="B5802" s="37" t="s">
        <v>6668</v>
      </c>
      <c r="C5802" s="63">
        <v>42265.866585648146</v>
      </c>
      <c r="D5802" s="37" t="s">
        <v>892</v>
      </c>
      <c r="E5802" s="37" t="s">
        <v>859</v>
      </c>
      <c r="F5802" s="37" t="s">
        <v>864</v>
      </c>
      <c r="G5802" s="64">
        <v>123</v>
      </c>
      <c r="H5802" s="37" t="s">
        <v>895</v>
      </c>
      <c r="I5802" s="65">
        <v>3.3166247903553998</v>
      </c>
      <c r="J5802" s="37" t="s">
        <v>869</v>
      </c>
    </row>
    <row r="5803" spans="1:10" x14ac:dyDescent="0.3">
      <c r="A5803" s="94" t="str">
        <f t="shared" si="90"/>
        <v>September</v>
      </c>
      <c r="B5803" s="37" t="s">
        <v>6669</v>
      </c>
      <c r="C5803" s="63">
        <v>42265.869143518517</v>
      </c>
      <c r="D5803" s="37" t="s">
        <v>858</v>
      </c>
      <c r="E5803" s="37" t="s">
        <v>863</v>
      </c>
      <c r="F5803" s="37" t="s">
        <v>873</v>
      </c>
      <c r="G5803" s="64">
        <v>224</v>
      </c>
      <c r="H5803" s="37" t="s">
        <v>855</v>
      </c>
      <c r="I5803" s="65">
        <v>3</v>
      </c>
      <c r="J5803" s="37" t="s">
        <v>897</v>
      </c>
    </row>
    <row r="5804" spans="1:10" x14ac:dyDescent="0.3">
      <c r="A5804" s="94" t="str">
        <f t="shared" si="90"/>
        <v>September</v>
      </c>
      <c r="B5804" s="37" t="s">
        <v>6670</v>
      </c>
      <c r="C5804" s="63">
        <v>42265.87296296296</v>
      </c>
      <c r="D5804" s="37" t="s">
        <v>858</v>
      </c>
      <c r="E5804" s="37" t="s">
        <v>866</v>
      </c>
      <c r="F5804" s="37" t="s">
        <v>864</v>
      </c>
      <c r="G5804" s="64">
        <v>205</v>
      </c>
      <c r="H5804" s="37" t="s">
        <v>855</v>
      </c>
      <c r="I5804" s="65">
        <v>3.3166247903553998</v>
      </c>
      <c r="J5804" s="37" t="s">
        <v>869</v>
      </c>
    </row>
    <row r="5805" spans="1:10" x14ac:dyDescent="0.3">
      <c r="A5805" s="94" t="str">
        <f t="shared" si="90"/>
        <v>September</v>
      </c>
      <c r="B5805" s="37" t="s">
        <v>6671</v>
      </c>
      <c r="C5805" s="63">
        <v>42265.876145833332</v>
      </c>
      <c r="D5805" s="37" t="s">
        <v>852</v>
      </c>
      <c r="E5805" s="37" t="s">
        <v>868</v>
      </c>
      <c r="F5805" s="37" t="s">
        <v>873</v>
      </c>
      <c r="G5805" s="64">
        <v>109</v>
      </c>
      <c r="H5805" s="37" t="s">
        <v>855</v>
      </c>
      <c r="I5805" s="65">
        <v>3.872983346207417</v>
      </c>
      <c r="J5805" s="37" t="s">
        <v>861</v>
      </c>
    </row>
    <row r="5806" spans="1:10" x14ac:dyDescent="0.3">
      <c r="A5806" s="94" t="str">
        <f t="shared" si="90"/>
        <v>September</v>
      </c>
      <c r="B5806" s="37" t="s">
        <v>6672</v>
      </c>
      <c r="C5806" s="63">
        <v>42265.878437500003</v>
      </c>
      <c r="D5806" s="37" t="s">
        <v>858</v>
      </c>
      <c r="E5806" s="37" t="s">
        <v>872</v>
      </c>
      <c r="F5806" s="37" t="s">
        <v>873</v>
      </c>
      <c r="G5806" s="64">
        <v>96</v>
      </c>
      <c r="H5806" s="37" t="s">
        <v>855</v>
      </c>
      <c r="I5806" s="65">
        <v>3.6055512754639891</v>
      </c>
      <c r="J5806" s="37" t="s">
        <v>885</v>
      </c>
    </row>
    <row r="5807" spans="1:10" x14ac:dyDescent="0.3">
      <c r="A5807" s="94" t="str">
        <f t="shared" si="90"/>
        <v>September</v>
      </c>
      <c r="B5807" s="37" t="s">
        <v>6673</v>
      </c>
      <c r="C5807" s="63">
        <v>42265.880347222221</v>
      </c>
      <c r="D5807" s="37" t="s">
        <v>876</v>
      </c>
      <c r="E5807" s="37" t="s">
        <v>853</v>
      </c>
      <c r="F5807" s="37" t="s">
        <v>879</v>
      </c>
      <c r="G5807" s="64">
        <v>188</v>
      </c>
      <c r="H5807" s="37" t="s">
        <v>855</v>
      </c>
      <c r="I5807" s="65">
        <v>2.2360679774997898</v>
      </c>
      <c r="J5807" s="37" t="s">
        <v>869</v>
      </c>
    </row>
    <row r="5808" spans="1:10" x14ac:dyDescent="0.3">
      <c r="A5808" s="94" t="str">
        <f t="shared" si="90"/>
        <v>September</v>
      </c>
      <c r="B5808" s="37" t="s">
        <v>6674</v>
      </c>
      <c r="C5808" s="63">
        <v>42265.883414351854</v>
      </c>
      <c r="D5808" s="37" t="s">
        <v>892</v>
      </c>
      <c r="E5808" s="37" t="s">
        <v>859</v>
      </c>
      <c r="F5808" s="37" t="s">
        <v>854</v>
      </c>
      <c r="G5808" s="64">
        <v>71</v>
      </c>
      <c r="H5808" s="37" t="s">
        <v>855</v>
      </c>
      <c r="I5808" s="65">
        <v>3.6055512754639891</v>
      </c>
      <c r="J5808" s="37" t="s">
        <v>869</v>
      </c>
    </row>
    <row r="5809" spans="1:10" x14ac:dyDescent="0.3">
      <c r="A5809" s="94" t="str">
        <f t="shared" si="90"/>
        <v>September</v>
      </c>
      <c r="B5809" s="37" t="s">
        <v>6675</v>
      </c>
      <c r="C5809" s="63">
        <v>42265.886597222219</v>
      </c>
      <c r="D5809" s="37" t="s">
        <v>892</v>
      </c>
      <c r="E5809" s="37" t="s">
        <v>863</v>
      </c>
      <c r="F5809" s="37" t="s">
        <v>881</v>
      </c>
      <c r="G5809" s="64">
        <v>152</v>
      </c>
      <c r="H5809" s="37" t="s">
        <v>855</v>
      </c>
      <c r="I5809" s="65">
        <v>3</v>
      </c>
      <c r="J5809" s="37" t="s">
        <v>874</v>
      </c>
    </row>
    <row r="5810" spans="1:10" x14ac:dyDescent="0.3">
      <c r="A5810" s="94" t="str">
        <f t="shared" si="90"/>
        <v>September</v>
      </c>
      <c r="B5810" s="37" t="s">
        <v>6676</v>
      </c>
      <c r="C5810" s="63">
        <v>42265.888078703705</v>
      </c>
      <c r="D5810" s="37" t="s">
        <v>876</v>
      </c>
      <c r="E5810" s="37" t="s">
        <v>866</v>
      </c>
      <c r="F5810" s="37" t="s">
        <v>879</v>
      </c>
      <c r="G5810" s="64">
        <v>72</v>
      </c>
      <c r="H5810" s="37" t="s">
        <v>855</v>
      </c>
      <c r="I5810" s="65">
        <v>1</v>
      </c>
      <c r="J5810" s="37" t="s">
        <v>869</v>
      </c>
    </row>
    <row r="5811" spans="1:10" x14ac:dyDescent="0.3">
      <c r="A5811" s="94" t="str">
        <f t="shared" si="90"/>
        <v>September</v>
      </c>
      <c r="B5811" s="37" t="s">
        <v>6677</v>
      </c>
      <c r="C5811" s="63">
        <v>42265.89130787037</v>
      </c>
      <c r="D5811" s="37" t="s">
        <v>858</v>
      </c>
      <c r="E5811" s="37" t="s">
        <v>868</v>
      </c>
      <c r="F5811" s="37" t="s">
        <v>860</v>
      </c>
      <c r="G5811" s="64">
        <v>231</v>
      </c>
      <c r="H5811" s="37" t="s">
        <v>855</v>
      </c>
      <c r="I5811" s="65">
        <v>2.2360679774997898</v>
      </c>
      <c r="J5811" s="37" t="s">
        <v>856</v>
      </c>
    </row>
    <row r="5812" spans="1:10" x14ac:dyDescent="0.3">
      <c r="A5812" s="94" t="str">
        <f t="shared" si="90"/>
        <v>September</v>
      </c>
      <c r="B5812" s="37" t="s">
        <v>6678</v>
      </c>
      <c r="C5812" s="63">
        <v>42265.892384259256</v>
      </c>
      <c r="D5812" s="37" t="s">
        <v>858</v>
      </c>
      <c r="E5812" s="37" t="s">
        <v>872</v>
      </c>
      <c r="F5812" s="37" t="s">
        <v>873</v>
      </c>
      <c r="G5812" s="64">
        <v>208</v>
      </c>
      <c r="H5812" s="37" t="s">
        <v>855</v>
      </c>
      <c r="I5812" s="65">
        <v>1</v>
      </c>
      <c r="J5812" s="37" t="s">
        <v>869</v>
      </c>
    </row>
    <row r="5813" spans="1:10" x14ac:dyDescent="0.3">
      <c r="A5813" s="94" t="str">
        <f t="shared" si="90"/>
        <v>September</v>
      </c>
      <c r="B5813" s="37" t="s">
        <v>6679</v>
      </c>
      <c r="C5813" s="63">
        <v>42265.895520833335</v>
      </c>
      <c r="D5813" s="37" t="s">
        <v>871</v>
      </c>
      <c r="E5813" s="37" t="s">
        <v>853</v>
      </c>
      <c r="F5813" s="37" t="s">
        <v>873</v>
      </c>
      <c r="G5813" s="64">
        <v>219</v>
      </c>
      <c r="H5813" s="37" t="s">
        <v>855</v>
      </c>
      <c r="I5813" s="65">
        <v>3.3166247903553998</v>
      </c>
      <c r="J5813" s="37" t="s">
        <v>897</v>
      </c>
    </row>
    <row r="5814" spans="1:10" x14ac:dyDescent="0.3">
      <c r="A5814" s="94" t="str">
        <f t="shared" si="90"/>
        <v>September</v>
      </c>
      <c r="B5814" s="37" t="s">
        <v>6680</v>
      </c>
      <c r="C5814" s="63">
        <v>42265.896620370368</v>
      </c>
      <c r="D5814" s="37" t="s">
        <v>878</v>
      </c>
      <c r="E5814" s="37" t="s">
        <v>859</v>
      </c>
      <c r="F5814" s="37" t="s">
        <v>864</v>
      </c>
      <c r="G5814" s="64">
        <v>93</v>
      </c>
      <c r="H5814" s="37" t="s">
        <v>855</v>
      </c>
      <c r="I5814" s="65">
        <v>4.1231056256176606</v>
      </c>
      <c r="J5814" s="37" t="s">
        <v>874</v>
      </c>
    </row>
    <row r="5815" spans="1:10" x14ac:dyDescent="0.3">
      <c r="A5815" s="94" t="str">
        <f t="shared" si="90"/>
        <v>September</v>
      </c>
      <c r="B5815" s="37" t="s">
        <v>6681</v>
      </c>
      <c r="C5815" s="63">
        <v>42265.897696759261</v>
      </c>
      <c r="D5815" s="37" t="s">
        <v>878</v>
      </c>
      <c r="E5815" s="37" t="s">
        <v>863</v>
      </c>
      <c r="F5815" s="37" t="s">
        <v>881</v>
      </c>
      <c r="G5815" s="64">
        <v>59</v>
      </c>
      <c r="H5815" s="37" t="s">
        <v>855</v>
      </c>
      <c r="I5815" s="65">
        <v>2.6457513110645907</v>
      </c>
      <c r="J5815" s="37" t="s">
        <v>874</v>
      </c>
    </row>
    <row r="5816" spans="1:10" x14ac:dyDescent="0.3">
      <c r="A5816" s="94" t="str">
        <f t="shared" si="90"/>
        <v>September</v>
      </c>
      <c r="B5816" s="37" t="s">
        <v>6682</v>
      </c>
      <c r="C5816" s="63">
        <v>42265.900277777779</v>
      </c>
      <c r="D5816" s="37" t="s">
        <v>892</v>
      </c>
      <c r="E5816" s="37" t="s">
        <v>866</v>
      </c>
      <c r="F5816" s="37" t="s">
        <v>873</v>
      </c>
      <c r="G5816" s="64">
        <v>205</v>
      </c>
      <c r="H5816" s="37" t="s">
        <v>855</v>
      </c>
      <c r="I5816" s="65">
        <v>2.6457513110645907</v>
      </c>
      <c r="J5816" s="37" t="s">
        <v>861</v>
      </c>
    </row>
    <row r="5817" spans="1:10" x14ac:dyDescent="0.3">
      <c r="A5817" s="94" t="str">
        <f t="shared" si="90"/>
        <v>September</v>
      </c>
      <c r="B5817" s="37" t="s">
        <v>6683</v>
      </c>
      <c r="C5817" s="63">
        <v>42265.902997685182</v>
      </c>
      <c r="D5817" s="37" t="s">
        <v>876</v>
      </c>
      <c r="E5817" s="37" t="s">
        <v>868</v>
      </c>
      <c r="F5817" s="37" t="s">
        <v>854</v>
      </c>
      <c r="G5817" s="64">
        <v>194</v>
      </c>
      <c r="H5817" s="37" t="s">
        <v>855</v>
      </c>
      <c r="I5817" s="65">
        <v>3.3166247903553998</v>
      </c>
      <c r="J5817" s="37" t="s">
        <v>885</v>
      </c>
    </row>
    <row r="5818" spans="1:10" x14ac:dyDescent="0.3">
      <c r="A5818" s="94" t="str">
        <f t="shared" si="90"/>
        <v>September</v>
      </c>
      <c r="B5818" s="37" t="s">
        <v>6684</v>
      </c>
      <c r="C5818" s="63">
        <v>42265.906342592592</v>
      </c>
      <c r="D5818" s="37" t="s">
        <v>876</v>
      </c>
      <c r="E5818" s="37" t="s">
        <v>872</v>
      </c>
      <c r="F5818" s="37" t="s">
        <v>860</v>
      </c>
      <c r="G5818" s="64">
        <v>139</v>
      </c>
      <c r="H5818" s="37" t="s">
        <v>855</v>
      </c>
      <c r="I5818" s="65">
        <v>4.5825756949558398</v>
      </c>
      <c r="J5818" s="37" t="s">
        <v>897</v>
      </c>
    </row>
    <row r="5819" spans="1:10" x14ac:dyDescent="0.3">
      <c r="A5819" s="94" t="str">
        <f t="shared" si="90"/>
        <v>September</v>
      </c>
      <c r="B5819" s="37" t="s">
        <v>6685</v>
      </c>
      <c r="C5819" s="63">
        <v>42265.907187500001</v>
      </c>
      <c r="D5819" s="37" t="s">
        <v>878</v>
      </c>
      <c r="E5819" s="37" t="s">
        <v>853</v>
      </c>
      <c r="F5819" s="37" t="s">
        <v>873</v>
      </c>
      <c r="G5819" s="64">
        <v>60</v>
      </c>
      <c r="H5819" s="37" t="s">
        <v>855</v>
      </c>
      <c r="I5819" s="65">
        <v>5</v>
      </c>
      <c r="J5819" s="37" t="s">
        <v>874</v>
      </c>
    </row>
    <row r="5820" spans="1:10" x14ac:dyDescent="0.3">
      <c r="A5820" s="94" t="str">
        <f t="shared" si="90"/>
        <v>September</v>
      </c>
      <c r="B5820" s="37" t="s">
        <v>6686</v>
      </c>
      <c r="C5820" s="63">
        <v>42265.909490740742</v>
      </c>
      <c r="D5820" s="37" t="s">
        <v>876</v>
      </c>
      <c r="E5820" s="37" t="s">
        <v>859</v>
      </c>
      <c r="F5820" s="37" t="s">
        <v>864</v>
      </c>
      <c r="G5820" s="64">
        <v>70</v>
      </c>
      <c r="H5820" s="37" t="s">
        <v>855</v>
      </c>
      <c r="I5820" s="65">
        <v>3.3166247903553998</v>
      </c>
      <c r="J5820" s="37" t="s">
        <v>869</v>
      </c>
    </row>
    <row r="5821" spans="1:10" x14ac:dyDescent="0.3">
      <c r="A5821" s="94" t="str">
        <f t="shared" si="90"/>
        <v>September</v>
      </c>
      <c r="B5821" s="37" t="s">
        <v>6687</v>
      </c>
      <c r="C5821" s="63">
        <v>42265.911863425928</v>
      </c>
      <c r="D5821" s="37" t="s">
        <v>871</v>
      </c>
      <c r="E5821" s="37" t="s">
        <v>863</v>
      </c>
      <c r="F5821" s="37" t="s">
        <v>860</v>
      </c>
      <c r="G5821" s="64">
        <v>143</v>
      </c>
      <c r="H5821" s="37" t="s">
        <v>855</v>
      </c>
      <c r="I5821" s="65">
        <v>3.3166247903553998</v>
      </c>
      <c r="J5821" s="37" t="s">
        <v>856</v>
      </c>
    </row>
    <row r="5822" spans="1:10" x14ac:dyDescent="0.3">
      <c r="A5822" s="94" t="str">
        <f t="shared" si="90"/>
        <v>September</v>
      </c>
      <c r="B5822" s="37" t="s">
        <v>6688</v>
      </c>
      <c r="C5822" s="63">
        <v>42265.913784722223</v>
      </c>
      <c r="D5822" s="37" t="s">
        <v>858</v>
      </c>
      <c r="E5822" s="37" t="s">
        <v>866</v>
      </c>
      <c r="F5822" s="37" t="s">
        <v>881</v>
      </c>
      <c r="G5822" s="64">
        <v>63</v>
      </c>
      <c r="H5822" s="37" t="s">
        <v>855</v>
      </c>
      <c r="I5822" s="65">
        <v>2.6457513110645907</v>
      </c>
      <c r="J5822" s="37" t="s">
        <v>861</v>
      </c>
    </row>
    <row r="5823" spans="1:10" x14ac:dyDescent="0.3">
      <c r="A5823" s="94" t="str">
        <f t="shared" si="90"/>
        <v>September</v>
      </c>
      <c r="B5823" s="37" t="s">
        <v>6689</v>
      </c>
      <c r="C5823" s="63">
        <v>42265.916238425925</v>
      </c>
      <c r="D5823" s="37" t="s">
        <v>878</v>
      </c>
      <c r="E5823" s="37" t="s">
        <v>868</v>
      </c>
      <c r="F5823" s="37" t="s">
        <v>864</v>
      </c>
      <c r="G5823" s="64">
        <v>132</v>
      </c>
      <c r="H5823" s="37" t="s">
        <v>855</v>
      </c>
      <c r="I5823" s="65">
        <v>4.7958315233127191</v>
      </c>
      <c r="J5823" s="37" t="s">
        <v>874</v>
      </c>
    </row>
    <row r="5824" spans="1:10" x14ac:dyDescent="0.3">
      <c r="A5824" s="94" t="str">
        <f t="shared" si="90"/>
        <v>September</v>
      </c>
      <c r="B5824" s="37" t="s">
        <v>6690</v>
      </c>
      <c r="C5824" s="63">
        <v>42265.916261574072</v>
      </c>
      <c r="D5824" s="37" t="s">
        <v>878</v>
      </c>
      <c r="E5824" s="37" t="s">
        <v>872</v>
      </c>
      <c r="F5824" s="37" t="s">
        <v>854</v>
      </c>
      <c r="G5824" s="64">
        <v>160</v>
      </c>
      <c r="H5824" s="37" t="s">
        <v>855</v>
      </c>
      <c r="I5824" s="65">
        <v>1.7320508075688772</v>
      </c>
      <c r="J5824" s="37" t="s">
        <v>874</v>
      </c>
    </row>
    <row r="5825" spans="1:10" x14ac:dyDescent="0.3">
      <c r="A5825" s="94" t="str">
        <f t="shared" si="90"/>
        <v>September</v>
      </c>
      <c r="B5825" s="37" t="s">
        <v>6691</v>
      </c>
      <c r="C5825" s="63">
        <v>42265.91783564815</v>
      </c>
      <c r="D5825" s="37" t="s">
        <v>852</v>
      </c>
      <c r="E5825" s="37" t="s">
        <v>853</v>
      </c>
      <c r="F5825" s="37" t="s">
        <v>881</v>
      </c>
      <c r="G5825" s="64">
        <v>46</v>
      </c>
      <c r="H5825" s="37" t="s">
        <v>855</v>
      </c>
      <c r="I5825" s="65">
        <v>2.2360679774997898</v>
      </c>
      <c r="J5825" s="37" t="s">
        <v>869</v>
      </c>
    </row>
    <row r="5826" spans="1:10" x14ac:dyDescent="0.3">
      <c r="A5826" s="94" t="str">
        <f t="shared" si="90"/>
        <v>September</v>
      </c>
      <c r="B5826" s="37" t="s">
        <v>6692</v>
      </c>
      <c r="C5826" s="63">
        <v>42266.335925925923</v>
      </c>
      <c r="D5826" s="37" t="s">
        <v>871</v>
      </c>
      <c r="E5826" s="37" t="s">
        <v>859</v>
      </c>
      <c r="F5826" s="37" t="s">
        <v>879</v>
      </c>
      <c r="G5826" s="64">
        <v>51</v>
      </c>
      <c r="H5826" s="37" t="s">
        <v>855</v>
      </c>
      <c r="I5826" s="65">
        <v>3.3166247903553998</v>
      </c>
      <c r="J5826" s="37" t="s">
        <v>861</v>
      </c>
    </row>
    <row r="5827" spans="1:10" x14ac:dyDescent="0.3">
      <c r="A5827" s="94" t="str">
        <f t="shared" si="90"/>
        <v>September</v>
      </c>
      <c r="B5827" s="37" t="s">
        <v>6693</v>
      </c>
      <c r="C5827" s="63">
        <v>42266.338125000002</v>
      </c>
      <c r="D5827" s="37" t="s">
        <v>852</v>
      </c>
      <c r="E5827" s="37" t="s">
        <v>863</v>
      </c>
      <c r="F5827" s="37" t="s">
        <v>854</v>
      </c>
      <c r="G5827" s="64">
        <v>217</v>
      </c>
      <c r="H5827" s="37" t="s">
        <v>855</v>
      </c>
      <c r="I5827" s="65">
        <v>5</v>
      </c>
      <c r="J5827" s="37" t="s">
        <v>897</v>
      </c>
    </row>
    <row r="5828" spans="1:10" x14ac:dyDescent="0.3">
      <c r="A5828" s="94" t="str">
        <f t="shared" si="90"/>
        <v>September</v>
      </c>
      <c r="B5828" s="37" t="s">
        <v>6694</v>
      </c>
      <c r="C5828" s="63">
        <v>42266.338437500002</v>
      </c>
      <c r="D5828" s="37" t="s">
        <v>878</v>
      </c>
      <c r="E5828" s="37" t="s">
        <v>866</v>
      </c>
      <c r="F5828" s="37" t="s">
        <v>879</v>
      </c>
      <c r="G5828" s="64">
        <v>146</v>
      </c>
      <c r="H5828" s="37" t="s">
        <v>855</v>
      </c>
      <c r="I5828" s="65">
        <v>2.2360679774997898</v>
      </c>
      <c r="J5828" s="37" t="s">
        <v>856</v>
      </c>
    </row>
    <row r="5829" spans="1:10" x14ac:dyDescent="0.3">
      <c r="A5829" s="94" t="str">
        <f t="shared" si="90"/>
        <v>September</v>
      </c>
      <c r="B5829" s="37" t="s">
        <v>6695</v>
      </c>
      <c r="C5829" s="63">
        <v>42266.345752314817</v>
      </c>
      <c r="D5829" s="37" t="s">
        <v>852</v>
      </c>
      <c r="E5829" s="37" t="s">
        <v>868</v>
      </c>
      <c r="F5829" s="37" t="s">
        <v>854</v>
      </c>
      <c r="G5829" s="64">
        <v>142</v>
      </c>
      <c r="H5829" s="37" t="s">
        <v>855</v>
      </c>
      <c r="I5829" s="65">
        <v>3</v>
      </c>
      <c r="J5829" s="37" t="s">
        <v>874</v>
      </c>
    </row>
    <row r="5830" spans="1:10" x14ac:dyDescent="0.3">
      <c r="A5830" s="94" t="str">
        <f t="shared" si="90"/>
        <v>September</v>
      </c>
      <c r="B5830" s="37" t="s">
        <v>6696</v>
      </c>
      <c r="C5830" s="63">
        <v>42266.343449074076</v>
      </c>
      <c r="D5830" s="37" t="s">
        <v>878</v>
      </c>
      <c r="E5830" s="37" t="s">
        <v>872</v>
      </c>
      <c r="F5830" s="37" t="s">
        <v>881</v>
      </c>
      <c r="G5830" s="64">
        <v>228</v>
      </c>
      <c r="H5830" s="37" t="s">
        <v>855</v>
      </c>
      <c r="I5830" s="65">
        <v>2.6457513110645907</v>
      </c>
      <c r="J5830" s="37" t="s">
        <v>861</v>
      </c>
    </row>
    <row r="5831" spans="1:10" x14ac:dyDescent="0.3">
      <c r="A5831" s="94" t="str">
        <f t="shared" si="90"/>
        <v>September</v>
      </c>
      <c r="B5831" s="37" t="s">
        <v>6697</v>
      </c>
      <c r="C5831" s="63">
        <v>42266.347291666665</v>
      </c>
      <c r="D5831" s="37" t="s">
        <v>871</v>
      </c>
      <c r="E5831" s="37" t="s">
        <v>853</v>
      </c>
      <c r="F5831" s="37" t="s">
        <v>854</v>
      </c>
      <c r="G5831" s="64">
        <v>51</v>
      </c>
      <c r="H5831" s="37" t="s">
        <v>855</v>
      </c>
      <c r="I5831" s="65">
        <v>4.1231056256176606</v>
      </c>
      <c r="J5831" s="37" t="s">
        <v>861</v>
      </c>
    </row>
    <row r="5832" spans="1:10" x14ac:dyDescent="0.3">
      <c r="A5832" s="94" t="str">
        <f t="shared" si="90"/>
        <v>September</v>
      </c>
      <c r="B5832" s="37" t="s">
        <v>6698</v>
      </c>
      <c r="C5832" s="63">
        <v>42266.348622685182</v>
      </c>
      <c r="D5832" s="37" t="s">
        <v>858</v>
      </c>
      <c r="E5832" s="37" t="s">
        <v>859</v>
      </c>
      <c r="F5832" s="37" t="s">
        <v>854</v>
      </c>
      <c r="G5832" s="64">
        <v>79</v>
      </c>
      <c r="H5832" s="37" t="s">
        <v>855</v>
      </c>
      <c r="I5832" s="65">
        <v>5</v>
      </c>
      <c r="J5832" s="37" t="s">
        <v>885</v>
      </c>
    </row>
    <row r="5833" spans="1:10" x14ac:dyDescent="0.3">
      <c r="A5833" s="94" t="str">
        <f t="shared" si="90"/>
        <v>September</v>
      </c>
      <c r="B5833" s="37" t="s">
        <v>6699</v>
      </c>
      <c r="C5833" s="63">
        <v>42266.349189814813</v>
      </c>
      <c r="D5833" s="37" t="s">
        <v>871</v>
      </c>
      <c r="E5833" s="37" t="s">
        <v>863</v>
      </c>
      <c r="F5833" s="37" t="s">
        <v>860</v>
      </c>
      <c r="G5833" s="64">
        <v>73</v>
      </c>
      <c r="H5833" s="37" t="s">
        <v>855</v>
      </c>
      <c r="I5833" s="65">
        <v>2.6457513110645907</v>
      </c>
      <c r="J5833" s="37" t="s">
        <v>869</v>
      </c>
    </row>
    <row r="5834" spans="1:10" x14ac:dyDescent="0.3">
      <c r="A5834" s="94" t="str">
        <f t="shared" si="90"/>
        <v>September</v>
      </c>
      <c r="B5834" s="37" t="s">
        <v>6700</v>
      </c>
      <c r="C5834" s="63">
        <v>42266.350706018522</v>
      </c>
      <c r="D5834" s="37" t="s">
        <v>876</v>
      </c>
      <c r="E5834" s="37" t="s">
        <v>866</v>
      </c>
      <c r="F5834" s="37" t="s">
        <v>881</v>
      </c>
      <c r="G5834" s="64">
        <v>198</v>
      </c>
      <c r="H5834" s="37" t="s">
        <v>855</v>
      </c>
      <c r="I5834" s="65">
        <v>3.872983346207417</v>
      </c>
      <c r="J5834" s="37" t="s">
        <v>856</v>
      </c>
    </row>
    <row r="5835" spans="1:10" x14ac:dyDescent="0.3">
      <c r="A5835" s="94" t="str">
        <f t="shared" ref="A5835:A5898" si="91">TEXT(C5835,"mmmm")</f>
        <v>September</v>
      </c>
      <c r="B5835" s="37" t="s">
        <v>6701</v>
      </c>
      <c r="C5835" s="63">
        <v>42266.351817129631</v>
      </c>
      <c r="D5835" s="37" t="s">
        <v>876</v>
      </c>
      <c r="E5835" s="37" t="s">
        <v>868</v>
      </c>
      <c r="F5835" s="37" t="s">
        <v>860</v>
      </c>
      <c r="G5835" s="64">
        <v>50</v>
      </c>
      <c r="H5835" s="37" t="s">
        <v>855</v>
      </c>
      <c r="I5835" s="65">
        <v>2.6457513110645907</v>
      </c>
      <c r="J5835" s="37" t="s">
        <v>856</v>
      </c>
    </row>
    <row r="5836" spans="1:10" x14ac:dyDescent="0.3">
      <c r="A5836" s="94" t="str">
        <f t="shared" si="91"/>
        <v>September</v>
      </c>
      <c r="B5836" s="37" t="s">
        <v>6702</v>
      </c>
      <c r="C5836" s="63">
        <v>42266.352280092593</v>
      </c>
      <c r="D5836" s="37" t="s">
        <v>852</v>
      </c>
      <c r="E5836" s="37" t="s">
        <v>872</v>
      </c>
      <c r="F5836" s="37" t="s">
        <v>860</v>
      </c>
      <c r="G5836" s="64">
        <v>105</v>
      </c>
      <c r="H5836" s="37" t="s">
        <v>855</v>
      </c>
      <c r="I5836" s="65">
        <v>3.872983346207417</v>
      </c>
      <c r="J5836" s="37" t="s">
        <v>869</v>
      </c>
    </row>
    <row r="5837" spans="1:10" x14ac:dyDescent="0.3">
      <c r="A5837" s="94" t="str">
        <f t="shared" si="91"/>
        <v>September</v>
      </c>
      <c r="B5837" s="37" t="s">
        <v>6703</v>
      </c>
      <c r="C5837" s="63">
        <v>42266.354166666664</v>
      </c>
      <c r="D5837" s="37" t="s">
        <v>858</v>
      </c>
      <c r="E5837" s="37" t="s">
        <v>853</v>
      </c>
      <c r="F5837" s="37" t="s">
        <v>881</v>
      </c>
      <c r="G5837" s="64">
        <v>179</v>
      </c>
      <c r="H5837" s="37" t="s">
        <v>895</v>
      </c>
      <c r="I5837" s="65">
        <v>2.6457513110645907</v>
      </c>
      <c r="J5837" s="37" t="s">
        <v>897</v>
      </c>
    </row>
    <row r="5838" spans="1:10" x14ac:dyDescent="0.3">
      <c r="A5838" s="94" t="str">
        <f t="shared" si="91"/>
        <v>September</v>
      </c>
      <c r="B5838" s="37" t="s">
        <v>6704</v>
      </c>
      <c r="C5838" s="63">
        <v>42266.356759259259</v>
      </c>
      <c r="D5838" s="37" t="s">
        <v>871</v>
      </c>
      <c r="E5838" s="37" t="s">
        <v>859</v>
      </c>
      <c r="F5838" s="37" t="s">
        <v>860</v>
      </c>
      <c r="G5838" s="64">
        <v>198</v>
      </c>
      <c r="H5838" s="37" t="s">
        <v>895</v>
      </c>
      <c r="I5838" s="65">
        <v>3</v>
      </c>
      <c r="J5838" s="37" t="s">
        <v>861</v>
      </c>
    </row>
    <row r="5839" spans="1:10" x14ac:dyDescent="0.3">
      <c r="A5839" s="94" t="str">
        <f t="shared" si="91"/>
        <v>September</v>
      </c>
      <c r="B5839" s="37" t="s">
        <v>6705</v>
      </c>
      <c r="C5839" s="63">
        <v>42266.35733796296</v>
      </c>
      <c r="D5839" s="37" t="s">
        <v>858</v>
      </c>
      <c r="E5839" s="37" t="s">
        <v>863</v>
      </c>
      <c r="F5839" s="37" t="s">
        <v>873</v>
      </c>
      <c r="G5839" s="64">
        <v>215</v>
      </c>
      <c r="H5839" s="37" t="s">
        <v>855</v>
      </c>
      <c r="I5839" s="65">
        <v>4.7958315233127191</v>
      </c>
      <c r="J5839" s="37" t="s">
        <v>874</v>
      </c>
    </row>
    <row r="5840" spans="1:10" x14ac:dyDescent="0.3">
      <c r="A5840" s="94" t="str">
        <f t="shared" si="91"/>
        <v>September</v>
      </c>
      <c r="B5840" s="37" t="s">
        <v>6706</v>
      </c>
      <c r="C5840" s="63">
        <v>42266.357708333337</v>
      </c>
      <c r="D5840" s="37" t="s">
        <v>871</v>
      </c>
      <c r="E5840" s="37" t="s">
        <v>866</v>
      </c>
      <c r="F5840" s="37" t="s">
        <v>879</v>
      </c>
      <c r="G5840" s="64">
        <v>166</v>
      </c>
      <c r="H5840" s="37" t="s">
        <v>855</v>
      </c>
      <c r="I5840" s="65">
        <v>1</v>
      </c>
      <c r="J5840" s="37" t="s">
        <v>861</v>
      </c>
    </row>
    <row r="5841" spans="1:10" x14ac:dyDescent="0.3">
      <c r="A5841" s="94" t="str">
        <f t="shared" si="91"/>
        <v>September</v>
      </c>
      <c r="B5841" s="37" t="s">
        <v>6707</v>
      </c>
      <c r="C5841" s="63">
        <v>42266.360381944447</v>
      </c>
      <c r="D5841" s="37" t="s">
        <v>871</v>
      </c>
      <c r="E5841" s="37" t="s">
        <v>868</v>
      </c>
      <c r="F5841" s="37" t="s">
        <v>854</v>
      </c>
      <c r="G5841" s="64">
        <v>98</v>
      </c>
      <c r="H5841" s="37" t="s">
        <v>855</v>
      </c>
      <c r="I5841" s="65">
        <v>2.2360679774997898</v>
      </c>
      <c r="J5841" s="37" t="s">
        <v>856</v>
      </c>
    </row>
    <row r="5842" spans="1:10" x14ac:dyDescent="0.3">
      <c r="A5842" s="94" t="str">
        <f t="shared" si="91"/>
        <v>September</v>
      </c>
      <c r="B5842" s="37" t="s">
        <v>6708</v>
      </c>
      <c r="C5842" s="63">
        <v>42266.360486111109</v>
      </c>
      <c r="D5842" s="37" t="s">
        <v>876</v>
      </c>
      <c r="E5842" s="37" t="s">
        <v>872</v>
      </c>
      <c r="F5842" s="37" t="s">
        <v>879</v>
      </c>
      <c r="G5842" s="64">
        <v>80</v>
      </c>
      <c r="H5842" s="37" t="s">
        <v>855</v>
      </c>
      <c r="I5842" s="65">
        <v>5</v>
      </c>
      <c r="J5842" s="37" t="s">
        <v>897</v>
      </c>
    </row>
    <row r="5843" spans="1:10" x14ac:dyDescent="0.3">
      <c r="A5843" s="94" t="str">
        <f t="shared" si="91"/>
        <v>September</v>
      </c>
      <c r="B5843" s="37" t="s">
        <v>6709</v>
      </c>
      <c r="C5843" s="63">
        <v>42266.36204861111</v>
      </c>
      <c r="D5843" s="37" t="s">
        <v>858</v>
      </c>
      <c r="E5843" s="37" t="s">
        <v>853</v>
      </c>
      <c r="F5843" s="37" t="s">
        <v>881</v>
      </c>
      <c r="G5843" s="64">
        <v>154</v>
      </c>
      <c r="H5843" s="37" t="s">
        <v>855</v>
      </c>
      <c r="I5843" s="65">
        <v>3</v>
      </c>
      <c r="J5843" s="37" t="s">
        <v>897</v>
      </c>
    </row>
    <row r="5844" spans="1:10" x14ac:dyDescent="0.3">
      <c r="A5844" s="94" t="str">
        <f t="shared" si="91"/>
        <v>September</v>
      </c>
      <c r="B5844" s="37" t="s">
        <v>6710</v>
      </c>
      <c r="C5844" s="63">
        <v>42266.36347222222</v>
      </c>
      <c r="D5844" s="37" t="s">
        <v>876</v>
      </c>
      <c r="E5844" s="37" t="s">
        <v>859</v>
      </c>
      <c r="F5844" s="37" t="s">
        <v>860</v>
      </c>
      <c r="G5844" s="64">
        <v>130</v>
      </c>
      <c r="H5844" s="37" t="s">
        <v>855</v>
      </c>
      <c r="I5844" s="65">
        <v>2.6457513110645907</v>
      </c>
      <c r="J5844" s="37" t="s">
        <v>885</v>
      </c>
    </row>
    <row r="5845" spans="1:10" x14ac:dyDescent="0.3">
      <c r="A5845" s="94" t="str">
        <f t="shared" si="91"/>
        <v>September</v>
      </c>
      <c r="B5845" s="37" t="s">
        <v>6711</v>
      </c>
      <c r="C5845" s="63">
        <v>42266.363703703704</v>
      </c>
      <c r="D5845" s="37" t="s">
        <v>878</v>
      </c>
      <c r="E5845" s="37" t="s">
        <v>863</v>
      </c>
      <c r="F5845" s="37" t="s">
        <v>879</v>
      </c>
      <c r="G5845" s="64">
        <v>32</v>
      </c>
      <c r="H5845" s="37" t="s">
        <v>855</v>
      </c>
      <c r="I5845" s="65">
        <v>4.358898943540674</v>
      </c>
      <c r="J5845" s="37" t="s">
        <v>856</v>
      </c>
    </row>
    <row r="5846" spans="1:10" x14ac:dyDescent="0.3">
      <c r="A5846" s="94" t="str">
        <f t="shared" si="91"/>
        <v>September</v>
      </c>
      <c r="B5846" s="37" t="s">
        <v>6712</v>
      </c>
      <c r="C5846" s="63">
        <v>42266.366527777776</v>
      </c>
      <c r="D5846" s="37" t="s">
        <v>871</v>
      </c>
      <c r="E5846" s="37" t="s">
        <v>866</v>
      </c>
      <c r="F5846" s="37" t="s">
        <v>864</v>
      </c>
      <c r="G5846" s="64">
        <v>117</v>
      </c>
      <c r="H5846" s="37" t="s">
        <v>855</v>
      </c>
      <c r="I5846" s="65">
        <v>2.6457513110645907</v>
      </c>
      <c r="J5846" s="37" t="s">
        <v>897</v>
      </c>
    </row>
    <row r="5847" spans="1:10" x14ac:dyDescent="0.3">
      <c r="A5847" s="94" t="str">
        <f t="shared" si="91"/>
        <v>September</v>
      </c>
      <c r="B5847" s="37" t="s">
        <v>6713</v>
      </c>
      <c r="C5847" s="63">
        <v>42266.367199074077</v>
      </c>
      <c r="D5847" s="37" t="s">
        <v>858</v>
      </c>
      <c r="E5847" s="37" t="s">
        <v>868</v>
      </c>
      <c r="F5847" s="37" t="s">
        <v>881</v>
      </c>
      <c r="G5847" s="64">
        <v>192</v>
      </c>
      <c r="H5847" s="37" t="s">
        <v>855</v>
      </c>
      <c r="I5847" s="65">
        <v>3.872983346207417</v>
      </c>
      <c r="J5847" s="37" t="s">
        <v>885</v>
      </c>
    </row>
    <row r="5848" spans="1:10" x14ac:dyDescent="0.3">
      <c r="A5848" s="94" t="str">
        <f t="shared" si="91"/>
        <v>September</v>
      </c>
      <c r="B5848" s="37" t="s">
        <v>6714</v>
      </c>
      <c r="C5848" s="63">
        <v>42266.370972222219</v>
      </c>
      <c r="D5848" s="37" t="s">
        <v>852</v>
      </c>
      <c r="E5848" s="37" t="s">
        <v>872</v>
      </c>
      <c r="F5848" s="37" t="s">
        <v>864</v>
      </c>
      <c r="G5848" s="64">
        <v>73</v>
      </c>
      <c r="H5848" s="37" t="s">
        <v>895</v>
      </c>
      <c r="I5848" s="65">
        <v>3.6055512754639891</v>
      </c>
      <c r="J5848" s="37" t="s">
        <v>885</v>
      </c>
    </row>
    <row r="5849" spans="1:10" x14ac:dyDescent="0.3">
      <c r="A5849" s="94" t="str">
        <f t="shared" si="91"/>
        <v>September</v>
      </c>
      <c r="B5849" s="37" t="s">
        <v>6715</v>
      </c>
      <c r="C5849" s="63">
        <v>42266.374479166669</v>
      </c>
      <c r="D5849" s="37" t="s">
        <v>876</v>
      </c>
      <c r="E5849" s="37" t="s">
        <v>853</v>
      </c>
      <c r="F5849" s="37" t="s">
        <v>873</v>
      </c>
      <c r="G5849" s="64">
        <v>213</v>
      </c>
      <c r="H5849" s="37" t="s">
        <v>855</v>
      </c>
      <c r="I5849" s="65">
        <v>3.6055512754639891</v>
      </c>
      <c r="J5849" s="37" t="s">
        <v>874</v>
      </c>
    </row>
    <row r="5850" spans="1:10" x14ac:dyDescent="0.3">
      <c r="A5850" s="94" t="str">
        <f t="shared" si="91"/>
        <v>September</v>
      </c>
      <c r="B5850" s="37" t="s">
        <v>6716</v>
      </c>
      <c r="C5850" s="63">
        <v>42266.376875000002</v>
      </c>
      <c r="D5850" s="37" t="s">
        <v>876</v>
      </c>
      <c r="E5850" s="37" t="s">
        <v>859</v>
      </c>
      <c r="F5850" s="37" t="s">
        <v>873</v>
      </c>
      <c r="G5850" s="64">
        <v>139</v>
      </c>
      <c r="H5850" s="37" t="s">
        <v>855</v>
      </c>
      <c r="I5850" s="65">
        <v>4.5825756949558398</v>
      </c>
      <c r="J5850" s="37" t="s">
        <v>869</v>
      </c>
    </row>
    <row r="5851" spans="1:10" x14ac:dyDescent="0.3">
      <c r="A5851" s="94" t="str">
        <f t="shared" si="91"/>
        <v>September</v>
      </c>
      <c r="B5851" s="37" t="s">
        <v>6717</v>
      </c>
      <c r="C5851" s="63">
        <v>42266.377696759257</v>
      </c>
      <c r="D5851" s="37" t="s">
        <v>858</v>
      </c>
      <c r="E5851" s="37" t="s">
        <v>863</v>
      </c>
      <c r="F5851" s="37" t="s">
        <v>854</v>
      </c>
      <c r="G5851" s="64">
        <v>84</v>
      </c>
      <c r="H5851" s="37" t="s">
        <v>855</v>
      </c>
      <c r="I5851" s="65">
        <v>2.6457513110645907</v>
      </c>
      <c r="J5851" s="37" t="s">
        <v>897</v>
      </c>
    </row>
    <row r="5852" spans="1:10" x14ac:dyDescent="0.3">
      <c r="A5852" s="94" t="str">
        <f t="shared" si="91"/>
        <v>September</v>
      </c>
      <c r="B5852" s="37" t="s">
        <v>6718</v>
      </c>
      <c r="C5852" s="63">
        <v>42266.37872685185</v>
      </c>
      <c r="D5852" s="37" t="s">
        <v>878</v>
      </c>
      <c r="E5852" s="37" t="s">
        <v>866</v>
      </c>
      <c r="F5852" s="37" t="s">
        <v>881</v>
      </c>
      <c r="G5852" s="64">
        <v>222</v>
      </c>
      <c r="H5852" s="37" t="s">
        <v>855</v>
      </c>
      <c r="I5852" s="65">
        <v>3.3166247903553998</v>
      </c>
      <c r="J5852" s="37" t="s">
        <v>861</v>
      </c>
    </row>
    <row r="5853" spans="1:10" x14ac:dyDescent="0.3">
      <c r="A5853" s="94" t="str">
        <f t="shared" si="91"/>
        <v>September</v>
      </c>
      <c r="B5853" s="37" t="s">
        <v>6719</v>
      </c>
      <c r="C5853" s="63">
        <v>42266.381030092591</v>
      </c>
      <c r="D5853" s="37" t="s">
        <v>871</v>
      </c>
      <c r="E5853" s="37" t="s">
        <v>868</v>
      </c>
      <c r="F5853" s="37" t="s">
        <v>860</v>
      </c>
      <c r="G5853" s="64">
        <v>214</v>
      </c>
      <c r="H5853" s="37" t="s">
        <v>855</v>
      </c>
      <c r="I5853" s="65">
        <v>5</v>
      </c>
      <c r="J5853" s="37" t="s">
        <v>874</v>
      </c>
    </row>
    <row r="5854" spans="1:10" x14ac:dyDescent="0.3">
      <c r="A5854" s="94" t="str">
        <f t="shared" si="91"/>
        <v>September</v>
      </c>
      <c r="B5854" s="37" t="s">
        <v>6720</v>
      </c>
      <c r="C5854" s="63">
        <v>42266.381053240744</v>
      </c>
      <c r="D5854" s="37" t="s">
        <v>892</v>
      </c>
      <c r="E5854" s="37" t="s">
        <v>872</v>
      </c>
      <c r="F5854" s="37" t="s">
        <v>854</v>
      </c>
      <c r="G5854" s="64">
        <v>35</v>
      </c>
      <c r="H5854" s="37" t="s">
        <v>895</v>
      </c>
      <c r="I5854" s="65">
        <v>3.872983346207417</v>
      </c>
      <c r="J5854" s="37" t="s">
        <v>861</v>
      </c>
    </row>
    <row r="5855" spans="1:10" x14ac:dyDescent="0.3">
      <c r="A5855" s="94" t="str">
        <f t="shared" si="91"/>
        <v>September</v>
      </c>
      <c r="B5855" s="37" t="s">
        <v>6721</v>
      </c>
      <c r="C5855" s="63">
        <v>42266.383981481478</v>
      </c>
      <c r="D5855" s="37" t="s">
        <v>852</v>
      </c>
      <c r="E5855" s="37" t="s">
        <v>853</v>
      </c>
      <c r="F5855" s="37" t="s">
        <v>860</v>
      </c>
      <c r="G5855" s="64">
        <v>195</v>
      </c>
      <c r="H5855" s="37" t="s">
        <v>855</v>
      </c>
      <c r="I5855" s="65">
        <v>4.1231056256176606</v>
      </c>
      <c r="J5855" s="37" t="s">
        <v>856</v>
      </c>
    </row>
    <row r="5856" spans="1:10" x14ac:dyDescent="0.3">
      <c r="A5856" s="94" t="str">
        <f t="shared" si="91"/>
        <v>September</v>
      </c>
      <c r="B5856" s="37" t="s">
        <v>6722</v>
      </c>
      <c r="C5856" s="63">
        <v>42266.38590277778</v>
      </c>
      <c r="D5856" s="37" t="s">
        <v>878</v>
      </c>
      <c r="E5856" s="37" t="s">
        <v>859</v>
      </c>
      <c r="F5856" s="37" t="s">
        <v>864</v>
      </c>
      <c r="G5856" s="64">
        <v>158</v>
      </c>
      <c r="H5856" s="37" t="s">
        <v>855</v>
      </c>
      <c r="I5856" s="65">
        <v>2.2360679774997898</v>
      </c>
      <c r="J5856" s="37" t="s">
        <v>874</v>
      </c>
    </row>
    <row r="5857" spans="1:10" x14ac:dyDescent="0.3">
      <c r="A5857" s="94" t="str">
        <f t="shared" si="91"/>
        <v>September</v>
      </c>
      <c r="B5857" s="37" t="s">
        <v>6723</v>
      </c>
      <c r="C5857" s="63">
        <v>42266.387337962966</v>
      </c>
      <c r="D5857" s="37" t="s">
        <v>852</v>
      </c>
      <c r="E5857" s="37" t="s">
        <v>863</v>
      </c>
      <c r="F5857" s="37" t="s">
        <v>879</v>
      </c>
      <c r="G5857" s="64">
        <v>204</v>
      </c>
      <c r="H5857" s="37" t="s">
        <v>855</v>
      </c>
      <c r="I5857" s="65">
        <v>4.7958315233127191</v>
      </c>
      <c r="J5857" s="37" t="s">
        <v>897</v>
      </c>
    </row>
    <row r="5858" spans="1:10" x14ac:dyDescent="0.3">
      <c r="A5858" s="94" t="str">
        <f t="shared" si="91"/>
        <v>September</v>
      </c>
      <c r="B5858" s="37" t="s">
        <v>6724</v>
      </c>
      <c r="C5858" s="63">
        <v>42266.389745370368</v>
      </c>
      <c r="D5858" s="37" t="s">
        <v>876</v>
      </c>
      <c r="E5858" s="37" t="s">
        <v>866</v>
      </c>
      <c r="F5858" s="37" t="s">
        <v>881</v>
      </c>
      <c r="G5858" s="64">
        <v>176</v>
      </c>
      <c r="H5858" s="37" t="s">
        <v>855</v>
      </c>
      <c r="I5858" s="65">
        <v>4.5825756949558398</v>
      </c>
      <c r="J5858" s="37" t="s">
        <v>869</v>
      </c>
    </row>
    <row r="5859" spans="1:10" x14ac:dyDescent="0.3">
      <c r="A5859" s="94" t="str">
        <f t="shared" si="91"/>
        <v>September</v>
      </c>
      <c r="B5859" s="37" t="s">
        <v>6725</v>
      </c>
      <c r="C5859" s="63">
        <v>42266.390104166669</v>
      </c>
      <c r="D5859" s="37" t="s">
        <v>878</v>
      </c>
      <c r="E5859" s="37" t="s">
        <v>868</v>
      </c>
      <c r="F5859" s="37" t="s">
        <v>881</v>
      </c>
      <c r="G5859" s="64">
        <v>179</v>
      </c>
      <c r="H5859" s="37" t="s">
        <v>855</v>
      </c>
      <c r="I5859" s="65">
        <v>5</v>
      </c>
      <c r="J5859" s="37" t="s">
        <v>861</v>
      </c>
    </row>
    <row r="5860" spans="1:10" x14ac:dyDescent="0.3">
      <c r="A5860" s="94" t="str">
        <f t="shared" si="91"/>
        <v>September</v>
      </c>
      <c r="B5860" s="37" t="s">
        <v>6726</v>
      </c>
      <c r="C5860" s="63">
        <v>42266.392858796295</v>
      </c>
      <c r="D5860" s="37" t="s">
        <v>852</v>
      </c>
      <c r="E5860" s="37" t="s">
        <v>872</v>
      </c>
      <c r="F5860" s="37" t="s">
        <v>864</v>
      </c>
      <c r="G5860" s="64">
        <v>94</v>
      </c>
      <c r="H5860" s="37" t="s">
        <v>855</v>
      </c>
      <c r="I5860" s="65">
        <v>1</v>
      </c>
      <c r="J5860" s="37" t="s">
        <v>885</v>
      </c>
    </row>
    <row r="5861" spans="1:10" x14ac:dyDescent="0.3">
      <c r="A5861" s="94" t="str">
        <f t="shared" si="91"/>
        <v>September</v>
      </c>
      <c r="B5861" s="37" t="s">
        <v>6727</v>
      </c>
      <c r="C5861" s="63">
        <v>42266.395601851851</v>
      </c>
      <c r="D5861" s="37" t="s">
        <v>878</v>
      </c>
      <c r="E5861" s="37" t="s">
        <v>853</v>
      </c>
      <c r="F5861" s="37" t="s">
        <v>879</v>
      </c>
      <c r="G5861" s="64">
        <v>92</v>
      </c>
      <c r="H5861" s="37" t="s">
        <v>855</v>
      </c>
      <c r="I5861" s="65">
        <v>4.358898943540674</v>
      </c>
      <c r="J5861" s="37" t="s">
        <v>869</v>
      </c>
    </row>
    <row r="5862" spans="1:10" x14ac:dyDescent="0.3">
      <c r="A5862" s="94" t="str">
        <f t="shared" si="91"/>
        <v>September</v>
      </c>
      <c r="B5862" s="37" t="s">
        <v>6728</v>
      </c>
      <c r="C5862" s="63">
        <v>42266.398125</v>
      </c>
      <c r="D5862" s="37" t="s">
        <v>858</v>
      </c>
      <c r="E5862" s="37" t="s">
        <v>859</v>
      </c>
      <c r="F5862" s="37" t="s">
        <v>873</v>
      </c>
      <c r="G5862" s="64">
        <v>185</v>
      </c>
      <c r="H5862" s="37" t="s">
        <v>855</v>
      </c>
      <c r="I5862" s="65">
        <v>5</v>
      </c>
      <c r="J5862" s="37" t="s">
        <v>874</v>
      </c>
    </row>
    <row r="5863" spans="1:10" x14ac:dyDescent="0.3">
      <c r="A5863" s="94" t="str">
        <f t="shared" si="91"/>
        <v>September</v>
      </c>
      <c r="B5863" s="37" t="s">
        <v>6729</v>
      </c>
      <c r="C5863" s="63">
        <v>42266.400763888887</v>
      </c>
      <c r="D5863" s="37" t="s">
        <v>871</v>
      </c>
      <c r="E5863" s="37" t="s">
        <v>863</v>
      </c>
      <c r="F5863" s="37" t="s">
        <v>860</v>
      </c>
      <c r="G5863" s="64">
        <v>234</v>
      </c>
      <c r="H5863" s="37" t="s">
        <v>855</v>
      </c>
      <c r="I5863" s="65">
        <v>1</v>
      </c>
      <c r="J5863" s="37" t="s">
        <v>856</v>
      </c>
    </row>
    <row r="5864" spans="1:10" x14ac:dyDescent="0.3">
      <c r="A5864" s="94" t="str">
        <f t="shared" si="91"/>
        <v>September</v>
      </c>
      <c r="B5864" s="37" t="s">
        <v>6730</v>
      </c>
      <c r="C5864" s="63">
        <v>42266.403680555559</v>
      </c>
      <c r="D5864" s="37" t="s">
        <v>876</v>
      </c>
      <c r="E5864" s="37" t="s">
        <v>866</v>
      </c>
      <c r="F5864" s="37" t="s">
        <v>854</v>
      </c>
      <c r="G5864" s="64">
        <v>37</v>
      </c>
      <c r="H5864" s="37" t="s">
        <v>855</v>
      </c>
      <c r="I5864" s="65">
        <v>4.1231056256176606</v>
      </c>
      <c r="J5864" s="37" t="s">
        <v>874</v>
      </c>
    </row>
    <row r="5865" spans="1:10" x14ac:dyDescent="0.3">
      <c r="A5865" s="94" t="str">
        <f t="shared" si="91"/>
        <v>September</v>
      </c>
      <c r="B5865" s="37" t="s">
        <v>6731</v>
      </c>
      <c r="C5865" s="63">
        <v>42266.404490740744</v>
      </c>
      <c r="D5865" s="37" t="s">
        <v>871</v>
      </c>
      <c r="E5865" s="37" t="s">
        <v>868</v>
      </c>
      <c r="F5865" s="37" t="s">
        <v>860</v>
      </c>
      <c r="G5865" s="64">
        <v>180</v>
      </c>
      <c r="H5865" s="37" t="s">
        <v>855</v>
      </c>
      <c r="I5865" s="65">
        <v>4.5825756949558398</v>
      </c>
      <c r="J5865" s="37" t="s">
        <v>861</v>
      </c>
    </row>
    <row r="5866" spans="1:10" x14ac:dyDescent="0.3">
      <c r="A5866" s="94" t="str">
        <f t="shared" si="91"/>
        <v>September</v>
      </c>
      <c r="B5866" s="37" t="s">
        <v>6732</v>
      </c>
      <c r="C5866" s="63">
        <v>42266.406261574077</v>
      </c>
      <c r="D5866" s="37" t="s">
        <v>852</v>
      </c>
      <c r="E5866" s="37" t="s">
        <v>872</v>
      </c>
      <c r="F5866" s="37" t="s">
        <v>864</v>
      </c>
      <c r="G5866" s="64">
        <v>222</v>
      </c>
      <c r="H5866" s="37" t="s">
        <v>895</v>
      </c>
      <c r="I5866" s="65">
        <v>3</v>
      </c>
      <c r="J5866" s="37" t="s">
        <v>861</v>
      </c>
    </row>
    <row r="5867" spans="1:10" x14ac:dyDescent="0.3">
      <c r="A5867" s="94" t="str">
        <f t="shared" si="91"/>
        <v>September</v>
      </c>
      <c r="B5867" s="37" t="s">
        <v>6733</v>
      </c>
      <c r="C5867" s="63">
        <v>42266.410081018519</v>
      </c>
      <c r="D5867" s="37" t="s">
        <v>892</v>
      </c>
      <c r="E5867" s="37" t="s">
        <v>853</v>
      </c>
      <c r="F5867" s="37" t="s">
        <v>881</v>
      </c>
      <c r="G5867" s="64">
        <v>39</v>
      </c>
      <c r="H5867" s="37" t="s">
        <v>855</v>
      </c>
      <c r="I5867" s="65">
        <v>3.872983346207417</v>
      </c>
      <c r="J5867" s="37" t="s">
        <v>897</v>
      </c>
    </row>
    <row r="5868" spans="1:10" x14ac:dyDescent="0.3">
      <c r="A5868" s="94" t="str">
        <f t="shared" si="91"/>
        <v>September</v>
      </c>
      <c r="B5868" s="37" t="s">
        <v>6734</v>
      </c>
      <c r="C5868" s="63">
        <v>42266.410138888888</v>
      </c>
      <c r="D5868" s="37" t="s">
        <v>876</v>
      </c>
      <c r="E5868" s="37" t="s">
        <v>859</v>
      </c>
      <c r="F5868" s="37" t="s">
        <v>854</v>
      </c>
      <c r="G5868" s="64">
        <v>202</v>
      </c>
      <c r="H5868" s="37" t="s">
        <v>855</v>
      </c>
      <c r="I5868" s="65">
        <v>4.5825756949558398</v>
      </c>
      <c r="J5868" s="37" t="s">
        <v>856</v>
      </c>
    </row>
    <row r="5869" spans="1:10" x14ac:dyDescent="0.3">
      <c r="A5869" s="94" t="str">
        <f t="shared" si="91"/>
        <v>September</v>
      </c>
      <c r="B5869" s="37" t="s">
        <v>6735</v>
      </c>
      <c r="C5869" s="63">
        <v>42266.410416666666</v>
      </c>
      <c r="D5869" s="37" t="s">
        <v>871</v>
      </c>
      <c r="E5869" s="37" t="s">
        <v>863</v>
      </c>
      <c r="F5869" s="37" t="s">
        <v>854</v>
      </c>
      <c r="G5869" s="64">
        <v>54</v>
      </c>
      <c r="H5869" s="37" t="s">
        <v>855</v>
      </c>
      <c r="I5869" s="65">
        <v>5</v>
      </c>
      <c r="J5869" s="37" t="s">
        <v>885</v>
      </c>
    </row>
    <row r="5870" spans="1:10" x14ac:dyDescent="0.3">
      <c r="A5870" s="94" t="str">
        <f t="shared" si="91"/>
        <v>September</v>
      </c>
      <c r="B5870" s="37" t="s">
        <v>6736</v>
      </c>
      <c r="C5870" s="63">
        <v>42266.410428240742</v>
      </c>
      <c r="D5870" s="37" t="s">
        <v>858</v>
      </c>
      <c r="E5870" s="37" t="s">
        <v>866</v>
      </c>
      <c r="F5870" s="37" t="s">
        <v>881</v>
      </c>
      <c r="G5870" s="64">
        <v>240</v>
      </c>
      <c r="H5870" s="37" t="s">
        <v>855</v>
      </c>
      <c r="I5870" s="65">
        <v>2.2360679774997898</v>
      </c>
      <c r="J5870" s="37" t="s">
        <v>874</v>
      </c>
    </row>
    <row r="5871" spans="1:10" x14ac:dyDescent="0.3">
      <c r="A5871" s="94" t="str">
        <f t="shared" si="91"/>
        <v>September</v>
      </c>
      <c r="B5871" s="37" t="s">
        <v>6737</v>
      </c>
      <c r="C5871" s="63">
        <v>42266.412314814814</v>
      </c>
      <c r="D5871" s="37" t="s">
        <v>878</v>
      </c>
      <c r="E5871" s="37" t="s">
        <v>868</v>
      </c>
      <c r="F5871" s="37" t="s">
        <v>881</v>
      </c>
      <c r="G5871" s="64">
        <v>37</v>
      </c>
      <c r="H5871" s="37" t="s">
        <v>855</v>
      </c>
      <c r="I5871" s="65">
        <v>3</v>
      </c>
      <c r="J5871" s="37" t="s">
        <v>874</v>
      </c>
    </row>
    <row r="5872" spans="1:10" x14ac:dyDescent="0.3">
      <c r="A5872" s="94" t="str">
        <f t="shared" si="91"/>
        <v>September</v>
      </c>
      <c r="B5872" s="37" t="s">
        <v>6738</v>
      </c>
      <c r="C5872" s="63">
        <v>42266.413032407407</v>
      </c>
      <c r="D5872" s="37" t="s">
        <v>876</v>
      </c>
      <c r="E5872" s="37" t="s">
        <v>872</v>
      </c>
      <c r="F5872" s="37" t="s">
        <v>864</v>
      </c>
      <c r="G5872" s="64">
        <v>39</v>
      </c>
      <c r="H5872" s="37" t="s">
        <v>855</v>
      </c>
      <c r="I5872" s="65">
        <v>2.2360679774997898</v>
      </c>
      <c r="J5872" s="37" t="s">
        <v>861</v>
      </c>
    </row>
    <row r="5873" spans="1:10" x14ac:dyDescent="0.3">
      <c r="A5873" s="94" t="str">
        <f t="shared" si="91"/>
        <v>September</v>
      </c>
      <c r="B5873" s="37" t="s">
        <v>6739</v>
      </c>
      <c r="C5873" s="63">
        <v>42266.416921296295</v>
      </c>
      <c r="D5873" s="37" t="s">
        <v>876</v>
      </c>
      <c r="E5873" s="37" t="s">
        <v>853</v>
      </c>
      <c r="F5873" s="37" t="s">
        <v>860</v>
      </c>
      <c r="G5873" s="64">
        <v>31</v>
      </c>
      <c r="H5873" s="37" t="s">
        <v>855</v>
      </c>
      <c r="I5873" s="65">
        <v>4.358898943540674</v>
      </c>
      <c r="J5873" s="37" t="s">
        <v>897</v>
      </c>
    </row>
    <row r="5874" spans="1:10" x14ac:dyDescent="0.3">
      <c r="A5874" s="94" t="str">
        <f t="shared" si="91"/>
        <v>September</v>
      </c>
      <c r="B5874" s="37" t="s">
        <v>6740</v>
      </c>
      <c r="C5874" s="63">
        <v>42266.420335648145</v>
      </c>
      <c r="D5874" s="37" t="s">
        <v>858</v>
      </c>
      <c r="E5874" s="37" t="s">
        <v>859</v>
      </c>
      <c r="F5874" s="37" t="s">
        <v>854</v>
      </c>
      <c r="G5874" s="64">
        <v>164</v>
      </c>
      <c r="H5874" s="37" t="s">
        <v>855</v>
      </c>
      <c r="I5874" s="65">
        <v>3.3166247903553998</v>
      </c>
      <c r="J5874" s="37" t="s">
        <v>856</v>
      </c>
    </row>
    <row r="5875" spans="1:10" x14ac:dyDescent="0.3">
      <c r="A5875" s="94" t="str">
        <f t="shared" si="91"/>
        <v>September</v>
      </c>
      <c r="B5875" s="37" t="s">
        <v>6741</v>
      </c>
      <c r="C5875" s="63">
        <v>42266.428981481484</v>
      </c>
      <c r="D5875" s="37" t="s">
        <v>876</v>
      </c>
      <c r="E5875" s="37" t="s">
        <v>863</v>
      </c>
      <c r="F5875" s="37" t="s">
        <v>881</v>
      </c>
      <c r="G5875" s="64">
        <v>40</v>
      </c>
      <c r="H5875" s="37" t="s">
        <v>855</v>
      </c>
      <c r="I5875" s="65">
        <v>4.5825756949558398</v>
      </c>
      <c r="J5875" s="37" t="s">
        <v>869</v>
      </c>
    </row>
    <row r="5876" spans="1:10" x14ac:dyDescent="0.3">
      <c r="A5876" s="94" t="str">
        <f t="shared" si="91"/>
        <v>September</v>
      </c>
      <c r="B5876" s="37" t="s">
        <v>6742</v>
      </c>
      <c r="C5876" s="63">
        <v>42266.428865740738</v>
      </c>
      <c r="D5876" s="37" t="s">
        <v>852</v>
      </c>
      <c r="E5876" s="37" t="s">
        <v>866</v>
      </c>
      <c r="F5876" s="37" t="s">
        <v>864</v>
      </c>
      <c r="G5876" s="64">
        <v>130</v>
      </c>
      <c r="H5876" s="37" t="s">
        <v>855</v>
      </c>
      <c r="I5876" s="65">
        <v>2.2360679774997898</v>
      </c>
      <c r="J5876" s="37" t="s">
        <v>874</v>
      </c>
    </row>
    <row r="5877" spans="1:10" x14ac:dyDescent="0.3">
      <c r="A5877" s="94" t="str">
        <f t="shared" si="91"/>
        <v>September</v>
      </c>
      <c r="B5877" s="37" t="s">
        <v>6743</v>
      </c>
      <c r="C5877" s="63">
        <v>42266.427187499998</v>
      </c>
      <c r="D5877" s="37" t="s">
        <v>892</v>
      </c>
      <c r="E5877" s="37" t="s">
        <v>868</v>
      </c>
      <c r="F5877" s="37" t="s">
        <v>879</v>
      </c>
      <c r="G5877" s="64">
        <v>226</v>
      </c>
      <c r="H5877" s="37" t="s">
        <v>855</v>
      </c>
      <c r="I5877" s="65">
        <v>5</v>
      </c>
      <c r="J5877" s="37" t="s">
        <v>856</v>
      </c>
    </row>
    <row r="5878" spans="1:10" x14ac:dyDescent="0.3">
      <c r="A5878" s="94" t="str">
        <f t="shared" si="91"/>
        <v>September</v>
      </c>
      <c r="B5878" s="37" t="s">
        <v>6744</v>
      </c>
      <c r="C5878" s="63">
        <v>42266.429166666669</v>
      </c>
      <c r="D5878" s="37" t="s">
        <v>858</v>
      </c>
      <c r="E5878" s="37" t="s">
        <v>872</v>
      </c>
      <c r="F5878" s="37" t="s">
        <v>864</v>
      </c>
      <c r="G5878" s="64">
        <v>126</v>
      </c>
      <c r="H5878" s="37" t="s">
        <v>855</v>
      </c>
      <c r="I5878" s="65">
        <v>3.3166247903553998</v>
      </c>
      <c r="J5878" s="37" t="s">
        <v>897</v>
      </c>
    </row>
    <row r="5879" spans="1:10" x14ac:dyDescent="0.3">
      <c r="A5879" s="94" t="str">
        <f t="shared" si="91"/>
        <v>September</v>
      </c>
      <c r="B5879" s="37" t="s">
        <v>6745</v>
      </c>
      <c r="C5879" s="63">
        <v>42266.431979166664</v>
      </c>
      <c r="D5879" s="37" t="s">
        <v>852</v>
      </c>
      <c r="E5879" s="37" t="s">
        <v>853</v>
      </c>
      <c r="F5879" s="37" t="s">
        <v>854</v>
      </c>
      <c r="G5879" s="64">
        <v>180</v>
      </c>
      <c r="H5879" s="37" t="s">
        <v>855</v>
      </c>
      <c r="I5879" s="65">
        <v>3.3166247903553998</v>
      </c>
      <c r="J5879" s="37" t="s">
        <v>897</v>
      </c>
    </row>
    <row r="5880" spans="1:10" x14ac:dyDescent="0.3">
      <c r="A5880" s="94" t="str">
        <f t="shared" si="91"/>
        <v>September</v>
      </c>
      <c r="B5880" s="37" t="s">
        <v>6746</v>
      </c>
      <c r="C5880" s="63">
        <v>42266.435914351852</v>
      </c>
      <c r="D5880" s="37" t="s">
        <v>871</v>
      </c>
      <c r="E5880" s="37" t="s">
        <v>859</v>
      </c>
      <c r="F5880" s="37" t="s">
        <v>864</v>
      </c>
      <c r="G5880" s="64">
        <v>189</v>
      </c>
      <c r="H5880" s="37" t="s">
        <v>855</v>
      </c>
      <c r="I5880" s="65">
        <v>3.6055512754639891</v>
      </c>
      <c r="J5880" s="37" t="s">
        <v>897</v>
      </c>
    </row>
    <row r="5881" spans="1:10" x14ac:dyDescent="0.3">
      <c r="A5881" s="94" t="str">
        <f t="shared" si="91"/>
        <v>September</v>
      </c>
      <c r="B5881" s="37" t="s">
        <v>6747</v>
      </c>
      <c r="C5881" s="63">
        <v>42266.436342592591</v>
      </c>
      <c r="D5881" s="37" t="s">
        <v>858</v>
      </c>
      <c r="E5881" s="37" t="s">
        <v>863</v>
      </c>
      <c r="F5881" s="37" t="s">
        <v>864</v>
      </c>
      <c r="G5881" s="64">
        <v>179</v>
      </c>
      <c r="H5881" s="37" t="s">
        <v>855</v>
      </c>
      <c r="I5881" s="65">
        <v>3.3166247903553998</v>
      </c>
      <c r="J5881" s="37" t="s">
        <v>885</v>
      </c>
    </row>
    <row r="5882" spans="1:10" x14ac:dyDescent="0.3">
      <c r="A5882" s="94" t="str">
        <f t="shared" si="91"/>
        <v>September</v>
      </c>
      <c r="B5882" s="37" t="s">
        <v>6748</v>
      </c>
      <c r="C5882" s="63">
        <v>42266.436828703707</v>
      </c>
      <c r="D5882" s="37" t="s">
        <v>878</v>
      </c>
      <c r="E5882" s="37" t="s">
        <v>866</v>
      </c>
      <c r="F5882" s="37" t="s">
        <v>881</v>
      </c>
      <c r="G5882" s="64">
        <v>222</v>
      </c>
      <c r="H5882" s="37" t="s">
        <v>895</v>
      </c>
      <c r="I5882" s="65">
        <v>4.5825756949558398</v>
      </c>
      <c r="J5882" s="37" t="s">
        <v>856</v>
      </c>
    </row>
    <row r="5883" spans="1:10" x14ac:dyDescent="0.3">
      <c r="A5883" s="94" t="str">
        <f t="shared" si="91"/>
        <v>September</v>
      </c>
      <c r="B5883" s="37" t="s">
        <v>6749</v>
      </c>
      <c r="C5883" s="63">
        <v>42266.438576388886</v>
      </c>
      <c r="D5883" s="37" t="s">
        <v>858</v>
      </c>
      <c r="E5883" s="37" t="s">
        <v>868</v>
      </c>
      <c r="F5883" s="37" t="s">
        <v>860</v>
      </c>
      <c r="G5883" s="64">
        <v>170</v>
      </c>
      <c r="H5883" s="37" t="s">
        <v>855</v>
      </c>
      <c r="I5883" s="65">
        <v>4.7958315233127191</v>
      </c>
      <c r="J5883" s="37" t="s">
        <v>874</v>
      </c>
    </row>
    <row r="5884" spans="1:10" x14ac:dyDescent="0.3">
      <c r="A5884" s="94" t="str">
        <f t="shared" si="91"/>
        <v>September</v>
      </c>
      <c r="B5884" s="37" t="s">
        <v>6750</v>
      </c>
      <c r="C5884" s="63">
        <v>42266.441620370373</v>
      </c>
      <c r="D5884" s="37" t="s">
        <v>852</v>
      </c>
      <c r="E5884" s="37" t="s">
        <v>872</v>
      </c>
      <c r="F5884" s="37" t="s">
        <v>881</v>
      </c>
      <c r="G5884" s="64">
        <v>216</v>
      </c>
      <c r="H5884" s="37" t="s">
        <v>855</v>
      </c>
      <c r="I5884" s="65">
        <v>2.6457513110645907</v>
      </c>
      <c r="J5884" s="37" t="s">
        <v>856</v>
      </c>
    </row>
    <row r="5885" spans="1:10" x14ac:dyDescent="0.3">
      <c r="A5885" s="94" t="str">
        <f t="shared" si="91"/>
        <v>September</v>
      </c>
      <c r="B5885" s="37" t="s">
        <v>6751</v>
      </c>
      <c r="C5885" s="63">
        <v>42266.441620370373</v>
      </c>
      <c r="D5885" s="37" t="s">
        <v>878</v>
      </c>
      <c r="E5885" s="37" t="s">
        <v>853</v>
      </c>
      <c r="F5885" s="37" t="s">
        <v>879</v>
      </c>
      <c r="G5885" s="64">
        <v>203</v>
      </c>
      <c r="H5885" s="37" t="s">
        <v>855</v>
      </c>
      <c r="I5885" s="65">
        <v>3.872983346207417</v>
      </c>
      <c r="J5885" s="37" t="s">
        <v>897</v>
      </c>
    </row>
    <row r="5886" spans="1:10" x14ac:dyDescent="0.3">
      <c r="A5886" s="94" t="str">
        <f t="shared" si="91"/>
        <v>September</v>
      </c>
      <c r="B5886" s="37" t="s">
        <v>6752</v>
      </c>
      <c r="C5886" s="63">
        <v>42266.444027777776</v>
      </c>
      <c r="D5886" s="37" t="s">
        <v>871</v>
      </c>
      <c r="E5886" s="37" t="s">
        <v>859</v>
      </c>
      <c r="F5886" s="37" t="s">
        <v>854</v>
      </c>
      <c r="G5886" s="64">
        <v>227</v>
      </c>
      <c r="H5886" s="37" t="s">
        <v>855</v>
      </c>
      <c r="I5886" s="65">
        <v>4.1231056256176606</v>
      </c>
      <c r="J5886" s="37" t="s">
        <v>885</v>
      </c>
    </row>
    <row r="5887" spans="1:10" x14ac:dyDescent="0.3">
      <c r="A5887" s="94" t="str">
        <f t="shared" si="91"/>
        <v>September</v>
      </c>
      <c r="B5887" s="37" t="s">
        <v>6753</v>
      </c>
      <c r="C5887" s="63">
        <v>42266.445150462961</v>
      </c>
      <c r="D5887" s="37" t="s">
        <v>878</v>
      </c>
      <c r="E5887" s="37" t="s">
        <v>863</v>
      </c>
      <c r="F5887" s="37" t="s">
        <v>873</v>
      </c>
      <c r="G5887" s="64">
        <v>134</v>
      </c>
      <c r="H5887" s="37" t="s">
        <v>855</v>
      </c>
      <c r="I5887" s="65">
        <v>3.6055512754639891</v>
      </c>
      <c r="J5887" s="37" t="s">
        <v>856</v>
      </c>
    </row>
    <row r="5888" spans="1:10" x14ac:dyDescent="0.3">
      <c r="A5888" s="94" t="str">
        <f t="shared" si="91"/>
        <v>September</v>
      </c>
      <c r="B5888" s="37" t="s">
        <v>6754</v>
      </c>
      <c r="C5888" s="63">
        <v>42266.445543981485</v>
      </c>
      <c r="D5888" s="37" t="s">
        <v>876</v>
      </c>
      <c r="E5888" s="37" t="s">
        <v>866</v>
      </c>
      <c r="F5888" s="37" t="s">
        <v>864</v>
      </c>
      <c r="G5888" s="64">
        <v>175</v>
      </c>
      <c r="H5888" s="37" t="s">
        <v>855</v>
      </c>
      <c r="I5888" s="65">
        <v>5</v>
      </c>
      <c r="J5888" s="37" t="s">
        <v>861</v>
      </c>
    </row>
    <row r="5889" spans="1:10" x14ac:dyDescent="0.3">
      <c r="A5889" s="94" t="str">
        <f t="shared" si="91"/>
        <v>September</v>
      </c>
      <c r="B5889" s="37" t="s">
        <v>6755</v>
      </c>
      <c r="C5889" s="63">
        <v>42266.448449074072</v>
      </c>
      <c r="D5889" s="37" t="s">
        <v>852</v>
      </c>
      <c r="E5889" s="37" t="s">
        <v>868</v>
      </c>
      <c r="F5889" s="37" t="s">
        <v>854</v>
      </c>
      <c r="G5889" s="64">
        <v>125</v>
      </c>
      <c r="H5889" s="37" t="s">
        <v>855</v>
      </c>
      <c r="I5889" s="65">
        <v>2.6457513110645907</v>
      </c>
      <c r="J5889" s="37" t="s">
        <v>856</v>
      </c>
    </row>
    <row r="5890" spans="1:10" x14ac:dyDescent="0.3">
      <c r="A5890" s="94" t="str">
        <f t="shared" si="91"/>
        <v>September</v>
      </c>
      <c r="B5890" s="37" t="s">
        <v>6756</v>
      </c>
      <c r="C5890" s="63">
        <v>42266.449791666666</v>
      </c>
      <c r="D5890" s="37" t="s">
        <v>878</v>
      </c>
      <c r="E5890" s="37" t="s">
        <v>872</v>
      </c>
      <c r="F5890" s="37" t="s">
        <v>864</v>
      </c>
      <c r="G5890" s="64">
        <v>60</v>
      </c>
      <c r="H5890" s="37" t="s">
        <v>855</v>
      </c>
      <c r="I5890" s="65">
        <v>1</v>
      </c>
      <c r="J5890" s="37" t="s">
        <v>897</v>
      </c>
    </row>
    <row r="5891" spans="1:10" x14ac:dyDescent="0.3">
      <c r="A5891" s="94" t="str">
        <f t="shared" si="91"/>
        <v>September</v>
      </c>
      <c r="B5891" s="37" t="s">
        <v>6757</v>
      </c>
      <c r="C5891" s="63">
        <v>42266.453784722224</v>
      </c>
      <c r="D5891" s="37" t="s">
        <v>852</v>
      </c>
      <c r="E5891" s="37" t="s">
        <v>853</v>
      </c>
      <c r="F5891" s="37" t="s">
        <v>881</v>
      </c>
      <c r="G5891" s="64">
        <v>234</v>
      </c>
      <c r="H5891" s="37" t="s">
        <v>855</v>
      </c>
      <c r="I5891" s="65">
        <v>4.358898943540674</v>
      </c>
      <c r="J5891" s="37" t="s">
        <v>861</v>
      </c>
    </row>
    <row r="5892" spans="1:10" x14ac:dyDescent="0.3">
      <c r="A5892" s="94" t="str">
        <f t="shared" si="91"/>
        <v>September</v>
      </c>
      <c r="B5892" s="37" t="s">
        <v>6758</v>
      </c>
      <c r="C5892" s="63">
        <v>42266.454895833333</v>
      </c>
      <c r="D5892" s="37" t="s">
        <v>878</v>
      </c>
      <c r="E5892" s="37" t="s">
        <v>859</v>
      </c>
      <c r="F5892" s="37" t="s">
        <v>879</v>
      </c>
      <c r="G5892" s="64">
        <v>233</v>
      </c>
      <c r="H5892" s="37" t="s">
        <v>855</v>
      </c>
      <c r="I5892" s="65">
        <v>3.6055512754639891</v>
      </c>
      <c r="J5892" s="37" t="s">
        <v>885</v>
      </c>
    </row>
    <row r="5893" spans="1:10" x14ac:dyDescent="0.3">
      <c r="A5893" s="94" t="str">
        <f t="shared" si="91"/>
        <v>September</v>
      </c>
      <c r="B5893" s="37" t="s">
        <v>6759</v>
      </c>
      <c r="C5893" s="63">
        <v>42266.455520833333</v>
      </c>
      <c r="D5893" s="37" t="s">
        <v>871</v>
      </c>
      <c r="E5893" s="37" t="s">
        <v>863</v>
      </c>
      <c r="F5893" s="37" t="s">
        <v>879</v>
      </c>
      <c r="G5893" s="64">
        <v>107</v>
      </c>
      <c r="H5893" s="37" t="s">
        <v>855</v>
      </c>
      <c r="I5893" s="65">
        <v>2.2360679774997898</v>
      </c>
      <c r="J5893" s="37" t="s">
        <v>885</v>
      </c>
    </row>
    <row r="5894" spans="1:10" x14ac:dyDescent="0.3">
      <c r="A5894" s="94" t="str">
        <f t="shared" si="91"/>
        <v>September</v>
      </c>
      <c r="B5894" s="37" t="s">
        <v>6760</v>
      </c>
      <c r="C5894" s="63">
        <v>42266.457465277781</v>
      </c>
      <c r="D5894" s="37" t="s">
        <v>858</v>
      </c>
      <c r="E5894" s="37" t="s">
        <v>866</v>
      </c>
      <c r="F5894" s="37" t="s">
        <v>881</v>
      </c>
      <c r="G5894" s="64">
        <v>240</v>
      </c>
      <c r="H5894" s="37" t="s">
        <v>855</v>
      </c>
      <c r="I5894" s="65">
        <v>4.7958315233127191</v>
      </c>
      <c r="J5894" s="37" t="s">
        <v>869</v>
      </c>
    </row>
    <row r="5895" spans="1:10" x14ac:dyDescent="0.3">
      <c r="A5895" s="94" t="str">
        <f t="shared" si="91"/>
        <v>September</v>
      </c>
      <c r="B5895" s="37" t="s">
        <v>6761</v>
      </c>
      <c r="C5895" s="63">
        <v>42266.458379629628</v>
      </c>
      <c r="D5895" s="37" t="s">
        <v>876</v>
      </c>
      <c r="E5895" s="37" t="s">
        <v>868</v>
      </c>
      <c r="F5895" s="37" t="s">
        <v>860</v>
      </c>
      <c r="G5895" s="64">
        <v>114</v>
      </c>
      <c r="H5895" s="37" t="s">
        <v>855</v>
      </c>
      <c r="I5895" s="65">
        <v>5</v>
      </c>
      <c r="J5895" s="37" t="s">
        <v>885</v>
      </c>
    </row>
    <row r="5896" spans="1:10" x14ac:dyDescent="0.3">
      <c r="A5896" s="94" t="str">
        <f t="shared" si="91"/>
        <v>September</v>
      </c>
      <c r="B5896" s="37" t="s">
        <v>6762</v>
      </c>
      <c r="C5896" s="63">
        <v>42266.459791666668</v>
      </c>
      <c r="D5896" s="37" t="s">
        <v>858</v>
      </c>
      <c r="E5896" s="37" t="s">
        <v>872</v>
      </c>
      <c r="F5896" s="37" t="s">
        <v>881</v>
      </c>
      <c r="G5896" s="64">
        <v>127</v>
      </c>
      <c r="H5896" s="37" t="s">
        <v>855</v>
      </c>
      <c r="I5896" s="65">
        <v>4.1231056256176606</v>
      </c>
      <c r="J5896" s="37" t="s">
        <v>869</v>
      </c>
    </row>
    <row r="5897" spans="1:10" x14ac:dyDescent="0.3">
      <c r="A5897" s="94" t="str">
        <f t="shared" si="91"/>
        <v>September</v>
      </c>
      <c r="B5897" s="37" t="s">
        <v>6763</v>
      </c>
      <c r="C5897" s="63">
        <v>42266.462604166663</v>
      </c>
      <c r="D5897" s="37" t="s">
        <v>858</v>
      </c>
      <c r="E5897" s="37" t="s">
        <v>853</v>
      </c>
      <c r="F5897" s="37" t="s">
        <v>854</v>
      </c>
      <c r="G5897" s="64">
        <v>133</v>
      </c>
      <c r="H5897" s="37" t="s">
        <v>855</v>
      </c>
      <c r="I5897" s="65">
        <v>4.1231056256176606</v>
      </c>
      <c r="J5897" s="37" t="s">
        <v>869</v>
      </c>
    </row>
    <row r="5898" spans="1:10" x14ac:dyDescent="0.3">
      <c r="A5898" s="94" t="str">
        <f t="shared" si="91"/>
        <v>September</v>
      </c>
      <c r="B5898" s="37" t="s">
        <v>6764</v>
      </c>
      <c r="C5898" s="63">
        <v>42266.464120370372</v>
      </c>
      <c r="D5898" s="37" t="s">
        <v>852</v>
      </c>
      <c r="E5898" s="37" t="s">
        <v>859</v>
      </c>
      <c r="F5898" s="37" t="s">
        <v>860</v>
      </c>
      <c r="G5898" s="64">
        <v>110</v>
      </c>
      <c r="H5898" s="37" t="s">
        <v>855</v>
      </c>
      <c r="I5898" s="65">
        <v>4.7958315233127191</v>
      </c>
      <c r="J5898" s="37" t="s">
        <v>856</v>
      </c>
    </row>
    <row r="5899" spans="1:10" x14ac:dyDescent="0.3">
      <c r="A5899" s="94" t="str">
        <f t="shared" ref="A5899:A5962" si="92">TEXT(C5899,"mmmm")</f>
        <v>September</v>
      </c>
      <c r="B5899" s="37" t="s">
        <v>6765</v>
      </c>
      <c r="C5899" s="63">
        <v>42266.466111111113</v>
      </c>
      <c r="D5899" s="37" t="s">
        <v>878</v>
      </c>
      <c r="E5899" s="37" t="s">
        <v>863</v>
      </c>
      <c r="F5899" s="37" t="s">
        <v>860</v>
      </c>
      <c r="G5899" s="64">
        <v>49</v>
      </c>
      <c r="H5899" s="37" t="s">
        <v>855</v>
      </c>
      <c r="I5899" s="65">
        <v>4.5825756949558398</v>
      </c>
      <c r="J5899" s="37" t="s">
        <v>897</v>
      </c>
    </row>
    <row r="5900" spans="1:10" x14ac:dyDescent="0.3">
      <c r="A5900" s="94" t="str">
        <f t="shared" si="92"/>
        <v>September</v>
      </c>
      <c r="B5900" s="37" t="s">
        <v>6766</v>
      </c>
      <c r="C5900" s="63">
        <v>42266.468333333331</v>
      </c>
      <c r="D5900" s="37" t="s">
        <v>871</v>
      </c>
      <c r="E5900" s="37" t="s">
        <v>866</v>
      </c>
      <c r="F5900" s="37" t="s">
        <v>860</v>
      </c>
      <c r="G5900" s="64">
        <v>214</v>
      </c>
      <c r="H5900" s="37" t="s">
        <v>855</v>
      </c>
      <c r="I5900" s="65">
        <v>4.5825756949558398</v>
      </c>
      <c r="J5900" s="37" t="s">
        <v>861</v>
      </c>
    </row>
    <row r="5901" spans="1:10" x14ac:dyDescent="0.3">
      <c r="A5901" s="94" t="str">
        <f t="shared" si="92"/>
        <v>September</v>
      </c>
      <c r="B5901" s="37" t="s">
        <v>6767</v>
      </c>
      <c r="C5901" s="63">
        <v>42266.471331018518</v>
      </c>
      <c r="D5901" s="37" t="s">
        <v>878</v>
      </c>
      <c r="E5901" s="37" t="s">
        <v>868</v>
      </c>
      <c r="F5901" s="37" t="s">
        <v>860</v>
      </c>
      <c r="G5901" s="64">
        <v>60</v>
      </c>
      <c r="H5901" s="37" t="s">
        <v>895</v>
      </c>
      <c r="I5901" s="65">
        <v>3</v>
      </c>
      <c r="J5901" s="37" t="s">
        <v>856</v>
      </c>
    </row>
    <row r="5902" spans="1:10" x14ac:dyDescent="0.3">
      <c r="A5902" s="94" t="str">
        <f t="shared" si="92"/>
        <v>September</v>
      </c>
      <c r="B5902" s="37" t="s">
        <v>6768</v>
      </c>
      <c r="C5902" s="63">
        <v>42266.473993055559</v>
      </c>
      <c r="D5902" s="37" t="s">
        <v>892</v>
      </c>
      <c r="E5902" s="37" t="s">
        <v>872</v>
      </c>
      <c r="F5902" s="37" t="s">
        <v>873</v>
      </c>
      <c r="G5902" s="64">
        <v>75</v>
      </c>
      <c r="H5902" s="37" t="s">
        <v>855</v>
      </c>
      <c r="I5902" s="65">
        <v>4.1231056256176606</v>
      </c>
      <c r="J5902" s="37" t="s">
        <v>885</v>
      </c>
    </row>
    <row r="5903" spans="1:10" x14ac:dyDescent="0.3">
      <c r="A5903" s="94" t="str">
        <f t="shared" si="92"/>
        <v>September</v>
      </c>
      <c r="B5903" s="37" t="s">
        <v>6769</v>
      </c>
      <c r="C5903" s="63">
        <v>42266.474583333336</v>
      </c>
      <c r="D5903" s="37" t="s">
        <v>878</v>
      </c>
      <c r="E5903" s="37" t="s">
        <v>853</v>
      </c>
      <c r="F5903" s="37" t="s">
        <v>860</v>
      </c>
      <c r="G5903" s="64">
        <v>190</v>
      </c>
      <c r="H5903" s="37" t="s">
        <v>855</v>
      </c>
      <c r="I5903" s="65">
        <v>1</v>
      </c>
      <c r="J5903" s="37" t="s">
        <v>885</v>
      </c>
    </row>
    <row r="5904" spans="1:10" x14ac:dyDescent="0.3">
      <c r="A5904" s="94" t="str">
        <f t="shared" si="92"/>
        <v>September</v>
      </c>
      <c r="B5904" s="37" t="s">
        <v>6770</v>
      </c>
      <c r="C5904" s="63">
        <v>42266.475624999999</v>
      </c>
      <c r="D5904" s="37" t="s">
        <v>876</v>
      </c>
      <c r="E5904" s="37" t="s">
        <v>859</v>
      </c>
      <c r="F5904" s="37" t="s">
        <v>873</v>
      </c>
      <c r="G5904" s="64">
        <v>122</v>
      </c>
      <c r="H5904" s="37" t="s">
        <v>855</v>
      </c>
      <c r="I5904" s="65">
        <v>4.5825756949558398</v>
      </c>
      <c r="J5904" s="37" t="s">
        <v>874</v>
      </c>
    </row>
    <row r="5905" spans="1:10" x14ac:dyDescent="0.3">
      <c r="A5905" s="94" t="str">
        <f t="shared" si="92"/>
        <v>September</v>
      </c>
      <c r="B5905" s="37" t="s">
        <v>6771</v>
      </c>
      <c r="C5905" s="63">
        <v>42266.479467592595</v>
      </c>
      <c r="D5905" s="37" t="s">
        <v>852</v>
      </c>
      <c r="E5905" s="37" t="s">
        <v>863</v>
      </c>
      <c r="F5905" s="37" t="s">
        <v>879</v>
      </c>
      <c r="G5905" s="64">
        <v>198</v>
      </c>
      <c r="H5905" s="37" t="s">
        <v>855</v>
      </c>
      <c r="I5905" s="65">
        <v>4.358898943540674</v>
      </c>
      <c r="J5905" s="37" t="s">
        <v>861</v>
      </c>
    </row>
    <row r="5906" spans="1:10" x14ac:dyDescent="0.3">
      <c r="A5906" s="94" t="str">
        <f t="shared" si="92"/>
        <v>September</v>
      </c>
      <c r="B5906" s="37" t="s">
        <v>6772</v>
      </c>
      <c r="C5906" s="63">
        <v>42266.482789351852</v>
      </c>
      <c r="D5906" s="37" t="s">
        <v>876</v>
      </c>
      <c r="E5906" s="37" t="s">
        <v>866</v>
      </c>
      <c r="F5906" s="37" t="s">
        <v>854</v>
      </c>
      <c r="G5906" s="64">
        <v>204</v>
      </c>
      <c r="H5906" s="37" t="s">
        <v>855</v>
      </c>
      <c r="I5906" s="65">
        <v>3.872983346207417</v>
      </c>
      <c r="J5906" s="37" t="s">
        <v>874</v>
      </c>
    </row>
    <row r="5907" spans="1:10" x14ac:dyDescent="0.3">
      <c r="A5907" s="94" t="str">
        <f t="shared" si="92"/>
        <v>September</v>
      </c>
      <c r="B5907" s="37" t="s">
        <v>6773</v>
      </c>
      <c r="C5907" s="63">
        <v>42266.485150462962</v>
      </c>
      <c r="D5907" s="37" t="s">
        <v>876</v>
      </c>
      <c r="E5907" s="37" t="s">
        <v>868</v>
      </c>
      <c r="F5907" s="37" t="s">
        <v>864</v>
      </c>
      <c r="G5907" s="64">
        <v>111</v>
      </c>
      <c r="H5907" s="37" t="s">
        <v>895</v>
      </c>
      <c r="I5907" s="65">
        <v>4.1231056256176606</v>
      </c>
      <c r="J5907" s="37" t="s">
        <v>874</v>
      </c>
    </row>
    <row r="5908" spans="1:10" x14ac:dyDescent="0.3">
      <c r="A5908" s="94" t="str">
        <f t="shared" si="92"/>
        <v>September</v>
      </c>
      <c r="B5908" s="37" t="s">
        <v>6774</v>
      </c>
      <c r="C5908" s="63">
        <v>42266.486562500002</v>
      </c>
      <c r="D5908" s="37" t="s">
        <v>892</v>
      </c>
      <c r="E5908" s="37" t="s">
        <v>872</v>
      </c>
      <c r="F5908" s="37" t="s">
        <v>873</v>
      </c>
      <c r="G5908" s="64">
        <v>133</v>
      </c>
      <c r="H5908" s="37" t="s">
        <v>855</v>
      </c>
      <c r="I5908" s="65">
        <v>3.6055512754639891</v>
      </c>
      <c r="J5908" s="37" t="s">
        <v>856</v>
      </c>
    </row>
    <row r="5909" spans="1:10" x14ac:dyDescent="0.3">
      <c r="A5909" s="94" t="str">
        <f t="shared" si="92"/>
        <v>September</v>
      </c>
      <c r="B5909" s="37" t="s">
        <v>6775</v>
      </c>
      <c r="C5909" s="63">
        <v>42266.489363425928</v>
      </c>
      <c r="D5909" s="37" t="s">
        <v>858</v>
      </c>
      <c r="E5909" s="37" t="s">
        <v>853</v>
      </c>
      <c r="F5909" s="37" t="s">
        <v>860</v>
      </c>
      <c r="G5909" s="64">
        <v>237</v>
      </c>
      <c r="H5909" s="37" t="s">
        <v>855</v>
      </c>
      <c r="I5909" s="65">
        <v>1</v>
      </c>
      <c r="J5909" s="37" t="s">
        <v>874</v>
      </c>
    </row>
    <row r="5910" spans="1:10" x14ac:dyDescent="0.3">
      <c r="A5910" s="94" t="str">
        <f t="shared" si="92"/>
        <v>September</v>
      </c>
      <c r="B5910" s="37" t="s">
        <v>6776</v>
      </c>
      <c r="C5910" s="63">
        <v>42266.492569444446</v>
      </c>
      <c r="D5910" s="37" t="s">
        <v>892</v>
      </c>
      <c r="E5910" s="37" t="s">
        <v>859</v>
      </c>
      <c r="F5910" s="37" t="s">
        <v>879</v>
      </c>
      <c r="G5910" s="64">
        <v>168</v>
      </c>
      <c r="H5910" s="37" t="s">
        <v>855</v>
      </c>
      <c r="I5910" s="65">
        <v>3</v>
      </c>
      <c r="J5910" s="37" t="s">
        <v>874</v>
      </c>
    </row>
    <row r="5911" spans="1:10" x14ac:dyDescent="0.3">
      <c r="A5911" s="94" t="str">
        <f t="shared" si="92"/>
        <v>September</v>
      </c>
      <c r="B5911" s="37" t="s">
        <v>6777</v>
      </c>
      <c r="C5911" s="63">
        <v>42266.496527777781</v>
      </c>
      <c r="D5911" s="37" t="s">
        <v>892</v>
      </c>
      <c r="E5911" s="37" t="s">
        <v>863</v>
      </c>
      <c r="F5911" s="37" t="s">
        <v>860</v>
      </c>
      <c r="G5911" s="64">
        <v>227</v>
      </c>
      <c r="H5911" s="37" t="s">
        <v>855</v>
      </c>
      <c r="I5911" s="65">
        <v>2.2360679774997898</v>
      </c>
      <c r="J5911" s="37" t="s">
        <v>861</v>
      </c>
    </row>
    <row r="5912" spans="1:10" x14ac:dyDescent="0.3">
      <c r="A5912" s="94" t="str">
        <f t="shared" si="92"/>
        <v>September</v>
      </c>
      <c r="B5912" s="37" t="s">
        <v>6778</v>
      </c>
      <c r="C5912" s="63">
        <v>42266.499236111114</v>
      </c>
      <c r="D5912" s="37" t="s">
        <v>878</v>
      </c>
      <c r="E5912" s="37" t="s">
        <v>866</v>
      </c>
      <c r="F5912" s="37" t="s">
        <v>873</v>
      </c>
      <c r="G5912" s="64">
        <v>92</v>
      </c>
      <c r="H5912" s="37" t="s">
        <v>855</v>
      </c>
      <c r="I5912" s="65">
        <v>4.7958315233127191</v>
      </c>
      <c r="J5912" s="37" t="s">
        <v>861</v>
      </c>
    </row>
    <row r="5913" spans="1:10" x14ac:dyDescent="0.3">
      <c r="A5913" s="94" t="str">
        <f t="shared" si="92"/>
        <v>September</v>
      </c>
      <c r="B5913" s="37" t="s">
        <v>6779</v>
      </c>
      <c r="C5913" s="63">
        <v>42266.501747685186</v>
      </c>
      <c r="D5913" s="37" t="s">
        <v>878</v>
      </c>
      <c r="E5913" s="37" t="s">
        <v>868</v>
      </c>
      <c r="F5913" s="37" t="s">
        <v>854</v>
      </c>
      <c r="G5913" s="64">
        <v>74</v>
      </c>
      <c r="H5913" s="37" t="s">
        <v>855</v>
      </c>
      <c r="I5913" s="65">
        <v>3</v>
      </c>
      <c r="J5913" s="37" t="s">
        <v>885</v>
      </c>
    </row>
    <row r="5914" spans="1:10" x14ac:dyDescent="0.3">
      <c r="A5914" s="94" t="str">
        <f t="shared" si="92"/>
        <v>September</v>
      </c>
      <c r="B5914" s="37" t="s">
        <v>6780</v>
      </c>
      <c r="C5914" s="63">
        <v>42266.50267361111</v>
      </c>
      <c r="D5914" s="37" t="s">
        <v>878</v>
      </c>
      <c r="E5914" s="37" t="s">
        <v>872</v>
      </c>
      <c r="F5914" s="37" t="s">
        <v>860</v>
      </c>
      <c r="G5914" s="64">
        <v>168</v>
      </c>
      <c r="H5914" s="37" t="s">
        <v>855</v>
      </c>
      <c r="I5914" s="65">
        <v>3.6055512754639891</v>
      </c>
      <c r="J5914" s="37" t="s">
        <v>869</v>
      </c>
    </row>
    <row r="5915" spans="1:10" x14ac:dyDescent="0.3">
      <c r="A5915" s="94" t="str">
        <f t="shared" si="92"/>
        <v>September</v>
      </c>
      <c r="B5915" s="37" t="s">
        <v>6781</v>
      </c>
      <c r="C5915" s="63">
        <v>42266.505972222221</v>
      </c>
      <c r="D5915" s="37" t="s">
        <v>871</v>
      </c>
      <c r="E5915" s="37" t="s">
        <v>853</v>
      </c>
      <c r="F5915" s="37" t="s">
        <v>864</v>
      </c>
      <c r="G5915" s="64">
        <v>142</v>
      </c>
      <c r="H5915" s="37" t="s">
        <v>855</v>
      </c>
      <c r="I5915" s="65">
        <v>1.7320508075688772</v>
      </c>
      <c r="J5915" s="37" t="s">
        <v>885</v>
      </c>
    </row>
    <row r="5916" spans="1:10" x14ac:dyDescent="0.3">
      <c r="A5916" s="94" t="str">
        <f t="shared" si="92"/>
        <v>September</v>
      </c>
      <c r="B5916" s="37" t="s">
        <v>6782</v>
      </c>
      <c r="C5916" s="63">
        <v>42266.508530092593</v>
      </c>
      <c r="D5916" s="37" t="s">
        <v>852</v>
      </c>
      <c r="E5916" s="37" t="s">
        <v>859</v>
      </c>
      <c r="F5916" s="37" t="s">
        <v>854</v>
      </c>
      <c r="G5916" s="64">
        <v>30</v>
      </c>
      <c r="H5916" s="37" t="s">
        <v>855</v>
      </c>
      <c r="I5916" s="65">
        <v>3</v>
      </c>
      <c r="J5916" s="37" t="s">
        <v>869</v>
      </c>
    </row>
    <row r="5917" spans="1:10" x14ac:dyDescent="0.3">
      <c r="A5917" s="94" t="str">
        <f t="shared" si="92"/>
        <v>September</v>
      </c>
      <c r="B5917" s="37" t="s">
        <v>6783</v>
      </c>
      <c r="C5917" s="63">
        <v>42266.509444444448</v>
      </c>
      <c r="D5917" s="37" t="s">
        <v>876</v>
      </c>
      <c r="E5917" s="37" t="s">
        <v>863</v>
      </c>
      <c r="F5917" s="37" t="s">
        <v>860</v>
      </c>
      <c r="G5917" s="64">
        <v>123</v>
      </c>
      <c r="H5917" s="37" t="s">
        <v>855</v>
      </c>
      <c r="I5917" s="65">
        <v>4.7958315233127191</v>
      </c>
      <c r="J5917" s="37" t="s">
        <v>885</v>
      </c>
    </row>
    <row r="5918" spans="1:10" x14ac:dyDescent="0.3">
      <c r="A5918" s="94" t="str">
        <f t="shared" si="92"/>
        <v>September</v>
      </c>
      <c r="B5918" s="37" t="s">
        <v>6784</v>
      </c>
      <c r="C5918" s="63">
        <v>42266.509884259256</v>
      </c>
      <c r="D5918" s="37" t="s">
        <v>852</v>
      </c>
      <c r="E5918" s="37" t="s">
        <v>866</v>
      </c>
      <c r="F5918" s="37" t="s">
        <v>864</v>
      </c>
      <c r="G5918" s="64">
        <v>41</v>
      </c>
      <c r="H5918" s="37" t="s">
        <v>855</v>
      </c>
      <c r="I5918" s="65">
        <v>1.7320508075688772</v>
      </c>
      <c r="J5918" s="37" t="s">
        <v>861</v>
      </c>
    </row>
    <row r="5919" spans="1:10" x14ac:dyDescent="0.3">
      <c r="A5919" s="94" t="str">
        <f t="shared" si="92"/>
        <v>September</v>
      </c>
      <c r="B5919" s="37" t="s">
        <v>6785</v>
      </c>
      <c r="C5919" s="63">
        <v>42266.513506944444</v>
      </c>
      <c r="D5919" s="37" t="s">
        <v>852</v>
      </c>
      <c r="E5919" s="37" t="s">
        <v>868</v>
      </c>
      <c r="F5919" s="37" t="s">
        <v>881</v>
      </c>
      <c r="G5919" s="64">
        <v>226</v>
      </c>
      <c r="H5919" s="37" t="s">
        <v>855</v>
      </c>
      <c r="I5919" s="65">
        <v>4.1231056256176606</v>
      </c>
      <c r="J5919" s="37" t="s">
        <v>861</v>
      </c>
    </row>
    <row r="5920" spans="1:10" x14ac:dyDescent="0.3">
      <c r="A5920" s="94" t="str">
        <f t="shared" si="92"/>
        <v>September</v>
      </c>
      <c r="B5920" s="37" t="s">
        <v>6786</v>
      </c>
      <c r="C5920" s="63">
        <v>42266.514351851853</v>
      </c>
      <c r="D5920" s="37" t="s">
        <v>871</v>
      </c>
      <c r="E5920" s="37" t="s">
        <v>872</v>
      </c>
      <c r="F5920" s="37" t="s">
        <v>854</v>
      </c>
      <c r="G5920" s="64">
        <v>126</v>
      </c>
      <c r="H5920" s="37" t="s">
        <v>855</v>
      </c>
      <c r="I5920" s="65">
        <v>3.872983346207417</v>
      </c>
      <c r="J5920" s="37" t="s">
        <v>874</v>
      </c>
    </row>
    <row r="5921" spans="1:10" x14ac:dyDescent="0.3">
      <c r="A5921" s="94" t="str">
        <f t="shared" si="92"/>
        <v>September</v>
      </c>
      <c r="B5921" s="37" t="s">
        <v>6787</v>
      </c>
      <c r="C5921" s="63">
        <v>42266.516400462962</v>
      </c>
      <c r="D5921" s="37" t="s">
        <v>876</v>
      </c>
      <c r="E5921" s="37" t="s">
        <v>853</v>
      </c>
      <c r="F5921" s="37" t="s">
        <v>881</v>
      </c>
      <c r="G5921" s="64">
        <v>201</v>
      </c>
      <c r="H5921" s="37" t="s">
        <v>855</v>
      </c>
      <c r="I5921" s="65">
        <v>4.358898943540674</v>
      </c>
      <c r="J5921" s="37" t="s">
        <v>869</v>
      </c>
    </row>
    <row r="5922" spans="1:10" x14ac:dyDescent="0.3">
      <c r="A5922" s="94" t="str">
        <f t="shared" si="92"/>
        <v>September</v>
      </c>
      <c r="B5922" s="37" t="s">
        <v>6788</v>
      </c>
      <c r="C5922" s="63">
        <v>42266.518761574072</v>
      </c>
      <c r="D5922" s="37" t="s">
        <v>876</v>
      </c>
      <c r="E5922" s="37" t="s">
        <v>859</v>
      </c>
      <c r="F5922" s="37" t="s">
        <v>881</v>
      </c>
      <c r="G5922" s="64">
        <v>103</v>
      </c>
      <c r="H5922" s="37" t="s">
        <v>855</v>
      </c>
      <c r="I5922" s="65">
        <v>3.872983346207417</v>
      </c>
      <c r="J5922" s="37" t="s">
        <v>885</v>
      </c>
    </row>
    <row r="5923" spans="1:10" x14ac:dyDescent="0.3">
      <c r="A5923" s="94" t="str">
        <f t="shared" si="92"/>
        <v>September</v>
      </c>
      <c r="B5923" s="37" t="s">
        <v>6789</v>
      </c>
      <c r="C5923" s="63">
        <v>42266.518796296295</v>
      </c>
      <c r="D5923" s="37" t="s">
        <v>876</v>
      </c>
      <c r="E5923" s="37" t="s">
        <v>863</v>
      </c>
      <c r="F5923" s="37" t="s">
        <v>864</v>
      </c>
      <c r="G5923" s="64">
        <v>50</v>
      </c>
      <c r="H5923" s="37" t="s">
        <v>855</v>
      </c>
      <c r="I5923" s="65">
        <v>4.7958315233127191</v>
      </c>
      <c r="J5923" s="37" t="s">
        <v>861</v>
      </c>
    </row>
    <row r="5924" spans="1:10" x14ac:dyDescent="0.3">
      <c r="A5924" s="94" t="str">
        <f t="shared" si="92"/>
        <v>September</v>
      </c>
      <c r="B5924" s="37" t="s">
        <v>6790</v>
      </c>
      <c r="C5924" s="63">
        <v>42266.52140046296</v>
      </c>
      <c r="D5924" s="37" t="s">
        <v>876</v>
      </c>
      <c r="E5924" s="37" t="s">
        <v>866</v>
      </c>
      <c r="F5924" s="37" t="s">
        <v>864</v>
      </c>
      <c r="G5924" s="64">
        <v>102</v>
      </c>
      <c r="H5924" s="37" t="s">
        <v>855</v>
      </c>
      <c r="I5924" s="65">
        <v>3.3166247903553998</v>
      </c>
      <c r="J5924" s="37" t="s">
        <v>869</v>
      </c>
    </row>
    <row r="5925" spans="1:10" x14ac:dyDescent="0.3">
      <c r="A5925" s="94" t="str">
        <f t="shared" si="92"/>
        <v>September</v>
      </c>
      <c r="B5925" s="37" t="s">
        <v>6791</v>
      </c>
      <c r="C5925" s="63">
        <v>42266.525046296294</v>
      </c>
      <c r="D5925" s="37" t="s">
        <v>852</v>
      </c>
      <c r="E5925" s="37" t="s">
        <v>868</v>
      </c>
      <c r="F5925" s="37" t="s">
        <v>860</v>
      </c>
      <c r="G5925" s="64">
        <v>172</v>
      </c>
      <c r="H5925" s="37" t="s">
        <v>855</v>
      </c>
      <c r="I5925" s="65">
        <v>4.358898943540674</v>
      </c>
      <c r="J5925" s="37" t="s">
        <v>856</v>
      </c>
    </row>
    <row r="5926" spans="1:10" x14ac:dyDescent="0.3">
      <c r="A5926" s="94" t="str">
        <f t="shared" si="92"/>
        <v>September</v>
      </c>
      <c r="B5926" s="37" t="s">
        <v>6792</v>
      </c>
      <c r="C5926" s="63">
        <v>42266.525277777779</v>
      </c>
      <c r="D5926" s="37" t="s">
        <v>871</v>
      </c>
      <c r="E5926" s="37" t="s">
        <v>872</v>
      </c>
      <c r="F5926" s="37" t="s">
        <v>854</v>
      </c>
      <c r="G5926" s="64">
        <v>95</v>
      </c>
      <c r="H5926" s="37" t="s">
        <v>855</v>
      </c>
      <c r="I5926" s="65">
        <v>2.2360679774997898</v>
      </c>
      <c r="J5926" s="37" t="s">
        <v>856</v>
      </c>
    </row>
    <row r="5927" spans="1:10" x14ac:dyDescent="0.3">
      <c r="A5927" s="94" t="str">
        <f t="shared" si="92"/>
        <v>September</v>
      </c>
      <c r="B5927" s="37" t="s">
        <v>6793</v>
      </c>
      <c r="C5927" s="63">
        <v>42266.525324074071</v>
      </c>
      <c r="D5927" s="37" t="s">
        <v>852</v>
      </c>
      <c r="E5927" s="37" t="s">
        <v>853</v>
      </c>
      <c r="F5927" s="37" t="s">
        <v>881</v>
      </c>
      <c r="G5927" s="64">
        <v>196</v>
      </c>
      <c r="H5927" s="37" t="s">
        <v>855</v>
      </c>
      <c r="I5927" s="65">
        <v>3.6055512754639891</v>
      </c>
      <c r="J5927" s="37" t="s">
        <v>874</v>
      </c>
    </row>
    <row r="5928" spans="1:10" x14ac:dyDescent="0.3">
      <c r="A5928" s="94" t="str">
        <f t="shared" si="92"/>
        <v>September</v>
      </c>
      <c r="B5928" s="37" t="s">
        <v>6794</v>
      </c>
      <c r="C5928" s="63">
        <v>42266.525752314818</v>
      </c>
      <c r="D5928" s="37" t="s">
        <v>858</v>
      </c>
      <c r="E5928" s="37" t="s">
        <v>859</v>
      </c>
      <c r="F5928" s="37" t="s">
        <v>864</v>
      </c>
      <c r="G5928" s="64">
        <v>224</v>
      </c>
      <c r="H5928" s="37" t="s">
        <v>855</v>
      </c>
      <c r="I5928" s="65">
        <v>1</v>
      </c>
      <c r="J5928" s="37" t="s">
        <v>856</v>
      </c>
    </row>
    <row r="5929" spans="1:10" x14ac:dyDescent="0.3">
      <c r="A5929" s="94" t="str">
        <f t="shared" si="92"/>
        <v>September</v>
      </c>
      <c r="B5929" s="37" t="s">
        <v>6795</v>
      </c>
      <c r="C5929" s="63">
        <v>42266.529050925928</v>
      </c>
      <c r="D5929" s="37" t="s">
        <v>871</v>
      </c>
      <c r="E5929" s="37" t="s">
        <v>863</v>
      </c>
      <c r="F5929" s="37" t="s">
        <v>860</v>
      </c>
      <c r="G5929" s="64">
        <v>51</v>
      </c>
      <c r="H5929" s="37" t="s">
        <v>855</v>
      </c>
      <c r="I5929" s="65">
        <v>4.5825756949558398</v>
      </c>
      <c r="J5929" s="37" t="s">
        <v>897</v>
      </c>
    </row>
    <row r="5930" spans="1:10" x14ac:dyDescent="0.3">
      <c r="A5930" s="94" t="str">
        <f t="shared" si="92"/>
        <v>September</v>
      </c>
      <c r="B5930" s="37" t="s">
        <v>6796</v>
      </c>
      <c r="C5930" s="63">
        <v>42266.529756944445</v>
      </c>
      <c r="D5930" s="37" t="s">
        <v>858</v>
      </c>
      <c r="E5930" s="37" t="s">
        <v>866</v>
      </c>
      <c r="F5930" s="37" t="s">
        <v>873</v>
      </c>
      <c r="G5930" s="64">
        <v>49</v>
      </c>
      <c r="H5930" s="37" t="s">
        <v>855</v>
      </c>
      <c r="I5930" s="65">
        <v>1</v>
      </c>
      <c r="J5930" s="37" t="s">
        <v>897</v>
      </c>
    </row>
    <row r="5931" spans="1:10" x14ac:dyDescent="0.3">
      <c r="A5931" s="94" t="str">
        <f t="shared" si="92"/>
        <v>September</v>
      </c>
      <c r="B5931" s="37" t="s">
        <v>6797</v>
      </c>
      <c r="C5931" s="63">
        <v>42266.530810185184</v>
      </c>
      <c r="D5931" s="37" t="s">
        <v>892</v>
      </c>
      <c r="E5931" s="37" t="s">
        <v>868</v>
      </c>
      <c r="F5931" s="37" t="s">
        <v>854</v>
      </c>
      <c r="G5931" s="64">
        <v>160</v>
      </c>
      <c r="H5931" s="37" t="s">
        <v>855</v>
      </c>
      <c r="I5931" s="65">
        <v>5</v>
      </c>
      <c r="J5931" s="37" t="s">
        <v>897</v>
      </c>
    </row>
    <row r="5932" spans="1:10" x14ac:dyDescent="0.3">
      <c r="A5932" s="94" t="str">
        <f t="shared" si="92"/>
        <v>September</v>
      </c>
      <c r="B5932" s="37" t="s">
        <v>6798</v>
      </c>
      <c r="C5932" s="63">
        <v>42266.534131944441</v>
      </c>
      <c r="D5932" s="37" t="s">
        <v>871</v>
      </c>
      <c r="E5932" s="37" t="s">
        <v>872</v>
      </c>
      <c r="F5932" s="37" t="s">
        <v>873</v>
      </c>
      <c r="G5932" s="64">
        <v>86</v>
      </c>
      <c r="H5932" s="37" t="s">
        <v>855</v>
      </c>
      <c r="I5932" s="65">
        <v>2.6457513110645907</v>
      </c>
      <c r="J5932" s="37" t="s">
        <v>885</v>
      </c>
    </row>
    <row r="5933" spans="1:10" x14ac:dyDescent="0.3">
      <c r="A5933" s="94" t="str">
        <f t="shared" si="92"/>
        <v>September</v>
      </c>
      <c r="B5933" s="37" t="s">
        <v>6799</v>
      </c>
      <c r="C5933" s="63">
        <v>42266.53670138889</v>
      </c>
      <c r="D5933" s="37" t="s">
        <v>852</v>
      </c>
      <c r="E5933" s="37" t="s">
        <v>853</v>
      </c>
      <c r="F5933" s="37" t="s">
        <v>881</v>
      </c>
      <c r="G5933" s="64">
        <v>234</v>
      </c>
      <c r="H5933" s="37" t="s">
        <v>855</v>
      </c>
      <c r="I5933" s="65">
        <v>3.3166247903553998</v>
      </c>
      <c r="J5933" s="37" t="s">
        <v>885</v>
      </c>
    </row>
    <row r="5934" spans="1:10" x14ac:dyDescent="0.3">
      <c r="A5934" s="94" t="str">
        <f t="shared" si="92"/>
        <v>September</v>
      </c>
      <c r="B5934" s="37" t="s">
        <v>6800</v>
      </c>
      <c r="C5934" s="63">
        <v>42266.53979166667</v>
      </c>
      <c r="D5934" s="37" t="s">
        <v>852</v>
      </c>
      <c r="E5934" s="37" t="s">
        <v>859</v>
      </c>
      <c r="F5934" s="37" t="s">
        <v>881</v>
      </c>
      <c r="G5934" s="64">
        <v>98</v>
      </c>
      <c r="H5934" s="37" t="s">
        <v>855</v>
      </c>
      <c r="I5934" s="65">
        <v>3.872983346207417</v>
      </c>
      <c r="J5934" s="37" t="s">
        <v>856</v>
      </c>
    </row>
    <row r="5935" spans="1:10" x14ac:dyDescent="0.3">
      <c r="A5935" s="94" t="str">
        <f t="shared" si="92"/>
        <v>September</v>
      </c>
      <c r="B5935" s="37" t="s">
        <v>6801</v>
      </c>
      <c r="C5935" s="63">
        <v>42266.540034722224</v>
      </c>
      <c r="D5935" s="37" t="s">
        <v>871</v>
      </c>
      <c r="E5935" s="37" t="s">
        <v>863</v>
      </c>
      <c r="F5935" s="37" t="s">
        <v>860</v>
      </c>
      <c r="G5935" s="64">
        <v>158</v>
      </c>
      <c r="H5935" s="37" t="s">
        <v>855</v>
      </c>
      <c r="I5935" s="65">
        <v>3.6055512754639891</v>
      </c>
      <c r="J5935" s="37" t="s">
        <v>861</v>
      </c>
    </row>
    <row r="5936" spans="1:10" x14ac:dyDescent="0.3">
      <c r="A5936" s="94" t="str">
        <f t="shared" si="92"/>
        <v>September</v>
      </c>
      <c r="B5936" s="37" t="s">
        <v>6802</v>
      </c>
      <c r="C5936" s="63">
        <v>42266.542939814812</v>
      </c>
      <c r="D5936" s="37" t="s">
        <v>876</v>
      </c>
      <c r="E5936" s="37" t="s">
        <v>866</v>
      </c>
      <c r="F5936" s="37" t="s">
        <v>864</v>
      </c>
      <c r="G5936" s="64">
        <v>124</v>
      </c>
      <c r="H5936" s="37" t="s">
        <v>855</v>
      </c>
      <c r="I5936" s="65">
        <v>4.1231056256176606</v>
      </c>
      <c r="J5936" s="37" t="s">
        <v>869</v>
      </c>
    </row>
    <row r="5937" spans="1:10" x14ac:dyDescent="0.3">
      <c r="A5937" s="94" t="str">
        <f t="shared" si="92"/>
        <v>September</v>
      </c>
      <c r="B5937" s="37" t="s">
        <v>6803</v>
      </c>
      <c r="C5937" s="63">
        <v>42266.545138888891</v>
      </c>
      <c r="D5937" s="37" t="s">
        <v>852</v>
      </c>
      <c r="E5937" s="37" t="s">
        <v>868</v>
      </c>
      <c r="F5937" s="37" t="s">
        <v>860</v>
      </c>
      <c r="G5937" s="64">
        <v>168</v>
      </c>
      <c r="H5937" s="37" t="s">
        <v>855</v>
      </c>
      <c r="I5937" s="65">
        <v>2.2360679774997898</v>
      </c>
      <c r="J5937" s="37" t="s">
        <v>869</v>
      </c>
    </row>
    <row r="5938" spans="1:10" x14ac:dyDescent="0.3">
      <c r="A5938" s="94" t="str">
        <f t="shared" si="92"/>
        <v>September</v>
      </c>
      <c r="B5938" s="37" t="s">
        <v>6804</v>
      </c>
      <c r="C5938" s="63">
        <v>42266.553668981483</v>
      </c>
      <c r="D5938" s="37" t="s">
        <v>871</v>
      </c>
      <c r="E5938" s="37" t="s">
        <v>872</v>
      </c>
      <c r="F5938" s="37" t="s">
        <v>881</v>
      </c>
      <c r="G5938" s="64">
        <v>73</v>
      </c>
      <c r="H5938" s="37" t="s">
        <v>855</v>
      </c>
      <c r="I5938" s="65">
        <v>4.7958315233127191</v>
      </c>
      <c r="J5938" s="37" t="s">
        <v>874</v>
      </c>
    </row>
    <row r="5939" spans="1:10" x14ac:dyDescent="0.3">
      <c r="A5939" s="94" t="str">
        <f t="shared" si="92"/>
        <v>September</v>
      </c>
      <c r="B5939" s="37" t="s">
        <v>6805</v>
      </c>
      <c r="C5939" s="63">
        <v>42266.554050925923</v>
      </c>
      <c r="D5939" s="37" t="s">
        <v>892</v>
      </c>
      <c r="E5939" s="37" t="s">
        <v>853</v>
      </c>
      <c r="F5939" s="37" t="s">
        <v>879</v>
      </c>
      <c r="G5939" s="64">
        <v>128</v>
      </c>
      <c r="H5939" s="37" t="s">
        <v>855</v>
      </c>
      <c r="I5939" s="65">
        <v>1.7320508075688772</v>
      </c>
      <c r="J5939" s="37" t="s">
        <v>856</v>
      </c>
    </row>
    <row r="5940" spans="1:10" x14ac:dyDescent="0.3">
      <c r="A5940" s="94" t="str">
        <f t="shared" si="92"/>
        <v>September</v>
      </c>
      <c r="B5940" s="37" t="s">
        <v>6806</v>
      </c>
      <c r="C5940" s="63">
        <v>42266.550567129627</v>
      </c>
      <c r="D5940" s="37" t="s">
        <v>876</v>
      </c>
      <c r="E5940" s="37" t="s">
        <v>859</v>
      </c>
      <c r="F5940" s="37" t="s">
        <v>879</v>
      </c>
      <c r="G5940" s="64">
        <v>161</v>
      </c>
      <c r="H5940" s="37" t="s">
        <v>855</v>
      </c>
      <c r="I5940" s="65">
        <v>5</v>
      </c>
      <c r="J5940" s="37" t="s">
        <v>856</v>
      </c>
    </row>
    <row r="5941" spans="1:10" x14ac:dyDescent="0.3">
      <c r="A5941" s="94" t="str">
        <f t="shared" si="92"/>
        <v>September</v>
      </c>
      <c r="B5941" s="37" t="s">
        <v>6807</v>
      </c>
      <c r="C5941" s="63">
        <v>42266.551921296297</v>
      </c>
      <c r="D5941" s="37" t="s">
        <v>876</v>
      </c>
      <c r="E5941" s="37" t="s">
        <v>863</v>
      </c>
      <c r="F5941" s="37" t="s">
        <v>854</v>
      </c>
      <c r="G5941" s="64">
        <v>113</v>
      </c>
      <c r="H5941" s="37" t="s">
        <v>855</v>
      </c>
      <c r="I5941" s="65">
        <v>4.7958315233127191</v>
      </c>
      <c r="J5941" s="37" t="s">
        <v>861</v>
      </c>
    </row>
    <row r="5942" spans="1:10" x14ac:dyDescent="0.3">
      <c r="A5942" s="94" t="str">
        <f t="shared" si="92"/>
        <v>September</v>
      </c>
      <c r="B5942" s="37" t="s">
        <v>6808</v>
      </c>
      <c r="C5942" s="63">
        <v>42266.554791666669</v>
      </c>
      <c r="D5942" s="37" t="s">
        <v>892</v>
      </c>
      <c r="E5942" s="37" t="s">
        <v>866</v>
      </c>
      <c r="F5942" s="37" t="s">
        <v>854</v>
      </c>
      <c r="G5942" s="64">
        <v>125</v>
      </c>
      <c r="H5942" s="37" t="s">
        <v>855</v>
      </c>
      <c r="I5942" s="65">
        <v>3.872983346207417</v>
      </c>
      <c r="J5942" s="37" t="s">
        <v>885</v>
      </c>
    </row>
    <row r="5943" spans="1:10" x14ac:dyDescent="0.3">
      <c r="A5943" s="94" t="str">
        <f t="shared" si="92"/>
        <v>September</v>
      </c>
      <c r="B5943" s="37" t="s">
        <v>6809</v>
      </c>
      <c r="C5943" s="63">
        <v>42266.557916666665</v>
      </c>
      <c r="D5943" s="37" t="s">
        <v>858</v>
      </c>
      <c r="E5943" s="37" t="s">
        <v>868</v>
      </c>
      <c r="F5943" s="37" t="s">
        <v>854</v>
      </c>
      <c r="G5943" s="64">
        <v>94</v>
      </c>
      <c r="H5943" s="37" t="s">
        <v>855</v>
      </c>
      <c r="I5943" s="65">
        <v>3.6055512754639891</v>
      </c>
      <c r="J5943" s="37" t="s">
        <v>897</v>
      </c>
    </row>
    <row r="5944" spans="1:10" x14ac:dyDescent="0.3">
      <c r="A5944" s="94" t="str">
        <f t="shared" si="92"/>
        <v>September</v>
      </c>
      <c r="B5944" s="37" t="s">
        <v>6810</v>
      </c>
      <c r="C5944" s="63">
        <v>42266.560578703706</v>
      </c>
      <c r="D5944" s="37" t="s">
        <v>892</v>
      </c>
      <c r="E5944" s="37" t="s">
        <v>872</v>
      </c>
      <c r="F5944" s="37" t="s">
        <v>881</v>
      </c>
      <c r="G5944" s="64">
        <v>106</v>
      </c>
      <c r="H5944" s="37" t="s">
        <v>855</v>
      </c>
      <c r="I5944" s="65">
        <v>1</v>
      </c>
      <c r="J5944" s="37" t="s">
        <v>897</v>
      </c>
    </row>
    <row r="5945" spans="1:10" x14ac:dyDescent="0.3">
      <c r="A5945" s="94" t="str">
        <f t="shared" si="92"/>
        <v>September</v>
      </c>
      <c r="B5945" s="37" t="s">
        <v>6811</v>
      </c>
      <c r="C5945" s="63">
        <v>42266.564074074071</v>
      </c>
      <c r="D5945" s="37" t="s">
        <v>876</v>
      </c>
      <c r="E5945" s="37" t="s">
        <v>853</v>
      </c>
      <c r="F5945" s="37" t="s">
        <v>860</v>
      </c>
      <c r="G5945" s="64">
        <v>53</v>
      </c>
      <c r="H5945" s="37" t="s">
        <v>855</v>
      </c>
      <c r="I5945" s="65">
        <v>1.7320508075688772</v>
      </c>
      <c r="J5945" s="37" t="s">
        <v>885</v>
      </c>
    </row>
    <row r="5946" spans="1:10" x14ac:dyDescent="0.3">
      <c r="A5946" s="94" t="str">
        <f t="shared" si="92"/>
        <v>September</v>
      </c>
      <c r="B5946" s="37" t="s">
        <v>6812</v>
      </c>
      <c r="C5946" s="63">
        <v>42266.565844907411</v>
      </c>
      <c r="D5946" s="37" t="s">
        <v>858</v>
      </c>
      <c r="E5946" s="37" t="s">
        <v>859</v>
      </c>
      <c r="F5946" s="37" t="s">
        <v>864</v>
      </c>
      <c r="G5946" s="64">
        <v>122</v>
      </c>
      <c r="H5946" s="37" t="s">
        <v>855</v>
      </c>
      <c r="I5946" s="65">
        <v>3.6055512754639891</v>
      </c>
      <c r="J5946" s="37" t="s">
        <v>885</v>
      </c>
    </row>
    <row r="5947" spans="1:10" x14ac:dyDescent="0.3">
      <c r="A5947" s="94" t="str">
        <f t="shared" si="92"/>
        <v>September</v>
      </c>
      <c r="B5947" s="37" t="s">
        <v>6813</v>
      </c>
      <c r="C5947" s="63">
        <v>42266.569247685184</v>
      </c>
      <c r="D5947" s="37" t="s">
        <v>878</v>
      </c>
      <c r="E5947" s="37" t="s">
        <v>863</v>
      </c>
      <c r="F5947" s="37" t="s">
        <v>854</v>
      </c>
      <c r="G5947" s="64">
        <v>63</v>
      </c>
      <c r="H5947" s="37" t="s">
        <v>855</v>
      </c>
      <c r="I5947" s="65">
        <v>1</v>
      </c>
      <c r="J5947" s="37" t="s">
        <v>856</v>
      </c>
    </row>
    <row r="5948" spans="1:10" x14ac:dyDescent="0.3">
      <c r="A5948" s="94" t="str">
        <f t="shared" si="92"/>
        <v>September</v>
      </c>
      <c r="B5948" s="37" t="s">
        <v>6814</v>
      </c>
      <c r="C5948" s="63">
        <v>42266.571273148147</v>
      </c>
      <c r="D5948" s="37" t="s">
        <v>892</v>
      </c>
      <c r="E5948" s="37" t="s">
        <v>866</v>
      </c>
      <c r="F5948" s="37" t="s">
        <v>854</v>
      </c>
      <c r="G5948" s="64">
        <v>81</v>
      </c>
      <c r="H5948" s="37" t="s">
        <v>855</v>
      </c>
      <c r="I5948" s="65">
        <v>3.6055512754639891</v>
      </c>
      <c r="J5948" s="37" t="s">
        <v>885</v>
      </c>
    </row>
    <row r="5949" spans="1:10" x14ac:dyDescent="0.3">
      <c r="A5949" s="94" t="str">
        <f t="shared" si="92"/>
        <v>September</v>
      </c>
      <c r="B5949" s="37" t="s">
        <v>6815</v>
      </c>
      <c r="C5949" s="63">
        <v>42266.574120370373</v>
      </c>
      <c r="D5949" s="37" t="s">
        <v>876</v>
      </c>
      <c r="E5949" s="37" t="s">
        <v>868</v>
      </c>
      <c r="F5949" s="37" t="s">
        <v>860</v>
      </c>
      <c r="G5949" s="64">
        <v>137</v>
      </c>
      <c r="H5949" s="37" t="s">
        <v>855</v>
      </c>
      <c r="I5949" s="65">
        <v>4.358898943540674</v>
      </c>
      <c r="J5949" s="37" t="s">
        <v>861</v>
      </c>
    </row>
    <row r="5950" spans="1:10" x14ac:dyDescent="0.3">
      <c r="A5950" s="94" t="str">
        <f t="shared" si="92"/>
        <v>September</v>
      </c>
      <c r="B5950" s="37" t="s">
        <v>6816</v>
      </c>
      <c r="C5950" s="63">
        <v>42266.574571759258</v>
      </c>
      <c r="D5950" s="37" t="s">
        <v>892</v>
      </c>
      <c r="E5950" s="37" t="s">
        <v>872</v>
      </c>
      <c r="F5950" s="37" t="s">
        <v>864</v>
      </c>
      <c r="G5950" s="64">
        <v>38</v>
      </c>
      <c r="H5950" s="37" t="s">
        <v>855</v>
      </c>
      <c r="I5950" s="65">
        <v>2.2360679774997898</v>
      </c>
      <c r="J5950" s="37" t="s">
        <v>861</v>
      </c>
    </row>
    <row r="5951" spans="1:10" x14ac:dyDescent="0.3">
      <c r="A5951" s="94" t="str">
        <f t="shared" si="92"/>
        <v>September</v>
      </c>
      <c r="B5951" s="37" t="s">
        <v>6817</v>
      </c>
      <c r="C5951" s="63">
        <v>42266.577557870369</v>
      </c>
      <c r="D5951" s="37" t="s">
        <v>858</v>
      </c>
      <c r="E5951" s="37" t="s">
        <v>853</v>
      </c>
      <c r="F5951" s="37" t="s">
        <v>873</v>
      </c>
      <c r="G5951" s="64">
        <v>100</v>
      </c>
      <c r="H5951" s="37" t="s">
        <v>855</v>
      </c>
      <c r="I5951" s="65">
        <v>1</v>
      </c>
      <c r="J5951" s="37" t="s">
        <v>856</v>
      </c>
    </row>
    <row r="5952" spans="1:10" x14ac:dyDescent="0.3">
      <c r="A5952" s="94" t="str">
        <f t="shared" si="92"/>
        <v>September</v>
      </c>
      <c r="B5952" s="37" t="s">
        <v>6818</v>
      </c>
      <c r="C5952" s="63">
        <v>42266.578136574077</v>
      </c>
      <c r="D5952" s="37" t="s">
        <v>871</v>
      </c>
      <c r="E5952" s="37" t="s">
        <v>859</v>
      </c>
      <c r="F5952" s="37" t="s">
        <v>881</v>
      </c>
      <c r="G5952" s="64">
        <v>53</v>
      </c>
      <c r="H5952" s="37" t="s">
        <v>855</v>
      </c>
      <c r="I5952" s="65">
        <v>2.6457513110645907</v>
      </c>
      <c r="J5952" s="37" t="s">
        <v>856</v>
      </c>
    </row>
    <row r="5953" spans="1:10" x14ac:dyDescent="0.3">
      <c r="A5953" s="94" t="str">
        <f t="shared" si="92"/>
        <v>September</v>
      </c>
      <c r="B5953" s="37" t="s">
        <v>6819</v>
      </c>
      <c r="C5953" s="63">
        <v>42266.58017361111</v>
      </c>
      <c r="D5953" s="37" t="s">
        <v>876</v>
      </c>
      <c r="E5953" s="37" t="s">
        <v>863</v>
      </c>
      <c r="F5953" s="37" t="s">
        <v>881</v>
      </c>
      <c r="G5953" s="64">
        <v>83</v>
      </c>
      <c r="H5953" s="37" t="s">
        <v>855</v>
      </c>
      <c r="I5953" s="65">
        <v>2.2360679774997898</v>
      </c>
      <c r="J5953" s="37" t="s">
        <v>885</v>
      </c>
    </row>
    <row r="5954" spans="1:10" x14ac:dyDescent="0.3">
      <c r="A5954" s="94" t="str">
        <f t="shared" si="92"/>
        <v>September</v>
      </c>
      <c r="B5954" s="37" t="s">
        <v>6820</v>
      </c>
      <c r="C5954" s="63">
        <v>42266.580254629633</v>
      </c>
      <c r="D5954" s="37" t="s">
        <v>871</v>
      </c>
      <c r="E5954" s="37" t="s">
        <v>866</v>
      </c>
      <c r="F5954" s="37" t="s">
        <v>881</v>
      </c>
      <c r="G5954" s="64">
        <v>166</v>
      </c>
      <c r="H5954" s="37" t="s">
        <v>855</v>
      </c>
      <c r="I5954" s="65">
        <v>4.1231056256176606</v>
      </c>
      <c r="J5954" s="37" t="s">
        <v>869</v>
      </c>
    </row>
    <row r="5955" spans="1:10" x14ac:dyDescent="0.3">
      <c r="A5955" s="94" t="str">
        <f t="shared" si="92"/>
        <v>September</v>
      </c>
      <c r="B5955" s="37" t="s">
        <v>6821</v>
      </c>
      <c r="C5955" s="63">
        <v>42266.582037037035</v>
      </c>
      <c r="D5955" s="37" t="s">
        <v>852</v>
      </c>
      <c r="E5955" s="37" t="s">
        <v>868</v>
      </c>
      <c r="F5955" s="37" t="s">
        <v>873</v>
      </c>
      <c r="G5955" s="64">
        <v>90</v>
      </c>
      <c r="H5955" s="37" t="s">
        <v>855</v>
      </c>
      <c r="I5955" s="65">
        <v>3.3166247903553998</v>
      </c>
      <c r="J5955" s="37" t="s">
        <v>869</v>
      </c>
    </row>
    <row r="5956" spans="1:10" x14ac:dyDescent="0.3">
      <c r="A5956" s="94" t="str">
        <f t="shared" si="92"/>
        <v>September</v>
      </c>
      <c r="B5956" s="37" t="s">
        <v>6822</v>
      </c>
      <c r="C5956" s="63">
        <v>42266.585081018522</v>
      </c>
      <c r="D5956" s="37" t="s">
        <v>858</v>
      </c>
      <c r="E5956" s="37" t="s">
        <v>872</v>
      </c>
      <c r="F5956" s="37" t="s">
        <v>873</v>
      </c>
      <c r="G5956" s="64">
        <v>223</v>
      </c>
      <c r="H5956" s="37" t="s">
        <v>855</v>
      </c>
      <c r="I5956" s="65">
        <v>3.6055512754639891</v>
      </c>
      <c r="J5956" s="37" t="s">
        <v>869</v>
      </c>
    </row>
    <row r="5957" spans="1:10" x14ac:dyDescent="0.3">
      <c r="A5957" s="94" t="str">
        <f t="shared" si="92"/>
        <v>September</v>
      </c>
      <c r="B5957" s="37" t="s">
        <v>6823</v>
      </c>
      <c r="C5957" s="63">
        <v>42266.588784722226</v>
      </c>
      <c r="D5957" s="37" t="s">
        <v>871</v>
      </c>
      <c r="E5957" s="37" t="s">
        <v>853</v>
      </c>
      <c r="F5957" s="37" t="s">
        <v>879</v>
      </c>
      <c r="G5957" s="64">
        <v>127</v>
      </c>
      <c r="H5957" s="37" t="s">
        <v>855</v>
      </c>
      <c r="I5957" s="65">
        <v>3</v>
      </c>
      <c r="J5957" s="37" t="s">
        <v>869</v>
      </c>
    </row>
    <row r="5958" spans="1:10" x14ac:dyDescent="0.3">
      <c r="A5958" s="94" t="str">
        <f t="shared" si="92"/>
        <v>September</v>
      </c>
      <c r="B5958" s="37" t="s">
        <v>6824</v>
      </c>
      <c r="C5958" s="63">
        <v>42266.591863425929</v>
      </c>
      <c r="D5958" s="37" t="s">
        <v>858</v>
      </c>
      <c r="E5958" s="37" t="s">
        <v>859</v>
      </c>
      <c r="F5958" s="37" t="s">
        <v>864</v>
      </c>
      <c r="G5958" s="64">
        <v>169</v>
      </c>
      <c r="H5958" s="37" t="s">
        <v>855</v>
      </c>
      <c r="I5958" s="65">
        <v>3.872983346207417</v>
      </c>
      <c r="J5958" s="37" t="s">
        <v>885</v>
      </c>
    </row>
    <row r="5959" spans="1:10" x14ac:dyDescent="0.3">
      <c r="A5959" s="94" t="str">
        <f t="shared" si="92"/>
        <v>September</v>
      </c>
      <c r="B5959" s="37" t="s">
        <v>6825</v>
      </c>
      <c r="C5959" s="63">
        <v>42266.593587962961</v>
      </c>
      <c r="D5959" s="37" t="s">
        <v>858</v>
      </c>
      <c r="E5959" s="37" t="s">
        <v>863</v>
      </c>
      <c r="F5959" s="37" t="s">
        <v>881</v>
      </c>
      <c r="G5959" s="64">
        <v>43</v>
      </c>
      <c r="H5959" s="37" t="s">
        <v>855</v>
      </c>
      <c r="I5959" s="65">
        <v>4.7958315233127191</v>
      </c>
      <c r="J5959" s="37" t="s">
        <v>874</v>
      </c>
    </row>
    <row r="5960" spans="1:10" x14ac:dyDescent="0.3">
      <c r="A5960" s="94" t="str">
        <f t="shared" si="92"/>
        <v>September</v>
      </c>
      <c r="B5960" s="37" t="s">
        <v>6826</v>
      </c>
      <c r="C5960" s="63">
        <v>42266.594664351855</v>
      </c>
      <c r="D5960" s="37" t="s">
        <v>871</v>
      </c>
      <c r="E5960" s="37" t="s">
        <v>866</v>
      </c>
      <c r="F5960" s="37" t="s">
        <v>860</v>
      </c>
      <c r="G5960" s="64">
        <v>65</v>
      </c>
      <c r="H5960" s="37" t="s">
        <v>855</v>
      </c>
      <c r="I5960" s="65">
        <v>3.872983346207417</v>
      </c>
      <c r="J5960" s="37" t="s">
        <v>874</v>
      </c>
    </row>
    <row r="5961" spans="1:10" x14ac:dyDescent="0.3">
      <c r="A5961" s="94" t="str">
        <f t="shared" si="92"/>
        <v>September</v>
      </c>
      <c r="B5961" s="37" t="s">
        <v>6827</v>
      </c>
      <c r="C5961" s="63">
        <v>42266.596770833334</v>
      </c>
      <c r="D5961" s="37" t="s">
        <v>876</v>
      </c>
      <c r="E5961" s="37" t="s">
        <v>868</v>
      </c>
      <c r="F5961" s="37" t="s">
        <v>873</v>
      </c>
      <c r="G5961" s="64">
        <v>172</v>
      </c>
      <c r="H5961" s="37" t="s">
        <v>855</v>
      </c>
      <c r="I5961" s="65">
        <v>3.3166247903553998</v>
      </c>
      <c r="J5961" s="37" t="s">
        <v>869</v>
      </c>
    </row>
    <row r="5962" spans="1:10" x14ac:dyDescent="0.3">
      <c r="A5962" s="94" t="str">
        <f t="shared" si="92"/>
        <v>September</v>
      </c>
      <c r="B5962" s="37" t="s">
        <v>6828</v>
      </c>
      <c r="C5962" s="63">
        <v>42266.597743055558</v>
      </c>
      <c r="D5962" s="37" t="s">
        <v>858</v>
      </c>
      <c r="E5962" s="37" t="s">
        <v>872</v>
      </c>
      <c r="F5962" s="37" t="s">
        <v>860</v>
      </c>
      <c r="G5962" s="64">
        <v>220</v>
      </c>
      <c r="H5962" s="37" t="s">
        <v>855</v>
      </c>
      <c r="I5962" s="65">
        <v>2.6457513110645907</v>
      </c>
      <c r="J5962" s="37" t="s">
        <v>861</v>
      </c>
    </row>
    <row r="5963" spans="1:10" x14ac:dyDescent="0.3">
      <c r="A5963" s="94" t="str">
        <f t="shared" ref="A5963:A6026" si="93">TEXT(C5963,"mmmm")</f>
        <v>September</v>
      </c>
      <c r="B5963" s="37" t="s">
        <v>6829</v>
      </c>
      <c r="C5963" s="63">
        <v>42266.601377314815</v>
      </c>
      <c r="D5963" s="37" t="s">
        <v>876</v>
      </c>
      <c r="E5963" s="37" t="s">
        <v>853</v>
      </c>
      <c r="F5963" s="37" t="s">
        <v>873</v>
      </c>
      <c r="G5963" s="64">
        <v>110</v>
      </c>
      <c r="H5963" s="37" t="s">
        <v>855</v>
      </c>
      <c r="I5963" s="65">
        <v>2.6457513110645907</v>
      </c>
      <c r="J5963" s="37" t="s">
        <v>874</v>
      </c>
    </row>
    <row r="5964" spans="1:10" x14ac:dyDescent="0.3">
      <c r="A5964" s="94" t="str">
        <f t="shared" si="93"/>
        <v>September</v>
      </c>
      <c r="B5964" s="37" t="s">
        <v>6830</v>
      </c>
      <c r="C5964" s="63">
        <v>42266.601585648146</v>
      </c>
      <c r="D5964" s="37" t="s">
        <v>858</v>
      </c>
      <c r="E5964" s="37" t="s">
        <v>859</v>
      </c>
      <c r="F5964" s="37" t="s">
        <v>860</v>
      </c>
      <c r="G5964" s="64">
        <v>81</v>
      </c>
      <c r="H5964" s="37" t="s">
        <v>855</v>
      </c>
      <c r="I5964" s="65">
        <v>1</v>
      </c>
      <c r="J5964" s="37" t="s">
        <v>856</v>
      </c>
    </row>
    <row r="5965" spans="1:10" x14ac:dyDescent="0.3">
      <c r="A5965" s="94" t="str">
        <f t="shared" si="93"/>
        <v>September</v>
      </c>
      <c r="B5965" s="37" t="s">
        <v>6831</v>
      </c>
      <c r="C5965" s="63">
        <v>42266.60465277778</v>
      </c>
      <c r="D5965" s="37" t="s">
        <v>876</v>
      </c>
      <c r="E5965" s="37" t="s">
        <v>863</v>
      </c>
      <c r="F5965" s="37" t="s">
        <v>854</v>
      </c>
      <c r="G5965" s="64">
        <v>157</v>
      </c>
      <c r="H5965" s="37" t="s">
        <v>855</v>
      </c>
      <c r="I5965" s="65">
        <v>4.7958315233127191</v>
      </c>
      <c r="J5965" s="37" t="s">
        <v>897</v>
      </c>
    </row>
    <row r="5966" spans="1:10" x14ac:dyDescent="0.3">
      <c r="A5966" s="94" t="str">
        <f t="shared" si="93"/>
        <v>September</v>
      </c>
      <c r="B5966" s="37" t="s">
        <v>6832</v>
      </c>
      <c r="C5966" s="63">
        <v>42266.605381944442</v>
      </c>
      <c r="D5966" s="37" t="s">
        <v>892</v>
      </c>
      <c r="E5966" s="37" t="s">
        <v>866</v>
      </c>
      <c r="F5966" s="37" t="s">
        <v>879</v>
      </c>
      <c r="G5966" s="64">
        <v>116</v>
      </c>
      <c r="H5966" s="37" t="s">
        <v>855</v>
      </c>
      <c r="I5966" s="65">
        <v>1.7320508075688772</v>
      </c>
      <c r="J5966" s="37" t="s">
        <v>856</v>
      </c>
    </row>
    <row r="5967" spans="1:10" x14ac:dyDescent="0.3">
      <c r="A5967" s="94" t="str">
        <f t="shared" si="93"/>
        <v>September</v>
      </c>
      <c r="B5967" s="37" t="s">
        <v>6833</v>
      </c>
      <c r="C5967" s="63">
        <v>42266.608252314814</v>
      </c>
      <c r="D5967" s="37" t="s">
        <v>878</v>
      </c>
      <c r="E5967" s="37" t="s">
        <v>868</v>
      </c>
      <c r="F5967" s="37" t="s">
        <v>879</v>
      </c>
      <c r="G5967" s="64">
        <v>68</v>
      </c>
      <c r="H5967" s="37" t="s">
        <v>855</v>
      </c>
      <c r="I5967" s="65">
        <v>4.1231056256176606</v>
      </c>
      <c r="J5967" s="37" t="s">
        <v>856</v>
      </c>
    </row>
    <row r="5968" spans="1:10" x14ac:dyDescent="0.3">
      <c r="A5968" s="94" t="str">
        <f t="shared" si="93"/>
        <v>September</v>
      </c>
      <c r="B5968" s="37" t="s">
        <v>6834</v>
      </c>
      <c r="C5968" s="63">
        <v>42266.608935185184</v>
      </c>
      <c r="D5968" s="37" t="s">
        <v>871</v>
      </c>
      <c r="E5968" s="37" t="s">
        <v>872</v>
      </c>
      <c r="F5968" s="37" t="s">
        <v>854</v>
      </c>
      <c r="G5968" s="64">
        <v>135</v>
      </c>
      <c r="H5968" s="37" t="s">
        <v>855</v>
      </c>
      <c r="I5968" s="65">
        <v>4.358898943540674</v>
      </c>
      <c r="J5968" s="37" t="s">
        <v>856</v>
      </c>
    </row>
    <row r="5969" spans="1:10" x14ac:dyDescent="0.3">
      <c r="A5969" s="94" t="str">
        <f t="shared" si="93"/>
        <v>September</v>
      </c>
      <c r="B5969" s="37" t="s">
        <v>6835</v>
      </c>
      <c r="C5969" s="63">
        <v>42266.611932870372</v>
      </c>
      <c r="D5969" s="37" t="s">
        <v>858</v>
      </c>
      <c r="E5969" s="37" t="s">
        <v>853</v>
      </c>
      <c r="F5969" s="37" t="s">
        <v>881</v>
      </c>
      <c r="G5969" s="64">
        <v>197</v>
      </c>
      <c r="H5969" s="37" t="s">
        <v>855</v>
      </c>
      <c r="I5969" s="65">
        <v>2.6457513110645907</v>
      </c>
      <c r="J5969" s="37" t="s">
        <v>861</v>
      </c>
    </row>
    <row r="5970" spans="1:10" x14ac:dyDescent="0.3">
      <c r="A5970" s="94" t="str">
        <f t="shared" si="93"/>
        <v>September</v>
      </c>
      <c r="B5970" s="37" t="s">
        <v>6836</v>
      </c>
      <c r="C5970" s="63">
        <v>42266.613888888889</v>
      </c>
      <c r="D5970" s="37" t="s">
        <v>876</v>
      </c>
      <c r="E5970" s="37" t="s">
        <v>859</v>
      </c>
      <c r="F5970" s="37" t="s">
        <v>881</v>
      </c>
      <c r="G5970" s="64">
        <v>150</v>
      </c>
      <c r="H5970" s="37" t="s">
        <v>855</v>
      </c>
      <c r="I5970" s="65">
        <v>3.872983346207417</v>
      </c>
      <c r="J5970" s="37" t="s">
        <v>869</v>
      </c>
    </row>
    <row r="5971" spans="1:10" x14ac:dyDescent="0.3">
      <c r="A5971" s="94" t="str">
        <f t="shared" si="93"/>
        <v>September</v>
      </c>
      <c r="B5971" s="37" t="s">
        <v>6837</v>
      </c>
      <c r="C5971" s="63">
        <v>42266.617094907408</v>
      </c>
      <c r="D5971" s="37" t="s">
        <v>852</v>
      </c>
      <c r="E5971" s="37" t="s">
        <v>863</v>
      </c>
      <c r="F5971" s="37" t="s">
        <v>864</v>
      </c>
      <c r="G5971" s="64">
        <v>101</v>
      </c>
      <c r="H5971" s="37" t="s">
        <v>855</v>
      </c>
      <c r="I5971" s="65">
        <v>5</v>
      </c>
      <c r="J5971" s="37" t="s">
        <v>874</v>
      </c>
    </row>
    <row r="5972" spans="1:10" x14ac:dyDescent="0.3">
      <c r="A5972" s="94" t="str">
        <f t="shared" si="93"/>
        <v>September</v>
      </c>
      <c r="B5972" s="37" t="s">
        <v>6838</v>
      </c>
      <c r="C5972" s="63">
        <v>42266.62060185185</v>
      </c>
      <c r="D5972" s="37" t="s">
        <v>878</v>
      </c>
      <c r="E5972" s="37" t="s">
        <v>866</v>
      </c>
      <c r="F5972" s="37" t="s">
        <v>881</v>
      </c>
      <c r="G5972" s="64">
        <v>42</v>
      </c>
      <c r="H5972" s="37" t="s">
        <v>855</v>
      </c>
      <c r="I5972" s="65">
        <v>4.358898943540674</v>
      </c>
      <c r="J5972" s="37" t="s">
        <v>869</v>
      </c>
    </row>
    <row r="5973" spans="1:10" x14ac:dyDescent="0.3">
      <c r="A5973" s="94" t="str">
        <f t="shared" si="93"/>
        <v>September</v>
      </c>
      <c r="B5973" s="37" t="s">
        <v>6839</v>
      </c>
      <c r="C5973" s="63">
        <v>42266.621932870374</v>
      </c>
      <c r="D5973" s="37" t="s">
        <v>852</v>
      </c>
      <c r="E5973" s="37" t="s">
        <v>868</v>
      </c>
      <c r="F5973" s="37" t="s">
        <v>881</v>
      </c>
      <c r="G5973" s="64">
        <v>100</v>
      </c>
      <c r="H5973" s="37" t="s">
        <v>855</v>
      </c>
      <c r="I5973" s="65">
        <v>1</v>
      </c>
      <c r="J5973" s="37" t="s">
        <v>874</v>
      </c>
    </row>
    <row r="5974" spans="1:10" x14ac:dyDescent="0.3">
      <c r="A5974" s="94" t="str">
        <f t="shared" si="93"/>
        <v>September</v>
      </c>
      <c r="B5974" s="37" t="s">
        <v>6840</v>
      </c>
      <c r="C5974" s="63">
        <v>42266.623414351852</v>
      </c>
      <c r="D5974" s="37" t="s">
        <v>858</v>
      </c>
      <c r="E5974" s="37" t="s">
        <v>872</v>
      </c>
      <c r="F5974" s="37" t="s">
        <v>873</v>
      </c>
      <c r="G5974" s="64">
        <v>220</v>
      </c>
      <c r="H5974" s="37" t="s">
        <v>855</v>
      </c>
      <c r="I5974" s="65">
        <v>3.6055512754639891</v>
      </c>
      <c r="J5974" s="37" t="s">
        <v>869</v>
      </c>
    </row>
    <row r="5975" spans="1:10" x14ac:dyDescent="0.3">
      <c r="A5975" s="94" t="str">
        <f t="shared" si="93"/>
        <v>September</v>
      </c>
      <c r="B5975" s="37" t="s">
        <v>6841</v>
      </c>
      <c r="C5975" s="63">
        <v>42266.624872685185</v>
      </c>
      <c r="D5975" s="37" t="s">
        <v>852</v>
      </c>
      <c r="E5975" s="37" t="s">
        <v>853</v>
      </c>
      <c r="F5975" s="37" t="s">
        <v>864</v>
      </c>
      <c r="G5975" s="64">
        <v>108</v>
      </c>
      <c r="H5975" s="37" t="s">
        <v>855</v>
      </c>
      <c r="I5975" s="65">
        <v>1</v>
      </c>
      <c r="J5975" s="37" t="s">
        <v>869</v>
      </c>
    </row>
    <row r="5976" spans="1:10" x14ac:dyDescent="0.3">
      <c r="A5976" s="94" t="str">
        <f t="shared" si="93"/>
        <v>September</v>
      </c>
      <c r="B5976" s="37" t="s">
        <v>6842</v>
      </c>
      <c r="C5976" s="63">
        <v>42266.626527777778</v>
      </c>
      <c r="D5976" s="37" t="s">
        <v>871</v>
      </c>
      <c r="E5976" s="37" t="s">
        <v>859</v>
      </c>
      <c r="F5976" s="37" t="s">
        <v>860</v>
      </c>
      <c r="G5976" s="64">
        <v>205</v>
      </c>
      <c r="H5976" s="37" t="s">
        <v>895</v>
      </c>
      <c r="I5976" s="65">
        <v>3.872983346207417</v>
      </c>
      <c r="J5976" s="37" t="s">
        <v>861</v>
      </c>
    </row>
    <row r="5977" spans="1:10" x14ac:dyDescent="0.3">
      <c r="A5977" s="94" t="str">
        <f t="shared" si="93"/>
        <v>September</v>
      </c>
      <c r="B5977" s="37" t="s">
        <v>6843</v>
      </c>
      <c r="C5977" s="63">
        <v>42266.630486111113</v>
      </c>
      <c r="D5977" s="37" t="s">
        <v>878</v>
      </c>
      <c r="E5977" s="37" t="s">
        <v>863</v>
      </c>
      <c r="F5977" s="37" t="s">
        <v>873</v>
      </c>
      <c r="G5977" s="64">
        <v>234</v>
      </c>
      <c r="H5977" s="37" t="s">
        <v>855</v>
      </c>
      <c r="I5977" s="65">
        <v>4.1231056256176606</v>
      </c>
      <c r="J5977" s="37" t="s">
        <v>885</v>
      </c>
    </row>
    <row r="5978" spans="1:10" x14ac:dyDescent="0.3">
      <c r="A5978" s="94" t="str">
        <f t="shared" si="93"/>
        <v>September</v>
      </c>
      <c r="B5978" s="37" t="s">
        <v>6844</v>
      </c>
      <c r="C5978" s="63">
        <v>42266.634247685186</v>
      </c>
      <c r="D5978" s="37" t="s">
        <v>858</v>
      </c>
      <c r="E5978" s="37" t="s">
        <v>866</v>
      </c>
      <c r="F5978" s="37" t="s">
        <v>864</v>
      </c>
      <c r="G5978" s="64">
        <v>216</v>
      </c>
      <c r="H5978" s="37" t="s">
        <v>855</v>
      </c>
      <c r="I5978" s="65">
        <v>2.6457513110645907</v>
      </c>
      <c r="J5978" s="37" t="s">
        <v>897</v>
      </c>
    </row>
    <row r="5979" spans="1:10" x14ac:dyDescent="0.3">
      <c r="A5979" s="94" t="str">
        <f t="shared" si="93"/>
        <v>September</v>
      </c>
      <c r="B5979" s="37" t="s">
        <v>6845</v>
      </c>
      <c r="C5979" s="63">
        <v>42266.63821759259</v>
      </c>
      <c r="D5979" s="37" t="s">
        <v>858</v>
      </c>
      <c r="E5979" s="37" t="s">
        <v>868</v>
      </c>
      <c r="F5979" s="37" t="s">
        <v>854</v>
      </c>
      <c r="G5979" s="64">
        <v>60</v>
      </c>
      <c r="H5979" s="37" t="s">
        <v>855</v>
      </c>
      <c r="I5979" s="65">
        <v>4.7958315233127191</v>
      </c>
      <c r="J5979" s="37" t="s">
        <v>856</v>
      </c>
    </row>
    <row r="5980" spans="1:10" x14ac:dyDescent="0.3">
      <c r="A5980" s="94" t="str">
        <f t="shared" si="93"/>
        <v>September</v>
      </c>
      <c r="B5980" s="37" t="s">
        <v>6846</v>
      </c>
      <c r="C5980" s="63">
        <v>42266.640567129631</v>
      </c>
      <c r="D5980" s="37" t="s">
        <v>871</v>
      </c>
      <c r="E5980" s="37" t="s">
        <v>872</v>
      </c>
      <c r="F5980" s="37" t="s">
        <v>879</v>
      </c>
      <c r="G5980" s="64">
        <v>104</v>
      </c>
      <c r="H5980" s="37" t="s">
        <v>855</v>
      </c>
      <c r="I5980" s="65">
        <v>1.7320508075688772</v>
      </c>
      <c r="J5980" s="37" t="s">
        <v>897</v>
      </c>
    </row>
    <row r="5981" spans="1:10" x14ac:dyDescent="0.3">
      <c r="A5981" s="94" t="str">
        <f t="shared" si="93"/>
        <v>September</v>
      </c>
      <c r="B5981" s="37" t="s">
        <v>6847</v>
      </c>
      <c r="C5981" s="63">
        <v>42266.641134259262</v>
      </c>
      <c r="D5981" s="37" t="s">
        <v>892</v>
      </c>
      <c r="E5981" s="37" t="s">
        <v>853</v>
      </c>
      <c r="F5981" s="37" t="s">
        <v>854</v>
      </c>
      <c r="G5981" s="64">
        <v>134</v>
      </c>
      <c r="H5981" s="37" t="s">
        <v>855</v>
      </c>
      <c r="I5981" s="65">
        <v>4.1231056256176606</v>
      </c>
      <c r="J5981" s="37" t="s">
        <v>874</v>
      </c>
    </row>
    <row r="5982" spans="1:10" x14ac:dyDescent="0.3">
      <c r="A5982" s="94" t="str">
        <f t="shared" si="93"/>
        <v>September</v>
      </c>
      <c r="B5982" s="37" t="s">
        <v>6848</v>
      </c>
      <c r="C5982" s="63">
        <v>42266.643541666665</v>
      </c>
      <c r="D5982" s="37" t="s">
        <v>878</v>
      </c>
      <c r="E5982" s="37" t="s">
        <v>859</v>
      </c>
      <c r="F5982" s="37" t="s">
        <v>864</v>
      </c>
      <c r="G5982" s="64">
        <v>53</v>
      </c>
      <c r="H5982" s="37" t="s">
        <v>855</v>
      </c>
      <c r="I5982" s="65">
        <v>1.7320508075688772</v>
      </c>
      <c r="J5982" s="37" t="s">
        <v>885</v>
      </c>
    </row>
    <row r="5983" spans="1:10" x14ac:dyDescent="0.3">
      <c r="A5983" s="94" t="str">
        <f t="shared" si="93"/>
        <v>September</v>
      </c>
      <c r="B5983" s="37" t="s">
        <v>6849</v>
      </c>
      <c r="C5983" s="63">
        <v>42266.647002314814</v>
      </c>
      <c r="D5983" s="37" t="s">
        <v>878</v>
      </c>
      <c r="E5983" s="37" t="s">
        <v>863</v>
      </c>
      <c r="F5983" s="37" t="s">
        <v>864</v>
      </c>
      <c r="G5983" s="64">
        <v>55</v>
      </c>
      <c r="H5983" s="37" t="s">
        <v>855</v>
      </c>
      <c r="I5983" s="65">
        <v>4.1231056256176606</v>
      </c>
      <c r="J5983" s="37" t="s">
        <v>856</v>
      </c>
    </row>
    <row r="5984" spans="1:10" x14ac:dyDescent="0.3">
      <c r="A5984" s="94" t="str">
        <f t="shared" si="93"/>
        <v>September</v>
      </c>
      <c r="B5984" s="37" t="s">
        <v>6850</v>
      </c>
      <c r="C5984" s="63">
        <v>42266.648622685185</v>
      </c>
      <c r="D5984" s="37" t="s">
        <v>858</v>
      </c>
      <c r="E5984" s="37" t="s">
        <v>866</v>
      </c>
      <c r="F5984" s="37" t="s">
        <v>881</v>
      </c>
      <c r="G5984" s="64">
        <v>132</v>
      </c>
      <c r="H5984" s="37" t="s">
        <v>895</v>
      </c>
      <c r="I5984" s="65">
        <v>4.1231056256176606</v>
      </c>
      <c r="J5984" s="37" t="s">
        <v>897</v>
      </c>
    </row>
    <row r="5985" spans="1:10" x14ac:dyDescent="0.3">
      <c r="A5985" s="94" t="str">
        <f t="shared" si="93"/>
        <v>September</v>
      </c>
      <c r="B5985" s="37" t="s">
        <v>6851</v>
      </c>
      <c r="C5985" s="63">
        <v>42266.652615740742</v>
      </c>
      <c r="D5985" s="37" t="s">
        <v>871</v>
      </c>
      <c r="E5985" s="37" t="s">
        <v>868</v>
      </c>
      <c r="F5985" s="37" t="s">
        <v>854</v>
      </c>
      <c r="G5985" s="64">
        <v>216</v>
      </c>
      <c r="H5985" s="37" t="s">
        <v>855</v>
      </c>
      <c r="I5985" s="65">
        <v>4.1231056256176606</v>
      </c>
      <c r="J5985" s="37" t="s">
        <v>885</v>
      </c>
    </row>
    <row r="5986" spans="1:10" x14ac:dyDescent="0.3">
      <c r="A5986" s="94" t="str">
        <f t="shared" si="93"/>
        <v>September</v>
      </c>
      <c r="B5986" s="37" t="s">
        <v>6852</v>
      </c>
      <c r="C5986" s="63">
        <v>42266.655243055553</v>
      </c>
      <c r="D5986" s="37" t="s">
        <v>858</v>
      </c>
      <c r="E5986" s="37" t="s">
        <v>872</v>
      </c>
      <c r="F5986" s="37" t="s">
        <v>879</v>
      </c>
      <c r="G5986" s="64">
        <v>240</v>
      </c>
      <c r="H5986" s="37" t="s">
        <v>855</v>
      </c>
      <c r="I5986" s="65">
        <v>2.6457513110645907</v>
      </c>
      <c r="J5986" s="37" t="s">
        <v>885</v>
      </c>
    </row>
    <row r="5987" spans="1:10" x14ac:dyDescent="0.3">
      <c r="A5987" s="94" t="str">
        <f t="shared" si="93"/>
        <v>September</v>
      </c>
      <c r="B5987" s="37" t="s">
        <v>6853</v>
      </c>
      <c r="C5987" s="63">
        <v>42266.657569444447</v>
      </c>
      <c r="D5987" s="37" t="s">
        <v>876</v>
      </c>
      <c r="E5987" s="37" t="s">
        <v>853</v>
      </c>
      <c r="F5987" s="37" t="s">
        <v>879</v>
      </c>
      <c r="G5987" s="64">
        <v>100</v>
      </c>
      <c r="H5987" s="37" t="s">
        <v>855</v>
      </c>
      <c r="I5987" s="65">
        <v>4.7958315233127191</v>
      </c>
      <c r="J5987" s="37" t="s">
        <v>885</v>
      </c>
    </row>
    <row r="5988" spans="1:10" x14ac:dyDescent="0.3">
      <c r="A5988" s="94" t="str">
        <f t="shared" si="93"/>
        <v>September</v>
      </c>
      <c r="B5988" s="37" t="s">
        <v>6854</v>
      </c>
      <c r="C5988" s="63">
        <v>42266.65829861111</v>
      </c>
      <c r="D5988" s="37" t="s">
        <v>878</v>
      </c>
      <c r="E5988" s="37" t="s">
        <v>859</v>
      </c>
      <c r="F5988" s="37" t="s">
        <v>873</v>
      </c>
      <c r="G5988" s="64">
        <v>50</v>
      </c>
      <c r="H5988" s="37" t="s">
        <v>855</v>
      </c>
      <c r="I5988" s="65">
        <v>5</v>
      </c>
      <c r="J5988" s="37" t="s">
        <v>861</v>
      </c>
    </row>
    <row r="5989" spans="1:10" x14ac:dyDescent="0.3">
      <c r="A5989" s="94" t="str">
        <f t="shared" si="93"/>
        <v>September</v>
      </c>
      <c r="B5989" s="37" t="s">
        <v>6855</v>
      </c>
      <c r="C5989" s="63">
        <v>42266.662094907406</v>
      </c>
      <c r="D5989" s="37" t="s">
        <v>892</v>
      </c>
      <c r="E5989" s="37" t="s">
        <v>863</v>
      </c>
      <c r="F5989" s="37" t="s">
        <v>854</v>
      </c>
      <c r="G5989" s="64">
        <v>117</v>
      </c>
      <c r="H5989" s="37" t="s">
        <v>855</v>
      </c>
      <c r="I5989" s="65">
        <v>3.3166247903553998</v>
      </c>
      <c r="J5989" s="37" t="s">
        <v>861</v>
      </c>
    </row>
    <row r="5990" spans="1:10" x14ac:dyDescent="0.3">
      <c r="A5990" s="94" t="str">
        <f t="shared" si="93"/>
        <v>September</v>
      </c>
      <c r="B5990" s="37" t="s">
        <v>6856</v>
      </c>
      <c r="C5990" s="63">
        <v>42266.665092592593</v>
      </c>
      <c r="D5990" s="37" t="s">
        <v>858</v>
      </c>
      <c r="E5990" s="37" t="s">
        <v>866</v>
      </c>
      <c r="F5990" s="37" t="s">
        <v>873</v>
      </c>
      <c r="G5990" s="64">
        <v>169</v>
      </c>
      <c r="H5990" s="37" t="s">
        <v>855</v>
      </c>
      <c r="I5990" s="65">
        <v>3.3166247903553998</v>
      </c>
      <c r="J5990" s="37" t="s">
        <v>885</v>
      </c>
    </row>
    <row r="5991" spans="1:10" x14ac:dyDescent="0.3">
      <c r="A5991" s="94" t="str">
        <f t="shared" si="93"/>
        <v>September</v>
      </c>
      <c r="B5991" s="37" t="s">
        <v>6857</v>
      </c>
      <c r="C5991" s="63">
        <v>42266.668981481482</v>
      </c>
      <c r="D5991" s="37" t="s">
        <v>876</v>
      </c>
      <c r="E5991" s="37" t="s">
        <v>868</v>
      </c>
      <c r="F5991" s="37" t="s">
        <v>873</v>
      </c>
      <c r="G5991" s="64">
        <v>124</v>
      </c>
      <c r="H5991" s="37" t="s">
        <v>855</v>
      </c>
      <c r="I5991" s="65">
        <v>4.1231056256176606</v>
      </c>
      <c r="J5991" s="37" t="s">
        <v>885</v>
      </c>
    </row>
    <row r="5992" spans="1:10" x14ac:dyDescent="0.3">
      <c r="A5992" s="94" t="str">
        <f t="shared" si="93"/>
        <v>September</v>
      </c>
      <c r="B5992" s="37" t="s">
        <v>6858</v>
      </c>
      <c r="C5992" s="63">
        <v>42266.671631944446</v>
      </c>
      <c r="D5992" s="37" t="s">
        <v>878</v>
      </c>
      <c r="E5992" s="37" t="s">
        <v>872</v>
      </c>
      <c r="F5992" s="37" t="s">
        <v>873</v>
      </c>
      <c r="G5992" s="64">
        <v>173</v>
      </c>
      <c r="H5992" s="37" t="s">
        <v>855</v>
      </c>
      <c r="I5992" s="65">
        <v>5</v>
      </c>
      <c r="J5992" s="37" t="s">
        <v>869</v>
      </c>
    </row>
    <row r="5993" spans="1:10" x14ac:dyDescent="0.3">
      <c r="A5993" s="94" t="str">
        <f t="shared" si="93"/>
        <v>September</v>
      </c>
      <c r="B5993" s="37" t="s">
        <v>6859</v>
      </c>
      <c r="C5993" s="63">
        <v>42266.678773148145</v>
      </c>
      <c r="D5993" s="37" t="s">
        <v>858</v>
      </c>
      <c r="E5993" s="37" t="s">
        <v>853</v>
      </c>
      <c r="F5993" s="37" t="s">
        <v>854</v>
      </c>
      <c r="G5993" s="64">
        <v>155</v>
      </c>
      <c r="H5993" s="37" t="s">
        <v>855</v>
      </c>
      <c r="I5993" s="65">
        <v>5</v>
      </c>
      <c r="J5993" s="37" t="s">
        <v>869</v>
      </c>
    </row>
    <row r="5994" spans="1:10" x14ac:dyDescent="0.3">
      <c r="A5994" s="94" t="str">
        <f t="shared" si="93"/>
        <v>September</v>
      </c>
      <c r="B5994" s="37" t="s">
        <v>6860</v>
      </c>
      <c r="C5994" s="63">
        <v>42266.67564814815</v>
      </c>
      <c r="D5994" s="37" t="s">
        <v>852</v>
      </c>
      <c r="E5994" s="37" t="s">
        <v>859</v>
      </c>
      <c r="F5994" s="37" t="s">
        <v>879</v>
      </c>
      <c r="G5994" s="64">
        <v>146</v>
      </c>
      <c r="H5994" s="37" t="s">
        <v>855</v>
      </c>
      <c r="I5994" s="65">
        <v>4.1231056256176606</v>
      </c>
      <c r="J5994" s="37" t="s">
        <v>869</v>
      </c>
    </row>
    <row r="5995" spans="1:10" x14ac:dyDescent="0.3">
      <c r="A5995" s="94" t="str">
        <f t="shared" si="93"/>
        <v>September</v>
      </c>
      <c r="B5995" s="37" t="s">
        <v>6861</v>
      </c>
      <c r="C5995" s="63">
        <v>42266.676655092589</v>
      </c>
      <c r="D5995" s="37" t="s">
        <v>892</v>
      </c>
      <c r="E5995" s="37" t="s">
        <v>863</v>
      </c>
      <c r="F5995" s="37" t="s">
        <v>873</v>
      </c>
      <c r="G5995" s="64">
        <v>228</v>
      </c>
      <c r="H5995" s="37" t="s">
        <v>855</v>
      </c>
      <c r="I5995" s="65">
        <v>1</v>
      </c>
      <c r="J5995" s="37" t="s">
        <v>856</v>
      </c>
    </row>
    <row r="5996" spans="1:10" x14ac:dyDescent="0.3">
      <c r="A5996" s="94" t="str">
        <f t="shared" si="93"/>
        <v>September</v>
      </c>
      <c r="B5996" s="37" t="s">
        <v>6862</v>
      </c>
      <c r="C5996" s="63">
        <v>42266.676840277774</v>
      </c>
      <c r="D5996" s="37" t="s">
        <v>892</v>
      </c>
      <c r="E5996" s="37" t="s">
        <v>866</v>
      </c>
      <c r="F5996" s="37" t="s">
        <v>873</v>
      </c>
      <c r="G5996" s="64">
        <v>111</v>
      </c>
      <c r="H5996" s="37" t="s">
        <v>855</v>
      </c>
      <c r="I5996" s="65">
        <v>5</v>
      </c>
      <c r="J5996" s="37" t="s">
        <v>897</v>
      </c>
    </row>
    <row r="5997" spans="1:10" x14ac:dyDescent="0.3">
      <c r="A5997" s="94" t="str">
        <f t="shared" si="93"/>
        <v>September</v>
      </c>
      <c r="B5997" s="37" t="s">
        <v>6863</v>
      </c>
      <c r="C5997" s="63">
        <v>42266.677939814814</v>
      </c>
      <c r="D5997" s="37" t="s">
        <v>858</v>
      </c>
      <c r="E5997" s="37" t="s">
        <v>868</v>
      </c>
      <c r="F5997" s="37" t="s">
        <v>881</v>
      </c>
      <c r="G5997" s="64">
        <v>151</v>
      </c>
      <c r="H5997" s="37" t="s">
        <v>895</v>
      </c>
      <c r="I5997" s="65">
        <v>2.2360679774997898</v>
      </c>
      <c r="J5997" s="37" t="s">
        <v>856</v>
      </c>
    </row>
    <row r="5998" spans="1:10" x14ac:dyDescent="0.3">
      <c r="A5998" s="94" t="str">
        <f t="shared" si="93"/>
        <v>September</v>
      </c>
      <c r="B5998" s="37" t="s">
        <v>6864</v>
      </c>
      <c r="C5998" s="63">
        <v>42266.678043981483</v>
      </c>
      <c r="D5998" s="37" t="s">
        <v>852</v>
      </c>
      <c r="E5998" s="37" t="s">
        <v>872</v>
      </c>
      <c r="F5998" s="37" t="s">
        <v>854</v>
      </c>
      <c r="G5998" s="64">
        <v>121</v>
      </c>
      <c r="H5998" s="37" t="s">
        <v>855</v>
      </c>
      <c r="I5998" s="65">
        <v>5</v>
      </c>
      <c r="J5998" s="37" t="s">
        <v>874</v>
      </c>
    </row>
    <row r="5999" spans="1:10" x14ac:dyDescent="0.3">
      <c r="A5999" s="94" t="str">
        <f t="shared" si="93"/>
        <v>September</v>
      </c>
      <c r="B5999" s="37" t="s">
        <v>6865</v>
      </c>
      <c r="C5999" s="63">
        <v>42266.679537037038</v>
      </c>
      <c r="D5999" s="37" t="s">
        <v>852</v>
      </c>
      <c r="E5999" s="37" t="s">
        <v>853</v>
      </c>
      <c r="F5999" s="37" t="s">
        <v>873</v>
      </c>
      <c r="G5999" s="64">
        <v>118</v>
      </c>
      <c r="H5999" s="37" t="s">
        <v>855</v>
      </c>
      <c r="I5999" s="65">
        <v>3.3166247903553998</v>
      </c>
      <c r="J5999" s="37" t="s">
        <v>885</v>
      </c>
    </row>
    <row r="6000" spans="1:10" x14ac:dyDescent="0.3">
      <c r="A6000" s="94" t="str">
        <f t="shared" si="93"/>
        <v>September</v>
      </c>
      <c r="B6000" s="37" t="s">
        <v>6866</v>
      </c>
      <c r="C6000" s="63">
        <v>42266.679606481484</v>
      </c>
      <c r="D6000" s="37" t="s">
        <v>858</v>
      </c>
      <c r="E6000" s="37" t="s">
        <v>859</v>
      </c>
      <c r="F6000" s="37" t="s">
        <v>854</v>
      </c>
      <c r="G6000" s="64">
        <v>153</v>
      </c>
      <c r="H6000" s="37" t="s">
        <v>855</v>
      </c>
      <c r="I6000" s="65">
        <v>3.3166247903553998</v>
      </c>
      <c r="J6000" s="37" t="s">
        <v>856</v>
      </c>
    </row>
    <row r="6001" spans="1:10" x14ac:dyDescent="0.3">
      <c r="A6001" s="94" t="str">
        <f t="shared" si="93"/>
        <v>September</v>
      </c>
      <c r="B6001" s="37" t="s">
        <v>6867</v>
      </c>
      <c r="C6001" s="63">
        <v>42266.68068287037</v>
      </c>
      <c r="D6001" s="37" t="s">
        <v>892</v>
      </c>
      <c r="E6001" s="37" t="s">
        <v>863</v>
      </c>
      <c r="F6001" s="37" t="s">
        <v>873</v>
      </c>
      <c r="G6001" s="64">
        <v>206</v>
      </c>
      <c r="H6001" s="37" t="s">
        <v>855</v>
      </c>
      <c r="I6001" s="65">
        <v>3.872983346207417</v>
      </c>
      <c r="J6001" s="37" t="s">
        <v>897</v>
      </c>
    </row>
    <row r="6002" spans="1:10" x14ac:dyDescent="0.3">
      <c r="A6002" s="94" t="str">
        <f t="shared" si="93"/>
        <v>September</v>
      </c>
      <c r="B6002" s="37" t="s">
        <v>6868</v>
      </c>
      <c r="C6002" s="63">
        <v>42266.682280092595</v>
      </c>
      <c r="D6002" s="37" t="s">
        <v>876</v>
      </c>
      <c r="E6002" s="37" t="s">
        <v>866</v>
      </c>
      <c r="F6002" s="37" t="s">
        <v>873</v>
      </c>
      <c r="G6002" s="64">
        <v>167</v>
      </c>
      <c r="H6002" s="37" t="s">
        <v>855</v>
      </c>
      <c r="I6002" s="65">
        <v>3</v>
      </c>
      <c r="J6002" s="37" t="s">
        <v>885</v>
      </c>
    </row>
    <row r="6003" spans="1:10" x14ac:dyDescent="0.3">
      <c r="A6003" s="94" t="str">
        <f t="shared" si="93"/>
        <v>September</v>
      </c>
      <c r="B6003" s="37" t="s">
        <v>6869</v>
      </c>
      <c r="C6003" s="63">
        <v>42266.685636574075</v>
      </c>
      <c r="D6003" s="37" t="s">
        <v>871</v>
      </c>
      <c r="E6003" s="37" t="s">
        <v>868</v>
      </c>
      <c r="F6003" s="37" t="s">
        <v>864</v>
      </c>
      <c r="G6003" s="64">
        <v>218</v>
      </c>
      <c r="H6003" s="37" t="s">
        <v>855</v>
      </c>
      <c r="I6003" s="65">
        <v>2.2360679774997898</v>
      </c>
      <c r="J6003" s="37" t="s">
        <v>874</v>
      </c>
    </row>
    <row r="6004" spans="1:10" x14ac:dyDescent="0.3">
      <c r="A6004" s="94" t="str">
        <f t="shared" si="93"/>
        <v>September</v>
      </c>
      <c r="B6004" s="37" t="s">
        <v>6870</v>
      </c>
      <c r="C6004" s="63">
        <v>42266.68855324074</v>
      </c>
      <c r="D6004" s="37" t="s">
        <v>876</v>
      </c>
      <c r="E6004" s="37" t="s">
        <v>872</v>
      </c>
      <c r="F6004" s="37" t="s">
        <v>879</v>
      </c>
      <c r="G6004" s="64">
        <v>119</v>
      </c>
      <c r="H6004" s="37" t="s">
        <v>895</v>
      </c>
      <c r="I6004" s="65">
        <v>4.5825756949558398</v>
      </c>
      <c r="J6004" s="37" t="s">
        <v>861</v>
      </c>
    </row>
    <row r="6005" spans="1:10" x14ac:dyDescent="0.3">
      <c r="A6005" s="94" t="str">
        <f t="shared" si="93"/>
        <v>September</v>
      </c>
      <c r="B6005" s="37" t="s">
        <v>6871</v>
      </c>
      <c r="C6005" s="63">
        <v>42266.691111111111</v>
      </c>
      <c r="D6005" s="37" t="s">
        <v>858</v>
      </c>
      <c r="E6005" s="37" t="s">
        <v>853</v>
      </c>
      <c r="F6005" s="37" t="s">
        <v>881</v>
      </c>
      <c r="G6005" s="64">
        <v>96</v>
      </c>
      <c r="H6005" s="37" t="s">
        <v>855</v>
      </c>
      <c r="I6005" s="65">
        <v>4.5825756949558398</v>
      </c>
      <c r="J6005" s="37" t="s">
        <v>885</v>
      </c>
    </row>
    <row r="6006" spans="1:10" x14ac:dyDescent="0.3">
      <c r="A6006" s="94" t="str">
        <f t="shared" si="93"/>
        <v>September</v>
      </c>
      <c r="B6006" s="37" t="s">
        <v>6872</v>
      </c>
      <c r="C6006" s="63">
        <v>42266.694722222222</v>
      </c>
      <c r="D6006" s="37" t="s">
        <v>878</v>
      </c>
      <c r="E6006" s="37" t="s">
        <v>859</v>
      </c>
      <c r="F6006" s="37" t="s">
        <v>873</v>
      </c>
      <c r="G6006" s="64">
        <v>147</v>
      </c>
      <c r="H6006" s="37" t="s">
        <v>855</v>
      </c>
      <c r="I6006" s="65">
        <v>3.6055512754639891</v>
      </c>
      <c r="J6006" s="37" t="s">
        <v>885</v>
      </c>
    </row>
    <row r="6007" spans="1:10" x14ac:dyDescent="0.3">
      <c r="A6007" s="94" t="str">
        <f t="shared" si="93"/>
        <v>September</v>
      </c>
      <c r="B6007" s="37" t="s">
        <v>6873</v>
      </c>
      <c r="C6007" s="63">
        <v>42266.696747685186</v>
      </c>
      <c r="D6007" s="37" t="s">
        <v>871</v>
      </c>
      <c r="E6007" s="37" t="s">
        <v>863</v>
      </c>
      <c r="F6007" s="37" t="s">
        <v>860</v>
      </c>
      <c r="G6007" s="64">
        <v>209</v>
      </c>
      <c r="H6007" s="37" t="s">
        <v>855</v>
      </c>
      <c r="I6007" s="65">
        <v>2.2360679774997898</v>
      </c>
      <c r="J6007" s="37" t="s">
        <v>885</v>
      </c>
    </row>
    <row r="6008" spans="1:10" x14ac:dyDescent="0.3">
      <c r="A6008" s="94" t="str">
        <f t="shared" si="93"/>
        <v>September</v>
      </c>
      <c r="B6008" s="37" t="s">
        <v>6874</v>
      </c>
      <c r="C6008" s="63">
        <v>42266.700231481482</v>
      </c>
      <c r="D6008" s="37" t="s">
        <v>852</v>
      </c>
      <c r="E6008" s="37" t="s">
        <v>866</v>
      </c>
      <c r="F6008" s="37" t="s">
        <v>881</v>
      </c>
      <c r="G6008" s="64">
        <v>84</v>
      </c>
      <c r="H6008" s="37" t="s">
        <v>855</v>
      </c>
      <c r="I6008" s="65">
        <v>4.5825756949558398</v>
      </c>
      <c r="J6008" s="37" t="s">
        <v>861</v>
      </c>
    </row>
    <row r="6009" spans="1:10" x14ac:dyDescent="0.3">
      <c r="A6009" s="94" t="str">
        <f t="shared" si="93"/>
        <v>September</v>
      </c>
      <c r="B6009" s="37" t="s">
        <v>6875</v>
      </c>
      <c r="C6009" s="63">
        <v>42266.701562499999</v>
      </c>
      <c r="D6009" s="37" t="s">
        <v>858</v>
      </c>
      <c r="E6009" s="37" t="s">
        <v>868</v>
      </c>
      <c r="F6009" s="37" t="s">
        <v>864</v>
      </c>
      <c r="G6009" s="64">
        <v>64</v>
      </c>
      <c r="H6009" s="37" t="s">
        <v>855</v>
      </c>
      <c r="I6009" s="65">
        <v>3</v>
      </c>
      <c r="J6009" s="37" t="s">
        <v>861</v>
      </c>
    </row>
    <row r="6010" spans="1:10" x14ac:dyDescent="0.3">
      <c r="A6010" s="94" t="str">
        <f t="shared" si="93"/>
        <v>September</v>
      </c>
      <c r="B6010" s="37" t="s">
        <v>6876</v>
      </c>
      <c r="C6010" s="63">
        <v>42266.70207175926</v>
      </c>
      <c r="D6010" s="37" t="s">
        <v>871</v>
      </c>
      <c r="E6010" s="37" t="s">
        <v>872</v>
      </c>
      <c r="F6010" s="37" t="s">
        <v>881</v>
      </c>
      <c r="G6010" s="64">
        <v>73</v>
      </c>
      <c r="H6010" s="37" t="s">
        <v>895</v>
      </c>
      <c r="I6010" s="65">
        <v>4.358898943540674</v>
      </c>
      <c r="J6010" s="37" t="s">
        <v>885</v>
      </c>
    </row>
    <row r="6011" spans="1:10" x14ac:dyDescent="0.3">
      <c r="A6011" s="94" t="str">
        <f t="shared" si="93"/>
        <v>September</v>
      </c>
      <c r="B6011" s="37" t="s">
        <v>6877</v>
      </c>
      <c r="C6011" s="63">
        <v>42266.704756944448</v>
      </c>
      <c r="D6011" s="37" t="s">
        <v>871</v>
      </c>
      <c r="E6011" s="37" t="s">
        <v>853</v>
      </c>
      <c r="F6011" s="37" t="s">
        <v>864</v>
      </c>
      <c r="G6011" s="64">
        <v>93</v>
      </c>
      <c r="H6011" s="37" t="s">
        <v>855</v>
      </c>
      <c r="I6011" s="65">
        <v>3.6055512754639891</v>
      </c>
      <c r="J6011" s="37" t="s">
        <v>861</v>
      </c>
    </row>
    <row r="6012" spans="1:10" x14ac:dyDescent="0.3">
      <c r="A6012" s="94" t="str">
        <f t="shared" si="93"/>
        <v>September</v>
      </c>
      <c r="B6012" s="37" t="s">
        <v>6878</v>
      </c>
      <c r="C6012" s="63">
        <v>42266.707974537036</v>
      </c>
      <c r="D6012" s="37" t="s">
        <v>876</v>
      </c>
      <c r="E6012" s="37" t="s">
        <v>859</v>
      </c>
      <c r="F6012" s="37" t="s">
        <v>860</v>
      </c>
      <c r="G6012" s="64">
        <v>176</v>
      </c>
      <c r="H6012" s="37" t="s">
        <v>855</v>
      </c>
      <c r="I6012" s="65">
        <v>1.7320508075688772</v>
      </c>
      <c r="J6012" s="37" t="s">
        <v>874</v>
      </c>
    </row>
    <row r="6013" spans="1:10" x14ac:dyDescent="0.3">
      <c r="A6013" s="94" t="str">
        <f t="shared" si="93"/>
        <v>September</v>
      </c>
      <c r="B6013" s="37" t="s">
        <v>6879</v>
      </c>
      <c r="C6013" s="63">
        <v>42266.708437499998</v>
      </c>
      <c r="D6013" s="37" t="s">
        <v>876</v>
      </c>
      <c r="E6013" s="37" t="s">
        <v>863</v>
      </c>
      <c r="F6013" s="37" t="s">
        <v>879</v>
      </c>
      <c r="G6013" s="64">
        <v>199</v>
      </c>
      <c r="H6013" s="37" t="s">
        <v>895</v>
      </c>
      <c r="I6013" s="65">
        <v>1</v>
      </c>
      <c r="J6013" s="37" t="s">
        <v>897</v>
      </c>
    </row>
    <row r="6014" spans="1:10" x14ac:dyDescent="0.3">
      <c r="A6014" s="94" t="str">
        <f t="shared" si="93"/>
        <v>September</v>
      </c>
      <c r="B6014" s="37" t="s">
        <v>6880</v>
      </c>
      <c r="C6014" s="63">
        <v>42266.712141203701</v>
      </c>
      <c r="D6014" s="37" t="s">
        <v>852</v>
      </c>
      <c r="E6014" s="37" t="s">
        <v>866</v>
      </c>
      <c r="F6014" s="37" t="s">
        <v>873</v>
      </c>
      <c r="G6014" s="64">
        <v>89</v>
      </c>
      <c r="H6014" s="37" t="s">
        <v>855</v>
      </c>
      <c r="I6014" s="65">
        <v>1</v>
      </c>
      <c r="J6014" s="37" t="s">
        <v>874</v>
      </c>
    </row>
    <row r="6015" spans="1:10" x14ac:dyDescent="0.3">
      <c r="A6015" s="94" t="str">
        <f t="shared" si="93"/>
        <v>September</v>
      </c>
      <c r="B6015" s="37" t="s">
        <v>6881</v>
      </c>
      <c r="C6015" s="63">
        <v>42266.720266203702</v>
      </c>
      <c r="D6015" s="37" t="s">
        <v>858</v>
      </c>
      <c r="E6015" s="37" t="s">
        <v>868</v>
      </c>
      <c r="F6015" s="37" t="s">
        <v>864</v>
      </c>
      <c r="G6015" s="64">
        <v>193</v>
      </c>
      <c r="H6015" s="37" t="s">
        <v>855</v>
      </c>
      <c r="I6015" s="65">
        <v>3.6055512754639891</v>
      </c>
      <c r="J6015" s="37" t="s">
        <v>869</v>
      </c>
    </row>
    <row r="6016" spans="1:10" x14ac:dyDescent="0.3">
      <c r="A6016" s="94" t="str">
        <f t="shared" si="93"/>
        <v>September</v>
      </c>
      <c r="B6016" s="37" t="s">
        <v>6882</v>
      </c>
      <c r="C6016" s="63">
        <v>42266.719305555554</v>
      </c>
      <c r="D6016" s="37" t="s">
        <v>878</v>
      </c>
      <c r="E6016" s="37" t="s">
        <v>872</v>
      </c>
      <c r="F6016" s="37" t="s">
        <v>881</v>
      </c>
      <c r="G6016" s="64">
        <v>215</v>
      </c>
      <c r="H6016" s="37" t="s">
        <v>855</v>
      </c>
      <c r="I6016" s="65">
        <v>2.6457513110645907</v>
      </c>
      <c r="J6016" s="37" t="s">
        <v>856</v>
      </c>
    </row>
    <row r="6017" spans="1:10" x14ac:dyDescent="0.3">
      <c r="A6017" s="94" t="str">
        <f t="shared" si="93"/>
        <v>September</v>
      </c>
      <c r="B6017" s="37" t="s">
        <v>6883</v>
      </c>
      <c r="C6017" s="63">
        <v>42266.720196759263</v>
      </c>
      <c r="D6017" s="37" t="s">
        <v>852</v>
      </c>
      <c r="E6017" s="37" t="s">
        <v>853</v>
      </c>
      <c r="F6017" s="37" t="s">
        <v>854</v>
      </c>
      <c r="G6017" s="64">
        <v>148</v>
      </c>
      <c r="H6017" s="37" t="s">
        <v>855</v>
      </c>
      <c r="I6017" s="65">
        <v>3.6055512754639891</v>
      </c>
      <c r="J6017" s="37" t="s">
        <v>885</v>
      </c>
    </row>
    <row r="6018" spans="1:10" x14ac:dyDescent="0.3">
      <c r="A6018" s="94" t="str">
        <f t="shared" si="93"/>
        <v>September</v>
      </c>
      <c r="B6018" s="37" t="s">
        <v>6884</v>
      </c>
      <c r="C6018" s="63">
        <v>42266.720532407409</v>
      </c>
      <c r="D6018" s="37" t="s">
        <v>852</v>
      </c>
      <c r="E6018" s="37" t="s">
        <v>859</v>
      </c>
      <c r="F6018" s="37" t="s">
        <v>881</v>
      </c>
      <c r="G6018" s="64">
        <v>187</v>
      </c>
      <c r="H6018" s="37" t="s">
        <v>855</v>
      </c>
      <c r="I6018" s="65">
        <v>5</v>
      </c>
      <c r="J6018" s="37" t="s">
        <v>861</v>
      </c>
    </row>
    <row r="6019" spans="1:10" x14ac:dyDescent="0.3">
      <c r="A6019" s="94" t="str">
        <f t="shared" si="93"/>
        <v>September</v>
      </c>
      <c r="B6019" s="37" t="s">
        <v>6885</v>
      </c>
      <c r="C6019" s="63">
        <v>42266.722002314818</v>
      </c>
      <c r="D6019" s="37" t="s">
        <v>858</v>
      </c>
      <c r="E6019" s="37" t="s">
        <v>863</v>
      </c>
      <c r="F6019" s="37" t="s">
        <v>864</v>
      </c>
      <c r="G6019" s="64">
        <v>152</v>
      </c>
      <c r="H6019" s="37" t="s">
        <v>855</v>
      </c>
      <c r="I6019" s="65">
        <v>4.5825756949558398</v>
      </c>
      <c r="J6019" s="37" t="s">
        <v>869</v>
      </c>
    </row>
    <row r="6020" spans="1:10" x14ac:dyDescent="0.3">
      <c r="A6020" s="94" t="str">
        <f t="shared" si="93"/>
        <v>September</v>
      </c>
      <c r="B6020" s="37" t="s">
        <v>6886</v>
      </c>
      <c r="C6020" s="63">
        <v>42266.724224537036</v>
      </c>
      <c r="D6020" s="37" t="s">
        <v>876</v>
      </c>
      <c r="E6020" s="37" t="s">
        <v>866</v>
      </c>
      <c r="F6020" s="37" t="s">
        <v>873</v>
      </c>
      <c r="G6020" s="64">
        <v>223</v>
      </c>
      <c r="H6020" s="37" t="s">
        <v>855</v>
      </c>
      <c r="I6020" s="65">
        <v>2.6457513110645907</v>
      </c>
      <c r="J6020" s="37" t="s">
        <v>869</v>
      </c>
    </row>
    <row r="6021" spans="1:10" x14ac:dyDescent="0.3">
      <c r="A6021" s="94" t="str">
        <f t="shared" si="93"/>
        <v>September</v>
      </c>
      <c r="B6021" s="37" t="s">
        <v>6887</v>
      </c>
      <c r="C6021" s="63">
        <v>42266.725324074076</v>
      </c>
      <c r="D6021" s="37" t="s">
        <v>858</v>
      </c>
      <c r="E6021" s="37" t="s">
        <v>868</v>
      </c>
      <c r="F6021" s="37" t="s">
        <v>879</v>
      </c>
      <c r="G6021" s="64">
        <v>61</v>
      </c>
      <c r="H6021" s="37" t="s">
        <v>855</v>
      </c>
      <c r="I6021" s="65">
        <v>5</v>
      </c>
      <c r="J6021" s="37" t="s">
        <v>885</v>
      </c>
    </row>
    <row r="6022" spans="1:10" x14ac:dyDescent="0.3">
      <c r="A6022" s="94" t="str">
        <f t="shared" si="93"/>
        <v>September</v>
      </c>
      <c r="B6022" s="37" t="s">
        <v>6888</v>
      </c>
      <c r="C6022" s="63">
        <v>42266.727280092593</v>
      </c>
      <c r="D6022" s="37" t="s">
        <v>878</v>
      </c>
      <c r="E6022" s="37" t="s">
        <v>872</v>
      </c>
      <c r="F6022" s="37" t="s">
        <v>854</v>
      </c>
      <c r="G6022" s="64">
        <v>240</v>
      </c>
      <c r="H6022" s="37" t="s">
        <v>855</v>
      </c>
      <c r="I6022" s="65">
        <v>4.358898943540674</v>
      </c>
      <c r="J6022" s="37" t="s">
        <v>897</v>
      </c>
    </row>
    <row r="6023" spans="1:10" x14ac:dyDescent="0.3">
      <c r="A6023" s="94" t="str">
        <f t="shared" si="93"/>
        <v>September</v>
      </c>
      <c r="B6023" s="37" t="s">
        <v>6889</v>
      </c>
      <c r="C6023" s="63">
        <v>42266.731099537035</v>
      </c>
      <c r="D6023" s="37" t="s">
        <v>878</v>
      </c>
      <c r="E6023" s="37" t="s">
        <v>853</v>
      </c>
      <c r="F6023" s="37" t="s">
        <v>873</v>
      </c>
      <c r="G6023" s="64">
        <v>240</v>
      </c>
      <c r="H6023" s="37" t="s">
        <v>855</v>
      </c>
      <c r="I6023" s="65">
        <v>4.358898943540674</v>
      </c>
      <c r="J6023" s="37" t="s">
        <v>897</v>
      </c>
    </row>
    <row r="6024" spans="1:10" x14ac:dyDescent="0.3">
      <c r="A6024" s="94" t="str">
        <f t="shared" si="93"/>
        <v>September</v>
      </c>
      <c r="B6024" s="37" t="s">
        <v>6890</v>
      </c>
      <c r="C6024" s="63">
        <v>42266.731377314813</v>
      </c>
      <c r="D6024" s="37" t="s">
        <v>852</v>
      </c>
      <c r="E6024" s="37" t="s">
        <v>859</v>
      </c>
      <c r="F6024" s="37" t="s">
        <v>881</v>
      </c>
      <c r="G6024" s="64">
        <v>180</v>
      </c>
      <c r="H6024" s="37" t="s">
        <v>855</v>
      </c>
      <c r="I6024" s="65">
        <v>3</v>
      </c>
      <c r="J6024" s="37" t="s">
        <v>861</v>
      </c>
    </row>
    <row r="6025" spans="1:10" x14ac:dyDescent="0.3">
      <c r="A6025" s="94" t="str">
        <f t="shared" si="93"/>
        <v>September</v>
      </c>
      <c r="B6025" s="37" t="s">
        <v>6891</v>
      </c>
      <c r="C6025" s="63">
        <v>42266.731736111113</v>
      </c>
      <c r="D6025" s="37" t="s">
        <v>878</v>
      </c>
      <c r="E6025" s="37" t="s">
        <v>863</v>
      </c>
      <c r="F6025" s="37" t="s">
        <v>854</v>
      </c>
      <c r="G6025" s="64">
        <v>77</v>
      </c>
      <c r="H6025" s="37" t="s">
        <v>855</v>
      </c>
      <c r="I6025" s="65">
        <v>1</v>
      </c>
      <c r="J6025" s="37" t="s">
        <v>869</v>
      </c>
    </row>
    <row r="6026" spans="1:10" x14ac:dyDescent="0.3">
      <c r="A6026" s="94" t="str">
        <f t="shared" si="93"/>
        <v>September</v>
      </c>
      <c r="B6026" s="37" t="s">
        <v>6892</v>
      </c>
      <c r="C6026" s="63">
        <v>42266.733807870369</v>
      </c>
      <c r="D6026" s="37" t="s">
        <v>852</v>
      </c>
      <c r="E6026" s="37" t="s">
        <v>866</v>
      </c>
      <c r="F6026" s="37" t="s">
        <v>854</v>
      </c>
      <c r="G6026" s="64">
        <v>149</v>
      </c>
      <c r="H6026" s="37" t="s">
        <v>855</v>
      </c>
      <c r="I6026" s="65">
        <v>4.7958315233127191</v>
      </c>
      <c r="J6026" s="37" t="s">
        <v>897</v>
      </c>
    </row>
    <row r="6027" spans="1:10" x14ac:dyDescent="0.3">
      <c r="A6027" s="94" t="str">
        <f t="shared" ref="A6027:A6090" si="94">TEXT(C6027,"mmmm")</f>
        <v>September</v>
      </c>
      <c r="B6027" s="37" t="s">
        <v>6893</v>
      </c>
      <c r="C6027" s="63">
        <v>42266.736666666664</v>
      </c>
      <c r="D6027" s="37" t="s">
        <v>858</v>
      </c>
      <c r="E6027" s="37" t="s">
        <v>868</v>
      </c>
      <c r="F6027" s="37" t="s">
        <v>864</v>
      </c>
      <c r="G6027" s="64">
        <v>44</v>
      </c>
      <c r="H6027" s="37" t="s">
        <v>855</v>
      </c>
      <c r="I6027" s="65">
        <v>3.872983346207417</v>
      </c>
      <c r="J6027" s="37" t="s">
        <v>856</v>
      </c>
    </row>
    <row r="6028" spans="1:10" x14ac:dyDescent="0.3">
      <c r="A6028" s="94" t="str">
        <f t="shared" si="94"/>
        <v>September</v>
      </c>
      <c r="B6028" s="37" t="s">
        <v>6894</v>
      </c>
      <c r="C6028" s="63">
        <v>42266.739861111113</v>
      </c>
      <c r="D6028" s="37" t="s">
        <v>892</v>
      </c>
      <c r="E6028" s="37" t="s">
        <v>872</v>
      </c>
      <c r="F6028" s="37" t="s">
        <v>864</v>
      </c>
      <c r="G6028" s="64">
        <v>91</v>
      </c>
      <c r="H6028" s="37" t="s">
        <v>855</v>
      </c>
      <c r="I6028" s="65">
        <v>1</v>
      </c>
      <c r="J6028" s="37" t="s">
        <v>874</v>
      </c>
    </row>
    <row r="6029" spans="1:10" x14ac:dyDescent="0.3">
      <c r="A6029" s="94" t="str">
        <f t="shared" si="94"/>
        <v>September</v>
      </c>
      <c r="B6029" s="37" t="s">
        <v>6895</v>
      </c>
      <c r="C6029" s="63">
        <v>42266.740324074075</v>
      </c>
      <c r="D6029" s="37" t="s">
        <v>858</v>
      </c>
      <c r="E6029" s="37" t="s">
        <v>853</v>
      </c>
      <c r="F6029" s="37" t="s">
        <v>860</v>
      </c>
      <c r="G6029" s="64">
        <v>214</v>
      </c>
      <c r="H6029" s="37" t="s">
        <v>855</v>
      </c>
      <c r="I6029" s="65">
        <v>5</v>
      </c>
      <c r="J6029" s="37" t="s">
        <v>861</v>
      </c>
    </row>
    <row r="6030" spans="1:10" x14ac:dyDescent="0.3">
      <c r="A6030" s="94" t="str">
        <f t="shared" si="94"/>
        <v>September</v>
      </c>
      <c r="B6030" s="37" t="s">
        <v>6896</v>
      </c>
      <c r="C6030" s="63">
        <v>42266.742962962962</v>
      </c>
      <c r="D6030" s="37" t="s">
        <v>876</v>
      </c>
      <c r="E6030" s="37" t="s">
        <v>859</v>
      </c>
      <c r="F6030" s="37" t="s">
        <v>854</v>
      </c>
      <c r="G6030" s="64">
        <v>52</v>
      </c>
      <c r="H6030" s="37" t="s">
        <v>855</v>
      </c>
      <c r="I6030" s="65">
        <v>4.5825756949558398</v>
      </c>
      <c r="J6030" s="37" t="s">
        <v>885</v>
      </c>
    </row>
    <row r="6031" spans="1:10" x14ac:dyDescent="0.3">
      <c r="A6031" s="94" t="str">
        <f t="shared" si="94"/>
        <v>September</v>
      </c>
      <c r="B6031" s="37" t="s">
        <v>6897</v>
      </c>
      <c r="C6031" s="63">
        <v>42266.746203703704</v>
      </c>
      <c r="D6031" s="37" t="s">
        <v>876</v>
      </c>
      <c r="E6031" s="37" t="s">
        <v>863</v>
      </c>
      <c r="F6031" s="37" t="s">
        <v>881</v>
      </c>
      <c r="G6031" s="64">
        <v>37</v>
      </c>
      <c r="H6031" s="37" t="s">
        <v>855</v>
      </c>
      <c r="I6031" s="65">
        <v>4.5825756949558398</v>
      </c>
      <c r="J6031" s="37" t="s">
        <v>874</v>
      </c>
    </row>
    <row r="6032" spans="1:10" x14ac:dyDescent="0.3">
      <c r="A6032" s="94" t="str">
        <f t="shared" si="94"/>
        <v>September</v>
      </c>
      <c r="B6032" s="37" t="s">
        <v>6898</v>
      </c>
      <c r="C6032" s="63">
        <v>42266.749918981484</v>
      </c>
      <c r="D6032" s="37" t="s">
        <v>871</v>
      </c>
      <c r="E6032" s="37" t="s">
        <v>866</v>
      </c>
      <c r="F6032" s="37" t="s">
        <v>860</v>
      </c>
      <c r="G6032" s="64">
        <v>164</v>
      </c>
      <c r="H6032" s="37" t="s">
        <v>855</v>
      </c>
      <c r="I6032" s="65">
        <v>3.6055512754639891</v>
      </c>
      <c r="J6032" s="37" t="s">
        <v>861</v>
      </c>
    </row>
    <row r="6033" spans="1:10" x14ac:dyDescent="0.3">
      <c r="A6033" s="94" t="str">
        <f t="shared" si="94"/>
        <v>September</v>
      </c>
      <c r="B6033" s="37" t="s">
        <v>6899</v>
      </c>
      <c r="C6033" s="63">
        <v>42266.750150462962</v>
      </c>
      <c r="D6033" s="37" t="s">
        <v>871</v>
      </c>
      <c r="E6033" s="37" t="s">
        <v>868</v>
      </c>
      <c r="F6033" s="37" t="s">
        <v>881</v>
      </c>
      <c r="G6033" s="64">
        <v>176</v>
      </c>
      <c r="H6033" s="37" t="s">
        <v>855</v>
      </c>
      <c r="I6033" s="65">
        <v>1</v>
      </c>
      <c r="J6033" s="37" t="s">
        <v>856</v>
      </c>
    </row>
    <row r="6034" spans="1:10" x14ac:dyDescent="0.3">
      <c r="A6034" s="94" t="str">
        <f t="shared" si="94"/>
        <v>September</v>
      </c>
      <c r="B6034" s="37" t="s">
        <v>6900</v>
      </c>
      <c r="C6034" s="63">
        <v>42266.75309027778</v>
      </c>
      <c r="D6034" s="37" t="s">
        <v>871</v>
      </c>
      <c r="E6034" s="37" t="s">
        <v>872</v>
      </c>
      <c r="F6034" s="37" t="s">
        <v>860</v>
      </c>
      <c r="G6034" s="64">
        <v>86</v>
      </c>
      <c r="H6034" s="37" t="s">
        <v>855</v>
      </c>
      <c r="I6034" s="65">
        <v>4.5825756949558398</v>
      </c>
      <c r="J6034" s="37" t="s">
        <v>885</v>
      </c>
    </row>
    <row r="6035" spans="1:10" x14ac:dyDescent="0.3">
      <c r="A6035" s="94" t="str">
        <f t="shared" si="94"/>
        <v>September</v>
      </c>
      <c r="B6035" s="37" t="s">
        <v>6901</v>
      </c>
      <c r="C6035" s="63">
        <v>42266.75377314815</v>
      </c>
      <c r="D6035" s="37" t="s">
        <v>852</v>
      </c>
      <c r="E6035" s="37" t="s">
        <v>853</v>
      </c>
      <c r="F6035" s="37" t="s">
        <v>879</v>
      </c>
      <c r="G6035" s="64">
        <v>158</v>
      </c>
      <c r="H6035" s="37" t="s">
        <v>855</v>
      </c>
      <c r="I6035" s="65">
        <v>1</v>
      </c>
      <c r="J6035" s="37" t="s">
        <v>874</v>
      </c>
    </row>
    <row r="6036" spans="1:10" x14ac:dyDescent="0.3">
      <c r="A6036" s="94" t="str">
        <f t="shared" si="94"/>
        <v>September</v>
      </c>
      <c r="B6036" s="37" t="s">
        <v>6902</v>
      </c>
      <c r="C6036" s="63">
        <v>42266.755486111113</v>
      </c>
      <c r="D6036" s="37" t="s">
        <v>876</v>
      </c>
      <c r="E6036" s="37" t="s">
        <v>859</v>
      </c>
      <c r="F6036" s="37" t="s">
        <v>873</v>
      </c>
      <c r="G6036" s="64">
        <v>195</v>
      </c>
      <c r="H6036" s="37" t="s">
        <v>855</v>
      </c>
      <c r="I6036" s="65">
        <v>1.7320508075688772</v>
      </c>
      <c r="J6036" s="37" t="s">
        <v>874</v>
      </c>
    </row>
    <row r="6037" spans="1:10" x14ac:dyDescent="0.3">
      <c r="A6037" s="94" t="str">
        <f t="shared" si="94"/>
        <v>September</v>
      </c>
      <c r="B6037" s="37" t="s">
        <v>6903</v>
      </c>
      <c r="C6037" s="63">
        <v>42266.755995370368</v>
      </c>
      <c r="D6037" s="37" t="s">
        <v>876</v>
      </c>
      <c r="E6037" s="37" t="s">
        <v>863</v>
      </c>
      <c r="F6037" s="37" t="s">
        <v>864</v>
      </c>
      <c r="G6037" s="64">
        <v>139</v>
      </c>
      <c r="H6037" s="37" t="s">
        <v>855</v>
      </c>
      <c r="I6037" s="65">
        <v>3.6055512754639891</v>
      </c>
      <c r="J6037" s="37" t="s">
        <v>897</v>
      </c>
    </row>
    <row r="6038" spans="1:10" x14ac:dyDescent="0.3">
      <c r="A6038" s="94" t="str">
        <f t="shared" si="94"/>
        <v>September</v>
      </c>
      <c r="B6038" s="37" t="s">
        <v>6904</v>
      </c>
      <c r="C6038" s="63">
        <v>42266.758969907409</v>
      </c>
      <c r="D6038" s="37" t="s">
        <v>878</v>
      </c>
      <c r="E6038" s="37" t="s">
        <v>866</v>
      </c>
      <c r="F6038" s="37" t="s">
        <v>860</v>
      </c>
      <c r="G6038" s="64">
        <v>36</v>
      </c>
      <c r="H6038" s="37" t="s">
        <v>895</v>
      </c>
      <c r="I6038" s="65">
        <v>5</v>
      </c>
      <c r="J6038" s="37" t="s">
        <v>897</v>
      </c>
    </row>
    <row r="6039" spans="1:10" x14ac:dyDescent="0.3">
      <c r="A6039" s="94" t="str">
        <f t="shared" si="94"/>
        <v>September</v>
      </c>
      <c r="B6039" s="37" t="s">
        <v>6905</v>
      </c>
      <c r="C6039" s="63">
        <v>42266.759780092594</v>
      </c>
      <c r="D6039" s="37" t="s">
        <v>892</v>
      </c>
      <c r="E6039" s="37" t="s">
        <v>868</v>
      </c>
      <c r="F6039" s="37" t="s">
        <v>879</v>
      </c>
      <c r="G6039" s="64">
        <v>203</v>
      </c>
      <c r="H6039" s="37" t="s">
        <v>855</v>
      </c>
      <c r="I6039" s="65">
        <v>3.6055512754639891</v>
      </c>
      <c r="J6039" s="37" t="s">
        <v>897</v>
      </c>
    </row>
    <row r="6040" spans="1:10" x14ac:dyDescent="0.3">
      <c r="A6040" s="94" t="str">
        <f t="shared" si="94"/>
        <v>September</v>
      </c>
      <c r="B6040" s="37" t="s">
        <v>6906</v>
      </c>
      <c r="C6040" s="63">
        <v>42266.759930555556</v>
      </c>
      <c r="D6040" s="37" t="s">
        <v>852</v>
      </c>
      <c r="E6040" s="37" t="s">
        <v>872</v>
      </c>
      <c r="F6040" s="37" t="s">
        <v>860</v>
      </c>
      <c r="G6040" s="64">
        <v>154</v>
      </c>
      <c r="H6040" s="37" t="s">
        <v>895</v>
      </c>
      <c r="I6040" s="65">
        <v>4.5825756949558398</v>
      </c>
      <c r="J6040" s="37" t="s">
        <v>885</v>
      </c>
    </row>
    <row r="6041" spans="1:10" x14ac:dyDescent="0.3">
      <c r="A6041" s="94" t="str">
        <f t="shared" si="94"/>
        <v>September</v>
      </c>
      <c r="B6041" s="37" t="s">
        <v>6907</v>
      </c>
      <c r="C6041" s="63">
        <v>42266.763333333336</v>
      </c>
      <c r="D6041" s="37" t="s">
        <v>892</v>
      </c>
      <c r="E6041" s="37" t="s">
        <v>853</v>
      </c>
      <c r="F6041" s="37" t="s">
        <v>873</v>
      </c>
      <c r="G6041" s="64">
        <v>57</v>
      </c>
      <c r="H6041" s="37" t="s">
        <v>855</v>
      </c>
      <c r="I6041" s="65">
        <v>1.7320508075688772</v>
      </c>
      <c r="J6041" s="37" t="s">
        <v>897</v>
      </c>
    </row>
    <row r="6042" spans="1:10" x14ac:dyDescent="0.3">
      <c r="A6042" s="94" t="str">
        <f t="shared" si="94"/>
        <v>September</v>
      </c>
      <c r="B6042" s="37" t="s">
        <v>6908</v>
      </c>
      <c r="C6042" s="63">
        <v>42266.764953703707</v>
      </c>
      <c r="D6042" s="37" t="s">
        <v>892</v>
      </c>
      <c r="E6042" s="37" t="s">
        <v>859</v>
      </c>
      <c r="F6042" s="37" t="s">
        <v>860</v>
      </c>
      <c r="G6042" s="64">
        <v>220</v>
      </c>
      <c r="H6042" s="37" t="s">
        <v>855</v>
      </c>
      <c r="I6042" s="65">
        <v>4.7958315233127191</v>
      </c>
      <c r="J6042" s="37" t="s">
        <v>874</v>
      </c>
    </row>
    <row r="6043" spans="1:10" x14ac:dyDescent="0.3">
      <c r="A6043" s="94" t="str">
        <f t="shared" si="94"/>
        <v>September</v>
      </c>
      <c r="B6043" s="37" t="s">
        <v>6909</v>
      </c>
      <c r="C6043" s="63">
        <v>42266.768541666665</v>
      </c>
      <c r="D6043" s="37" t="s">
        <v>858</v>
      </c>
      <c r="E6043" s="37" t="s">
        <v>863</v>
      </c>
      <c r="F6043" s="37" t="s">
        <v>879</v>
      </c>
      <c r="G6043" s="64">
        <v>196</v>
      </c>
      <c r="H6043" s="37" t="s">
        <v>855</v>
      </c>
      <c r="I6043" s="65">
        <v>2.2360679774997898</v>
      </c>
      <c r="J6043" s="37" t="s">
        <v>897</v>
      </c>
    </row>
    <row r="6044" spans="1:10" x14ac:dyDescent="0.3">
      <c r="A6044" s="94" t="str">
        <f t="shared" si="94"/>
        <v>September</v>
      </c>
      <c r="B6044" s="37" t="s">
        <v>6910</v>
      </c>
      <c r="C6044" s="63">
        <v>42266.771701388891</v>
      </c>
      <c r="D6044" s="37" t="s">
        <v>871</v>
      </c>
      <c r="E6044" s="37" t="s">
        <v>866</v>
      </c>
      <c r="F6044" s="37" t="s">
        <v>864</v>
      </c>
      <c r="G6044" s="64">
        <v>163</v>
      </c>
      <c r="H6044" s="37" t="s">
        <v>855</v>
      </c>
      <c r="I6044" s="65">
        <v>1.7320508075688772</v>
      </c>
      <c r="J6044" s="37" t="s">
        <v>856</v>
      </c>
    </row>
    <row r="6045" spans="1:10" x14ac:dyDescent="0.3">
      <c r="A6045" s="94" t="str">
        <f t="shared" si="94"/>
        <v>September</v>
      </c>
      <c r="B6045" s="37" t="s">
        <v>6911</v>
      </c>
      <c r="C6045" s="63">
        <v>42266.771724537037</v>
      </c>
      <c r="D6045" s="37" t="s">
        <v>871</v>
      </c>
      <c r="E6045" s="37" t="s">
        <v>868</v>
      </c>
      <c r="F6045" s="37" t="s">
        <v>879</v>
      </c>
      <c r="G6045" s="64">
        <v>231</v>
      </c>
      <c r="H6045" s="37" t="s">
        <v>855</v>
      </c>
      <c r="I6045" s="65">
        <v>3</v>
      </c>
      <c r="J6045" s="37" t="s">
        <v>874</v>
      </c>
    </row>
    <row r="6046" spans="1:10" x14ac:dyDescent="0.3">
      <c r="A6046" s="94" t="str">
        <f t="shared" si="94"/>
        <v>September</v>
      </c>
      <c r="B6046" s="37" t="s">
        <v>6912</v>
      </c>
      <c r="C6046" s="63">
        <v>42266.773298611108</v>
      </c>
      <c r="D6046" s="37" t="s">
        <v>858</v>
      </c>
      <c r="E6046" s="37" t="s">
        <v>872</v>
      </c>
      <c r="F6046" s="37" t="s">
        <v>873</v>
      </c>
      <c r="G6046" s="64">
        <v>156</v>
      </c>
      <c r="H6046" s="37" t="s">
        <v>855</v>
      </c>
      <c r="I6046" s="65">
        <v>3.6055512754639891</v>
      </c>
      <c r="J6046" s="37" t="s">
        <v>897</v>
      </c>
    </row>
    <row r="6047" spans="1:10" x14ac:dyDescent="0.3">
      <c r="A6047" s="94" t="str">
        <f t="shared" si="94"/>
        <v>September</v>
      </c>
      <c r="B6047" s="37" t="s">
        <v>6913</v>
      </c>
      <c r="C6047" s="63">
        <v>42266.776886574073</v>
      </c>
      <c r="D6047" s="37" t="s">
        <v>892</v>
      </c>
      <c r="E6047" s="37" t="s">
        <v>853</v>
      </c>
      <c r="F6047" s="37" t="s">
        <v>864</v>
      </c>
      <c r="G6047" s="64">
        <v>103</v>
      </c>
      <c r="H6047" s="37" t="s">
        <v>855</v>
      </c>
      <c r="I6047" s="65">
        <v>3.872983346207417</v>
      </c>
      <c r="J6047" s="37" t="s">
        <v>869</v>
      </c>
    </row>
    <row r="6048" spans="1:10" x14ac:dyDescent="0.3">
      <c r="A6048" s="94" t="str">
        <f t="shared" si="94"/>
        <v>September</v>
      </c>
      <c r="B6048" s="37" t="s">
        <v>6914</v>
      </c>
      <c r="C6048" s="63">
        <v>42266.780821759261</v>
      </c>
      <c r="D6048" s="37" t="s">
        <v>852</v>
      </c>
      <c r="E6048" s="37" t="s">
        <v>859</v>
      </c>
      <c r="F6048" s="37" t="s">
        <v>881</v>
      </c>
      <c r="G6048" s="64">
        <v>99</v>
      </c>
      <c r="H6048" s="37" t="s">
        <v>855</v>
      </c>
      <c r="I6048" s="65">
        <v>2.6457513110645907</v>
      </c>
      <c r="J6048" s="37" t="s">
        <v>856</v>
      </c>
    </row>
    <row r="6049" spans="1:10" x14ac:dyDescent="0.3">
      <c r="A6049" s="94" t="str">
        <f t="shared" si="94"/>
        <v>September</v>
      </c>
      <c r="B6049" s="37" t="s">
        <v>6915</v>
      </c>
      <c r="C6049" s="63">
        <v>42266.784618055557</v>
      </c>
      <c r="D6049" s="37" t="s">
        <v>858</v>
      </c>
      <c r="E6049" s="37" t="s">
        <v>863</v>
      </c>
      <c r="F6049" s="37" t="s">
        <v>879</v>
      </c>
      <c r="G6049" s="64">
        <v>207</v>
      </c>
      <c r="H6049" s="37" t="s">
        <v>855</v>
      </c>
      <c r="I6049" s="65">
        <v>4.358898943540674</v>
      </c>
      <c r="J6049" s="37" t="s">
        <v>897</v>
      </c>
    </row>
    <row r="6050" spans="1:10" x14ac:dyDescent="0.3">
      <c r="A6050" s="94" t="str">
        <f t="shared" si="94"/>
        <v>September</v>
      </c>
      <c r="B6050" s="37" t="s">
        <v>6916</v>
      </c>
      <c r="C6050" s="63">
        <v>42266.787233796298</v>
      </c>
      <c r="D6050" s="37" t="s">
        <v>852</v>
      </c>
      <c r="E6050" s="37" t="s">
        <v>866</v>
      </c>
      <c r="F6050" s="37" t="s">
        <v>873</v>
      </c>
      <c r="G6050" s="64">
        <v>101</v>
      </c>
      <c r="H6050" s="37" t="s">
        <v>855</v>
      </c>
      <c r="I6050" s="65">
        <v>4.1231056256176606</v>
      </c>
      <c r="J6050" s="37" t="s">
        <v>885</v>
      </c>
    </row>
    <row r="6051" spans="1:10" x14ac:dyDescent="0.3">
      <c r="A6051" s="94" t="str">
        <f t="shared" si="94"/>
        <v>September</v>
      </c>
      <c r="B6051" s="37" t="s">
        <v>6917</v>
      </c>
      <c r="C6051" s="63">
        <v>42266.788946759261</v>
      </c>
      <c r="D6051" s="37" t="s">
        <v>878</v>
      </c>
      <c r="E6051" s="37" t="s">
        <v>868</v>
      </c>
      <c r="F6051" s="37" t="s">
        <v>854</v>
      </c>
      <c r="G6051" s="64">
        <v>136</v>
      </c>
      <c r="H6051" s="37" t="s">
        <v>855</v>
      </c>
      <c r="I6051" s="65">
        <v>1</v>
      </c>
      <c r="J6051" s="37" t="s">
        <v>874</v>
      </c>
    </row>
    <row r="6052" spans="1:10" x14ac:dyDescent="0.3">
      <c r="A6052" s="94" t="str">
        <f t="shared" si="94"/>
        <v>September</v>
      </c>
      <c r="B6052" s="37" t="s">
        <v>6918</v>
      </c>
      <c r="C6052" s="63">
        <v>42266.7891087963</v>
      </c>
      <c r="D6052" s="37" t="s">
        <v>892</v>
      </c>
      <c r="E6052" s="37" t="s">
        <v>872</v>
      </c>
      <c r="F6052" s="37" t="s">
        <v>879</v>
      </c>
      <c r="G6052" s="64">
        <v>240</v>
      </c>
      <c r="H6052" s="37" t="s">
        <v>855</v>
      </c>
      <c r="I6052" s="65">
        <v>2.2360679774997898</v>
      </c>
      <c r="J6052" s="37" t="s">
        <v>885</v>
      </c>
    </row>
    <row r="6053" spans="1:10" x14ac:dyDescent="0.3">
      <c r="A6053" s="94" t="str">
        <f t="shared" si="94"/>
        <v>September</v>
      </c>
      <c r="B6053" s="37" t="s">
        <v>6919</v>
      </c>
      <c r="C6053" s="63">
        <v>42266.791932870372</v>
      </c>
      <c r="D6053" s="37" t="s">
        <v>878</v>
      </c>
      <c r="E6053" s="37" t="s">
        <v>853</v>
      </c>
      <c r="F6053" s="37" t="s">
        <v>881</v>
      </c>
      <c r="G6053" s="64">
        <v>111</v>
      </c>
      <c r="H6053" s="37" t="s">
        <v>855</v>
      </c>
      <c r="I6053" s="65">
        <v>3.872983346207417</v>
      </c>
      <c r="J6053" s="37" t="s">
        <v>885</v>
      </c>
    </row>
    <row r="6054" spans="1:10" x14ac:dyDescent="0.3">
      <c r="A6054" s="94" t="str">
        <f t="shared" si="94"/>
        <v>September</v>
      </c>
      <c r="B6054" s="37" t="s">
        <v>6920</v>
      </c>
      <c r="C6054" s="63">
        <v>42266.792268518519</v>
      </c>
      <c r="D6054" s="37" t="s">
        <v>852</v>
      </c>
      <c r="E6054" s="37" t="s">
        <v>859</v>
      </c>
      <c r="F6054" s="37" t="s">
        <v>860</v>
      </c>
      <c r="G6054" s="64">
        <v>104</v>
      </c>
      <c r="H6054" s="37" t="s">
        <v>855</v>
      </c>
      <c r="I6054" s="65">
        <v>3</v>
      </c>
      <c r="J6054" s="37" t="s">
        <v>869</v>
      </c>
    </row>
    <row r="6055" spans="1:10" x14ac:dyDescent="0.3">
      <c r="A6055" s="94" t="str">
        <f t="shared" si="94"/>
        <v>September</v>
      </c>
      <c r="B6055" s="37" t="s">
        <v>6921</v>
      </c>
      <c r="C6055" s="63">
        <v>42266.792442129627</v>
      </c>
      <c r="D6055" s="37" t="s">
        <v>892</v>
      </c>
      <c r="E6055" s="37" t="s">
        <v>863</v>
      </c>
      <c r="F6055" s="37" t="s">
        <v>879</v>
      </c>
      <c r="G6055" s="64">
        <v>86</v>
      </c>
      <c r="H6055" s="37" t="s">
        <v>855</v>
      </c>
      <c r="I6055" s="65">
        <v>1</v>
      </c>
      <c r="J6055" s="37" t="s">
        <v>885</v>
      </c>
    </row>
    <row r="6056" spans="1:10" x14ac:dyDescent="0.3">
      <c r="A6056" s="94" t="str">
        <f t="shared" si="94"/>
        <v>September</v>
      </c>
      <c r="B6056" s="37" t="s">
        <v>6922</v>
      </c>
      <c r="C6056" s="63">
        <v>42266.794386574074</v>
      </c>
      <c r="D6056" s="37" t="s">
        <v>878</v>
      </c>
      <c r="E6056" s="37" t="s">
        <v>866</v>
      </c>
      <c r="F6056" s="37" t="s">
        <v>873</v>
      </c>
      <c r="G6056" s="64">
        <v>70</v>
      </c>
      <c r="H6056" s="37" t="s">
        <v>855</v>
      </c>
      <c r="I6056" s="65">
        <v>3.3166247903553998</v>
      </c>
      <c r="J6056" s="37" t="s">
        <v>856</v>
      </c>
    </row>
    <row r="6057" spans="1:10" x14ac:dyDescent="0.3">
      <c r="A6057" s="94" t="str">
        <f t="shared" si="94"/>
        <v>September</v>
      </c>
      <c r="B6057" s="37" t="s">
        <v>6923</v>
      </c>
      <c r="C6057" s="63">
        <v>42266.796550925923</v>
      </c>
      <c r="D6057" s="37" t="s">
        <v>876</v>
      </c>
      <c r="E6057" s="37" t="s">
        <v>868</v>
      </c>
      <c r="F6057" s="37" t="s">
        <v>879</v>
      </c>
      <c r="G6057" s="64">
        <v>52</v>
      </c>
      <c r="H6057" s="37" t="s">
        <v>855</v>
      </c>
      <c r="I6057" s="65">
        <v>4.7958315233127191</v>
      </c>
      <c r="J6057" s="37" t="s">
        <v>861</v>
      </c>
    </row>
    <row r="6058" spans="1:10" x14ac:dyDescent="0.3">
      <c r="A6058" s="94" t="str">
        <f t="shared" si="94"/>
        <v>September</v>
      </c>
      <c r="B6058" s="37" t="s">
        <v>6924</v>
      </c>
      <c r="C6058" s="63">
        <v>42266.799305555556</v>
      </c>
      <c r="D6058" s="37" t="s">
        <v>876</v>
      </c>
      <c r="E6058" s="37" t="s">
        <v>872</v>
      </c>
      <c r="F6058" s="37" t="s">
        <v>881</v>
      </c>
      <c r="G6058" s="64">
        <v>127</v>
      </c>
      <c r="H6058" s="37" t="s">
        <v>855</v>
      </c>
      <c r="I6058" s="65">
        <v>4.5825756949558398</v>
      </c>
      <c r="J6058" s="37" t="s">
        <v>861</v>
      </c>
    </row>
    <row r="6059" spans="1:10" x14ac:dyDescent="0.3">
      <c r="A6059" s="94" t="str">
        <f t="shared" si="94"/>
        <v>September</v>
      </c>
      <c r="B6059" s="37" t="s">
        <v>6925</v>
      </c>
      <c r="C6059" s="63">
        <v>42266.800775462965</v>
      </c>
      <c r="D6059" s="37" t="s">
        <v>852</v>
      </c>
      <c r="E6059" s="37" t="s">
        <v>853</v>
      </c>
      <c r="F6059" s="37" t="s">
        <v>881</v>
      </c>
      <c r="G6059" s="64">
        <v>184</v>
      </c>
      <c r="H6059" s="37" t="s">
        <v>855</v>
      </c>
      <c r="I6059" s="65">
        <v>3.3166247903553998</v>
      </c>
      <c r="J6059" s="37" t="s">
        <v>856</v>
      </c>
    </row>
    <row r="6060" spans="1:10" x14ac:dyDescent="0.3">
      <c r="A6060" s="94" t="str">
        <f t="shared" si="94"/>
        <v>September</v>
      </c>
      <c r="B6060" s="37" t="s">
        <v>6926</v>
      </c>
      <c r="C6060" s="63">
        <v>42266.801805555559</v>
      </c>
      <c r="D6060" s="37" t="s">
        <v>871</v>
      </c>
      <c r="E6060" s="37" t="s">
        <v>859</v>
      </c>
      <c r="F6060" s="37" t="s">
        <v>873</v>
      </c>
      <c r="G6060" s="64">
        <v>42</v>
      </c>
      <c r="H6060" s="37" t="s">
        <v>895</v>
      </c>
      <c r="I6060" s="65">
        <v>2.2360679774997898</v>
      </c>
      <c r="J6060" s="37" t="s">
        <v>897</v>
      </c>
    </row>
    <row r="6061" spans="1:10" x14ac:dyDescent="0.3">
      <c r="A6061" s="94" t="str">
        <f t="shared" si="94"/>
        <v>September</v>
      </c>
      <c r="B6061" s="37" t="s">
        <v>6927</v>
      </c>
      <c r="C6061" s="63">
        <v>42266.805335648147</v>
      </c>
      <c r="D6061" s="37" t="s">
        <v>852</v>
      </c>
      <c r="E6061" s="37" t="s">
        <v>863</v>
      </c>
      <c r="F6061" s="37" t="s">
        <v>864</v>
      </c>
      <c r="G6061" s="64">
        <v>136</v>
      </c>
      <c r="H6061" s="37" t="s">
        <v>855</v>
      </c>
      <c r="I6061" s="65">
        <v>3.3166247903553998</v>
      </c>
      <c r="J6061" s="37" t="s">
        <v>897</v>
      </c>
    </row>
    <row r="6062" spans="1:10" x14ac:dyDescent="0.3">
      <c r="A6062" s="94" t="str">
        <f t="shared" si="94"/>
        <v>September</v>
      </c>
      <c r="B6062" s="37" t="s">
        <v>6928</v>
      </c>
      <c r="C6062" s="63">
        <v>42266.808888888889</v>
      </c>
      <c r="D6062" s="37" t="s">
        <v>871</v>
      </c>
      <c r="E6062" s="37" t="s">
        <v>866</v>
      </c>
      <c r="F6062" s="37" t="s">
        <v>860</v>
      </c>
      <c r="G6062" s="64">
        <v>31</v>
      </c>
      <c r="H6062" s="37" t="s">
        <v>855</v>
      </c>
      <c r="I6062" s="65">
        <v>1</v>
      </c>
      <c r="J6062" s="37" t="s">
        <v>897</v>
      </c>
    </row>
    <row r="6063" spans="1:10" x14ac:dyDescent="0.3">
      <c r="A6063" s="94" t="str">
        <f t="shared" si="94"/>
        <v>September</v>
      </c>
      <c r="B6063" s="37" t="s">
        <v>6929</v>
      </c>
      <c r="C6063" s="63">
        <v>42266.811342592591</v>
      </c>
      <c r="D6063" s="37" t="s">
        <v>871</v>
      </c>
      <c r="E6063" s="37" t="s">
        <v>868</v>
      </c>
      <c r="F6063" s="37" t="s">
        <v>864</v>
      </c>
      <c r="G6063" s="64">
        <v>212</v>
      </c>
      <c r="H6063" s="37" t="s">
        <v>855</v>
      </c>
      <c r="I6063" s="65">
        <v>3.6055512754639891</v>
      </c>
      <c r="J6063" s="37" t="s">
        <v>885</v>
      </c>
    </row>
    <row r="6064" spans="1:10" x14ac:dyDescent="0.3">
      <c r="A6064" s="94" t="str">
        <f t="shared" si="94"/>
        <v>September</v>
      </c>
      <c r="B6064" s="37" t="s">
        <v>6930</v>
      </c>
      <c r="C6064" s="63">
        <v>42266.812881944446</v>
      </c>
      <c r="D6064" s="37" t="s">
        <v>858</v>
      </c>
      <c r="E6064" s="37" t="s">
        <v>872</v>
      </c>
      <c r="F6064" s="37" t="s">
        <v>860</v>
      </c>
      <c r="G6064" s="64">
        <v>88</v>
      </c>
      <c r="H6064" s="37" t="s">
        <v>855</v>
      </c>
      <c r="I6064" s="65">
        <v>1.7320508075688772</v>
      </c>
      <c r="J6064" s="37" t="s">
        <v>897</v>
      </c>
    </row>
    <row r="6065" spans="1:10" x14ac:dyDescent="0.3">
      <c r="A6065" s="94" t="str">
        <f t="shared" si="94"/>
        <v>September</v>
      </c>
      <c r="B6065" s="37" t="s">
        <v>6931</v>
      </c>
      <c r="C6065" s="63">
        <v>42266.813078703701</v>
      </c>
      <c r="D6065" s="37" t="s">
        <v>876</v>
      </c>
      <c r="E6065" s="37" t="s">
        <v>853</v>
      </c>
      <c r="F6065" s="37" t="s">
        <v>854</v>
      </c>
      <c r="G6065" s="64">
        <v>30</v>
      </c>
      <c r="H6065" s="37" t="s">
        <v>855</v>
      </c>
      <c r="I6065" s="65">
        <v>3</v>
      </c>
      <c r="J6065" s="37" t="s">
        <v>885</v>
      </c>
    </row>
    <row r="6066" spans="1:10" x14ac:dyDescent="0.3">
      <c r="A6066" s="94" t="str">
        <f t="shared" si="94"/>
        <v>September</v>
      </c>
      <c r="B6066" s="37" t="s">
        <v>6932</v>
      </c>
      <c r="C6066" s="63">
        <v>42266.815300925926</v>
      </c>
      <c r="D6066" s="37" t="s">
        <v>892</v>
      </c>
      <c r="E6066" s="37" t="s">
        <v>859</v>
      </c>
      <c r="F6066" s="37" t="s">
        <v>873</v>
      </c>
      <c r="G6066" s="64">
        <v>58</v>
      </c>
      <c r="H6066" s="37" t="s">
        <v>855</v>
      </c>
      <c r="I6066" s="65">
        <v>5</v>
      </c>
      <c r="J6066" s="37" t="s">
        <v>885</v>
      </c>
    </row>
    <row r="6067" spans="1:10" x14ac:dyDescent="0.3">
      <c r="A6067" s="94" t="str">
        <f t="shared" si="94"/>
        <v>September</v>
      </c>
      <c r="B6067" s="37" t="s">
        <v>6933</v>
      </c>
      <c r="C6067" s="63">
        <v>42266.816655092596</v>
      </c>
      <c r="D6067" s="37" t="s">
        <v>878</v>
      </c>
      <c r="E6067" s="37" t="s">
        <v>863</v>
      </c>
      <c r="F6067" s="37" t="s">
        <v>864</v>
      </c>
      <c r="G6067" s="64">
        <v>142</v>
      </c>
      <c r="H6067" s="37" t="s">
        <v>855</v>
      </c>
      <c r="I6067" s="65">
        <v>3</v>
      </c>
      <c r="J6067" s="37" t="s">
        <v>874</v>
      </c>
    </row>
    <row r="6068" spans="1:10" x14ac:dyDescent="0.3">
      <c r="A6068" s="94" t="str">
        <f t="shared" si="94"/>
        <v>September</v>
      </c>
      <c r="B6068" s="37" t="s">
        <v>6934</v>
      </c>
      <c r="C6068" s="63">
        <v>42266.818043981482</v>
      </c>
      <c r="D6068" s="37" t="s">
        <v>878</v>
      </c>
      <c r="E6068" s="37" t="s">
        <v>866</v>
      </c>
      <c r="F6068" s="37" t="s">
        <v>860</v>
      </c>
      <c r="G6068" s="64">
        <v>144</v>
      </c>
      <c r="H6068" s="37" t="s">
        <v>855</v>
      </c>
      <c r="I6068" s="65">
        <v>4.7958315233127191</v>
      </c>
      <c r="J6068" s="37" t="s">
        <v>874</v>
      </c>
    </row>
    <row r="6069" spans="1:10" x14ac:dyDescent="0.3">
      <c r="A6069" s="94" t="str">
        <f t="shared" si="94"/>
        <v>September</v>
      </c>
      <c r="B6069" s="37" t="s">
        <v>6935</v>
      </c>
      <c r="C6069" s="63">
        <v>42266.820081018515</v>
      </c>
      <c r="D6069" s="37" t="s">
        <v>876</v>
      </c>
      <c r="E6069" s="37" t="s">
        <v>868</v>
      </c>
      <c r="F6069" s="37" t="s">
        <v>879</v>
      </c>
      <c r="G6069" s="64">
        <v>36</v>
      </c>
      <c r="H6069" s="37" t="s">
        <v>855</v>
      </c>
      <c r="I6069" s="65">
        <v>3.872983346207417</v>
      </c>
      <c r="J6069" s="37" t="s">
        <v>897</v>
      </c>
    </row>
    <row r="6070" spans="1:10" x14ac:dyDescent="0.3">
      <c r="A6070" s="94" t="str">
        <f t="shared" si="94"/>
        <v>September</v>
      </c>
      <c r="B6070" s="37" t="s">
        <v>6936</v>
      </c>
      <c r="C6070" s="63">
        <v>42266.82402777778</v>
      </c>
      <c r="D6070" s="37" t="s">
        <v>852</v>
      </c>
      <c r="E6070" s="37" t="s">
        <v>872</v>
      </c>
      <c r="F6070" s="37" t="s">
        <v>864</v>
      </c>
      <c r="G6070" s="64">
        <v>183</v>
      </c>
      <c r="H6070" s="37" t="s">
        <v>855</v>
      </c>
      <c r="I6070" s="65">
        <v>3.6055512754639891</v>
      </c>
      <c r="J6070" s="37" t="s">
        <v>861</v>
      </c>
    </row>
    <row r="6071" spans="1:10" x14ac:dyDescent="0.3">
      <c r="A6071" s="94" t="str">
        <f t="shared" si="94"/>
        <v>September</v>
      </c>
      <c r="B6071" s="37" t="s">
        <v>6937</v>
      </c>
      <c r="C6071" s="63">
        <v>42266.824571759258</v>
      </c>
      <c r="D6071" s="37" t="s">
        <v>871</v>
      </c>
      <c r="E6071" s="37" t="s">
        <v>853</v>
      </c>
      <c r="F6071" s="37" t="s">
        <v>873</v>
      </c>
      <c r="G6071" s="64">
        <v>189</v>
      </c>
      <c r="H6071" s="37" t="s">
        <v>855</v>
      </c>
      <c r="I6071" s="65">
        <v>3</v>
      </c>
      <c r="J6071" s="37" t="s">
        <v>861</v>
      </c>
    </row>
    <row r="6072" spans="1:10" x14ac:dyDescent="0.3">
      <c r="A6072" s="94" t="str">
        <f t="shared" si="94"/>
        <v>September</v>
      </c>
      <c r="B6072" s="37" t="s">
        <v>6938</v>
      </c>
      <c r="C6072" s="63">
        <v>42266.827615740738</v>
      </c>
      <c r="D6072" s="37" t="s">
        <v>892</v>
      </c>
      <c r="E6072" s="37" t="s">
        <v>859</v>
      </c>
      <c r="F6072" s="37" t="s">
        <v>879</v>
      </c>
      <c r="G6072" s="64">
        <v>213</v>
      </c>
      <c r="H6072" s="37" t="s">
        <v>855</v>
      </c>
      <c r="I6072" s="65">
        <v>4.1231056256176606</v>
      </c>
      <c r="J6072" s="37" t="s">
        <v>856</v>
      </c>
    </row>
    <row r="6073" spans="1:10" x14ac:dyDescent="0.3">
      <c r="A6073" s="94" t="str">
        <f t="shared" si="94"/>
        <v>September</v>
      </c>
      <c r="B6073" s="37" t="s">
        <v>6939</v>
      </c>
      <c r="C6073" s="63">
        <v>42266.827685185184</v>
      </c>
      <c r="D6073" s="37" t="s">
        <v>858</v>
      </c>
      <c r="E6073" s="37" t="s">
        <v>863</v>
      </c>
      <c r="F6073" s="37" t="s">
        <v>864</v>
      </c>
      <c r="G6073" s="64">
        <v>86</v>
      </c>
      <c r="H6073" s="37" t="s">
        <v>855</v>
      </c>
      <c r="I6073" s="65">
        <v>2.6457513110645907</v>
      </c>
      <c r="J6073" s="37" t="s">
        <v>885</v>
      </c>
    </row>
    <row r="6074" spans="1:10" x14ac:dyDescent="0.3">
      <c r="A6074" s="94" t="str">
        <f t="shared" si="94"/>
        <v>September</v>
      </c>
      <c r="B6074" s="37" t="s">
        <v>6940</v>
      </c>
      <c r="C6074" s="63">
        <v>42266.829363425924</v>
      </c>
      <c r="D6074" s="37" t="s">
        <v>871</v>
      </c>
      <c r="E6074" s="37" t="s">
        <v>866</v>
      </c>
      <c r="F6074" s="37" t="s">
        <v>864</v>
      </c>
      <c r="G6074" s="64">
        <v>201</v>
      </c>
      <c r="H6074" s="37" t="s">
        <v>855</v>
      </c>
      <c r="I6074" s="65">
        <v>3</v>
      </c>
      <c r="J6074" s="37" t="s">
        <v>856</v>
      </c>
    </row>
    <row r="6075" spans="1:10" x14ac:dyDescent="0.3">
      <c r="A6075" s="94" t="str">
        <f t="shared" si="94"/>
        <v>September</v>
      </c>
      <c r="B6075" s="37" t="s">
        <v>6941</v>
      </c>
      <c r="C6075" s="63">
        <v>42266.833310185182</v>
      </c>
      <c r="D6075" s="37" t="s">
        <v>876</v>
      </c>
      <c r="E6075" s="37" t="s">
        <v>868</v>
      </c>
      <c r="F6075" s="37" t="s">
        <v>854</v>
      </c>
      <c r="G6075" s="64">
        <v>177</v>
      </c>
      <c r="H6075" s="37" t="s">
        <v>855</v>
      </c>
      <c r="I6075" s="65">
        <v>4.358898943540674</v>
      </c>
      <c r="J6075" s="37" t="s">
        <v>897</v>
      </c>
    </row>
    <row r="6076" spans="1:10" x14ac:dyDescent="0.3">
      <c r="A6076" s="94" t="str">
        <f t="shared" si="94"/>
        <v>September</v>
      </c>
      <c r="B6076" s="37" t="s">
        <v>6942</v>
      </c>
      <c r="C6076" s="63">
        <v>42266.836956018517</v>
      </c>
      <c r="D6076" s="37" t="s">
        <v>871</v>
      </c>
      <c r="E6076" s="37" t="s">
        <v>872</v>
      </c>
      <c r="F6076" s="37" t="s">
        <v>864</v>
      </c>
      <c r="G6076" s="64">
        <v>189</v>
      </c>
      <c r="H6076" s="37" t="s">
        <v>855</v>
      </c>
      <c r="I6076" s="65">
        <v>2.2360679774997898</v>
      </c>
      <c r="J6076" s="37" t="s">
        <v>885</v>
      </c>
    </row>
    <row r="6077" spans="1:10" x14ac:dyDescent="0.3">
      <c r="A6077" s="94" t="str">
        <f t="shared" si="94"/>
        <v>September</v>
      </c>
      <c r="B6077" s="37" t="s">
        <v>6943</v>
      </c>
      <c r="C6077" s="63">
        <v>42266.838356481479</v>
      </c>
      <c r="D6077" s="37" t="s">
        <v>878</v>
      </c>
      <c r="E6077" s="37" t="s">
        <v>853</v>
      </c>
      <c r="F6077" s="37" t="s">
        <v>864</v>
      </c>
      <c r="G6077" s="64">
        <v>134</v>
      </c>
      <c r="H6077" s="37" t="s">
        <v>855</v>
      </c>
      <c r="I6077" s="65">
        <v>1.7320508075688772</v>
      </c>
      <c r="J6077" s="37" t="s">
        <v>869</v>
      </c>
    </row>
    <row r="6078" spans="1:10" x14ac:dyDescent="0.3">
      <c r="A6078" s="94" t="str">
        <f t="shared" si="94"/>
        <v>September</v>
      </c>
      <c r="B6078" s="37" t="s">
        <v>6944</v>
      </c>
      <c r="C6078" s="63">
        <v>42266.841921296298</v>
      </c>
      <c r="D6078" s="37" t="s">
        <v>858</v>
      </c>
      <c r="E6078" s="37" t="s">
        <v>859</v>
      </c>
      <c r="F6078" s="37" t="s">
        <v>864</v>
      </c>
      <c r="G6078" s="64">
        <v>228</v>
      </c>
      <c r="H6078" s="37" t="s">
        <v>855</v>
      </c>
      <c r="I6078" s="65">
        <v>5</v>
      </c>
      <c r="J6078" s="37" t="s">
        <v>856</v>
      </c>
    </row>
    <row r="6079" spans="1:10" x14ac:dyDescent="0.3">
      <c r="A6079" s="94" t="str">
        <f t="shared" si="94"/>
        <v>September</v>
      </c>
      <c r="B6079" s="37" t="s">
        <v>6945</v>
      </c>
      <c r="C6079" s="63">
        <v>42266.841921296298</v>
      </c>
      <c r="D6079" s="37" t="s">
        <v>871</v>
      </c>
      <c r="E6079" s="37" t="s">
        <v>863</v>
      </c>
      <c r="F6079" s="37" t="s">
        <v>854</v>
      </c>
      <c r="G6079" s="64">
        <v>104</v>
      </c>
      <c r="H6079" s="37" t="s">
        <v>895</v>
      </c>
      <c r="I6079" s="65">
        <v>4.1231056256176606</v>
      </c>
      <c r="J6079" s="37" t="s">
        <v>897</v>
      </c>
    </row>
    <row r="6080" spans="1:10" x14ac:dyDescent="0.3">
      <c r="A6080" s="94" t="str">
        <f t="shared" si="94"/>
        <v>September</v>
      </c>
      <c r="B6080" s="37" t="s">
        <v>6946</v>
      </c>
      <c r="C6080" s="63">
        <v>42266.843935185185</v>
      </c>
      <c r="D6080" s="37" t="s">
        <v>858</v>
      </c>
      <c r="E6080" s="37" t="s">
        <v>866</v>
      </c>
      <c r="F6080" s="37" t="s">
        <v>879</v>
      </c>
      <c r="G6080" s="64">
        <v>206</v>
      </c>
      <c r="H6080" s="37" t="s">
        <v>855</v>
      </c>
      <c r="I6080" s="65">
        <v>2.2360679774997898</v>
      </c>
      <c r="J6080" s="37" t="s">
        <v>897</v>
      </c>
    </row>
    <row r="6081" spans="1:10" x14ac:dyDescent="0.3">
      <c r="A6081" s="94" t="str">
        <f t="shared" si="94"/>
        <v>September</v>
      </c>
      <c r="B6081" s="37" t="s">
        <v>6947</v>
      </c>
      <c r="C6081" s="63">
        <v>42266.846736111111</v>
      </c>
      <c r="D6081" s="37" t="s">
        <v>858</v>
      </c>
      <c r="E6081" s="37" t="s">
        <v>868</v>
      </c>
      <c r="F6081" s="37" t="s">
        <v>860</v>
      </c>
      <c r="G6081" s="64">
        <v>158</v>
      </c>
      <c r="H6081" s="37" t="s">
        <v>855</v>
      </c>
      <c r="I6081" s="65">
        <v>4.358898943540674</v>
      </c>
      <c r="J6081" s="37" t="s">
        <v>869</v>
      </c>
    </row>
    <row r="6082" spans="1:10" x14ac:dyDescent="0.3">
      <c r="A6082" s="94" t="str">
        <f t="shared" si="94"/>
        <v>September</v>
      </c>
      <c r="B6082" s="37" t="s">
        <v>6948</v>
      </c>
      <c r="C6082" s="63">
        <v>42266.849166666667</v>
      </c>
      <c r="D6082" s="37" t="s">
        <v>852</v>
      </c>
      <c r="E6082" s="37" t="s">
        <v>872</v>
      </c>
      <c r="F6082" s="37" t="s">
        <v>864</v>
      </c>
      <c r="G6082" s="64">
        <v>151</v>
      </c>
      <c r="H6082" s="37" t="s">
        <v>855</v>
      </c>
      <c r="I6082" s="65">
        <v>3.3166247903553998</v>
      </c>
      <c r="J6082" s="37" t="s">
        <v>874</v>
      </c>
    </row>
    <row r="6083" spans="1:10" x14ac:dyDescent="0.3">
      <c r="A6083" s="94" t="str">
        <f t="shared" si="94"/>
        <v>September</v>
      </c>
      <c r="B6083" s="37" t="s">
        <v>6949</v>
      </c>
      <c r="C6083" s="63">
        <v>42266.849745370368</v>
      </c>
      <c r="D6083" s="37" t="s">
        <v>871</v>
      </c>
      <c r="E6083" s="37" t="s">
        <v>853</v>
      </c>
      <c r="F6083" s="37" t="s">
        <v>864</v>
      </c>
      <c r="G6083" s="64">
        <v>172</v>
      </c>
      <c r="H6083" s="37" t="s">
        <v>855</v>
      </c>
      <c r="I6083" s="65">
        <v>5</v>
      </c>
      <c r="J6083" s="37" t="s">
        <v>869</v>
      </c>
    </row>
    <row r="6084" spans="1:10" x14ac:dyDescent="0.3">
      <c r="A6084" s="94" t="str">
        <f t="shared" si="94"/>
        <v>September</v>
      </c>
      <c r="B6084" s="37" t="s">
        <v>6950</v>
      </c>
      <c r="C6084" s="63">
        <v>42266.850798611114</v>
      </c>
      <c r="D6084" s="37" t="s">
        <v>876</v>
      </c>
      <c r="E6084" s="37" t="s">
        <v>859</v>
      </c>
      <c r="F6084" s="37" t="s">
        <v>879</v>
      </c>
      <c r="G6084" s="64">
        <v>138</v>
      </c>
      <c r="H6084" s="37" t="s">
        <v>855</v>
      </c>
      <c r="I6084" s="65">
        <v>2.2360679774997898</v>
      </c>
      <c r="J6084" s="37" t="s">
        <v>874</v>
      </c>
    </row>
    <row r="6085" spans="1:10" x14ac:dyDescent="0.3">
      <c r="A6085" s="94" t="str">
        <f t="shared" si="94"/>
        <v>September</v>
      </c>
      <c r="B6085" s="37" t="s">
        <v>6951</v>
      </c>
      <c r="C6085" s="63">
        <v>42266.851550925923</v>
      </c>
      <c r="D6085" s="37" t="s">
        <v>876</v>
      </c>
      <c r="E6085" s="37" t="s">
        <v>863</v>
      </c>
      <c r="F6085" s="37" t="s">
        <v>879</v>
      </c>
      <c r="G6085" s="64">
        <v>109</v>
      </c>
      <c r="H6085" s="37" t="s">
        <v>855</v>
      </c>
      <c r="I6085" s="65">
        <v>2.2360679774997898</v>
      </c>
      <c r="J6085" s="37" t="s">
        <v>861</v>
      </c>
    </row>
    <row r="6086" spans="1:10" x14ac:dyDescent="0.3">
      <c r="A6086" s="94" t="str">
        <f t="shared" si="94"/>
        <v>September</v>
      </c>
      <c r="B6086" s="37" t="s">
        <v>6952</v>
      </c>
      <c r="C6086" s="63">
        <v>42266.855185185188</v>
      </c>
      <c r="D6086" s="37" t="s">
        <v>852</v>
      </c>
      <c r="E6086" s="37" t="s">
        <v>866</v>
      </c>
      <c r="F6086" s="37" t="s">
        <v>864</v>
      </c>
      <c r="G6086" s="64">
        <v>53</v>
      </c>
      <c r="H6086" s="37" t="s">
        <v>855</v>
      </c>
      <c r="I6086" s="65">
        <v>3.872983346207417</v>
      </c>
      <c r="J6086" s="37" t="s">
        <v>869</v>
      </c>
    </row>
    <row r="6087" spans="1:10" x14ac:dyDescent="0.3">
      <c r="A6087" s="94" t="str">
        <f t="shared" si="94"/>
        <v>September</v>
      </c>
      <c r="B6087" s="37" t="s">
        <v>6953</v>
      </c>
      <c r="C6087" s="63">
        <v>42266.856064814812</v>
      </c>
      <c r="D6087" s="37" t="s">
        <v>878</v>
      </c>
      <c r="E6087" s="37" t="s">
        <v>868</v>
      </c>
      <c r="F6087" s="37" t="s">
        <v>881</v>
      </c>
      <c r="G6087" s="64">
        <v>63</v>
      </c>
      <c r="H6087" s="37" t="s">
        <v>855</v>
      </c>
      <c r="I6087" s="65">
        <v>4.5825756949558398</v>
      </c>
      <c r="J6087" s="37" t="s">
        <v>885</v>
      </c>
    </row>
    <row r="6088" spans="1:10" x14ac:dyDescent="0.3">
      <c r="A6088" s="94" t="str">
        <f t="shared" si="94"/>
        <v>September</v>
      </c>
      <c r="B6088" s="37" t="s">
        <v>6954</v>
      </c>
      <c r="C6088" s="63">
        <v>42266.859189814815</v>
      </c>
      <c r="D6088" s="37" t="s">
        <v>852</v>
      </c>
      <c r="E6088" s="37" t="s">
        <v>872</v>
      </c>
      <c r="F6088" s="37" t="s">
        <v>854</v>
      </c>
      <c r="G6088" s="64">
        <v>203</v>
      </c>
      <c r="H6088" s="37" t="s">
        <v>855</v>
      </c>
      <c r="I6088" s="65">
        <v>3.6055512754639891</v>
      </c>
      <c r="J6088" s="37" t="s">
        <v>869</v>
      </c>
    </row>
    <row r="6089" spans="1:10" x14ac:dyDescent="0.3">
      <c r="A6089" s="94" t="str">
        <f t="shared" si="94"/>
        <v>September</v>
      </c>
      <c r="B6089" s="37" t="s">
        <v>6955</v>
      </c>
      <c r="C6089" s="63">
        <v>42266.860891203702</v>
      </c>
      <c r="D6089" s="37" t="s">
        <v>871</v>
      </c>
      <c r="E6089" s="37" t="s">
        <v>853</v>
      </c>
      <c r="F6089" s="37" t="s">
        <v>854</v>
      </c>
      <c r="G6089" s="64">
        <v>173</v>
      </c>
      <c r="H6089" s="37" t="s">
        <v>855</v>
      </c>
      <c r="I6089" s="65">
        <v>1</v>
      </c>
      <c r="J6089" s="37" t="s">
        <v>861</v>
      </c>
    </row>
    <row r="6090" spans="1:10" x14ac:dyDescent="0.3">
      <c r="A6090" s="94" t="str">
        <f t="shared" si="94"/>
        <v>September</v>
      </c>
      <c r="B6090" s="37" t="s">
        <v>6956</v>
      </c>
      <c r="C6090" s="63">
        <v>42266.863356481481</v>
      </c>
      <c r="D6090" s="37" t="s">
        <v>878</v>
      </c>
      <c r="E6090" s="37" t="s">
        <v>859</v>
      </c>
      <c r="F6090" s="37" t="s">
        <v>854</v>
      </c>
      <c r="G6090" s="64">
        <v>55</v>
      </c>
      <c r="H6090" s="37" t="s">
        <v>855</v>
      </c>
      <c r="I6090" s="65">
        <v>3.872983346207417</v>
      </c>
      <c r="J6090" s="37" t="s">
        <v>869</v>
      </c>
    </row>
    <row r="6091" spans="1:10" x14ac:dyDescent="0.3">
      <c r="A6091" s="94" t="str">
        <f t="shared" ref="A6091:A6154" si="95">TEXT(C6091,"mmmm")</f>
        <v>September</v>
      </c>
      <c r="B6091" s="37" t="s">
        <v>6957</v>
      </c>
      <c r="C6091" s="63">
        <v>42266.863877314812</v>
      </c>
      <c r="D6091" s="37" t="s">
        <v>871</v>
      </c>
      <c r="E6091" s="37" t="s">
        <v>863</v>
      </c>
      <c r="F6091" s="37" t="s">
        <v>879</v>
      </c>
      <c r="G6091" s="64">
        <v>83</v>
      </c>
      <c r="H6091" s="37" t="s">
        <v>855</v>
      </c>
      <c r="I6091" s="65">
        <v>1</v>
      </c>
      <c r="J6091" s="37" t="s">
        <v>897</v>
      </c>
    </row>
    <row r="6092" spans="1:10" x14ac:dyDescent="0.3">
      <c r="A6092" s="94" t="str">
        <f t="shared" si="95"/>
        <v>September</v>
      </c>
      <c r="B6092" s="37" t="s">
        <v>6958</v>
      </c>
      <c r="C6092" s="63">
        <v>42266.864421296297</v>
      </c>
      <c r="D6092" s="37" t="s">
        <v>876</v>
      </c>
      <c r="E6092" s="37" t="s">
        <v>866</v>
      </c>
      <c r="F6092" s="37" t="s">
        <v>860</v>
      </c>
      <c r="G6092" s="64">
        <v>53</v>
      </c>
      <c r="H6092" s="37" t="s">
        <v>855</v>
      </c>
      <c r="I6092" s="65">
        <v>4.7958315233127191</v>
      </c>
      <c r="J6092" s="37" t="s">
        <v>856</v>
      </c>
    </row>
    <row r="6093" spans="1:10" x14ac:dyDescent="0.3">
      <c r="A6093" s="94" t="str">
        <f t="shared" si="95"/>
        <v>September</v>
      </c>
      <c r="B6093" s="37" t="s">
        <v>6959</v>
      </c>
      <c r="C6093" s="63">
        <v>42266.865428240744</v>
      </c>
      <c r="D6093" s="37" t="s">
        <v>876</v>
      </c>
      <c r="E6093" s="37" t="s">
        <v>868</v>
      </c>
      <c r="F6093" s="37" t="s">
        <v>879</v>
      </c>
      <c r="G6093" s="64">
        <v>96</v>
      </c>
      <c r="H6093" s="37" t="s">
        <v>855</v>
      </c>
      <c r="I6093" s="65">
        <v>3.3166247903553998</v>
      </c>
      <c r="J6093" s="37" t="s">
        <v>856</v>
      </c>
    </row>
    <row r="6094" spans="1:10" x14ac:dyDescent="0.3">
      <c r="A6094" s="94" t="str">
        <f t="shared" si="95"/>
        <v>September</v>
      </c>
      <c r="B6094" s="37" t="s">
        <v>6960</v>
      </c>
      <c r="C6094" s="63">
        <v>42266.867094907408</v>
      </c>
      <c r="D6094" s="37" t="s">
        <v>852</v>
      </c>
      <c r="E6094" s="37" t="s">
        <v>872</v>
      </c>
      <c r="F6094" s="37" t="s">
        <v>854</v>
      </c>
      <c r="G6094" s="64">
        <v>216</v>
      </c>
      <c r="H6094" s="37" t="s">
        <v>855</v>
      </c>
      <c r="I6094" s="65">
        <v>4.358898943540674</v>
      </c>
      <c r="J6094" s="37" t="s">
        <v>874</v>
      </c>
    </row>
    <row r="6095" spans="1:10" x14ac:dyDescent="0.3">
      <c r="A6095" s="94" t="str">
        <f t="shared" si="95"/>
        <v>September</v>
      </c>
      <c r="B6095" s="37" t="s">
        <v>6961</v>
      </c>
      <c r="C6095" s="63">
        <v>42266.867673611108</v>
      </c>
      <c r="D6095" s="37" t="s">
        <v>878</v>
      </c>
      <c r="E6095" s="37" t="s">
        <v>853</v>
      </c>
      <c r="F6095" s="37" t="s">
        <v>881</v>
      </c>
      <c r="G6095" s="64">
        <v>163</v>
      </c>
      <c r="H6095" s="37" t="s">
        <v>895</v>
      </c>
      <c r="I6095" s="65">
        <v>3.6055512754639891</v>
      </c>
      <c r="J6095" s="37" t="s">
        <v>856</v>
      </c>
    </row>
    <row r="6096" spans="1:10" x14ac:dyDescent="0.3">
      <c r="A6096" s="94" t="str">
        <f t="shared" si="95"/>
        <v>September</v>
      </c>
      <c r="B6096" s="37" t="s">
        <v>6962</v>
      </c>
      <c r="C6096" s="63">
        <v>42266.868321759262</v>
      </c>
      <c r="D6096" s="37" t="s">
        <v>876</v>
      </c>
      <c r="E6096" s="37" t="s">
        <v>859</v>
      </c>
      <c r="F6096" s="37" t="s">
        <v>873</v>
      </c>
      <c r="G6096" s="64">
        <v>132</v>
      </c>
      <c r="H6096" s="37" t="s">
        <v>855</v>
      </c>
      <c r="I6096" s="65">
        <v>4.1231056256176606</v>
      </c>
      <c r="J6096" s="37" t="s">
        <v>869</v>
      </c>
    </row>
    <row r="6097" spans="1:10" x14ac:dyDescent="0.3">
      <c r="A6097" s="94" t="str">
        <f t="shared" si="95"/>
        <v>September</v>
      </c>
      <c r="B6097" s="37" t="s">
        <v>6963</v>
      </c>
      <c r="C6097" s="63">
        <v>42266.869525462964</v>
      </c>
      <c r="D6097" s="37" t="s">
        <v>871</v>
      </c>
      <c r="E6097" s="37" t="s">
        <v>863</v>
      </c>
      <c r="F6097" s="37" t="s">
        <v>879</v>
      </c>
      <c r="G6097" s="64">
        <v>31</v>
      </c>
      <c r="H6097" s="37" t="s">
        <v>855</v>
      </c>
      <c r="I6097" s="65">
        <v>5</v>
      </c>
      <c r="J6097" s="37" t="s">
        <v>897</v>
      </c>
    </row>
    <row r="6098" spans="1:10" x14ac:dyDescent="0.3">
      <c r="A6098" s="94" t="str">
        <f t="shared" si="95"/>
        <v>September</v>
      </c>
      <c r="B6098" s="37" t="s">
        <v>6964</v>
      </c>
      <c r="C6098" s="63">
        <v>42266.871701388889</v>
      </c>
      <c r="D6098" s="37" t="s">
        <v>852</v>
      </c>
      <c r="E6098" s="37" t="s">
        <v>866</v>
      </c>
      <c r="F6098" s="37" t="s">
        <v>881</v>
      </c>
      <c r="G6098" s="64">
        <v>116</v>
      </c>
      <c r="H6098" s="37" t="s">
        <v>855</v>
      </c>
      <c r="I6098" s="65">
        <v>1.7320508075688772</v>
      </c>
      <c r="J6098" s="37" t="s">
        <v>897</v>
      </c>
    </row>
    <row r="6099" spans="1:10" x14ac:dyDescent="0.3">
      <c r="A6099" s="94" t="str">
        <f t="shared" si="95"/>
        <v>September</v>
      </c>
      <c r="B6099" s="37" t="s">
        <v>6965</v>
      </c>
      <c r="C6099" s="63">
        <v>42266.873437499999</v>
      </c>
      <c r="D6099" s="37" t="s">
        <v>871</v>
      </c>
      <c r="E6099" s="37" t="s">
        <v>868</v>
      </c>
      <c r="F6099" s="37" t="s">
        <v>864</v>
      </c>
      <c r="G6099" s="64">
        <v>42</v>
      </c>
      <c r="H6099" s="37" t="s">
        <v>855</v>
      </c>
      <c r="I6099" s="65">
        <v>2.6457513110645907</v>
      </c>
      <c r="J6099" s="37" t="s">
        <v>897</v>
      </c>
    </row>
    <row r="6100" spans="1:10" x14ac:dyDescent="0.3">
      <c r="A6100" s="94" t="str">
        <f t="shared" si="95"/>
        <v>September</v>
      </c>
      <c r="B6100" s="37" t="s">
        <v>6966</v>
      </c>
      <c r="C6100" s="63">
        <v>42266.873692129629</v>
      </c>
      <c r="D6100" s="37" t="s">
        <v>878</v>
      </c>
      <c r="E6100" s="37" t="s">
        <v>872</v>
      </c>
      <c r="F6100" s="37" t="s">
        <v>873</v>
      </c>
      <c r="G6100" s="64">
        <v>145</v>
      </c>
      <c r="H6100" s="37" t="s">
        <v>855</v>
      </c>
      <c r="I6100" s="65">
        <v>3.872983346207417</v>
      </c>
      <c r="J6100" s="37" t="s">
        <v>897</v>
      </c>
    </row>
    <row r="6101" spans="1:10" x14ac:dyDescent="0.3">
      <c r="A6101" s="94" t="str">
        <f t="shared" si="95"/>
        <v>September</v>
      </c>
      <c r="B6101" s="37" t="s">
        <v>6967</v>
      </c>
      <c r="C6101" s="63">
        <v>42266.875196759262</v>
      </c>
      <c r="D6101" s="37" t="s">
        <v>871</v>
      </c>
      <c r="E6101" s="37" t="s">
        <v>853</v>
      </c>
      <c r="F6101" s="37" t="s">
        <v>860</v>
      </c>
      <c r="G6101" s="64">
        <v>168</v>
      </c>
      <c r="H6101" s="37" t="s">
        <v>855</v>
      </c>
      <c r="I6101" s="65">
        <v>4.7958315233127191</v>
      </c>
      <c r="J6101" s="37" t="s">
        <v>856</v>
      </c>
    </row>
    <row r="6102" spans="1:10" x14ac:dyDescent="0.3">
      <c r="A6102" s="94" t="str">
        <f t="shared" si="95"/>
        <v>September</v>
      </c>
      <c r="B6102" s="37" t="s">
        <v>6968</v>
      </c>
      <c r="C6102" s="63">
        <v>42266.87809027778</v>
      </c>
      <c r="D6102" s="37" t="s">
        <v>878</v>
      </c>
      <c r="E6102" s="37" t="s">
        <v>859</v>
      </c>
      <c r="F6102" s="37" t="s">
        <v>864</v>
      </c>
      <c r="G6102" s="64">
        <v>47</v>
      </c>
      <c r="H6102" s="37" t="s">
        <v>855</v>
      </c>
      <c r="I6102" s="65">
        <v>4.1231056256176606</v>
      </c>
      <c r="J6102" s="37" t="s">
        <v>885</v>
      </c>
    </row>
    <row r="6103" spans="1:10" x14ac:dyDescent="0.3">
      <c r="A6103" s="94" t="str">
        <f t="shared" si="95"/>
        <v>September</v>
      </c>
      <c r="B6103" s="37" t="s">
        <v>6969</v>
      </c>
      <c r="C6103" s="63">
        <v>42266.887060185189</v>
      </c>
      <c r="D6103" s="37" t="s">
        <v>871</v>
      </c>
      <c r="E6103" s="37" t="s">
        <v>863</v>
      </c>
      <c r="F6103" s="37" t="s">
        <v>860</v>
      </c>
      <c r="G6103" s="64">
        <v>161</v>
      </c>
      <c r="H6103" s="37" t="s">
        <v>855</v>
      </c>
      <c r="I6103" s="65">
        <v>2.6457513110645907</v>
      </c>
      <c r="J6103" s="37" t="s">
        <v>874</v>
      </c>
    </row>
    <row r="6104" spans="1:10" x14ac:dyDescent="0.3">
      <c r="A6104" s="94" t="str">
        <f t="shared" si="95"/>
        <v>September</v>
      </c>
      <c r="B6104" s="37" t="s">
        <v>6970</v>
      </c>
      <c r="C6104" s="63">
        <v>42266.88449074074</v>
      </c>
      <c r="D6104" s="37" t="s">
        <v>878</v>
      </c>
      <c r="E6104" s="37" t="s">
        <v>866</v>
      </c>
      <c r="F6104" s="37" t="s">
        <v>860</v>
      </c>
      <c r="G6104" s="64">
        <v>180</v>
      </c>
      <c r="H6104" s="37" t="s">
        <v>855</v>
      </c>
      <c r="I6104" s="65">
        <v>3.6055512754639891</v>
      </c>
      <c r="J6104" s="37" t="s">
        <v>861</v>
      </c>
    </row>
    <row r="6105" spans="1:10" x14ac:dyDescent="0.3">
      <c r="A6105" s="94" t="str">
        <f t="shared" si="95"/>
        <v>September</v>
      </c>
      <c r="B6105" s="37" t="s">
        <v>6971</v>
      </c>
      <c r="C6105" s="63">
        <v>42266.888449074075</v>
      </c>
      <c r="D6105" s="37" t="s">
        <v>852</v>
      </c>
      <c r="E6105" s="37" t="s">
        <v>868</v>
      </c>
      <c r="F6105" s="37" t="s">
        <v>854</v>
      </c>
      <c r="G6105" s="64">
        <v>59</v>
      </c>
      <c r="H6105" s="37" t="s">
        <v>855</v>
      </c>
      <c r="I6105" s="65">
        <v>1.7320508075688772</v>
      </c>
      <c r="J6105" s="37" t="s">
        <v>885</v>
      </c>
    </row>
    <row r="6106" spans="1:10" x14ac:dyDescent="0.3">
      <c r="A6106" s="94" t="str">
        <f t="shared" si="95"/>
        <v>September</v>
      </c>
      <c r="B6106" s="37" t="s">
        <v>6972</v>
      </c>
      <c r="C6106" s="63">
        <v>42266.891122685185</v>
      </c>
      <c r="D6106" s="37" t="s">
        <v>858</v>
      </c>
      <c r="E6106" s="37" t="s">
        <v>872</v>
      </c>
      <c r="F6106" s="37" t="s">
        <v>879</v>
      </c>
      <c r="G6106" s="64">
        <v>191</v>
      </c>
      <c r="H6106" s="37" t="s">
        <v>855</v>
      </c>
      <c r="I6106" s="65">
        <v>4.5825756949558398</v>
      </c>
      <c r="J6106" s="37" t="s">
        <v>874</v>
      </c>
    </row>
    <row r="6107" spans="1:10" x14ac:dyDescent="0.3">
      <c r="A6107" s="94" t="str">
        <f t="shared" si="95"/>
        <v>September</v>
      </c>
      <c r="B6107" s="37" t="s">
        <v>6973</v>
      </c>
      <c r="C6107" s="63">
        <v>42266.894803240742</v>
      </c>
      <c r="D6107" s="37" t="s">
        <v>852</v>
      </c>
      <c r="E6107" s="37" t="s">
        <v>853</v>
      </c>
      <c r="F6107" s="37" t="s">
        <v>879</v>
      </c>
      <c r="G6107" s="64">
        <v>184</v>
      </c>
      <c r="H6107" s="37" t="s">
        <v>855</v>
      </c>
      <c r="I6107" s="65">
        <v>4.1231056256176606</v>
      </c>
      <c r="J6107" s="37" t="s">
        <v>856</v>
      </c>
    </row>
    <row r="6108" spans="1:10" x14ac:dyDescent="0.3">
      <c r="A6108" s="94" t="str">
        <f t="shared" si="95"/>
        <v>September</v>
      </c>
      <c r="B6108" s="37" t="s">
        <v>6974</v>
      </c>
      <c r="C6108" s="63">
        <v>42266.89875</v>
      </c>
      <c r="D6108" s="37" t="s">
        <v>876</v>
      </c>
      <c r="E6108" s="37" t="s">
        <v>859</v>
      </c>
      <c r="F6108" s="37" t="s">
        <v>854</v>
      </c>
      <c r="G6108" s="64">
        <v>218</v>
      </c>
      <c r="H6108" s="37" t="s">
        <v>895</v>
      </c>
      <c r="I6108" s="65">
        <v>1</v>
      </c>
      <c r="J6108" s="37" t="s">
        <v>874</v>
      </c>
    </row>
    <row r="6109" spans="1:10" x14ac:dyDescent="0.3">
      <c r="A6109" s="94" t="str">
        <f t="shared" si="95"/>
        <v>September</v>
      </c>
      <c r="B6109" s="37" t="s">
        <v>6975</v>
      </c>
      <c r="C6109" s="63">
        <v>42266.901539351849</v>
      </c>
      <c r="D6109" s="37" t="s">
        <v>852</v>
      </c>
      <c r="E6109" s="37" t="s">
        <v>863</v>
      </c>
      <c r="F6109" s="37" t="s">
        <v>854</v>
      </c>
      <c r="G6109" s="64">
        <v>183</v>
      </c>
      <c r="H6109" s="37" t="s">
        <v>855</v>
      </c>
      <c r="I6109" s="65">
        <v>2.6457513110645907</v>
      </c>
      <c r="J6109" s="37" t="s">
        <v>874</v>
      </c>
    </row>
    <row r="6110" spans="1:10" x14ac:dyDescent="0.3">
      <c r="A6110" s="94" t="str">
        <f t="shared" si="95"/>
        <v>September</v>
      </c>
      <c r="B6110" s="37" t="s">
        <v>6976</v>
      </c>
      <c r="C6110" s="63">
        <v>42266.902060185188</v>
      </c>
      <c r="D6110" s="37" t="s">
        <v>892</v>
      </c>
      <c r="E6110" s="37" t="s">
        <v>866</v>
      </c>
      <c r="F6110" s="37" t="s">
        <v>881</v>
      </c>
      <c r="G6110" s="64">
        <v>86</v>
      </c>
      <c r="H6110" s="37" t="s">
        <v>855</v>
      </c>
      <c r="I6110" s="65">
        <v>1</v>
      </c>
      <c r="J6110" s="37" t="s">
        <v>897</v>
      </c>
    </row>
    <row r="6111" spans="1:10" x14ac:dyDescent="0.3">
      <c r="A6111" s="94" t="str">
        <f t="shared" si="95"/>
        <v>September</v>
      </c>
      <c r="B6111" s="37" t="s">
        <v>6977</v>
      </c>
      <c r="C6111" s="63">
        <v>42266.904502314814</v>
      </c>
      <c r="D6111" s="37" t="s">
        <v>858</v>
      </c>
      <c r="E6111" s="37" t="s">
        <v>868</v>
      </c>
      <c r="F6111" s="37" t="s">
        <v>881</v>
      </c>
      <c r="G6111" s="64">
        <v>45</v>
      </c>
      <c r="H6111" s="37" t="s">
        <v>855</v>
      </c>
      <c r="I6111" s="65">
        <v>5</v>
      </c>
      <c r="J6111" s="37" t="s">
        <v>874</v>
      </c>
    </row>
    <row r="6112" spans="1:10" x14ac:dyDescent="0.3">
      <c r="A6112" s="94" t="str">
        <f t="shared" si="95"/>
        <v>September</v>
      </c>
      <c r="B6112" s="37" t="s">
        <v>6978</v>
      </c>
      <c r="C6112" s="63">
        <v>42266.908009259256</v>
      </c>
      <c r="D6112" s="37" t="s">
        <v>876</v>
      </c>
      <c r="E6112" s="37" t="s">
        <v>872</v>
      </c>
      <c r="F6112" s="37" t="s">
        <v>879</v>
      </c>
      <c r="G6112" s="64">
        <v>226</v>
      </c>
      <c r="H6112" s="37" t="s">
        <v>855</v>
      </c>
      <c r="I6112" s="65">
        <v>2.2360679774997898</v>
      </c>
      <c r="J6112" s="37" t="s">
        <v>869</v>
      </c>
    </row>
    <row r="6113" spans="1:10" x14ac:dyDescent="0.3">
      <c r="A6113" s="94" t="str">
        <f t="shared" si="95"/>
        <v>September</v>
      </c>
      <c r="B6113" s="37" t="s">
        <v>6979</v>
      </c>
      <c r="C6113" s="63">
        <v>42266.909884259258</v>
      </c>
      <c r="D6113" s="37" t="s">
        <v>871</v>
      </c>
      <c r="E6113" s="37" t="s">
        <v>853</v>
      </c>
      <c r="F6113" s="37" t="s">
        <v>854</v>
      </c>
      <c r="G6113" s="64">
        <v>73</v>
      </c>
      <c r="H6113" s="37" t="s">
        <v>855</v>
      </c>
      <c r="I6113" s="65">
        <v>4.358898943540674</v>
      </c>
      <c r="J6113" s="37" t="s">
        <v>874</v>
      </c>
    </row>
    <row r="6114" spans="1:10" x14ac:dyDescent="0.3">
      <c r="A6114" s="94" t="str">
        <f t="shared" si="95"/>
        <v>September</v>
      </c>
      <c r="B6114" s="37" t="s">
        <v>6980</v>
      </c>
      <c r="C6114" s="63">
        <v>42266.91101851852</v>
      </c>
      <c r="D6114" s="37" t="s">
        <v>852</v>
      </c>
      <c r="E6114" s="37" t="s">
        <v>859</v>
      </c>
      <c r="F6114" s="37" t="s">
        <v>873</v>
      </c>
      <c r="G6114" s="64">
        <v>162</v>
      </c>
      <c r="H6114" s="37" t="s">
        <v>855</v>
      </c>
      <c r="I6114" s="65">
        <v>2.6457513110645907</v>
      </c>
      <c r="J6114" s="37" t="s">
        <v>861</v>
      </c>
    </row>
    <row r="6115" spans="1:10" x14ac:dyDescent="0.3">
      <c r="A6115" s="94" t="str">
        <f t="shared" si="95"/>
        <v>September</v>
      </c>
      <c r="B6115" s="37" t="s">
        <v>6981</v>
      </c>
      <c r="C6115" s="63">
        <v>42266.912083333336</v>
      </c>
      <c r="D6115" s="37" t="s">
        <v>858</v>
      </c>
      <c r="E6115" s="37" t="s">
        <v>863</v>
      </c>
      <c r="F6115" s="37" t="s">
        <v>881</v>
      </c>
      <c r="G6115" s="64">
        <v>148</v>
      </c>
      <c r="H6115" s="37" t="s">
        <v>855</v>
      </c>
      <c r="I6115" s="65">
        <v>4.5825756949558398</v>
      </c>
      <c r="J6115" s="37" t="s">
        <v>869</v>
      </c>
    </row>
    <row r="6116" spans="1:10" x14ac:dyDescent="0.3">
      <c r="A6116" s="94" t="str">
        <f t="shared" si="95"/>
        <v>September</v>
      </c>
      <c r="B6116" s="37" t="s">
        <v>6982</v>
      </c>
      <c r="C6116" s="63">
        <v>42266.912754629629</v>
      </c>
      <c r="D6116" s="37" t="s">
        <v>892</v>
      </c>
      <c r="E6116" s="37" t="s">
        <v>866</v>
      </c>
      <c r="F6116" s="37" t="s">
        <v>879</v>
      </c>
      <c r="G6116" s="64">
        <v>44</v>
      </c>
      <c r="H6116" s="37" t="s">
        <v>855</v>
      </c>
      <c r="I6116" s="65">
        <v>4.1231056256176606</v>
      </c>
      <c r="J6116" s="37" t="s">
        <v>874</v>
      </c>
    </row>
    <row r="6117" spans="1:10" x14ac:dyDescent="0.3">
      <c r="A6117" s="94" t="str">
        <f t="shared" si="95"/>
        <v>September</v>
      </c>
      <c r="B6117" s="37" t="s">
        <v>6983</v>
      </c>
      <c r="C6117" s="63">
        <v>42266.915092592593</v>
      </c>
      <c r="D6117" s="37" t="s">
        <v>876</v>
      </c>
      <c r="E6117" s="37" t="s">
        <v>868</v>
      </c>
      <c r="F6117" s="37" t="s">
        <v>864</v>
      </c>
      <c r="G6117" s="64">
        <v>99</v>
      </c>
      <c r="H6117" s="37" t="s">
        <v>855</v>
      </c>
      <c r="I6117" s="65">
        <v>2.2360679774997898</v>
      </c>
      <c r="J6117" s="37" t="s">
        <v>861</v>
      </c>
    </row>
    <row r="6118" spans="1:10" x14ac:dyDescent="0.3">
      <c r="A6118" s="94" t="str">
        <f t="shared" si="95"/>
        <v>September</v>
      </c>
      <c r="B6118" s="37" t="s">
        <v>6984</v>
      </c>
      <c r="C6118" s="63">
        <v>42266.916898148149</v>
      </c>
      <c r="D6118" s="37" t="s">
        <v>852</v>
      </c>
      <c r="E6118" s="37" t="s">
        <v>872</v>
      </c>
      <c r="F6118" s="37" t="s">
        <v>860</v>
      </c>
      <c r="G6118" s="64">
        <v>37</v>
      </c>
      <c r="H6118" s="37" t="s">
        <v>855</v>
      </c>
      <c r="I6118" s="65">
        <v>4.1231056256176606</v>
      </c>
      <c r="J6118" s="37" t="s">
        <v>856</v>
      </c>
    </row>
    <row r="6119" spans="1:10" x14ac:dyDescent="0.3">
      <c r="A6119" s="94" t="str">
        <f t="shared" si="95"/>
        <v>September</v>
      </c>
      <c r="B6119" s="37" t="s">
        <v>6985</v>
      </c>
      <c r="C6119" s="63">
        <v>42267.334652777776</v>
      </c>
      <c r="D6119" s="37" t="s">
        <v>892</v>
      </c>
      <c r="E6119" s="37" t="s">
        <v>853</v>
      </c>
      <c r="F6119" s="37" t="s">
        <v>873</v>
      </c>
      <c r="G6119" s="64">
        <v>139</v>
      </c>
      <c r="H6119" s="37" t="s">
        <v>855</v>
      </c>
      <c r="I6119" s="65">
        <v>3.3166247903553998</v>
      </c>
      <c r="J6119" s="37" t="s">
        <v>856</v>
      </c>
    </row>
    <row r="6120" spans="1:10" x14ac:dyDescent="0.3">
      <c r="A6120" s="94" t="str">
        <f t="shared" si="95"/>
        <v>September</v>
      </c>
      <c r="B6120" s="37" t="s">
        <v>6986</v>
      </c>
      <c r="C6120" s="63">
        <v>42267.33792824074</v>
      </c>
      <c r="D6120" s="37" t="s">
        <v>892</v>
      </c>
      <c r="E6120" s="37" t="s">
        <v>859</v>
      </c>
      <c r="F6120" s="37" t="s">
        <v>879</v>
      </c>
      <c r="G6120" s="64">
        <v>128</v>
      </c>
      <c r="H6120" s="37" t="s">
        <v>855</v>
      </c>
      <c r="I6120" s="65">
        <v>2.6457513110645907</v>
      </c>
      <c r="J6120" s="37" t="s">
        <v>885</v>
      </c>
    </row>
    <row r="6121" spans="1:10" x14ac:dyDescent="0.3">
      <c r="A6121" s="94" t="str">
        <f t="shared" si="95"/>
        <v>September</v>
      </c>
      <c r="B6121" s="37" t="s">
        <v>6987</v>
      </c>
      <c r="C6121" s="63">
        <v>42267.345231481479</v>
      </c>
      <c r="D6121" s="37" t="s">
        <v>858</v>
      </c>
      <c r="E6121" s="37" t="s">
        <v>863</v>
      </c>
      <c r="F6121" s="37" t="s">
        <v>879</v>
      </c>
      <c r="G6121" s="64">
        <v>73</v>
      </c>
      <c r="H6121" s="37" t="s">
        <v>855</v>
      </c>
      <c r="I6121" s="65">
        <v>4.1231056256176606</v>
      </c>
      <c r="J6121" s="37" t="s">
        <v>856</v>
      </c>
    </row>
    <row r="6122" spans="1:10" x14ac:dyDescent="0.3">
      <c r="A6122" s="94" t="str">
        <f t="shared" si="95"/>
        <v>September</v>
      </c>
      <c r="B6122" s="37" t="s">
        <v>6988</v>
      </c>
      <c r="C6122" s="63">
        <v>42267.342083333337</v>
      </c>
      <c r="D6122" s="37" t="s">
        <v>876</v>
      </c>
      <c r="E6122" s="37" t="s">
        <v>866</v>
      </c>
      <c r="F6122" s="37" t="s">
        <v>881</v>
      </c>
      <c r="G6122" s="64">
        <v>235</v>
      </c>
      <c r="H6122" s="37" t="s">
        <v>855</v>
      </c>
      <c r="I6122" s="65">
        <v>3.6055512754639891</v>
      </c>
      <c r="J6122" s="37" t="s">
        <v>885</v>
      </c>
    </row>
    <row r="6123" spans="1:10" x14ac:dyDescent="0.3">
      <c r="A6123" s="94" t="str">
        <f t="shared" si="95"/>
        <v>September</v>
      </c>
      <c r="B6123" s="37" t="s">
        <v>6989</v>
      </c>
      <c r="C6123" s="63">
        <v>42267.342731481483</v>
      </c>
      <c r="D6123" s="37" t="s">
        <v>876</v>
      </c>
      <c r="E6123" s="37" t="s">
        <v>868</v>
      </c>
      <c r="F6123" s="37" t="s">
        <v>860</v>
      </c>
      <c r="G6123" s="64">
        <v>105</v>
      </c>
      <c r="H6123" s="37" t="s">
        <v>855</v>
      </c>
      <c r="I6123" s="65">
        <v>3.6055512754639891</v>
      </c>
      <c r="J6123" s="37" t="s">
        <v>869</v>
      </c>
    </row>
    <row r="6124" spans="1:10" x14ac:dyDescent="0.3">
      <c r="A6124" s="94" t="str">
        <f t="shared" si="95"/>
        <v>September</v>
      </c>
      <c r="B6124" s="37" t="s">
        <v>6990</v>
      </c>
      <c r="C6124" s="63">
        <v>42267.344606481478</v>
      </c>
      <c r="D6124" s="37" t="s">
        <v>878</v>
      </c>
      <c r="E6124" s="37" t="s">
        <v>872</v>
      </c>
      <c r="F6124" s="37" t="s">
        <v>864</v>
      </c>
      <c r="G6124" s="64">
        <v>83</v>
      </c>
      <c r="H6124" s="37" t="s">
        <v>855</v>
      </c>
      <c r="I6124" s="65">
        <v>4.1231056256176606</v>
      </c>
      <c r="J6124" s="37" t="s">
        <v>897</v>
      </c>
    </row>
    <row r="6125" spans="1:10" x14ac:dyDescent="0.3">
      <c r="A6125" s="94" t="str">
        <f t="shared" si="95"/>
        <v>September</v>
      </c>
      <c r="B6125" s="37" t="s">
        <v>6991</v>
      </c>
      <c r="C6125" s="63">
        <v>42267.348113425927</v>
      </c>
      <c r="D6125" s="37" t="s">
        <v>858</v>
      </c>
      <c r="E6125" s="37" t="s">
        <v>853</v>
      </c>
      <c r="F6125" s="37" t="s">
        <v>873</v>
      </c>
      <c r="G6125" s="64">
        <v>58</v>
      </c>
      <c r="H6125" s="37" t="s">
        <v>855</v>
      </c>
      <c r="I6125" s="65">
        <v>2.6457513110645907</v>
      </c>
      <c r="J6125" s="37" t="s">
        <v>861</v>
      </c>
    </row>
    <row r="6126" spans="1:10" x14ac:dyDescent="0.3">
      <c r="A6126" s="94" t="str">
        <f t="shared" si="95"/>
        <v>September</v>
      </c>
      <c r="B6126" s="37" t="s">
        <v>6992</v>
      </c>
      <c r="C6126" s="63">
        <v>42267.348090277781</v>
      </c>
      <c r="D6126" s="37" t="s">
        <v>852</v>
      </c>
      <c r="E6126" s="37" t="s">
        <v>859</v>
      </c>
      <c r="F6126" s="37" t="s">
        <v>864</v>
      </c>
      <c r="G6126" s="64">
        <v>179</v>
      </c>
      <c r="H6126" s="37" t="s">
        <v>855</v>
      </c>
      <c r="I6126" s="65">
        <v>3.872983346207417</v>
      </c>
      <c r="J6126" s="37" t="s">
        <v>874</v>
      </c>
    </row>
    <row r="6127" spans="1:10" x14ac:dyDescent="0.3">
      <c r="A6127" s="94" t="str">
        <f t="shared" si="95"/>
        <v>September</v>
      </c>
      <c r="B6127" s="37" t="s">
        <v>6993</v>
      </c>
      <c r="C6127" s="63">
        <v>42267.349953703706</v>
      </c>
      <c r="D6127" s="37" t="s">
        <v>878</v>
      </c>
      <c r="E6127" s="37" t="s">
        <v>863</v>
      </c>
      <c r="F6127" s="37" t="s">
        <v>879</v>
      </c>
      <c r="G6127" s="64">
        <v>116</v>
      </c>
      <c r="H6127" s="37" t="s">
        <v>855</v>
      </c>
      <c r="I6127" s="65">
        <v>3.6055512754639891</v>
      </c>
      <c r="J6127" s="37" t="s">
        <v>897</v>
      </c>
    </row>
    <row r="6128" spans="1:10" x14ac:dyDescent="0.3">
      <c r="A6128" s="94" t="str">
        <f t="shared" si="95"/>
        <v>September</v>
      </c>
      <c r="B6128" s="37" t="s">
        <v>6994</v>
      </c>
      <c r="C6128" s="63">
        <v>42267.352002314816</v>
      </c>
      <c r="D6128" s="37" t="s">
        <v>892</v>
      </c>
      <c r="E6128" s="37" t="s">
        <v>866</v>
      </c>
      <c r="F6128" s="37" t="s">
        <v>854</v>
      </c>
      <c r="G6128" s="64">
        <v>129</v>
      </c>
      <c r="H6128" s="37" t="s">
        <v>855</v>
      </c>
      <c r="I6128" s="65">
        <v>2.6457513110645907</v>
      </c>
      <c r="J6128" s="37" t="s">
        <v>861</v>
      </c>
    </row>
    <row r="6129" spans="1:10" x14ac:dyDescent="0.3">
      <c r="A6129" s="94" t="str">
        <f t="shared" si="95"/>
        <v>September</v>
      </c>
      <c r="B6129" s="37" t="s">
        <v>6995</v>
      </c>
      <c r="C6129" s="63">
        <v>42267.35465277778</v>
      </c>
      <c r="D6129" s="37" t="s">
        <v>871</v>
      </c>
      <c r="E6129" s="37" t="s">
        <v>868</v>
      </c>
      <c r="F6129" s="37" t="s">
        <v>873</v>
      </c>
      <c r="G6129" s="64">
        <v>240</v>
      </c>
      <c r="H6129" s="37" t="s">
        <v>855</v>
      </c>
      <c r="I6129" s="65">
        <v>3</v>
      </c>
      <c r="J6129" s="37" t="s">
        <v>885</v>
      </c>
    </row>
    <row r="6130" spans="1:10" x14ac:dyDescent="0.3">
      <c r="A6130" s="94" t="str">
        <f t="shared" si="95"/>
        <v>September</v>
      </c>
      <c r="B6130" s="37" t="s">
        <v>6996</v>
      </c>
      <c r="C6130" s="63">
        <v>42267.358483796299</v>
      </c>
      <c r="D6130" s="37" t="s">
        <v>876</v>
      </c>
      <c r="E6130" s="37" t="s">
        <v>872</v>
      </c>
      <c r="F6130" s="37" t="s">
        <v>879</v>
      </c>
      <c r="G6130" s="64">
        <v>76</v>
      </c>
      <c r="H6130" s="37" t="s">
        <v>855</v>
      </c>
      <c r="I6130" s="65">
        <v>5</v>
      </c>
      <c r="J6130" s="37" t="s">
        <v>856</v>
      </c>
    </row>
    <row r="6131" spans="1:10" x14ac:dyDescent="0.3">
      <c r="A6131" s="94" t="str">
        <f t="shared" si="95"/>
        <v>September</v>
      </c>
      <c r="B6131" s="37" t="s">
        <v>6997</v>
      </c>
      <c r="C6131" s="63">
        <v>42267.36178240741</v>
      </c>
      <c r="D6131" s="37" t="s">
        <v>871</v>
      </c>
      <c r="E6131" s="37" t="s">
        <v>853</v>
      </c>
      <c r="F6131" s="37" t="s">
        <v>879</v>
      </c>
      <c r="G6131" s="64">
        <v>197</v>
      </c>
      <c r="H6131" s="37" t="s">
        <v>855</v>
      </c>
      <c r="I6131" s="65">
        <v>3</v>
      </c>
      <c r="J6131" s="37" t="s">
        <v>861</v>
      </c>
    </row>
    <row r="6132" spans="1:10" x14ac:dyDescent="0.3">
      <c r="A6132" s="94" t="str">
        <f t="shared" si="95"/>
        <v>September</v>
      </c>
      <c r="B6132" s="37" t="s">
        <v>6998</v>
      </c>
      <c r="C6132" s="63">
        <v>42267.364363425928</v>
      </c>
      <c r="D6132" s="37" t="s">
        <v>871</v>
      </c>
      <c r="E6132" s="37" t="s">
        <v>859</v>
      </c>
      <c r="F6132" s="37" t="s">
        <v>854</v>
      </c>
      <c r="G6132" s="64">
        <v>109</v>
      </c>
      <c r="H6132" s="37" t="s">
        <v>855</v>
      </c>
      <c r="I6132" s="65">
        <v>1</v>
      </c>
      <c r="J6132" s="37" t="s">
        <v>856</v>
      </c>
    </row>
    <row r="6133" spans="1:10" x14ac:dyDescent="0.3">
      <c r="A6133" s="94" t="str">
        <f t="shared" si="95"/>
        <v>September</v>
      </c>
      <c r="B6133" s="37" t="s">
        <v>6999</v>
      </c>
      <c r="C6133" s="63">
        <v>42267.367719907408</v>
      </c>
      <c r="D6133" s="37" t="s">
        <v>876</v>
      </c>
      <c r="E6133" s="37" t="s">
        <v>863</v>
      </c>
      <c r="F6133" s="37" t="s">
        <v>854</v>
      </c>
      <c r="G6133" s="64">
        <v>148</v>
      </c>
      <c r="H6133" s="37" t="s">
        <v>855</v>
      </c>
      <c r="I6133" s="65">
        <v>3.872983346207417</v>
      </c>
      <c r="J6133" s="37" t="s">
        <v>861</v>
      </c>
    </row>
    <row r="6134" spans="1:10" x14ac:dyDescent="0.3">
      <c r="A6134" s="94" t="str">
        <f t="shared" si="95"/>
        <v>September</v>
      </c>
      <c r="B6134" s="37" t="s">
        <v>7000</v>
      </c>
      <c r="C6134" s="63">
        <v>42267.370567129627</v>
      </c>
      <c r="D6134" s="37" t="s">
        <v>892</v>
      </c>
      <c r="E6134" s="37" t="s">
        <v>866</v>
      </c>
      <c r="F6134" s="37" t="s">
        <v>860</v>
      </c>
      <c r="G6134" s="64">
        <v>227</v>
      </c>
      <c r="H6134" s="37" t="s">
        <v>855</v>
      </c>
      <c r="I6134" s="65">
        <v>5</v>
      </c>
      <c r="J6134" s="37" t="s">
        <v>897</v>
      </c>
    </row>
    <row r="6135" spans="1:10" x14ac:dyDescent="0.3">
      <c r="A6135" s="94" t="str">
        <f t="shared" si="95"/>
        <v>September</v>
      </c>
      <c r="B6135" s="37" t="s">
        <v>7001</v>
      </c>
      <c r="C6135" s="63">
        <v>42267.374305555553</v>
      </c>
      <c r="D6135" s="37" t="s">
        <v>876</v>
      </c>
      <c r="E6135" s="37" t="s">
        <v>868</v>
      </c>
      <c r="F6135" s="37" t="s">
        <v>860</v>
      </c>
      <c r="G6135" s="64">
        <v>30</v>
      </c>
      <c r="H6135" s="37" t="s">
        <v>855</v>
      </c>
      <c r="I6135" s="65">
        <v>1.7320508075688772</v>
      </c>
      <c r="J6135" s="37" t="s">
        <v>885</v>
      </c>
    </row>
    <row r="6136" spans="1:10" x14ac:dyDescent="0.3">
      <c r="A6136" s="94" t="str">
        <f t="shared" si="95"/>
        <v>September</v>
      </c>
      <c r="B6136" s="37" t="s">
        <v>7002</v>
      </c>
      <c r="C6136" s="63">
        <v>42267.375127314815</v>
      </c>
      <c r="D6136" s="37" t="s">
        <v>878</v>
      </c>
      <c r="E6136" s="37" t="s">
        <v>872</v>
      </c>
      <c r="F6136" s="37" t="s">
        <v>881</v>
      </c>
      <c r="G6136" s="64">
        <v>32</v>
      </c>
      <c r="H6136" s="37" t="s">
        <v>855</v>
      </c>
      <c r="I6136" s="65">
        <v>1</v>
      </c>
      <c r="J6136" s="37" t="s">
        <v>856</v>
      </c>
    </row>
    <row r="6137" spans="1:10" x14ac:dyDescent="0.3">
      <c r="A6137" s="94" t="str">
        <f t="shared" si="95"/>
        <v>September</v>
      </c>
      <c r="B6137" s="37" t="s">
        <v>7003</v>
      </c>
      <c r="C6137" s="63">
        <v>42267.376307870371</v>
      </c>
      <c r="D6137" s="37" t="s">
        <v>876</v>
      </c>
      <c r="E6137" s="37" t="s">
        <v>853</v>
      </c>
      <c r="F6137" s="37" t="s">
        <v>864</v>
      </c>
      <c r="G6137" s="64">
        <v>167</v>
      </c>
      <c r="H6137" s="37" t="s">
        <v>855</v>
      </c>
      <c r="I6137" s="65">
        <v>3.872983346207417</v>
      </c>
      <c r="J6137" s="37" t="s">
        <v>874</v>
      </c>
    </row>
    <row r="6138" spans="1:10" x14ac:dyDescent="0.3">
      <c r="A6138" s="94" t="str">
        <f t="shared" si="95"/>
        <v>September</v>
      </c>
      <c r="B6138" s="37" t="s">
        <v>7004</v>
      </c>
      <c r="C6138" s="63">
        <v>42267.378206018519</v>
      </c>
      <c r="D6138" s="37" t="s">
        <v>871</v>
      </c>
      <c r="E6138" s="37" t="s">
        <v>859</v>
      </c>
      <c r="F6138" s="37" t="s">
        <v>879</v>
      </c>
      <c r="G6138" s="64">
        <v>131</v>
      </c>
      <c r="H6138" s="37" t="s">
        <v>855</v>
      </c>
      <c r="I6138" s="65">
        <v>4.5825756949558398</v>
      </c>
      <c r="J6138" s="37" t="s">
        <v>885</v>
      </c>
    </row>
    <row r="6139" spans="1:10" x14ac:dyDescent="0.3">
      <c r="A6139" s="94" t="str">
        <f t="shared" si="95"/>
        <v>September</v>
      </c>
      <c r="B6139" s="37" t="s">
        <v>7005</v>
      </c>
      <c r="C6139" s="63">
        <v>42267.378645833334</v>
      </c>
      <c r="D6139" s="37" t="s">
        <v>871</v>
      </c>
      <c r="E6139" s="37" t="s">
        <v>863</v>
      </c>
      <c r="F6139" s="37" t="s">
        <v>864</v>
      </c>
      <c r="G6139" s="64">
        <v>93</v>
      </c>
      <c r="H6139" s="37" t="s">
        <v>855</v>
      </c>
      <c r="I6139" s="65">
        <v>2.2360679774997898</v>
      </c>
      <c r="J6139" s="37" t="s">
        <v>856</v>
      </c>
    </row>
    <row r="6140" spans="1:10" x14ac:dyDescent="0.3">
      <c r="A6140" s="94" t="str">
        <f t="shared" si="95"/>
        <v>September</v>
      </c>
      <c r="B6140" s="37" t="s">
        <v>7006</v>
      </c>
      <c r="C6140" s="63">
        <v>42267.379120370373</v>
      </c>
      <c r="D6140" s="37" t="s">
        <v>892</v>
      </c>
      <c r="E6140" s="37" t="s">
        <v>866</v>
      </c>
      <c r="F6140" s="37" t="s">
        <v>860</v>
      </c>
      <c r="G6140" s="64">
        <v>214</v>
      </c>
      <c r="H6140" s="37" t="s">
        <v>855</v>
      </c>
      <c r="I6140" s="65">
        <v>1.7320508075688772</v>
      </c>
      <c r="J6140" s="37" t="s">
        <v>897</v>
      </c>
    </row>
    <row r="6141" spans="1:10" x14ac:dyDescent="0.3">
      <c r="A6141" s="94" t="str">
        <f t="shared" si="95"/>
        <v>September</v>
      </c>
      <c r="B6141" s="37" t="s">
        <v>7007</v>
      </c>
      <c r="C6141" s="63">
        <v>42267.387002314812</v>
      </c>
      <c r="D6141" s="37" t="s">
        <v>871</v>
      </c>
      <c r="E6141" s="37" t="s">
        <v>868</v>
      </c>
      <c r="F6141" s="37" t="s">
        <v>854</v>
      </c>
      <c r="G6141" s="64">
        <v>81</v>
      </c>
      <c r="H6141" s="37" t="s">
        <v>855</v>
      </c>
      <c r="I6141" s="65">
        <v>3.3166247903553998</v>
      </c>
      <c r="J6141" s="37" t="s">
        <v>874</v>
      </c>
    </row>
    <row r="6142" spans="1:10" x14ac:dyDescent="0.3">
      <c r="A6142" s="94" t="str">
        <f t="shared" si="95"/>
        <v>September</v>
      </c>
      <c r="B6142" s="37" t="s">
        <v>7008</v>
      </c>
      <c r="C6142" s="63">
        <v>42267.385000000002</v>
      </c>
      <c r="D6142" s="37" t="s">
        <v>878</v>
      </c>
      <c r="E6142" s="37" t="s">
        <v>872</v>
      </c>
      <c r="F6142" s="37" t="s">
        <v>864</v>
      </c>
      <c r="G6142" s="64">
        <v>193</v>
      </c>
      <c r="H6142" s="37" t="s">
        <v>855</v>
      </c>
      <c r="I6142" s="65">
        <v>4.5825756949558398</v>
      </c>
      <c r="J6142" s="37" t="s">
        <v>861</v>
      </c>
    </row>
    <row r="6143" spans="1:10" x14ac:dyDescent="0.3">
      <c r="A6143" s="94" t="str">
        <f t="shared" si="95"/>
        <v>September</v>
      </c>
      <c r="B6143" s="37" t="s">
        <v>7009</v>
      </c>
      <c r="C6143" s="63">
        <v>42267.38826388889</v>
      </c>
      <c r="D6143" s="37" t="s">
        <v>892</v>
      </c>
      <c r="E6143" s="37" t="s">
        <v>853</v>
      </c>
      <c r="F6143" s="37" t="s">
        <v>881</v>
      </c>
      <c r="G6143" s="64">
        <v>161</v>
      </c>
      <c r="H6143" s="37" t="s">
        <v>855</v>
      </c>
      <c r="I6143" s="65">
        <v>3</v>
      </c>
      <c r="J6143" s="37" t="s">
        <v>885</v>
      </c>
    </row>
    <row r="6144" spans="1:10" x14ac:dyDescent="0.3">
      <c r="A6144" s="94" t="str">
        <f t="shared" si="95"/>
        <v>September</v>
      </c>
      <c r="B6144" s="37" t="s">
        <v>7010</v>
      </c>
      <c r="C6144" s="63">
        <v>42267.390601851854</v>
      </c>
      <c r="D6144" s="37" t="s">
        <v>892</v>
      </c>
      <c r="E6144" s="37" t="s">
        <v>859</v>
      </c>
      <c r="F6144" s="37" t="s">
        <v>860</v>
      </c>
      <c r="G6144" s="64">
        <v>103</v>
      </c>
      <c r="H6144" s="37" t="s">
        <v>855</v>
      </c>
      <c r="I6144" s="65">
        <v>2.2360679774997898</v>
      </c>
      <c r="J6144" s="37" t="s">
        <v>885</v>
      </c>
    </row>
    <row r="6145" spans="1:10" x14ac:dyDescent="0.3">
      <c r="A6145" s="94" t="str">
        <f t="shared" si="95"/>
        <v>September</v>
      </c>
      <c r="B6145" s="37" t="s">
        <v>7011</v>
      </c>
      <c r="C6145" s="63">
        <v>42267.392916666664</v>
      </c>
      <c r="D6145" s="37" t="s">
        <v>858</v>
      </c>
      <c r="E6145" s="37" t="s">
        <v>863</v>
      </c>
      <c r="F6145" s="37" t="s">
        <v>873</v>
      </c>
      <c r="G6145" s="64">
        <v>59</v>
      </c>
      <c r="H6145" s="37" t="s">
        <v>855</v>
      </c>
      <c r="I6145" s="65">
        <v>3.3166247903553998</v>
      </c>
      <c r="J6145" s="37" t="s">
        <v>897</v>
      </c>
    </row>
    <row r="6146" spans="1:10" x14ac:dyDescent="0.3">
      <c r="A6146" s="94" t="str">
        <f t="shared" si="95"/>
        <v>September</v>
      </c>
      <c r="B6146" s="37" t="s">
        <v>7012</v>
      </c>
      <c r="C6146" s="63">
        <v>42267.396550925929</v>
      </c>
      <c r="D6146" s="37" t="s">
        <v>852</v>
      </c>
      <c r="E6146" s="37" t="s">
        <v>866</v>
      </c>
      <c r="F6146" s="37" t="s">
        <v>854</v>
      </c>
      <c r="G6146" s="64">
        <v>149</v>
      </c>
      <c r="H6146" s="37" t="s">
        <v>855</v>
      </c>
      <c r="I6146" s="65">
        <v>4.1231056256176606</v>
      </c>
      <c r="J6146" s="37" t="s">
        <v>861</v>
      </c>
    </row>
    <row r="6147" spans="1:10" x14ac:dyDescent="0.3">
      <c r="A6147" s="94" t="str">
        <f t="shared" si="95"/>
        <v>September</v>
      </c>
      <c r="B6147" s="37" t="s">
        <v>7013</v>
      </c>
      <c r="C6147" s="63">
        <v>42267.396817129629</v>
      </c>
      <c r="D6147" s="37" t="s">
        <v>852</v>
      </c>
      <c r="E6147" s="37" t="s">
        <v>868</v>
      </c>
      <c r="F6147" s="37" t="s">
        <v>854</v>
      </c>
      <c r="G6147" s="64">
        <v>69</v>
      </c>
      <c r="H6147" s="37" t="s">
        <v>855</v>
      </c>
      <c r="I6147" s="65">
        <v>2.6457513110645907</v>
      </c>
      <c r="J6147" s="37" t="s">
        <v>856</v>
      </c>
    </row>
    <row r="6148" spans="1:10" x14ac:dyDescent="0.3">
      <c r="A6148" s="94" t="str">
        <f t="shared" si="95"/>
        <v>September</v>
      </c>
      <c r="B6148" s="37" t="s">
        <v>7014</v>
      </c>
      <c r="C6148" s="63">
        <v>42267.398587962962</v>
      </c>
      <c r="D6148" s="37" t="s">
        <v>878</v>
      </c>
      <c r="E6148" s="37" t="s">
        <v>872</v>
      </c>
      <c r="F6148" s="37" t="s">
        <v>860</v>
      </c>
      <c r="G6148" s="64">
        <v>204</v>
      </c>
      <c r="H6148" s="37" t="s">
        <v>855</v>
      </c>
      <c r="I6148" s="65">
        <v>4.5825756949558398</v>
      </c>
      <c r="J6148" s="37" t="s">
        <v>861</v>
      </c>
    </row>
    <row r="6149" spans="1:10" x14ac:dyDescent="0.3">
      <c r="A6149" s="94" t="str">
        <f t="shared" si="95"/>
        <v>September</v>
      </c>
      <c r="B6149" s="37" t="s">
        <v>7015</v>
      </c>
      <c r="C6149" s="63">
        <v>42267.400416666664</v>
      </c>
      <c r="D6149" s="37" t="s">
        <v>876</v>
      </c>
      <c r="E6149" s="37" t="s">
        <v>853</v>
      </c>
      <c r="F6149" s="37" t="s">
        <v>854</v>
      </c>
      <c r="G6149" s="64">
        <v>48</v>
      </c>
      <c r="H6149" s="37" t="s">
        <v>855</v>
      </c>
      <c r="I6149" s="65">
        <v>3.6055512754639891</v>
      </c>
      <c r="J6149" s="37" t="s">
        <v>874</v>
      </c>
    </row>
    <row r="6150" spans="1:10" x14ac:dyDescent="0.3">
      <c r="A6150" s="94" t="str">
        <f t="shared" si="95"/>
        <v>September</v>
      </c>
      <c r="B6150" s="37" t="s">
        <v>7016</v>
      </c>
      <c r="C6150" s="63">
        <v>42267.402557870373</v>
      </c>
      <c r="D6150" s="37" t="s">
        <v>892</v>
      </c>
      <c r="E6150" s="37" t="s">
        <v>859</v>
      </c>
      <c r="F6150" s="37" t="s">
        <v>864</v>
      </c>
      <c r="G6150" s="64">
        <v>81</v>
      </c>
      <c r="H6150" s="37" t="s">
        <v>855</v>
      </c>
      <c r="I6150" s="65">
        <v>3.6055512754639891</v>
      </c>
      <c r="J6150" s="37" t="s">
        <v>874</v>
      </c>
    </row>
    <row r="6151" spans="1:10" x14ac:dyDescent="0.3">
      <c r="A6151" s="94" t="str">
        <f t="shared" si="95"/>
        <v>September</v>
      </c>
      <c r="B6151" s="37" t="s">
        <v>7017</v>
      </c>
      <c r="C6151" s="63">
        <v>42267.402673611112</v>
      </c>
      <c r="D6151" s="37" t="s">
        <v>892</v>
      </c>
      <c r="E6151" s="37" t="s">
        <v>863</v>
      </c>
      <c r="F6151" s="37" t="s">
        <v>854</v>
      </c>
      <c r="G6151" s="64">
        <v>129</v>
      </c>
      <c r="H6151" s="37" t="s">
        <v>855</v>
      </c>
      <c r="I6151" s="65">
        <v>4.7958315233127191</v>
      </c>
      <c r="J6151" s="37" t="s">
        <v>861</v>
      </c>
    </row>
    <row r="6152" spans="1:10" x14ac:dyDescent="0.3">
      <c r="A6152" s="94" t="str">
        <f t="shared" si="95"/>
        <v>September</v>
      </c>
      <c r="B6152" s="37" t="s">
        <v>7018</v>
      </c>
      <c r="C6152" s="63">
        <v>42267.402719907404</v>
      </c>
      <c r="D6152" s="37" t="s">
        <v>892</v>
      </c>
      <c r="E6152" s="37" t="s">
        <v>866</v>
      </c>
      <c r="F6152" s="37" t="s">
        <v>879</v>
      </c>
      <c r="G6152" s="64">
        <v>166</v>
      </c>
      <c r="H6152" s="37" t="s">
        <v>855</v>
      </c>
      <c r="I6152" s="65">
        <v>3</v>
      </c>
      <c r="J6152" s="37" t="s">
        <v>885</v>
      </c>
    </row>
    <row r="6153" spans="1:10" x14ac:dyDescent="0.3">
      <c r="A6153" s="94" t="str">
        <f t="shared" si="95"/>
        <v>September</v>
      </c>
      <c r="B6153" s="37" t="s">
        <v>7019</v>
      </c>
      <c r="C6153" s="63">
        <v>42267.405787037038</v>
      </c>
      <c r="D6153" s="37" t="s">
        <v>876</v>
      </c>
      <c r="E6153" s="37" t="s">
        <v>868</v>
      </c>
      <c r="F6153" s="37" t="s">
        <v>860</v>
      </c>
      <c r="G6153" s="64">
        <v>184</v>
      </c>
      <c r="H6153" s="37" t="s">
        <v>855</v>
      </c>
      <c r="I6153" s="65">
        <v>2.2360679774997898</v>
      </c>
      <c r="J6153" s="37" t="s">
        <v>885</v>
      </c>
    </row>
    <row r="6154" spans="1:10" x14ac:dyDescent="0.3">
      <c r="A6154" s="94" t="str">
        <f t="shared" si="95"/>
        <v>September</v>
      </c>
      <c r="B6154" s="37" t="s">
        <v>7020</v>
      </c>
      <c r="C6154" s="63">
        <v>42267.405914351853</v>
      </c>
      <c r="D6154" s="37" t="s">
        <v>858</v>
      </c>
      <c r="E6154" s="37" t="s">
        <v>872</v>
      </c>
      <c r="F6154" s="37" t="s">
        <v>879</v>
      </c>
      <c r="G6154" s="64">
        <v>209</v>
      </c>
      <c r="H6154" s="37" t="s">
        <v>855</v>
      </c>
      <c r="I6154" s="65">
        <v>5</v>
      </c>
      <c r="J6154" s="37" t="s">
        <v>897</v>
      </c>
    </row>
    <row r="6155" spans="1:10" x14ac:dyDescent="0.3">
      <c r="A6155" s="94" t="str">
        <f t="shared" ref="A6155:A6218" si="96">TEXT(C6155,"mmmm")</f>
        <v>September</v>
      </c>
      <c r="B6155" s="37" t="s">
        <v>7021</v>
      </c>
      <c r="C6155" s="63">
        <v>42267.406122685185</v>
      </c>
      <c r="D6155" s="37" t="s">
        <v>876</v>
      </c>
      <c r="E6155" s="37" t="s">
        <v>853</v>
      </c>
      <c r="F6155" s="37" t="s">
        <v>881</v>
      </c>
      <c r="G6155" s="64">
        <v>102</v>
      </c>
      <c r="H6155" s="37" t="s">
        <v>855</v>
      </c>
      <c r="I6155" s="65">
        <v>4.358898943540674</v>
      </c>
      <c r="J6155" s="37" t="s">
        <v>861</v>
      </c>
    </row>
    <row r="6156" spans="1:10" x14ac:dyDescent="0.3">
      <c r="A6156" s="94" t="str">
        <f t="shared" si="96"/>
        <v>September</v>
      </c>
      <c r="B6156" s="37" t="s">
        <v>7022</v>
      </c>
      <c r="C6156" s="63">
        <v>42267.409050925926</v>
      </c>
      <c r="D6156" s="37" t="s">
        <v>852</v>
      </c>
      <c r="E6156" s="37" t="s">
        <v>859</v>
      </c>
      <c r="F6156" s="37" t="s">
        <v>873</v>
      </c>
      <c r="G6156" s="64">
        <v>34</v>
      </c>
      <c r="H6156" s="37" t="s">
        <v>855</v>
      </c>
      <c r="I6156" s="65">
        <v>1</v>
      </c>
      <c r="J6156" s="37" t="s">
        <v>897</v>
      </c>
    </row>
    <row r="6157" spans="1:10" x14ac:dyDescent="0.3">
      <c r="A6157" s="94" t="str">
        <f t="shared" si="96"/>
        <v>September</v>
      </c>
      <c r="B6157" s="37" t="s">
        <v>7023</v>
      </c>
      <c r="C6157" s="63">
        <v>42267.409826388888</v>
      </c>
      <c r="D6157" s="37" t="s">
        <v>858</v>
      </c>
      <c r="E6157" s="37" t="s">
        <v>863</v>
      </c>
      <c r="F6157" s="37" t="s">
        <v>860</v>
      </c>
      <c r="G6157" s="64">
        <v>80</v>
      </c>
      <c r="H6157" s="37" t="s">
        <v>855</v>
      </c>
      <c r="I6157" s="65">
        <v>4.7958315233127191</v>
      </c>
      <c r="J6157" s="37" t="s">
        <v>897</v>
      </c>
    </row>
    <row r="6158" spans="1:10" x14ac:dyDescent="0.3">
      <c r="A6158" s="94" t="str">
        <f t="shared" si="96"/>
        <v>September</v>
      </c>
      <c r="B6158" s="37" t="s">
        <v>7024</v>
      </c>
      <c r="C6158" s="63">
        <v>42267.41202546296</v>
      </c>
      <c r="D6158" s="37" t="s">
        <v>878</v>
      </c>
      <c r="E6158" s="37" t="s">
        <v>866</v>
      </c>
      <c r="F6158" s="37" t="s">
        <v>860</v>
      </c>
      <c r="G6158" s="64">
        <v>102</v>
      </c>
      <c r="H6158" s="37" t="s">
        <v>855</v>
      </c>
      <c r="I6158" s="65">
        <v>4.1231056256176606</v>
      </c>
      <c r="J6158" s="37" t="s">
        <v>869</v>
      </c>
    </row>
    <row r="6159" spans="1:10" x14ac:dyDescent="0.3">
      <c r="A6159" s="94" t="str">
        <f t="shared" si="96"/>
        <v>September</v>
      </c>
      <c r="B6159" s="37" t="s">
        <v>7025</v>
      </c>
      <c r="C6159" s="63">
        <v>42267.413865740738</v>
      </c>
      <c r="D6159" s="37" t="s">
        <v>852</v>
      </c>
      <c r="E6159" s="37" t="s">
        <v>868</v>
      </c>
      <c r="F6159" s="37" t="s">
        <v>864</v>
      </c>
      <c r="G6159" s="64">
        <v>117</v>
      </c>
      <c r="H6159" s="37" t="s">
        <v>855</v>
      </c>
      <c r="I6159" s="65">
        <v>4.1231056256176606</v>
      </c>
      <c r="J6159" s="37" t="s">
        <v>897</v>
      </c>
    </row>
    <row r="6160" spans="1:10" x14ac:dyDescent="0.3">
      <c r="A6160" s="94" t="str">
        <f t="shared" si="96"/>
        <v>September</v>
      </c>
      <c r="B6160" s="37" t="s">
        <v>7026</v>
      </c>
      <c r="C6160" s="63">
        <v>42267.417303240742</v>
      </c>
      <c r="D6160" s="37" t="s">
        <v>892</v>
      </c>
      <c r="E6160" s="37" t="s">
        <v>872</v>
      </c>
      <c r="F6160" s="37" t="s">
        <v>879</v>
      </c>
      <c r="G6160" s="64">
        <v>199</v>
      </c>
      <c r="H6160" s="37" t="s">
        <v>855</v>
      </c>
      <c r="I6160" s="65">
        <v>3.6055512754639891</v>
      </c>
      <c r="J6160" s="37" t="s">
        <v>869</v>
      </c>
    </row>
    <row r="6161" spans="1:10" x14ac:dyDescent="0.3">
      <c r="A6161" s="94" t="str">
        <f t="shared" si="96"/>
        <v>September</v>
      </c>
      <c r="B6161" s="37" t="s">
        <v>7027</v>
      </c>
      <c r="C6161" s="63">
        <v>42267.417326388888</v>
      </c>
      <c r="D6161" s="37" t="s">
        <v>858</v>
      </c>
      <c r="E6161" s="37" t="s">
        <v>853</v>
      </c>
      <c r="F6161" s="37" t="s">
        <v>879</v>
      </c>
      <c r="G6161" s="64">
        <v>128</v>
      </c>
      <c r="H6161" s="37" t="s">
        <v>855</v>
      </c>
      <c r="I6161" s="65">
        <v>3.872983346207417</v>
      </c>
      <c r="J6161" s="37" t="s">
        <v>861</v>
      </c>
    </row>
    <row r="6162" spans="1:10" x14ac:dyDescent="0.3">
      <c r="A6162" s="94" t="str">
        <f t="shared" si="96"/>
        <v>September</v>
      </c>
      <c r="B6162" s="37" t="s">
        <v>7028</v>
      </c>
      <c r="C6162" s="63">
        <v>42267.420775462961</v>
      </c>
      <c r="D6162" s="37" t="s">
        <v>878</v>
      </c>
      <c r="E6162" s="37" t="s">
        <v>859</v>
      </c>
      <c r="F6162" s="37" t="s">
        <v>873</v>
      </c>
      <c r="G6162" s="64">
        <v>211</v>
      </c>
      <c r="H6162" s="37" t="s">
        <v>855</v>
      </c>
      <c r="I6162" s="65">
        <v>4.5825756949558398</v>
      </c>
      <c r="J6162" s="37" t="s">
        <v>861</v>
      </c>
    </row>
    <row r="6163" spans="1:10" x14ac:dyDescent="0.3">
      <c r="A6163" s="94" t="str">
        <f t="shared" si="96"/>
        <v>September</v>
      </c>
      <c r="B6163" s="37" t="s">
        <v>7029</v>
      </c>
      <c r="C6163" s="63">
        <v>42267.428472222222</v>
      </c>
      <c r="D6163" s="37" t="s">
        <v>876</v>
      </c>
      <c r="E6163" s="37" t="s">
        <v>863</v>
      </c>
      <c r="F6163" s="37" t="s">
        <v>860</v>
      </c>
      <c r="G6163" s="64">
        <v>112</v>
      </c>
      <c r="H6163" s="37" t="s">
        <v>855</v>
      </c>
      <c r="I6163" s="65">
        <v>4.5825756949558398</v>
      </c>
      <c r="J6163" s="37" t="s">
        <v>861</v>
      </c>
    </row>
    <row r="6164" spans="1:10" x14ac:dyDescent="0.3">
      <c r="A6164" s="94" t="str">
        <f t="shared" si="96"/>
        <v>September</v>
      </c>
      <c r="B6164" s="37" t="s">
        <v>7030</v>
      </c>
      <c r="C6164" s="63">
        <v>42267.429039351853</v>
      </c>
      <c r="D6164" s="37" t="s">
        <v>858</v>
      </c>
      <c r="E6164" s="37" t="s">
        <v>866</v>
      </c>
      <c r="F6164" s="37" t="s">
        <v>860</v>
      </c>
      <c r="G6164" s="64">
        <v>132</v>
      </c>
      <c r="H6164" s="37" t="s">
        <v>855</v>
      </c>
      <c r="I6164" s="65">
        <v>4.358898943540674</v>
      </c>
      <c r="J6164" s="37" t="s">
        <v>897</v>
      </c>
    </row>
    <row r="6165" spans="1:10" x14ac:dyDescent="0.3">
      <c r="A6165" s="94" t="str">
        <f t="shared" si="96"/>
        <v>September</v>
      </c>
      <c r="B6165" s="37" t="s">
        <v>7031</v>
      </c>
      <c r="C6165" s="63">
        <v>42267.42664351852</v>
      </c>
      <c r="D6165" s="37" t="s">
        <v>871</v>
      </c>
      <c r="E6165" s="37" t="s">
        <v>868</v>
      </c>
      <c r="F6165" s="37" t="s">
        <v>879</v>
      </c>
      <c r="G6165" s="64">
        <v>53</v>
      </c>
      <c r="H6165" s="37" t="s">
        <v>855</v>
      </c>
      <c r="I6165" s="65">
        <v>3.6055512754639891</v>
      </c>
      <c r="J6165" s="37" t="s">
        <v>885</v>
      </c>
    </row>
    <row r="6166" spans="1:10" x14ac:dyDescent="0.3">
      <c r="A6166" s="94" t="str">
        <f t="shared" si="96"/>
        <v>September</v>
      </c>
      <c r="B6166" s="37" t="s">
        <v>7032</v>
      </c>
      <c r="C6166" s="63">
        <v>42267.430393518516</v>
      </c>
      <c r="D6166" s="37" t="s">
        <v>892</v>
      </c>
      <c r="E6166" s="37" t="s">
        <v>872</v>
      </c>
      <c r="F6166" s="37" t="s">
        <v>860</v>
      </c>
      <c r="G6166" s="64">
        <v>44</v>
      </c>
      <c r="H6166" s="37" t="s">
        <v>855</v>
      </c>
      <c r="I6166" s="65">
        <v>4.358898943540674</v>
      </c>
      <c r="J6166" s="37" t="s">
        <v>897</v>
      </c>
    </row>
    <row r="6167" spans="1:10" x14ac:dyDescent="0.3">
      <c r="A6167" s="94" t="str">
        <f t="shared" si="96"/>
        <v>September</v>
      </c>
      <c r="B6167" s="37" t="s">
        <v>7033</v>
      </c>
      <c r="C6167" s="63">
        <v>42267.434340277781</v>
      </c>
      <c r="D6167" s="37" t="s">
        <v>892</v>
      </c>
      <c r="E6167" s="37" t="s">
        <v>853</v>
      </c>
      <c r="F6167" s="37" t="s">
        <v>854</v>
      </c>
      <c r="G6167" s="64">
        <v>209</v>
      </c>
      <c r="H6167" s="37" t="s">
        <v>855</v>
      </c>
      <c r="I6167" s="65">
        <v>3.6055512754639891</v>
      </c>
      <c r="J6167" s="37" t="s">
        <v>869</v>
      </c>
    </row>
    <row r="6168" spans="1:10" x14ac:dyDescent="0.3">
      <c r="A6168" s="94" t="str">
        <f t="shared" si="96"/>
        <v>September</v>
      </c>
      <c r="B6168" s="37" t="s">
        <v>7034</v>
      </c>
      <c r="C6168" s="63">
        <v>42267.437638888892</v>
      </c>
      <c r="D6168" s="37" t="s">
        <v>852</v>
      </c>
      <c r="E6168" s="37" t="s">
        <v>859</v>
      </c>
      <c r="F6168" s="37" t="s">
        <v>864</v>
      </c>
      <c r="G6168" s="64">
        <v>140</v>
      </c>
      <c r="H6168" s="37" t="s">
        <v>855</v>
      </c>
      <c r="I6168" s="65">
        <v>3.6055512754639891</v>
      </c>
      <c r="J6168" s="37" t="s">
        <v>861</v>
      </c>
    </row>
    <row r="6169" spans="1:10" x14ac:dyDescent="0.3">
      <c r="A6169" s="94" t="str">
        <f t="shared" si="96"/>
        <v>September</v>
      </c>
      <c r="B6169" s="37" t="s">
        <v>7035</v>
      </c>
      <c r="C6169" s="63">
        <v>42267.441516203704</v>
      </c>
      <c r="D6169" s="37" t="s">
        <v>871</v>
      </c>
      <c r="E6169" s="37" t="s">
        <v>863</v>
      </c>
      <c r="F6169" s="37" t="s">
        <v>881</v>
      </c>
      <c r="G6169" s="64">
        <v>196</v>
      </c>
      <c r="H6169" s="37" t="s">
        <v>855</v>
      </c>
      <c r="I6169" s="65">
        <v>5</v>
      </c>
      <c r="J6169" s="37" t="s">
        <v>874</v>
      </c>
    </row>
    <row r="6170" spans="1:10" x14ac:dyDescent="0.3">
      <c r="A6170" s="94" t="str">
        <f t="shared" si="96"/>
        <v>September</v>
      </c>
      <c r="B6170" s="37" t="s">
        <v>7036</v>
      </c>
      <c r="C6170" s="63">
        <v>42267.441643518519</v>
      </c>
      <c r="D6170" s="37" t="s">
        <v>858</v>
      </c>
      <c r="E6170" s="37" t="s">
        <v>866</v>
      </c>
      <c r="F6170" s="37" t="s">
        <v>873</v>
      </c>
      <c r="G6170" s="64">
        <v>124</v>
      </c>
      <c r="H6170" s="37" t="s">
        <v>855</v>
      </c>
      <c r="I6170" s="65">
        <v>3.6055512754639891</v>
      </c>
      <c r="J6170" s="37" t="s">
        <v>861</v>
      </c>
    </row>
    <row r="6171" spans="1:10" x14ac:dyDescent="0.3">
      <c r="A6171" s="94" t="str">
        <f t="shared" si="96"/>
        <v>September</v>
      </c>
      <c r="B6171" s="37" t="s">
        <v>7037</v>
      </c>
      <c r="C6171" s="63">
        <v>42267.44258101852</v>
      </c>
      <c r="D6171" s="37" t="s">
        <v>858</v>
      </c>
      <c r="E6171" s="37" t="s">
        <v>868</v>
      </c>
      <c r="F6171" s="37" t="s">
        <v>860</v>
      </c>
      <c r="G6171" s="64">
        <v>181</v>
      </c>
      <c r="H6171" s="37" t="s">
        <v>855</v>
      </c>
      <c r="I6171" s="65">
        <v>2.2360679774997898</v>
      </c>
      <c r="J6171" s="37" t="s">
        <v>885</v>
      </c>
    </row>
    <row r="6172" spans="1:10" x14ac:dyDescent="0.3">
      <c r="A6172" s="94" t="str">
        <f t="shared" si="96"/>
        <v>September</v>
      </c>
      <c r="B6172" s="37" t="s">
        <v>7038</v>
      </c>
      <c r="C6172" s="63">
        <v>42267.446134259262</v>
      </c>
      <c r="D6172" s="37" t="s">
        <v>892</v>
      </c>
      <c r="E6172" s="37" t="s">
        <v>872</v>
      </c>
      <c r="F6172" s="37" t="s">
        <v>864</v>
      </c>
      <c r="G6172" s="64">
        <v>142</v>
      </c>
      <c r="H6172" s="37" t="s">
        <v>855</v>
      </c>
      <c r="I6172" s="65">
        <v>3</v>
      </c>
      <c r="J6172" s="37" t="s">
        <v>869</v>
      </c>
    </row>
    <row r="6173" spans="1:10" x14ac:dyDescent="0.3">
      <c r="A6173" s="94" t="str">
        <f t="shared" si="96"/>
        <v>September</v>
      </c>
      <c r="B6173" s="37" t="s">
        <v>7039</v>
      </c>
      <c r="C6173" s="63">
        <v>42267.449664351851</v>
      </c>
      <c r="D6173" s="37" t="s">
        <v>878</v>
      </c>
      <c r="E6173" s="37" t="s">
        <v>853</v>
      </c>
      <c r="F6173" s="37" t="s">
        <v>864</v>
      </c>
      <c r="G6173" s="64">
        <v>33</v>
      </c>
      <c r="H6173" s="37" t="s">
        <v>855</v>
      </c>
      <c r="I6173" s="65">
        <v>5</v>
      </c>
      <c r="J6173" s="37" t="s">
        <v>861</v>
      </c>
    </row>
    <row r="6174" spans="1:10" x14ac:dyDescent="0.3">
      <c r="A6174" s="94" t="str">
        <f t="shared" si="96"/>
        <v>September</v>
      </c>
      <c r="B6174" s="37" t="s">
        <v>7040</v>
      </c>
      <c r="C6174" s="63">
        <v>42267.451782407406</v>
      </c>
      <c r="D6174" s="37" t="s">
        <v>871</v>
      </c>
      <c r="E6174" s="37" t="s">
        <v>859</v>
      </c>
      <c r="F6174" s="37" t="s">
        <v>879</v>
      </c>
      <c r="G6174" s="64">
        <v>55</v>
      </c>
      <c r="H6174" s="37" t="s">
        <v>855</v>
      </c>
      <c r="I6174" s="65">
        <v>3</v>
      </c>
      <c r="J6174" s="37" t="s">
        <v>861</v>
      </c>
    </row>
    <row r="6175" spans="1:10" x14ac:dyDescent="0.3">
      <c r="A6175" s="94" t="str">
        <f t="shared" si="96"/>
        <v>September</v>
      </c>
      <c r="B6175" s="37" t="s">
        <v>7041</v>
      </c>
      <c r="C6175" s="63">
        <v>42267.45412037037</v>
      </c>
      <c r="D6175" s="37" t="s">
        <v>876</v>
      </c>
      <c r="E6175" s="37" t="s">
        <v>863</v>
      </c>
      <c r="F6175" s="37" t="s">
        <v>860</v>
      </c>
      <c r="G6175" s="64">
        <v>87</v>
      </c>
      <c r="H6175" s="37" t="s">
        <v>855</v>
      </c>
      <c r="I6175" s="65">
        <v>3.6055512754639891</v>
      </c>
      <c r="J6175" s="37" t="s">
        <v>856</v>
      </c>
    </row>
    <row r="6176" spans="1:10" x14ac:dyDescent="0.3">
      <c r="A6176" s="94" t="str">
        <f t="shared" si="96"/>
        <v>September</v>
      </c>
      <c r="B6176" s="37" t="s">
        <v>7042</v>
      </c>
      <c r="C6176" s="63">
        <v>42267.458043981482</v>
      </c>
      <c r="D6176" s="37" t="s">
        <v>858</v>
      </c>
      <c r="E6176" s="37" t="s">
        <v>866</v>
      </c>
      <c r="F6176" s="37" t="s">
        <v>873</v>
      </c>
      <c r="G6176" s="64">
        <v>128</v>
      </c>
      <c r="H6176" s="37" t="s">
        <v>855</v>
      </c>
      <c r="I6176" s="65">
        <v>5</v>
      </c>
      <c r="J6176" s="37" t="s">
        <v>885</v>
      </c>
    </row>
    <row r="6177" spans="1:10" x14ac:dyDescent="0.3">
      <c r="A6177" s="94" t="str">
        <f t="shared" si="96"/>
        <v>September</v>
      </c>
      <c r="B6177" s="37" t="s">
        <v>7043</v>
      </c>
      <c r="C6177" s="63">
        <v>42267.458645833336</v>
      </c>
      <c r="D6177" s="37" t="s">
        <v>878</v>
      </c>
      <c r="E6177" s="37" t="s">
        <v>868</v>
      </c>
      <c r="F6177" s="37" t="s">
        <v>879</v>
      </c>
      <c r="G6177" s="64">
        <v>236</v>
      </c>
      <c r="H6177" s="37" t="s">
        <v>855</v>
      </c>
      <c r="I6177" s="65">
        <v>1.7320508075688772</v>
      </c>
      <c r="J6177" s="37" t="s">
        <v>856</v>
      </c>
    </row>
    <row r="6178" spans="1:10" x14ac:dyDescent="0.3">
      <c r="A6178" s="94" t="str">
        <f t="shared" si="96"/>
        <v>September</v>
      </c>
      <c r="B6178" s="37" t="s">
        <v>7044</v>
      </c>
      <c r="C6178" s="63">
        <v>42267.461493055554</v>
      </c>
      <c r="D6178" s="37" t="s">
        <v>878</v>
      </c>
      <c r="E6178" s="37" t="s">
        <v>872</v>
      </c>
      <c r="F6178" s="37" t="s">
        <v>860</v>
      </c>
      <c r="G6178" s="64">
        <v>135</v>
      </c>
      <c r="H6178" s="37" t="s">
        <v>855</v>
      </c>
      <c r="I6178" s="65">
        <v>2.6457513110645907</v>
      </c>
      <c r="J6178" s="37" t="s">
        <v>885</v>
      </c>
    </row>
    <row r="6179" spans="1:10" x14ac:dyDescent="0.3">
      <c r="A6179" s="94" t="str">
        <f t="shared" si="96"/>
        <v>September</v>
      </c>
      <c r="B6179" s="37" t="s">
        <v>7045</v>
      </c>
      <c r="C6179" s="63">
        <v>42267.470266203702</v>
      </c>
      <c r="D6179" s="37" t="s">
        <v>852</v>
      </c>
      <c r="E6179" s="37" t="s">
        <v>853</v>
      </c>
      <c r="F6179" s="37" t="s">
        <v>854</v>
      </c>
      <c r="G6179" s="64">
        <v>209</v>
      </c>
      <c r="H6179" s="37" t="s">
        <v>855</v>
      </c>
      <c r="I6179" s="65">
        <v>4.5825756949558398</v>
      </c>
      <c r="J6179" s="37" t="s">
        <v>861</v>
      </c>
    </row>
    <row r="6180" spans="1:10" x14ac:dyDescent="0.3">
      <c r="A6180" s="94" t="str">
        <f t="shared" si="96"/>
        <v>September</v>
      </c>
      <c r="B6180" s="37" t="s">
        <v>7046</v>
      </c>
      <c r="C6180" s="63">
        <v>42267.466516203705</v>
      </c>
      <c r="D6180" s="37" t="s">
        <v>878</v>
      </c>
      <c r="E6180" s="37" t="s">
        <v>859</v>
      </c>
      <c r="F6180" s="37" t="s">
        <v>860</v>
      </c>
      <c r="G6180" s="64">
        <v>94</v>
      </c>
      <c r="H6180" s="37" t="s">
        <v>855</v>
      </c>
      <c r="I6180" s="65">
        <v>2.2360679774997898</v>
      </c>
      <c r="J6180" s="37" t="s">
        <v>874</v>
      </c>
    </row>
    <row r="6181" spans="1:10" x14ac:dyDescent="0.3">
      <c r="A6181" s="94" t="str">
        <f t="shared" si="96"/>
        <v>September</v>
      </c>
      <c r="B6181" s="37" t="s">
        <v>7047</v>
      </c>
      <c r="C6181" s="63">
        <v>42267.469027777777</v>
      </c>
      <c r="D6181" s="37" t="s">
        <v>876</v>
      </c>
      <c r="E6181" s="37" t="s">
        <v>863</v>
      </c>
      <c r="F6181" s="37" t="s">
        <v>881</v>
      </c>
      <c r="G6181" s="64">
        <v>154</v>
      </c>
      <c r="H6181" s="37" t="s">
        <v>855</v>
      </c>
      <c r="I6181" s="65">
        <v>4.358898943540674</v>
      </c>
      <c r="J6181" s="37" t="s">
        <v>874</v>
      </c>
    </row>
    <row r="6182" spans="1:10" x14ac:dyDescent="0.3">
      <c r="A6182" s="94" t="str">
        <f t="shared" si="96"/>
        <v>September</v>
      </c>
      <c r="B6182" s="37" t="s">
        <v>7048</v>
      </c>
      <c r="C6182" s="63">
        <v>42267.469398148147</v>
      </c>
      <c r="D6182" s="37" t="s">
        <v>876</v>
      </c>
      <c r="E6182" s="37" t="s">
        <v>866</v>
      </c>
      <c r="F6182" s="37" t="s">
        <v>879</v>
      </c>
      <c r="G6182" s="64">
        <v>152</v>
      </c>
      <c r="H6182" s="37" t="s">
        <v>855</v>
      </c>
      <c r="I6182" s="65">
        <v>1</v>
      </c>
      <c r="J6182" s="37" t="s">
        <v>856</v>
      </c>
    </row>
    <row r="6183" spans="1:10" x14ac:dyDescent="0.3">
      <c r="A6183" s="94" t="str">
        <f t="shared" si="96"/>
        <v>September</v>
      </c>
      <c r="B6183" s="37" t="s">
        <v>7049</v>
      </c>
      <c r="C6183" s="63">
        <v>42267.471608796295</v>
      </c>
      <c r="D6183" s="37" t="s">
        <v>871</v>
      </c>
      <c r="E6183" s="37" t="s">
        <v>868</v>
      </c>
      <c r="F6183" s="37" t="s">
        <v>854</v>
      </c>
      <c r="G6183" s="64">
        <v>129</v>
      </c>
      <c r="H6183" s="37" t="s">
        <v>855</v>
      </c>
      <c r="I6183" s="65">
        <v>1</v>
      </c>
      <c r="J6183" s="37" t="s">
        <v>861</v>
      </c>
    </row>
    <row r="6184" spans="1:10" x14ac:dyDescent="0.3">
      <c r="A6184" s="94" t="str">
        <f t="shared" si="96"/>
        <v>September</v>
      </c>
      <c r="B6184" s="37" t="s">
        <v>7050</v>
      </c>
      <c r="C6184" s="63">
        <v>42267.475300925929</v>
      </c>
      <c r="D6184" s="37" t="s">
        <v>878</v>
      </c>
      <c r="E6184" s="37" t="s">
        <v>872</v>
      </c>
      <c r="F6184" s="37" t="s">
        <v>860</v>
      </c>
      <c r="G6184" s="64">
        <v>55</v>
      </c>
      <c r="H6184" s="37" t="s">
        <v>855</v>
      </c>
      <c r="I6184" s="65">
        <v>4.1231056256176606</v>
      </c>
      <c r="J6184" s="37" t="s">
        <v>874</v>
      </c>
    </row>
    <row r="6185" spans="1:10" x14ac:dyDescent="0.3">
      <c r="A6185" s="94" t="str">
        <f t="shared" si="96"/>
        <v>September</v>
      </c>
      <c r="B6185" s="37" t="s">
        <v>7051</v>
      </c>
      <c r="C6185" s="63">
        <v>42267.475844907407</v>
      </c>
      <c r="D6185" s="37" t="s">
        <v>852</v>
      </c>
      <c r="E6185" s="37" t="s">
        <v>853</v>
      </c>
      <c r="F6185" s="37" t="s">
        <v>854</v>
      </c>
      <c r="G6185" s="64">
        <v>165</v>
      </c>
      <c r="H6185" s="37" t="s">
        <v>855</v>
      </c>
      <c r="I6185" s="65">
        <v>2.6457513110645907</v>
      </c>
      <c r="J6185" s="37" t="s">
        <v>897</v>
      </c>
    </row>
    <row r="6186" spans="1:10" x14ac:dyDescent="0.3">
      <c r="A6186" s="94" t="str">
        <f t="shared" si="96"/>
        <v>September</v>
      </c>
      <c r="B6186" s="37" t="s">
        <v>7052</v>
      </c>
      <c r="C6186" s="63">
        <v>42267.476226851853</v>
      </c>
      <c r="D6186" s="37" t="s">
        <v>852</v>
      </c>
      <c r="E6186" s="37" t="s">
        <v>859</v>
      </c>
      <c r="F6186" s="37" t="s">
        <v>860</v>
      </c>
      <c r="G6186" s="64">
        <v>119</v>
      </c>
      <c r="H6186" s="37" t="s">
        <v>855</v>
      </c>
      <c r="I6186" s="65">
        <v>4.1231056256176606</v>
      </c>
      <c r="J6186" s="37" t="s">
        <v>869</v>
      </c>
    </row>
    <row r="6187" spans="1:10" x14ac:dyDescent="0.3">
      <c r="A6187" s="94" t="str">
        <f t="shared" si="96"/>
        <v>September</v>
      </c>
      <c r="B6187" s="37" t="s">
        <v>7053</v>
      </c>
      <c r="C6187" s="63">
        <v>42267.476979166669</v>
      </c>
      <c r="D6187" s="37" t="s">
        <v>892</v>
      </c>
      <c r="E6187" s="37" t="s">
        <v>863</v>
      </c>
      <c r="F6187" s="37" t="s">
        <v>873</v>
      </c>
      <c r="G6187" s="64">
        <v>156</v>
      </c>
      <c r="H6187" s="37" t="s">
        <v>855</v>
      </c>
      <c r="I6187" s="65">
        <v>4.358898943540674</v>
      </c>
      <c r="J6187" s="37" t="s">
        <v>874</v>
      </c>
    </row>
    <row r="6188" spans="1:10" x14ac:dyDescent="0.3">
      <c r="A6188" s="94" t="str">
        <f t="shared" si="96"/>
        <v>September</v>
      </c>
      <c r="B6188" s="37" t="s">
        <v>7054</v>
      </c>
      <c r="C6188" s="63">
        <v>42267.47760416667</v>
      </c>
      <c r="D6188" s="37" t="s">
        <v>878</v>
      </c>
      <c r="E6188" s="37" t="s">
        <v>866</v>
      </c>
      <c r="F6188" s="37" t="s">
        <v>864</v>
      </c>
      <c r="G6188" s="64">
        <v>177</v>
      </c>
      <c r="H6188" s="37" t="s">
        <v>855</v>
      </c>
      <c r="I6188" s="65">
        <v>4.1231056256176606</v>
      </c>
      <c r="J6188" s="37" t="s">
        <v>869</v>
      </c>
    </row>
    <row r="6189" spans="1:10" x14ac:dyDescent="0.3">
      <c r="A6189" s="94" t="str">
        <f t="shared" si="96"/>
        <v>September</v>
      </c>
      <c r="B6189" s="37" t="s">
        <v>7055</v>
      </c>
      <c r="C6189" s="63">
        <v>42267.479872685188</v>
      </c>
      <c r="D6189" s="37" t="s">
        <v>878</v>
      </c>
      <c r="E6189" s="37" t="s">
        <v>868</v>
      </c>
      <c r="F6189" s="37" t="s">
        <v>879</v>
      </c>
      <c r="G6189" s="64">
        <v>55</v>
      </c>
      <c r="H6189" s="37" t="s">
        <v>855</v>
      </c>
      <c r="I6189" s="65">
        <v>4.5825756949558398</v>
      </c>
      <c r="J6189" s="37" t="s">
        <v>885</v>
      </c>
    </row>
    <row r="6190" spans="1:10" x14ac:dyDescent="0.3">
      <c r="A6190" s="94" t="str">
        <f t="shared" si="96"/>
        <v>September</v>
      </c>
      <c r="B6190" s="37" t="s">
        <v>7056</v>
      </c>
      <c r="C6190" s="63">
        <v>42267.481122685182</v>
      </c>
      <c r="D6190" s="37" t="s">
        <v>858</v>
      </c>
      <c r="E6190" s="37" t="s">
        <v>872</v>
      </c>
      <c r="F6190" s="37" t="s">
        <v>873</v>
      </c>
      <c r="G6190" s="64">
        <v>60</v>
      </c>
      <c r="H6190" s="37" t="s">
        <v>855</v>
      </c>
      <c r="I6190" s="65">
        <v>4.1231056256176606</v>
      </c>
      <c r="J6190" s="37" t="s">
        <v>897</v>
      </c>
    </row>
    <row r="6191" spans="1:10" x14ac:dyDescent="0.3">
      <c r="A6191" s="94" t="str">
        <f t="shared" si="96"/>
        <v>September</v>
      </c>
      <c r="B6191" s="37" t="s">
        <v>7057</v>
      </c>
      <c r="C6191" s="63">
        <v>42267.482152777775</v>
      </c>
      <c r="D6191" s="37" t="s">
        <v>858</v>
      </c>
      <c r="E6191" s="37" t="s">
        <v>853</v>
      </c>
      <c r="F6191" s="37" t="s">
        <v>854</v>
      </c>
      <c r="G6191" s="64">
        <v>75</v>
      </c>
      <c r="H6191" s="37" t="s">
        <v>855</v>
      </c>
      <c r="I6191" s="65">
        <v>4.358898943540674</v>
      </c>
      <c r="J6191" s="37" t="s">
        <v>874</v>
      </c>
    </row>
    <row r="6192" spans="1:10" x14ac:dyDescent="0.3">
      <c r="A6192" s="94" t="str">
        <f t="shared" si="96"/>
        <v>September</v>
      </c>
      <c r="B6192" s="37" t="s">
        <v>7058</v>
      </c>
      <c r="C6192" s="63">
        <v>42267.483587962961</v>
      </c>
      <c r="D6192" s="37" t="s">
        <v>852</v>
      </c>
      <c r="E6192" s="37" t="s">
        <v>859</v>
      </c>
      <c r="F6192" s="37" t="s">
        <v>881</v>
      </c>
      <c r="G6192" s="64">
        <v>63</v>
      </c>
      <c r="H6192" s="37" t="s">
        <v>855</v>
      </c>
      <c r="I6192" s="65">
        <v>3</v>
      </c>
      <c r="J6192" s="37" t="s">
        <v>869</v>
      </c>
    </row>
    <row r="6193" spans="1:10" x14ac:dyDescent="0.3">
      <c r="A6193" s="94" t="str">
        <f t="shared" si="96"/>
        <v>September</v>
      </c>
      <c r="B6193" s="37" t="s">
        <v>7059</v>
      </c>
      <c r="C6193" s="63">
        <v>42267.4843287037</v>
      </c>
      <c r="D6193" s="37" t="s">
        <v>878</v>
      </c>
      <c r="E6193" s="37" t="s">
        <v>863</v>
      </c>
      <c r="F6193" s="37" t="s">
        <v>881</v>
      </c>
      <c r="G6193" s="64">
        <v>125</v>
      </c>
      <c r="H6193" s="37" t="s">
        <v>855</v>
      </c>
      <c r="I6193" s="65">
        <v>2.2360679774997898</v>
      </c>
      <c r="J6193" s="37" t="s">
        <v>856</v>
      </c>
    </row>
    <row r="6194" spans="1:10" x14ac:dyDescent="0.3">
      <c r="A6194" s="94" t="str">
        <f t="shared" si="96"/>
        <v>September</v>
      </c>
      <c r="B6194" s="37" t="s">
        <v>7060</v>
      </c>
      <c r="C6194" s="63">
        <v>42267.487800925926</v>
      </c>
      <c r="D6194" s="37" t="s">
        <v>871</v>
      </c>
      <c r="E6194" s="37" t="s">
        <v>866</v>
      </c>
      <c r="F6194" s="37" t="s">
        <v>873</v>
      </c>
      <c r="G6194" s="64">
        <v>225</v>
      </c>
      <c r="H6194" s="37" t="s">
        <v>855</v>
      </c>
      <c r="I6194" s="65">
        <v>4.358898943540674</v>
      </c>
      <c r="J6194" s="37" t="s">
        <v>869</v>
      </c>
    </row>
    <row r="6195" spans="1:10" x14ac:dyDescent="0.3">
      <c r="A6195" s="94" t="str">
        <f t="shared" si="96"/>
        <v>September</v>
      </c>
      <c r="B6195" s="37" t="s">
        <v>7061</v>
      </c>
      <c r="C6195" s="63">
        <v>42267.490798611114</v>
      </c>
      <c r="D6195" s="37" t="s">
        <v>858</v>
      </c>
      <c r="E6195" s="37" t="s">
        <v>868</v>
      </c>
      <c r="F6195" s="37" t="s">
        <v>881</v>
      </c>
      <c r="G6195" s="64">
        <v>113</v>
      </c>
      <c r="H6195" s="37" t="s">
        <v>855</v>
      </c>
      <c r="I6195" s="65">
        <v>4.7958315233127191</v>
      </c>
      <c r="J6195" s="37" t="s">
        <v>869</v>
      </c>
    </row>
    <row r="6196" spans="1:10" x14ac:dyDescent="0.3">
      <c r="A6196" s="94" t="str">
        <f t="shared" si="96"/>
        <v>September</v>
      </c>
      <c r="B6196" s="37" t="s">
        <v>7062</v>
      </c>
      <c r="C6196" s="63">
        <v>42267.494062500002</v>
      </c>
      <c r="D6196" s="37" t="s">
        <v>852</v>
      </c>
      <c r="E6196" s="37" t="s">
        <v>872</v>
      </c>
      <c r="F6196" s="37" t="s">
        <v>854</v>
      </c>
      <c r="G6196" s="64">
        <v>179</v>
      </c>
      <c r="H6196" s="37" t="s">
        <v>855</v>
      </c>
      <c r="I6196" s="65">
        <v>4.7958315233127191</v>
      </c>
      <c r="J6196" s="37" t="s">
        <v>861</v>
      </c>
    </row>
    <row r="6197" spans="1:10" x14ac:dyDescent="0.3">
      <c r="A6197" s="94" t="str">
        <f t="shared" si="96"/>
        <v>September</v>
      </c>
      <c r="B6197" s="37" t="s">
        <v>7063</v>
      </c>
      <c r="C6197" s="63">
        <v>42267.497361111113</v>
      </c>
      <c r="D6197" s="37" t="s">
        <v>878</v>
      </c>
      <c r="E6197" s="37" t="s">
        <v>853</v>
      </c>
      <c r="F6197" s="37" t="s">
        <v>854</v>
      </c>
      <c r="G6197" s="64">
        <v>142</v>
      </c>
      <c r="H6197" s="37" t="s">
        <v>855</v>
      </c>
      <c r="I6197" s="65">
        <v>2.6457513110645907</v>
      </c>
      <c r="J6197" s="37" t="s">
        <v>861</v>
      </c>
    </row>
    <row r="6198" spans="1:10" x14ac:dyDescent="0.3">
      <c r="A6198" s="94" t="str">
        <f t="shared" si="96"/>
        <v>September</v>
      </c>
      <c r="B6198" s="37" t="s">
        <v>7064</v>
      </c>
      <c r="C6198" s="63">
        <v>42267.500034722223</v>
      </c>
      <c r="D6198" s="37" t="s">
        <v>871</v>
      </c>
      <c r="E6198" s="37" t="s">
        <v>859</v>
      </c>
      <c r="F6198" s="37" t="s">
        <v>864</v>
      </c>
      <c r="G6198" s="64">
        <v>158</v>
      </c>
      <c r="H6198" s="37" t="s">
        <v>895</v>
      </c>
      <c r="I6198" s="65">
        <v>3.3166247903553998</v>
      </c>
      <c r="J6198" s="37" t="s">
        <v>869</v>
      </c>
    </row>
    <row r="6199" spans="1:10" x14ac:dyDescent="0.3">
      <c r="A6199" s="94" t="str">
        <f t="shared" si="96"/>
        <v>September</v>
      </c>
      <c r="B6199" s="37" t="s">
        <v>7065</v>
      </c>
      <c r="C6199" s="63">
        <v>42267.503229166665</v>
      </c>
      <c r="D6199" s="37" t="s">
        <v>871</v>
      </c>
      <c r="E6199" s="37" t="s">
        <v>863</v>
      </c>
      <c r="F6199" s="37" t="s">
        <v>860</v>
      </c>
      <c r="G6199" s="64">
        <v>171</v>
      </c>
      <c r="H6199" s="37" t="s">
        <v>895</v>
      </c>
      <c r="I6199" s="65">
        <v>2.6457513110645907</v>
      </c>
      <c r="J6199" s="37" t="s">
        <v>861</v>
      </c>
    </row>
    <row r="6200" spans="1:10" x14ac:dyDescent="0.3">
      <c r="A6200" s="94" t="str">
        <f t="shared" si="96"/>
        <v>September</v>
      </c>
      <c r="B6200" s="37" t="s">
        <v>7066</v>
      </c>
      <c r="C6200" s="63">
        <v>42267.503912037035</v>
      </c>
      <c r="D6200" s="37" t="s">
        <v>878</v>
      </c>
      <c r="E6200" s="37" t="s">
        <v>866</v>
      </c>
      <c r="F6200" s="37" t="s">
        <v>860</v>
      </c>
      <c r="G6200" s="64">
        <v>175</v>
      </c>
      <c r="H6200" s="37" t="s">
        <v>855</v>
      </c>
      <c r="I6200" s="65">
        <v>5</v>
      </c>
      <c r="J6200" s="37" t="s">
        <v>869</v>
      </c>
    </row>
    <row r="6201" spans="1:10" x14ac:dyDescent="0.3">
      <c r="A6201" s="94" t="str">
        <f t="shared" si="96"/>
        <v>September</v>
      </c>
      <c r="B6201" s="37" t="s">
        <v>7067</v>
      </c>
      <c r="C6201" s="63">
        <v>42267.504363425927</v>
      </c>
      <c r="D6201" s="37" t="s">
        <v>871</v>
      </c>
      <c r="E6201" s="37" t="s">
        <v>868</v>
      </c>
      <c r="F6201" s="37" t="s">
        <v>854</v>
      </c>
      <c r="G6201" s="64">
        <v>134</v>
      </c>
      <c r="H6201" s="37" t="s">
        <v>855</v>
      </c>
      <c r="I6201" s="65">
        <v>4.358898943540674</v>
      </c>
      <c r="J6201" s="37" t="s">
        <v>885</v>
      </c>
    </row>
    <row r="6202" spans="1:10" x14ac:dyDescent="0.3">
      <c r="A6202" s="94" t="str">
        <f t="shared" si="96"/>
        <v>September</v>
      </c>
      <c r="B6202" s="37" t="s">
        <v>7068</v>
      </c>
      <c r="C6202" s="63">
        <v>42267.506076388891</v>
      </c>
      <c r="D6202" s="37" t="s">
        <v>876</v>
      </c>
      <c r="E6202" s="37" t="s">
        <v>872</v>
      </c>
      <c r="F6202" s="37" t="s">
        <v>860</v>
      </c>
      <c r="G6202" s="64">
        <v>42</v>
      </c>
      <c r="H6202" s="37" t="s">
        <v>855</v>
      </c>
      <c r="I6202" s="65">
        <v>4.7958315233127191</v>
      </c>
      <c r="J6202" s="37" t="s">
        <v>897</v>
      </c>
    </row>
    <row r="6203" spans="1:10" x14ac:dyDescent="0.3">
      <c r="A6203" s="94" t="str">
        <f t="shared" si="96"/>
        <v>September</v>
      </c>
      <c r="B6203" s="37" t="s">
        <v>7069</v>
      </c>
      <c r="C6203" s="63">
        <v>42267.509675925925</v>
      </c>
      <c r="D6203" s="37" t="s">
        <v>871</v>
      </c>
      <c r="E6203" s="37" t="s">
        <v>853</v>
      </c>
      <c r="F6203" s="37" t="s">
        <v>860</v>
      </c>
      <c r="G6203" s="64">
        <v>73</v>
      </c>
      <c r="H6203" s="37" t="s">
        <v>855</v>
      </c>
      <c r="I6203" s="65">
        <v>4.1231056256176606</v>
      </c>
      <c r="J6203" s="37" t="s">
        <v>885</v>
      </c>
    </row>
    <row r="6204" spans="1:10" x14ac:dyDescent="0.3">
      <c r="A6204" s="94" t="str">
        <f t="shared" si="96"/>
        <v>September</v>
      </c>
      <c r="B6204" s="37" t="s">
        <v>7070</v>
      </c>
      <c r="C6204" s="63">
        <v>42267.512835648151</v>
      </c>
      <c r="D6204" s="37" t="s">
        <v>876</v>
      </c>
      <c r="E6204" s="37" t="s">
        <v>859</v>
      </c>
      <c r="F6204" s="37" t="s">
        <v>860</v>
      </c>
      <c r="G6204" s="64">
        <v>232</v>
      </c>
      <c r="H6204" s="37" t="s">
        <v>855</v>
      </c>
      <c r="I6204" s="65">
        <v>5</v>
      </c>
      <c r="J6204" s="37" t="s">
        <v>874</v>
      </c>
    </row>
    <row r="6205" spans="1:10" x14ac:dyDescent="0.3">
      <c r="A6205" s="94" t="str">
        <f t="shared" si="96"/>
        <v>September</v>
      </c>
      <c r="B6205" s="37" t="s">
        <v>7071</v>
      </c>
      <c r="C6205" s="63">
        <v>42267.515092592592</v>
      </c>
      <c r="D6205" s="37" t="s">
        <v>878</v>
      </c>
      <c r="E6205" s="37" t="s">
        <v>863</v>
      </c>
      <c r="F6205" s="37" t="s">
        <v>881</v>
      </c>
      <c r="G6205" s="64">
        <v>33</v>
      </c>
      <c r="H6205" s="37" t="s">
        <v>855</v>
      </c>
      <c r="I6205" s="65">
        <v>3</v>
      </c>
      <c r="J6205" s="37" t="s">
        <v>861</v>
      </c>
    </row>
    <row r="6206" spans="1:10" x14ac:dyDescent="0.3">
      <c r="A6206" s="94" t="str">
        <f t="shared" si="96"/>
        <v>September</v>
      </c>
      <c r="B6206" s="37" t="s">
        <v>7072</v>
      </c>
      <c r="C6206" s="63">
        <v>42267.517962962964</v>
      </c>
      <c r="D6206" s="37" t="s">
        <v>858</v>
      </c>
      <c r="E6206" s="37" t="s">
        <v>866</v>
      </c>
      <c r="F6206" s="37" t="s">
        <v>860</v>
      </c>
      <c r="G6206" s="64">
        <v>56</v>
      </c>
      <c r="H6206" s="37" t="s">
        <v>895</v>
      </c>
      <c r="I6206" s="65">
        <v>4.358898943540674</v>
      </c>
      <c r="J6206" s="37" t="s">
        <v>874</v>
      </c>
    </row>
    <row r="6207" spans="1:10" x14ac:dyDescent="0.3">
      <c r="A6207" s="94" t="str">
        <f t="shared" si="96"/>
        <v>September</v>
      </c>
      <c r="B6207" s="37" t="s">
        <v>7073</v>
      </c>
      <c r="C6207" s="63">
        <v>42267.52138888889</v>
      </c>
      <c r="D6207" s="37" t="s">
        <v>871</v>
      </c>
      <c r="E6207" s="37" t="s">
        <v>868</v>
      </c>
      <c r="F6207" s="37" t="s">
        <v>854</v>
      </c>
      <c r="G6207" s="64">
        <v>110</v>
      </c>
      <c r="H6207" s="37" t="s">
        <v>855</v>
      </c>
      <c r="I6207" s="65">
        <v>4.358898943540674</v>
      </c>
      <c r="J6207" s="37" t="s">
        <v>885</v>
      </c>
    </row>
    <row r="6208" spans="1:10" x14ac:dyDescent="0.3">
      <c r="A6208" s="94" t="str">
        <f t="shared" si="96"/>
        <v>September</v>
      </c>
      <c r="B6208" s="37" t="s">
        <v>7074</v>
      </c>
      <c r="C6208" s="63">
        <v>42267.523564814815</v>
      </c>
      <c r="D6208" s="37" t="s">
        <v>876</v>
      </c>
      <c r="E6208" s="37" t="s">
        <v>872</v>
      </c>
      <c r="F6208" s="37" t="s">
        <v>864</v>
      </c>
      <c r="G6208" s="64">
        <v>113</v>
      </c>
      <c r="H6208" s="37" t="s">
        <v>855</v>
      </c>
      <c r="I6208" s="65">
        <v>1.7320508075688772</v>
      </c>
      <c r="J6208" s="37" t="s">
        <v>869</v>
      </c>
    </row>
    <row r="6209" spans="1:10" x14ac:dyDescent="0.3">
      <c r="A6209" s="94" t="str">
        <f t="shared" si="96"/>
        <v>September</v>
      </c>
      <c r="B6209" s="37" t="s">
        <v>7075</v>
      </c>
      <c r="C6209" s="63">
        <v>42267.524155092593</v>
      </c>
      <c r="D6209" s="37" t="s">
        <v>852</v>
      </c>
      <c r="E6209" s="37" t="s">
        <v>853</v>
      </c>
      <c r="F6209" s="37" t="s">
        <v>879</v>
      </c>
      <c r="G6209" s="64">
        <v>82</v>
      </c>
      <c r="H6209" s="37" t="s">
        <v>855</v>
      </c>
      <c r="I6209" s="65">
        <v>4.1231056256176606</v>
      </c>
      <c r="J6209" s="37" t="s">
        <v>885</v>
      </c>
    </row>
    <row r="6210" spans="1:10" x14ac:dyDescent="0.3">
      <c r="A6210" s="94" t="str">
        <f t="shared" si="96"/>
        <v>September</v>
      </c>
      <c r="B6210" s="37" t="s">
        <v>7076</v>
      </c>
      <c r="C6210" s="63">
        <v>42267.525671296295</v>
      </c>
      <c r="D6210" s="37" t="s">
        <v>852</v>
      </c>
      <c r="E6210" s="37" t="s">
        <v>859</v>
      </c>
      <c r="F6210" s="37" t="s">
        <v>879</v>
      </c>
      <c r="G6210" s="64">
        <v>167</v>
      </c>
      <c r="H6210" s="37" t="s">
        <v>855</v>
      </c>
      <c r="I6210" s="65">
        <v>1</v>
      </c>
      <c r="J6210" s="37" t="s">
        <v>874</v>
      </c>
    </row>
    <row r="6211" spans="1:10" x14ac:dyDescent="0.3">
      <c r="A6211" s="94" t="str">
        <f t="shared" si="96"/>
        <v>September</v>
      </c>
      <c r="B6211" s="37" t="s">
        <v>7077</v>
      </c>
      <c r="C6211" s="63">
        <v>42267.527094907404</v>
      </c>
      <c r="D6211" s="37" t="s">
        <v>858</v>
      </c>
      <c r="E6211" s="37" t="s">
        <v>863</v>
      </c>
      <c r="F6211" s="37" t="s">
        <v>879</v>
      </c>
      <c r="G6211" s="64">
        <v>144</v>
      </c>
      <c r="H6211" s="37" t="s">
        <v>855</v>
      </c>
      <c r="I6211" s="65">
        <v>4.1231056256176606</v>
      </c>
      <c r="J6211" s="37" t="s">
        <v>869</v>
      </c>
    </row>
    <row r="6212" spans="1:10" x14ac:dyDescent="0.3">
      <c r="A6212" s="94" t="str">
        <f t="shared" si="96"/>
        <v>September</v>
      </c>
      <c r="B6212" s="37" t="s">
        <v>7078</v>
      </c>
      <c r="C6212" s="63">
        <v>42267.529826388891</v>
      </c>
      <c r="D6212" s="37" t="s">
        <v>871</v>
      </c>
      <c r="E6212" s="37" t="s">
        <v>866</v>
      </c>
      <c r="F6212" s="37" t="s">
        <v>879</v>
      </c>
      <c r="G6212" s="64">
        <v>174</v>
      </c>
      <c r="H6212" s="37" t="s">
        <v>855</v>
      </c>
      <c r="I6212" s="65">
        <v>4.5825756949558398</v>
      </c>
      <c r="J6212" s="37" t="s">
        <v>874</v>
      </c>
    </row>
    <row r="6213" spans="1:10" x14ac:dyDescent="0.3">
      <c r="A6213" s="94" t="str">
        <f t="shared" si="96"/>
        <v>September</v>
      </c>
      <c r="B6213" s="37" t="s">
        <v>7079</v>
      </c>
      <c r="C6213" s="63">
        <v>42267.531539351854</v>
      </c>
      <c r="D6213" s="37" t="s">
        <v>858</v>
      </c>
      <c r="E6213" s="37" t="s">
        <v>868</v>
      </c>
      <c r="F6213" s="37" t="s">
        <v>864</v>
      </c>
      <c r="G6213" s="64">
        <v>150</v>
      </c>
      <c r="H6213" s="37" t="s">
        <v>855</v>
      </c>
      <c r="I6213" s="65">
        <v>3.3166247903553998</v>
      </c>
      <c r="J6213" s="37" t="s">
        <v>861</v>
      </c>
    </row>
    <row r="6214" spans="1:10" x14ac:dyDescent="0.3">
      <c r="A6214" s="94" t="str">
        <f t="shared" si="96"/>
        <v>September</v>
      </c>
      <c r="B6214" s="37" t="s">
        <v>7080</v>
      </c>
      <c r="C6214" s="63">
        <v>42267.535439814812</v>
      </c>
      <c r="D6214" s="37" t="s">
        <v>876</v>
      </c>
      <c r="E6214" s="37" t="s">
        <v>872</v>
      </c>
      <c r="F6214" s="37" t="s">
        <v>860</v>
      </c>
      <c r="G6214" s="64">
        <v>93</v>
      </c>
      <c r="H6214" s="37" t="s">
        <v>855</v>
      </c>
      <c r="I6214" s="65">
        <v>3.6055512754639891</v>
      </c>
      <c r="J6214" s="37" t="s">
        <v>874</v>
      </c>
    </row>
    <row r="6215" spans="1:10" x14ac:dyDescent="0.3">
      <c r="A6215" s="94" t="str">
        <f t="shared" si="96"/>
        <v>September</v>
      </c>
      <c r="B6215" s="37" t="s">
        <v>7081</v>
      </c>
      <c r="C6215" s="63">
        <v>42267.538171296299</v>
      </c>
      <c r="D6215" s="37" t="s">
        <v>876</v>
      </c>
      <c r="E6215" s="37" t="s">
        <v>853</v>
      </c>
      <c r="F6215" s="37" t="s">
        <v>879</v>
      </c>
      <c r="G6215" s="64">
        <v>144</v>
      </c>
      <c r="H6215" s="37" t="s">
        <v>855</v>
      </c>
      <c r="I6215" s="65">
        <v>4.358898943540674</v>
      </c>
      <c r="J6215" s="37" t="s">
        <v>856</v>
      </c>
    </row>
    <row r="6216" spans="1:10" x14ac:dyDescent="0.3">
      <c r="A6216" s="94" t="str">
        <f t="shared" si="96"/>
        <v>September</v>
      </c>
      <c r="B6216" s="37" t="s">
        <v>7082</v>
      </c>
      <c r="C6216" s="63">
        <v>42267.541759259257</v>
      </c>
      <c r="D6216" s="37" t="s">
        <v>876</v>
      </c>
      <c r="E6216" s="37" t="s">
        <v>859</v>
      </c>
      <c r="F6216" s="37" t="s">
        <v>873</v>
      </c>
      <c r="G6216" s="64">
        <v>148</v>
      </c>
      <c r="H6216" s="37" t="s">
        <v>855</v>
      </c>
      <c r="I6216" s="65">
        <v>1</v>
      </c>
      <c r="J6216" s="37" t="s">
        <v>885</v>
      </c>
    </row>
    <row r="6217" spans="1:10" x14ac:dyDescent="0.3">
      <c r="A6217" s="94" t="str">
        <f t="shared" si="96"/>
        <v>September</v>
      </c>
      <c r="B6217" s="37" t="s">
        <v>7083</v>
      </c>
      <c r="C6217" s="63">
        <v>42267.545046296298</v>
      </c>
      <c r="D6217" s="37" t="s">
        <v>876</v>
      </c>
      <c r="E6217" s="37" t="s">
        <v>863</v>
      </c>
      <c r="F6217" s="37" t="s">
        <v>881</v>
      </c>
      <c r="G6217" s="64">
        <v>64</v>
      </c>
      <c r="H6217" s="37" t="s">
        <v>855</v>
      </c>
      <c r="I6217" s="65">
        <v>1.7320508075688772</v>
      </c>
      <c r="J6217" s="37" t="s">
        <v>869</v>
      </c>
    </row>
    <row r="6218" spans="1:10" x14ac:dyDescent="0.3">
      <c r="A6218" s="94" t="str">
        <f t="shared" si="96"/>
        <v>September</v>
      </c>
      <c r="B6218" s="37" t="s">
        <v>7084</v>
      </c>
      <c r="C6218" s="63">
        <v>42267.547013888892</v>
      </c>
      <c r="D6218" s="37" t="s">
        <v>858</v>
      </c>
      <c r="E6218" s="37" t="s">
        <v>866</v>
      </c>
      <c r="F6218" s="37" t="s">
        <v>864</v>
      </c>
      <c r="G6218" s="64">
        <v>165</v>
      </c>
      <c r="H6218" s="37" t="s">
        <v>855</v>
      </c>
      <c r="I6218" s="65">
        <v>5</v>
      </c>
      <c r="J6218" s="37" t="s">
        <v>856</v>
      </c>
    </row>
    <row r="6219" spans="1:10" x14ac:dyDescent="0.3">
      <c r="A6219" s="94" t="str">
        <f t="shared" ref="A6219:A6282" si="97">TEXT(C6219,"mmmm")</f>
        <v>September</v>
      </c>
      <c r="B6219" s="37" t="s">
        <v>7085</v>
      </c>
      <c r="C6219" s="63">
        <v>42267.5471412037</v>
      </c>
      <c r="D6219" s="37" t="s">
        <v>858</v>
      </c>
      <c r="E6219" s="37" t="s">
        <v>868</v>
      </c>
      <c r="F6219" s="37" t="s">
        <v>873</v>
      </c>
      <c r="G6219" s="64">
        <v>228</v>
      </c>
      <c r="H6219" s="37" t="s">
        <v>855</v>
      </c>
      <c r="I6219" s="65">
        <v>3.6055512754639891</v>
      </c>
      <c r="J6219" s="37" t="s">
        <v>874</v>
      </c>
    </row>
    <row r="6220" spans="1:10" x14ac:dyDescent="0.3">
      <c r="A6220" s="94" t="str">
        <f t="shared" si="97"/>
        <v>September</v>
      </c>
      <c r="B6220" s="37" t="s">
        <v>7086</v>
      </c>
      <c r="C6220" s="63">
        <v>42267.551099537035</v>
      </c>
      <c r="D6220" s="37" t="s">
        <v>871</v>
      </c>
      <c r="E6220" s="37" t="s">
        <v>872</v>
      </c>
      <c r="F6220" s="37" t="s">
        <v>854</v>
      </c>
      <c r="G6220" s="64">
        <v>45</v>
      </c>
      <c r="H6220" s="37" t="s">
        <v>855</v>
      </c>
      <c r="I6220" s="65">
        <v>2.2360679774997898</v>
      </c>
      <c r="J6220" s="37" t="s">
        <v>874</v>
      </c>
    </row>
    <row r="6221" spans="1:10" x14ac:dyDescent="0.3">
      <c r="A6221" s="94" t="str">
        <f t="shared" si="97"/>
        <v>September</v>
      </c>
      <c r="B6221" s="37" t="s">
        <v>7087</v>
      </c>
      <c r="C6221" s="63">
        <v>42267.55159722222</v>
      </c>
      <c r="D6221" s="37" t="s">
        <v>892</v>
      </c>
      <c r="E6221" s="37" t="s">
        <v>853</v>
      </c>
      <c r="F6221" s="37" t="s">
        <v>864</v>
      </c>
      <c r="G6221" s="64">
        <v>197</v>
      </c>
      <c r="H6221" s="37" t="s">
        <v>855</v>
      </c>
      <c r="I6221" s="65">
        <v>4.358898943540674</v>
      </c>
      <c r="J6221" s="37" t="s">
        <v>885</v>
      </c>
    </row>
    <row r="6222" spans="1:10" x14ac:dyDescent="0.3">
      <c r="A6222" s="94" t="str">
        <f t="shared" si="97"/>
        <v>September</v>
      </c>
      <c r="B6222" s="37" t="s">
        <v>7088</v>
      </c>
      <c r="C6222" s="63">
        <v>42267.554155092592</v>
      </c>
      <c r="D6222" s="37" t="s">
        <v>878</v>
      </c>
      <c r="E6222" s="37" t="s">
        <v>859</v>
      </c>
      <c r="F6222" s="37" t="s">
        <v>873</v>
      </c>
      <c r="G6222" s="64">
        <v>177</v>
      </c>
      <c r="H6222" s="37" t="s">
        <v>855</v>
      </c>
      <c r="I6222" s="65">
        <v>3</v>
      </c>
      <c r="J6222" s="37" t="s">
        <v>897</v>
      </c>
    </row>
    <row r="6223" spans="1:10" x14ac:dyDescent="0.3">
      <c r="A6223" s="94" t="str">
        <f t="shared" si="97"/>
        <v>September</v>
      </c>
      <c r="B6223" s="37" t="s">
        <v>7089</v>
      </c>
      <c r="C6223" s="63">
        <v>42267.554259259261</v>
      </c>
      <c r="D6223" s="37" t="s">
        <v>871</v>
      </c>
      <c r="E6223" s="37" t="s">
        <v>863</v>
      </c>
      <c r="F6223" s="37" t="s">
        <v>881</v>
      </c>
      <c r="G6223" s="64">
        <v>107</v>
      </c>
      <c r="H6223" s="37" t="s">
        <v>855</v>
      </c>
      <c r="I6223" s="65">
        <v>2.2360679774997898</v>
      </c>
      <c r="J6223" s="37" t="s">
        <v>861</v>
      </c>
    </row>
    <row r="6224" spans="1:10" x14ac:dyDescent="0.3">
      <c r="A6224" s="94" t="str">
        <f t="shared" si="97"/>
        <v>September</v>
      </c>
      <c r="B6224" s="37" t="s">
        <v>7090</v>
      </c>
      <c r="C6224" s="63">
        <v>42267.557951388888</v>
      </c>
      <c r="D6224" s="37" t="s">
        <v>876</v>
      </c>
      <c r="E6224" s="37" t="s">
        <v>866</v>
      </c>
      <c r="F6224" s="37" t="s">
        <v>881</v>
      </c>
      <c r="G6224" s="64">
        <v>100</v>
      </c>
      <c r="H6224" s="37" t="s">
        <v>855</v>
      </c>
      <c r="I6224" s="65">
        <v>2.6457513110645907</v>
      </c>
      <c r="J6224" s="37" t="s">
        <v>856</v>
      </c>
    </row>
    <row r="6225" spans="1:10" x14ac:dyDescent="0.3">
      <c r="A6225" s="94" t="str">
        <f t="shared" si="97"/>
        <v>September</v>
      </c>
      <c r="B6225" s="37" t="s">
        <v>7091</v>
      </c>
      <c r="C6225" s="63">
        <v>42267.559328703705</v>
      </c>
      <c r="D6225" s="37" t="s">
        <v>876</v>
      </c>
      <c r="E6225" s="37" t="s">
        <v>868</v>
      </c>
      <c r="F6225" s="37" t="s">
        <v>881</v>
      </c>
      <c r="G6225" s="64">
        <v>112</v>
      </c>
      <c r="H6225" s="37" t="s">
        <v>855</v>
      </c>
      <c r="I6225" s="65">
        <v>2.6457513110645907</v>
      </c>
      <c r="J6225" s="37" t="s">
        <v>897</v>
      </c>
    </row>
    <row r="6226" spans="1:10" x14ac:dyDescent="0.3">
      <c r="A6226" s="94" t="str">
        <f t="shared" si="97"/>
        <v>September</v>
      </c>
      <c r="B6226" s="37" t="s">
        <v>7092</v>
      </c>
      <c r="C6226" s="63">
        <v>42267.559953703705</v>
      </c>
      <c r="D6226" s="37" t="s">
        <v>852</v>
      </c>
      <c r="E6226" s="37" t="s">
        <v>872</v>
      </c>
      <c r="F6226" s="37" t="s">
        <v>854</v>
      </c>
      <c r="G6226" s="64">
        <v>157</v>
      </c>
      <c r="H6226" s="37" t="s">
        <v>855</v>
      </c>
      <c r="I6226" s="65">
        <v>4.5825756949558398</v>
      </c>
      <c r="J6226" s="37" t="s">
        <v>885</v>
      </c>
    </row>
    <row r="6227" spans="1:10" x14ac:dyDescent="0.3">
      <c r="A6227" s="94" t="str">
        <f t="shared" si="97"/>
        <v>September</v>
      </c>
      <c r="B6227" s="37" t="s">
        <v>7093</v>
      </c>
      <c r="C6227" s="63">
        <v>42267.562708333331</v>
      </c>
      <c r="D6227" s="37" t="s">
        <v>852</v>
      </c>
      <c r="E6227" s="37" t="s">
        <v>853</v>
      </c>
      <c r="F6227" s="37" t="s">
        <v>864</v>
      </c>
      <c r="G6227" s="64">
        <v>75</v>
      </c>
      <c r="H6227" s="37" t="s">
        <v>855</v>
      </c>
      <c r="I6227" s="65">
        <v>2.6457513110645907</v>
      </c>
      <c r="J6227" s="37" t="s">
        <v>856</v>
      </c>
    </row>
    <row r="6228" spans="1:10" x14ac:dyDescent="0.3">
      <c r="A6228" s="94" t="str">
        <f t="shared" si="97"/>
        <v>September</v>
      </c>
      <c r="B6228" s="37" t="s">
        <v>7094</v>
      </c>
      <c r="C6228" s="63">
        <v>42267.563483796293</v>
      </c>
      <c r="D6228" s="37" t="s">
        <v>871</v>
      </c>
      <c r="E6228" s="37" t="s">
        <v>859</v>
      </c>
      <c r="F6228" s="37" t="s">
        <v>864</v>
      </c>
      <c r="G6228" s="64">
        <v>234</v>
      </c>
      <c r="H6228" s="37" t="s">
        <v>855</v>
      </c>
      <c r="I6228" s="65">
        <v>3.872983346207417</v>
      </c>
      <c r="J6228" s="37" t="s">
        <v>897</v>
      </c>
    </row>
    <row r="6229" spans="1:10" x14ac:dyDescent="0.3">
      <c r="A6229" s="94" t="str">
        <f t="shared" si="97"/>
        <v>September</v>
      </c>
      <c r="B6229" s="37" t="s">
        <v>7095</v>
      </c>
      <c r="C6229" s="63">
        <v>42267.564120370371</v>
      </c>
      <c r="D6229" s="37" t="s">
        <v>871</v>
      </c>
      <c r="E6229" s="37" t="s">
        <v>863</v>
      </c>
      <c r="F6229" s="37" t="s">
        <v>879</v>
      </c>
      <c r="G6229" s="64">
        <v>44</v>
      </c>
      <c r="H6229" s="37" t="s">
        <v>855</v>
      </c>
      <c r="I6229" s="65">
        <v>4.7958315233127191</v>
      </c>
      <c r="J6229" s="37" t="s">
        <v>861</v>
      </c>
    </row>
    <row r="6230" spans="1:10" x14ac:dyDescent="0.3">
      <c r="A6230" s="94" t="str">
        <f t="shared" si="97"/>
        <v>September</v>
      </c>
      <c r="B6230" s="37" t="s">
        <v>7096</v>
      </c>
      <c r="C6230" s="63">
        <v>42267.568090277775</v>
      </c>
      <c r="D6230" s="37" t="s">
        <v>871</v>
      </c>
      <c r="E6230" s="37" t="s">
        <v>866</v>
      </c>
      <c r="F6230" s="37" t="s">
        <v>864</v>
      </c>
      <c r="G6230" s="64">
        <v>42</v>
      </c>
      <c r="H6230" s="37" t="s">
        <v>855</v>
      </c>
      <c r="I6230" s="65">
        <v>4.1231056256176606</v>
      </c>
      <c r="J6230" s="37" t="s">
        <v>869</v>
      </c>
    </row>
    <row r="6231" spans="1:10" x14ac:dyDescent="0.3">
      <c r="A6231" s="94" t="str">
        <f t="shared" si="97"/>
        <v>September</v>
      </c>
      <c r="B6231" s="37" t="s">
        <v>7097</v>
      </c>
      <c r="C6231" s="63">
        <v>42267.569224537037</v>
      </c>
      <c r="D6231" s="37" t="s">
        <v>876</v>
      </c>
      <c r="E6231" s="37" t="s">
        <v>868</v>
      </c>
      <c r="F6231" s="37" t="s">
        <v>881</v>
      </c>
      <c r="G6231" s="64">
        <v>47</v>
      </c>
      <c r="H6231" s="37" t="s">
        <v>855</v>
      </c>
      <c r="I6231" s="65">
        <v>2.2360679774997898</v>
      </c>
      <c r="J6231" s="37" t="s">
        <v>874</v>
      </c>
    </row>
    <row r="6232" spans="1:10" x14ac:dyDescent="0.3">
      <c r="A6232" s="94" t="str">
        <f t="shared" si="97"/>
        <v>September</v>
      </c>
      <c r="B6232" s="37" t="s">
        <v>7098</v>
      </c>
      <c r="C6232" s="63">
        <v>42267.569837962961</v>
      </c>
      <c r="D6232" s="37" t="s">
        <v>871</v>
      </c>
      <c r="E6232" s="37" t="s">
        <v>872</v>
      </c>
      <c r="F6232" s="37" t="s">
        <v>860</v>
      </c>
      <c r="G6232" s="64">
        <v>232</v>
      </c>
      <c r="H6232" s="37" t="s">
        <v>895</v>
      </c>
      <c r="I6232" s="65">
        <v>4.1231056256176606</v>
      </c>
      <c r="J6232" s="37" t="s">
        <v>861</v>
      </c>
    </row>
    <row r="6233" spans="1:10" x14ac:dyDescent="0.3">
      <c r="A6233" s="94" t="str">
        <f t="shared" si="97"/>
        <v>September</v>
      </c>
      <c r="B6233" s="37" t="s">
        <v>7099</v>
      </c>
      <c r="C6233" s="63">
        <v>42267.571770833332</v>
      </c>
      <c r="D6233" s="37" t="s">
        <v>876</v>
      </c>
      <c r="E6233" s="37" t="s">
        <v>853</v>
      </c>
      <c r="F6233" s="37" t="s">
        <v>881</v>
      </c>
      <c r="G6233" s="64">
        <v>77</v>
      </c>
      <c r="H6233" s="37" t="s">
        <v>855</v>
      </c>
      <c r="I6233" s="65">
        <v>1.7320508075688772</v>
      </c>
      <c r="J6233" s="37" t="s">
        <v>874</v>
      </c>
    </row>
    <row r="6234" spans="1:10" x14ac:dyDescent="0.3">
      <c r="A6234" s="94" t="str">
        <f t="shared" si="97"/>
        <v>September</v>
      </c>
      <c r="B6234" s="37" t="s">
        <v>7100</v>
      </c>
      <c r="C6234" s="63">
        <v>42267.574976851851</v>
      </c>
      <c r="D6234" s="37" t="s">
        <v>871</v>
      </c>
      <c r="E6234" s="37" t="s">
        <v>859</v>
      </c>
      <c r="F6234" s="37" t="s">
        <v>879</v>
      </c>
      <c r="G6234" s="64">
        <v>232</v>
      </c>
      <c r="H6234" s="37" t="s">
        <v>895</v>
      </c>
      <c r="I6234" s="65">
        <v>4.358898943540674</v>
      </c>
      <c r="J6234" s="37" t="s">
        <v>874</v>
      </c>
    </row>
    <row r="6235" spans="1:10" x14ac:dyDescent="0.3">
      <c r="A6235" s="94" t="str">
        <f t="shared" si="97"/>
        <v>September</v>
      </c>
      <c r="B6235" s="37" t="s">
        <v>7101</v>
      </c>
      <c r="C6235" s="63">
        <v>42267.577638888892</v>
      </c>
      <c r="D6235" s="37" t="s">
        <v>871</v>
      </c>
      <c r="E6235" s="37" t="s">
        <v>863</v>
      </c>
      <c r="F6235" s="37" t="s">
        <v>854</v>
      </c>
      <c r="G6235" s="64">
        <v>239</v>
      </c>
      <c r="H6235" s="37" t="s">
        <v>855</v>
      </c>
      <c r="I6235" s="65">
        <v>1.7320508075688772</v>
      </c>
      <c r="J6235" s="37" t="s">
        <v>861</v>
      </c>
    </row>
    <row r="6236" spans="1:10" x14ac:dyDescent="0.3">
      <c r="A6236" s="94" t="str">
        <f t="shared" si="97"/>
        <v>September</v>
      </c>
      <c r="B6236" s="37" t="s">
        <v>7102</v>
      </c>
      <c r="C6236" s="63">
        <v>42267.578206018516</v>
      </c>
      <c r="D6236" s="37" t="s">
        <v>858</v>
      </c>
      <c r="E6236" s="37" t="s">
        <v>866</v>
      </c>
      <c r="F6236" s="37" t="s">
        <v>860</v>
      </c>
      <c r="G6236" s="64">
        <v>240</v>
      </c>
      <c r="H6236" s="37" t="s">
        <v>855</v>
      </c>
      <c r="I6236" s="65">
        <v>4.1231056256176606</v>
      </c>
      <c r="J6236" s="37" t="s">
        <v>856</v>
      </c>
    </row>
    <row r="6237" spans="1:10" x14ac:dyDescent="0.3">
      <c r="A6237" s="94" t="str">
        <f t="shared" si="97"/>
        <v>September</v>
      </c>
      <c r="B6237" s="37" t="s">
        <v>7103</v>
      </c>
      <c r="C6237" s="63">
        <v>42267.580034722225</v>
      </c>
      <c r="D6237" s="37" t="s">
        <v>871</v>
      </c>
      <c r="E6237" s="37" t="s">
        <v>868</v>
      </c>
      <c r="F6237" s="37" t="s">
        <v>860</v>
      </c>
      <c r="G6237" s="64">
        <v>99</v>
      </c>
      <c r="H6237" s="37" t="s">
        <v>855</v>
      </c>
      <c r="I6237" s="65">
        <v>2.6457513110645907</v>
      </c>
      <c r="J6237" s="37" t="s">
        <v>856</v>
      </c>
    </row>
    <row r="6238" spans="1:10" x14ac:dyDescent="0.3">
      <c r="A6238" s="94" t="str">
        <f t="shared" si="97"/>
        <v>September</v>
      </c>
      <c r="B6238" s="37" t="s">
        <v>7104</v>
      </c>
      <c r="C6238" s="63">
        <v>42267.581469907411</v>
      </c>
      <c r="D6238" s="37" t="s">
        <v>852</v>
      </c>
      <c r="E6238" s="37" t="s">
        <v>872</v>
      </c>
      <c r="F6238" s="37" t="s">
        <v>860</v>
      </c>
      <c r="G6238" s="64">
        <v>227</v>
      </c>
      <c r="H6238" s="37" t="s">
        <v>855</v>
      </c>
      <c r="I6238" s="65">
        <v>4.5825756949558398</v>
      </c>
      <c r="J6238" s="37" t="s">
        <v>885</v>
      </c>
    </row>
    <row r="6239" spans="1:10" x14ac:dyDescent="0.3">
      <c r="A6239" s="94" t="str">
        <f t="shared" si="97"/>
        <v>September</v>
      </c>
      <c r="B6239" s="37" t="s">
        <v>7105</v>
      </c>
      <c r="C6239" s="63">
        <v>42267.585312499999</v>
      </c>
      <c r="D6239" s="37" t="s">
        <v>876</v>
      </c>
      <c r="E6239" s="37" t="s">
        <v>853</v>
      </c>
      <c r="F6239" s="37" t="s">
        <v>879</v>
      </c>
      <c r="G6239" s="64">
        <v>219</v>
      </c>
      <c r="H6239" s="37" t="s">
        <v>855</v>
      </c>
      <c r="I6239" s="65">
        <v>2.2360679774997898</v>
      </c>
      <c r="J6239" s="37" t="s">
        <v>885</v>
      </c>
    </row>
    <row r="6240" spans="1:10" x14ac:dyDescent="0.3">
      <c r="A6240" s="94" t="str">
        <f t="shared" si="97"/>
        <v>September</v>
      </c>
      <c r="B6240" s="37" t="s">
        <v>7106</v>
      </c>
      <c r="C6240" s="63">
        <v>42267.586898148147</v>
      </c>
      <c r="D6240" s="37" t="s">
        <v>878</v>
      </c>
      <c r="E6240" s="37" t="s">
        <v>859</v>
      </c>
      <c r="F6240" s="37" t="s">
        <v>879</v>
      </c>
      <c r="G6240" s="64">
        <v>216</v>
      </c>
      <c r="H6240" s="37" t="s">
        <v>855</v>
      </c>
      <c r="I6240" s="65">
        <v>3.872983346207417</v>
      </c>
      <c r="J6240" s="37" t="s">
        <v>885</v>
      </c>
    </row>
    <row r="6241" spans="1:10" x14ac:dyDescent="0.3">
      <c r="A6241" s="94" t="str">
        <f t="shared" si="97"/>
        <v>September</v>
      </c>
      <c r="B6241" s="37" t="s">
        <v>7107</v>
      </c>
      <c r="C6241" s="63">
        <v>42267.588703703703</v>
      </c>
      <c r="D6241" s="37" t="s">
        <v>878</v>
      </c>
      <c r="E6241" s="37" t="s">
        <v>863</v>
      </c>
      <c r="F6241" s="37" t="s">
        <v>873</v>
      </c>
      <c r="G6241" s="64">
        <v>48</v>
      </c>
      <c r="H6241" s="37" t="s">
        <v>855</v>
      </c>
      <c r="I6241" s="65">
        <v>3.3166247903553998</v>
      </c>
      <c r="J6241" s="37" t="s">
        <v>856</v>
      </c>
    </row>
    <row r="6242" spans="1:10" x14ac:dyDescent="0.3">
      <c r="A6242" s="94" t="str">
        <f t="shared" si="97"/>
        <v>September</v>
      </c>
      <c r="B6242" s="37" t="s">
        <v>7108</v>
      </c>
      <c r="C6242" s="63">
        <v>42267.595821759256</v>
      </c>
      <c r="D6242" s="37" t="s">
        <v>858</v>
      </c>
      <c r="E6242" s="37" t="s">
        <v>866</v>
      </c>
      <c r="F6242" s="37" t="s">
        <v>860</v>
      </c>
      <c r="G6242" s="64">
        <v>43</v>
      </c>
      <c r="H6242" s="37" t="s">
        <v>855</v>
      </c>
      <c r="I6242" s="65">
        <v>4.358898943540674</v>
      </c>
      <c r="J6242" s="37" t="s">
        <v>861</v>
      </c>
    </row>
    <row r="6243" spans="1:10" x14ac:dyDescent="0.3">
      <c r="A6243" s="94" t="str">
        <f t="shared" si="97"/>
        <v>September</v>
      </c>
      <c r="B6243" s="37" t="s">
        <v>7109</v>
      </c>
      <c r="C6243" s="63">
        <v>42267.5940625</v>
      </c>
      <c r="D6243" s="37" t="s">
        <v>876</v>
      </c>
      <c r="E6243" s="37" t="s">
        <v>868</v>
      </c>
      <c r="F6243" s="37" t="s">
        <v>881</v>
      </c>
      <c r="G6243" s="64">
        <v>98</v>
      </c>
      <c r="H6243" s="37" t="s">
        <v>855</v>
      </c>
      <c r="I6243" s="65">
        <v>5</v>
      </c>
      <c r="J6243" s="37" t="s">
        <v>861</v>
      </c>
    </row>
    <row r="6244" spans="1:10" x14ac:dyDescent="0.3">
      <c r="A6244" s="94" t="str">
        <f t="shared" si="97"/>
        <v>September</v>
      </c>
      <c r="B6244" s="37" t="s">
        <v>7110</v>
      </c>
      <c r="C6244" s="63">
        <v>42267.59778935185</v>
      </c>
      <c r="D6244" s="37" t="s">
        <v>876</v>
      </c>
      <c r="E6244" s="37" t="s">
        <v>872</v>
      </c>
      <c r="F6244" s="37" t="s">
        <v>873</v>
      </c>
      <c r="G6244" s="64">
        <v>143</v>
      </c>
      <c r="H6244" s="37" t="s">
        <v>855</v>
      </c>
      <c r="I6244" s="65">
        <v>3.872983346207417</v>
      </c>
      <c r="J6244" s="37" t="s">
        <v>897</v>
      </c>
    </row>
    <row r="6245" spans="1:10" x14ac:dyDescent="0.3">
      <c r="A6245" s="94" t="str">
        <f t="shared" si="97"/>
        <v>September</v>
      </c>
      <c r="B6245" s="37" t="s">
        <v>7111</v>
      </c>
      <c r="C6245" s="63">
        <v>42267.6</v>
      </c>
      <c r="D6245" s="37" t="s">
        <v>876</v>
      </c>
      <c r="E6245" s="37" t="s">
        <v>853</v>
      </c>
      <c r="F6245" s="37" t="s">
        <v>864</v>
      </c>
      <c r="G6245" s="64">
        <v>184</v>
      </c>
      <c r="H6245" s="37" t="s">
        <v>855</v>
      </c>
      <c r="I6245" s="65">
        <v>5</v>
      </c>
      <c r="J6245" s="37" t="s">
        <v>885</v>
      </c>
    </row>
    <row r="6246" spans="1:10" x14ac:dyDescent="0.3">
      <c r="A6246" s="94" t="str">
        <f t="shared" si="97"/>
        <v>September</v>
      </c>
      <c r="B6246" s="37" t="s">
        <v>7112</v>
      </c>
      <c r="C6246" s="63">
        <v>42267.602210648147</v>
      </c>
      <c r="D6246" s="37" t="s">
        <v>878</v>
      </c>
      <c r="E6246" s="37" t="s">
        <v>859</v>
      </c>
      <c r="F6246" s="37" t="s">
        <v>873</v>
      </c>
      <c r="G6246" s="64">
        <v>160</v>
      </c>
      <c r="H6246" s="37" t="s">
        <v>855</v>
      </c>
      <c r="I6246" s="65">
        <v>1.7320508075688772</v>
      </c>
      <c r="J6246" s="37" t="s">
        <v>874</v>
      </c>
    </row>
    <row r="6247" spans="1:10" x14ac:dyDescent="0.3">
      <c r="A6247" s="94" t="str">
        <f t="shared" si="97"/>
        <v>September</v>
      </c>
      <c r="B6247" s="37" t="s">
        <v>7113</v>
      </c>
      <c r="C6247" s="63">
        <v>42267.606006944443</v>
      </c>
      <c r="D6247" s="37" t="s">
        <v>852</v>
      </c>
      <c r="E6247" s="37" t="s">
        <v>863</v>
      </c>
      <c r="F6247" s="37" t="s">
        <v>879</v>
      </c>
      <c r="G6247" s="64">
        <v>60</v>
      </c>
      <c r="H6247" s="37" t="s">
        <v>855</v>
      </c>
      <c r="I6247" s="65">
        <v>3</v>
      </c>
      <c r="J6247" s="37" t="s">
        <v>869</v>
      </c>
    </row>
    <row r="6248" spans="1:10" x14ac:dyDescent="0.3">
      <c r="A6248" s="94" t="str">
        <f t="shared" si="97"/>
        <v>September</v>
      </c>
      <c r="B6248" s="37" t="s">
        <v>7114</v>
      </c>
      <c r="C6248" s="63">
        <v>42267.607777777775</v>
      </c>
      <c r="D6248" s="37" t="s">
        <v>852</v>
      </c>
      <c r="E6248" s="37" t="s">
        <v>866</v>
      </c>
      <c r="F6248" s="37" t="s">
        <v>879</v>
      </c>
      <c r="G6248" s="64">
        <v>231</v>
      </c>
      <c r="H6248" s="37" t="s">
        <v>855</v>
      </c>
      <c r="I6248" s="65">
        <v>3.6055512754639891</v>
      </c>
      <c r="J6248" s="37" t="s">
        <v>897</v>
      </c>
    </row>
    <row r="6249" spans="1:10" x14ac:dyDescent="0.3">
      <c r="A6249" s="94" t="str">
        <f t="shared" si="97"/>
        <v>September</v>
      </c>
      <c r="B6249" s="37" t="s">
        <v>7115</v>
      </c>
      <c r="C6249" s="63">
        <v>42267.608217592591</v>
      </c>
      <c r="D6249" s="37" t="s">
        <v>878</v>
      </c>
      <c r="E6249" s="37" t="s">
        <v>868</v>
      </c>
      <c r="F6249" s="37" t="s">
        <v>864</v>
      </c>
      <c r="G6249" s="64">
        <v>72</v>
      </c>
      <c r="H6249" s="37" t="s">
        <v>855</v>
      </c>
      <c r="I6249" s="65">
        <v>4.1231056256176606</v>
      </c>
      <c r="J6249" s="37" t="s">
        <v>856</v>
      </c>
    </row>
    <row r="6250" spans="1:10" x14ac:dyDescent="0.3">
      <c r="A6250" s="94" t="str">
        <f t="shared" si="97"/>
        <v>September</v>
      </c>
      <c r="B6250" s="37" t="s">
        <v>7116</v>
      </c>
      <c r="C6250" s="63">
        <v>42267.610451388886</v>
      </c>
      <c r="D6250" s="37" t="s">
        <v>871</v>
      </c>
      <c r="E6250" s="37" t="s">
        <v>872</v>
      </c>
      <c r="F6250" s="37" t="s">
        <v>873</v>
      </c>
      <c r="G6250" s="64">
        <v>38</v>
      </c>
      <c r="H6250" s="37" t="s">
        <v>855</v>
      </c>
      <c r="I6250" s="65">
        <v>3.872983346207417</v>
      </c>
      <c r="J6250" s="37" t="s">
        <v>885</v>
      </c>
    </row>
    <row r="6251" spans="1:10" x14ac:dyDescent="0.3">
      <c r="A6251" s="94" t="str">
        <f t="shared" si="97"/>
        <v>September</v>
      </c>
      <c r="B6251" s="37" t="s">
        <v>7117</v>
      </c>
      <c r="C6251" s="63">
        <v>42267.612118055556</v>
      </c>
      <c r="D6251" s="37" t="s">
        <v>858</v>
      </c>
      <c r="E6251" s="37" t="s">
        <v>853</v>
      </c>
      <c r="F6251" s="37" t="s">
        <v>860</v>
      </c>
      <c r="G6251" s="64">
        <v>205</v>
      </c>
      <c r="H6251" s="37" t="s">
        <v>855</v>
      </c>
      <c r="I6251" s="65">
        <v>4.358898943540674</v>
      </c>
      <c r="J6251" s="37" t="s">
        <v>856</v>
      </c>
    </row>
    <row r="6252" spans="1:10" x14ac:dyDescent="0.3">
      <c r="A6252" s="94" t="str">
        <f t="shared" si="97"/>
        <v>September</v>
      </c>
      <c r="B6252" s="37" t="s">
        <v>7118</v>
      </c>
      <c r="C6252" s="63">
        <v>42267.612754629627</v>
      </c>
      <c r="D6252" s="37" t="s">
        <v>878</v>
      </c>
      <c r="E6252" s="37" t="s">
        <v>859</v>
      </c>
      <c r="F6252" s="37" t="s">
        <v>854</v>
      </c>
      <c r="G6252" s="64">
        <v>174</v>
      </c>
      <c r="H6252" s="37" t="s">
        <v>855</v>
      </c>
      <c r="I6252" s="65">
        <v>3.872983346207417</v>
      </c>
      <c r="J6252" s="37" t="s">
        <v>885</v>
      </c>
    </row>
    <row r="6253" spans="1:10" x14ac:dyDescent="0.3">
      <c r="A6253" s="94" t="str">
        <f t="shared" si="97"/>
        <v>September</v>
      </c>
      <c r="B6253" s="37" t="s">
        <v>7119</v>
      </c>
      <c r="C6253" s="63">
        <v>42267.61451388889</v>
      </c>
      <c r="D6253" s="37" t="s">
        <v>858</v>
      </c>
      <c r="E6253" s="37" t="s">
        <v>863</v>
      </c>
      <c r="F6253" s="37" t="s">
        <v>873</v>
      </c>
      <c r="G6253" s="64">
        <v>72</v>
      </c>
      <c r="H6253" s="37" t="s">
        <v>855</v>
      </c>
      <c r="I6253" s="65">
        <v>5</v>
      </c>
      <c r="J6253" s="37" t="s">
        <v>897</v>
      </c>
    </row>
    <row r="6254" spans="1:10" x14ac:dyDescent="0.3">
      <c r="A6254" s="94" t="str">
        <f t="shared" si="97"/>
        <v>September</v>
      </c>
      <c r="B6254" s="37" t="s">
        <v>7120</v>
      </c>
      <c r="C6254" s="63">
        <v>42267.616967592592</v>
      </c>
      <c r="D6254" s="37" t="s">
        <v>871</v>
      </c>
      <c r="E6254" s="37" t="s">
        <v>866</v>
      </c>
      <c r="F6254" s="37" t="s">
        <v>873</v>
      </c>
      <c r="G6254" s="64">
        <v>35</v>
      </c>
      <c r="H6254" s="37" t="s">
        <v>855</v>
      </c>
      <c r="I6254" s="65">
        <v>3.872983346207417</v>
      </c>
      <c r="J6254" s="37" t="s">
        <v>897</v>
      </c>
    </row>
    <row r="6255" spans="1:10" x14ac:dyDescent="0.3">
      <c r="A6255" s="94" t="str">
        <f t="shared" si="97"/>
        <v>September</v>
      </c>
      <c r="B6255" s="37" t="s">
        <v>7121</v>
      </c>
      <c r="C6255" s="63">
        <v>42267.618113425924</v>
      </c>
      <c r="D6255" s="37" t="s">
        <v>852</v>
      </c>
      <c r="E6255" s="37" t="s">
        <v>868</v>
      </c>
      <c r="F6255" s="37" t="s">
        <v>854</v>
      </c>
      <c r="G6255" s="64">
        <v>90</v>
      </c>
      <c r="H6255" s="37" t="s">
        <v>895</v>
      </c>
      <c r="I6255" s="65">
        <v>5</v>
      </c>
      <c r="J6255" s="37" t="s">
        <v>856</v>
      </c>
    </row>
    <row r="6256" spans="1:10" x14ac:dyDescent="0.3">
      <c r="A6256" s="94" t="str">
        <f t="shared" si="97"/>
        <v>September</v>
      </c>
      <c r="B6256" s="37" t="s">
        <v>7122</v>
      </c>
      <c r="C6256" s="63">
        <v>42267.619317129633</v>
      </c>
      <c r="D6256" s="37" t="s">
        <v>852</v>
      </c>
      <c r="E6256" s="37" t="s">
        <v>872</v>
      </c>
      <c r="F6256" s="37" t="s">
        <v>860</v>
      </c>
      <c r="G6256" s="64">
        <v>33</v>
      </c>
      <c r="H6256" s="37" t="s">
        <v>855</v>
      </c>
      <c r="I6256" s="65">
        <v>3.3166247903553998</v>
      </c>
      <c r="J6256" s="37" t="s">
        <v>869</v>
      </c>
    </row>
    <row r="6257" spans="1:10" x14ac:dyDescent="0.3">
      <c r="A6257" s="94" t="str">
        <f t="shared" si="97"/>
        <v>September</v>
      </c>
      <c r="B6257" s="37" t="s">
        <v>7123</v>
      </c>
      <c r="C6257" s="63">
        <v>42267.620023148149</v>
      </c>
      <c r="D6257" s="37" t="s">
        <v>892</v>
      </c>
      <c r="E6257" s="37" t="s">
        <v>853</v>
      </c>
      <c r="F6257" s="37" t="s">
        <v>860</v>
      </c>
      <c r="G6257" s="64">
        <v>209</v>
      </c>
      <c r="H6257" s="37" t="s">
        <v>855</v>
      </c>
      <c r="I6257" s="65">
        <v>1.7320508075688772</v>
      </c>
      <c r="J6257" s="37" t="s">
        <v>869</v>
      </c>
    </row>
    <row r="6258" spans="1:10" x14ac:dyDescent="0.3">
      <c r="A6258" s="94" t="str">
        <f t="shared" si="97"/>
        <v>September</v>
      </c>
      <c r="B6258" s="37" t="s">
        <v>7124</v>
      </c>
      <c r="C6258" s="63">
        <v>42267.623240740744</v>
      </c>
      <c r="D6258" s="37" t="s">
        <v>876</v>
      </c>
      <c r="E6258" s="37" t="s">
        <v>859</v>
      </c>
      <c r="F6258" s="37" t="s">
        <v>879</v>
      </c>
      <c r="G6258" s="64">
        <v>100</v>
      </c>
      <c r="H6258" s="37" t="s">
        <v>855</v>
      </c>
      <c r="I6258" s="65">
        <v>3</v>
      </c>
      <c r="J6258" s="37" t="s">
        <v>885</v>
      </c>
    </row>
    <row r="6259" spans="1:10" x14ac:dyDescent="0.3">
      <c r="A6259" s="94" t="str">
        <f t="shared" si="97"/>
        <v>September</v>
      </c>
      <c r="B6259" s="37" t="s">
        <v>7125</v>
      </c>
      <c r="C6259" s="63">
        <v>42267.62462962963</v>
      </c>
      <c r="D6259" s="37" t="s">
        <v>876</v>
      </c>
      <c r="E6259" s="37" t="s">
        <v>863</v>
      </c>
      <c r="F6259" s="37" t="s">
        <v>860</v>
      </c>
      <c r="G6259" s="64">
        <v>225</v>
      </c>
      <c r="H6259" s="37" t="s">
        <v>855</v>
      </c>
      <c r="I6259" s="65">
        <v>4.358898943540674</v>
      </c>
      <c r="J6259" s="37" t="s">
        <v>861</v>
      </c>
    </row>
    <row r="6260" spans="1:10" x14ac:dyDescent="0.3">
      <c r="A6260" s="94" t="str">
        <f t="shared" si="97"/>
        <v>September</v>
      </c>
      <c r="B6260" s="37" t="s">
        <v>7126</v>
      </c>
      <c r="C6260" s="63">
        <v>42267.625763888886</v>
      </c>
      <c r="D6260" s="37" t="s">
        <v>871</v>
      </c>
      <c r="E6260" s="37" t="s">
        <v>866</v>
      </c>
      <c r="F6260" s="37" t="s">
        <v>860</v>
      </c>
      <c r="G6260" s="64">
        <v>125</v>
      </c>
      <c r="H6260" s="37" t="s">
        <v>855</v>
      </c>
      <c r="I6260" s="65">
        <v>3.872983346207417</v>
      </c>
      <c r="J6260" s="37" t="s">
        <v>869</v>
      </c>
    </row>
    <row r="6261" spans="1:10" x14ac:dyDescent="0.3">
      <c r="A6261" s="94" t="str">
        <f t="shared" si="97"/>
        <v>September</v>
      </c>
      <c r="B6261" s="37" t="s">
        <v>7127</v>
      </c>
      <c r="C6261" s="63">
        <v>42267.62599537037</v>
      </c>
      <c r="D6261" s="37" t="s">
        <v>892</v>
      </c>
      <c r="E6261" s="37" t="s">
        <v>868</v>
      </c>
      <c r="F6261" s="37" t="s">
        <v>879</v>
      </c>
      <c r="G6261" s="64">
        <v>115</v>
      </c>
      <c r="H6261" s="37" t="s">
        <v>855</v>
      </c>
      <c r="I6261" s="65">
        <v>2.6457513110645907</v>
      </c>
      <c r="J6261" s="37" t="s">
        <v>869</v>
      </c>
    </row>
    <row r="6262" spans="1:10" x14ac:dyDescent="0.3">
      <c r="A6262" s="94" t="str">
        <f t="shared" si="97"/>
        <v>September</v>
      </c>
      <c r="B6262" s="37" t="s">
        <v>7128</v>
      </c>
      <c r="C6262" s="63">
        <v>42267.627256944441</v>
      </c>
      <c r="D6262" s="37" t="s">
        <v>878</v>
      </c>
      <c r="E6262" s="37" t="s">
        <v>872</v>
      </c>
      <c r="F6262" s="37" t="s">
        <v>873</v>
      </c>
      <c r="G6262" s="64">
        <v>176</v>
      </c>
      <c r="H6262" s="37" t="s">
        <v>855</v>
      </c>
      <c r="I6262" s="65">
        <v>4.1231056256176606</v>
      </c>
      <c r="J6262" s="37" t="s">
        <v>897</v>
      </c>
    </row>
    <row r="6263" spans="1:10" x14ac:dyDescent="0.3">
      <c r="A6263" s="94" t="str">
        <f t="shared" si="97"/>
        <v>September</v>
      </c>
      <c r="B6263" s="37" t="s">
        <v>7129</v>
      </c>
      <c r="C6263" s="63">
        <v>42267.628564814811</v>
      </c>
      <c r="D6263" s="37" t="s">
        <v>858</v>
      </c>
      <c r="E6263" s="37" t="s">
        <v>853</v>
      </c>
      <c r="F6263" s="37" t="s">
        <v>864</v>
      </c>
      <c r="G6263" s="64">
        <v>184</v>
      </c>
      <c r="H6263" s="37" t="s">
        <v>855</v>
      </c>
      <c r="I6263" s="65">
        <v>3.872983346207417</v>
      </c>
      <c r="J6263" s="37" t="s">
        <v>856</v>
      </c>
    </row>
    <row r="6264" spans="1:10" x14ac:dyDescent="0.3">
      <c r="A6264" s="94" t="str">
        <f t="shared" si="97"/>
        <v>September</v>
      </c>
      <c r="B6264" s="37" t="s">
        <v>7130</v>
      </c>
      <c r="C6264" s="63">
        <v>42267.630833333336</v>
      </c>
      <c r="D6264" s="37" t="s">
        <v>876</v>
      </c>
      <c r="E6264" s="37" t="s">
        <v>859</v>
      </c>
      <c r="F6264" s="37" t="s">
        <v>881</v>
      </c>
      <c r="G6264" s="64">
        <v>63</v>
      </c>
      <c r="H6264" s="37" t="s">
        <v>895</v>
      </c>
      <c r="I6264" s="65">
        <v>2.6457513110645907</v>
      </c>
      <c r="J6264" s="37" t="s">
        <v>861</v>
      </c>
    </row>
    <row r="6265" spans="1:10" x14ac:dyDescent="0.3">
      <c r="A6265" s="94" t="str">
        <f t="shared" si="97"/>
        <v>September</v>
      </c>
      <c r="B6265" s="37" t="s">
        <v>7131</v>
      </c>
      <c r="C6265" s="63">
        <v>42267.633055555554</v>
      </c>
      <c r="D6265" s="37" t="s">
        <v>858</v>
      </c>
      <c r="E6265" s="37" t="s">
        <v>863</v>
      </c>
      <c r="F6265" s="37" t="s">
        <v>864</v>
      </c>
      <c r="G6265" s="64">
        <v>85</v>
      </c>
      <c r="H6265" s="37" t="s">
        <v>855</v>
      </c>
      <c r="I6265" s="65">
        <v>1.7320508075688772</v>
      </c>
      <c r="J6265" s="37" t="s">
        <v>874</v>
      </c>
    </row>
    <row r="6266" spans="1:10" x14ac:dyDescent="0.3">
      <c r="A6266" s="94" t="str">
        <f t="shared" si="97"/>
        <v>September</v>
      </c>
      <c r="B6266" s="37" t="s">
        <v>7132</v>
      </c>
      <c r="C6266" s="63">
        <v>42267.635127314818</v>
      </c>
      <c r="D6266" s="37" t="s">
        <v>892</v>
      </c>
      <c r="E6266" s="37" t="s">
        <v>866</v>
      </c>
      <c r="F6266" s="37" t="s">
        <v>879</v>
      </c>
      <c r="G6266" s="64">
        <v>194</v>
      </c>
      <c r="H6266" s="37" t="s">
        <v>855</v>
      </c>
      <c r="I6266" s="65">
        <v>2.2360679774997898</v>
      </c>
      <c r="J6266" s="37" t="s">
        <v>869</v>
      </c>
    </row>
    <row r="6267" spans="1:10" x14ac:dyDescent="0.3">
      <c r="A6267" s="94" t="str">
        <f t="shared" si="97"/>
        <v>September</v>
      </c>
      <c r="B6267" s="37" t="s">
        <v>7133</v>
      </c>
      <c r="C6267" s="63">
        <v>42267.637141203704</v>
      </c>
      <c r="D6267" s="37" t="s">
        <v>892</v>
      </c>
      <c r="E6267" s="37" t="s">
        <v>868</v>
      </c>
      <c r="F6267" s="37" t="s">
        <v>854</v>
      </c>
      <c r="G6267" s="64">
        <v>176</v>
      </c>
      <c r="H6267" s="37" t="s">
        <v>855</v>
      </c>
      <c r="I6267" s="65">
        <v>1.7320508075688772</v>
      </c>
      <c r="J6267" s="37" t="s">
        <v>874</v>
      </c>
    </row>
    <row r="6268" spans="1:10" x14ac:dyDescent="0.3">
      <c r="A6268" s="94" t="str">
        <f t="shared" si="97"/>
        <v>September</v>
      </c>
      <c r="B6268" s="37" t="s">
        <v>7134</v>
      </c>
      <c r="C6268" s="63">
        <v>42267.639756944445</v>
      </c>
      <c r="D6268" s="37" t="s">
        <v>852</v>
      </c>
      <c r="E6268" s="37" t="s">
        <v>872</v>
      </c>
      <c r="F6268" s="37" t="s">
        <v>873</v>
      </c>
      <c r="G6268" s="64">
        <v>92</v>
      </c>
      <c r="H6268" s="37" t="s">
        <v>855</v>
      </c>
      <c r="I6268" s="65">
        <v>2.6457513110645907</v>
      </c>
      <c r="J6268" s="37" t="s">
        <v>856</v>
      </c>
    </row>
    <row r="6269" spans="1:10" x14ac:dyDescent="0.3">
      <c r="A6269" s="94" t="str">
        <f t="shared" si="97"/>
        <v>September</v>
      </c>
      <c r="B6269" s="37" t="s">
        <v>7135</v>
      </c>
      <c r="C6269" s="63">
        <v>42267.640497685185</v>
      </c>
      <c r="D6269" s="37" t="s">
        <v>892</v>
      </c>
      <c r="E6269" s="37" t="s">
        <v>853</v>
      </c>
      <c r="F6269" s="37" t="s">
        <v>881</v>
      </c>
      <c r="G6269" s="64">
        <v>218</v>
      </c>
      <c r="H6269" s="37" t="s">
        <v>855</v>
      </c>
      <c r="I6269" s="65">
        <v>3</v>
      </c>
      <c r="J6269" s="37" t="s">
        <v>856</v>
      </c>
    </row>
    <row r="6270" spans="1:10" x14ac:dyDescent="0.3">
      <c r="A6270" s="94" t="str">
        <f t="shared" si="97"/>
        <v>September</v>
      </c>
      <c r="B6270" s="37" t="s">
        <v>7136</v>
      </c>
      <c r="C6270" s="63">
        <v>42267.643726851849</v>
      </c>
      <c r="D6270" s="37" t="s">
        <v>878</v>
      </c>
      <c r="E6270" s="37" t="s">
        <v>859</v>
      </c>
      <c r="F6270" s="37" t="s">
        <v>881</v>
      </c>
      <c r="G6270" s="64">
        <v>82</v>
      </c>
      <c r="H6270" s="37" t="s">
        <v>855</v>
      </c>
      <c r="I6270" s="65">
        <v>3.6055512754639891</v>
      </c>
      <c r="J6270" s="37" t="s">
        <v>861</v>
      </c>
    </row>
    <row r="6271" spans="1:10" x14ac:dyDescent="0.3">
      <c r="A6271" s="94" t="str">
        <f t="shared" si="97"/>
        <v>September</v>
      </c>
      <c r="B6271" s="37" t="s">
        <v>7137</v>
      </c>
      <c r="C6271" s="63">
        <v>42267.645057870373</v>
      </c>
      <c r="D6271" s="37" t="s">
        <v>871</v>
      </c>
      <c r="E6271" s="37" t="s">
        <v>863</v>
      </c>
      <c r="F6271" s="37" t="s">
        <v>854</v>
      </c>
      <c r="G6271" s="64">
        <v>221</v>
      </c>
      <c r="H6271" s="37" t="s">
        <v>855</v>
      </c>
      <c r="I6271" s="65">
        <v>4.7958315233127191</v>
      </c>
      <c r="J6271" s="37" t="s">
        <v>874</v>
      </c>
    </row>
    <row r="6272" spans="1:10" x14ac:dyDescent="0.3">
      <c r="A6272" s="94" t="str">
        <f t="shared" si="97"/>
        <v>September</v>
      </c>
      <c r="B6272" s="37" t="s">
        <v>7138</v>
      </c>
      <c r="C6272" s="63">
        <v>42267.647002314814</v>
      </c>
      <c r="D6272" s="37" t="s">
        <v>892</v>
      </c>
      <c r="E6272" s="37" t="s">
        <v>866</v>
      </c>
      <c r="F6272" s="37" t="s">
        <v>860</v>
      </c>
      <c r="G6272" s="64">
        <v>223</v>
      </c>
      <c r="H6272" s="37" t="s">
        <v>895</v>
      </c>
      <c r="I6272" s="65">
        <v>2.2360679774997898</v>
      </c>
      <c r="J6272" s="37" t="s">
        <v>874</v>
      </c>
    </row>
    <row r="6273" spans="1:10" x14ac:dyDescent="0.3">
      <c r="A6273" s="94" t="str">
        <f t="shared" si="97"/>
        <v>September</v>
      </c>
      <c r="B6273" s="37" t="s">
        <v>7139</v>
      </c>
      <c r="C6273" s="63">
        <v>42267.649085648147</v>
      </c>
      <c r="D6273" s="37" t="s">
        <v>876</v>
      </c>
      <c r="E6273" s="37" t="s">
        <v>868</v>
      </c>
      <c r="F6273" s="37" t="s">
        <v>873</v>
      </c>
      <c r="G6273" s="64">
        <v>170</v>
      </c>
      <c r="H6273" s="37" t="s">
        <v>855</v>
      </c>
      <c r="I6273" s="65">
        <v>2.2360679774997898</v>
      </c>
      <c r="J6273" s="37" t="s">
        <v>897</v>
      </c>
    </row>
    <row r="6274" spans="1:10" x14ac:dyDescent="0.3">
      <c r="A6274" s="94" t="str">
        <f t="shared" si="97"/>
        <v>September</v>
      </c>
      <c r="B6274" s="37" t="s">
        <v>7140</v>
      </c>
      <c r="C6274" s="63">
        <v>42267.651458333334</v>
      </c>
      <c r="D6274" s="37" t="s">
        <v>852</v>
      </c>
      <c r="E6274" s="37" t="s">
        <v>872</v>
      </c>
      <c r="F6274" s="37" t="s">
        <v>854</v>
      </c>
      <c r="G6274" s="64">
        <v>112</v>
      </c>
      <c r="H6274" s="37" t="s">
        <v>855</v>
      </c>
      <c r="I6274" s="65">
        <v>2.2360679774997898</v>
      </c>
      <c r="J6274" s="37" t="s">
        <v>897</v>
      </c>
    </row>
    <row r="6275" spans="1:10" x14ac:dyDescent="0.3">
      <c r="A6275" s="94" t="str">
        <f t="shared" si="97"/>
        <v>September</v>
      </c>
      <c r="B6275" s="37" t="s">
        <v>7141</v>
      </c>
      <c r="C6275" s="63">
        <v>42267.652870370373</v>
      </c>
      <c r="D6275" s="37" t="s">
        <v>852</v>
      </c>
      <c r="E6275" s="37" t="s">
        <v>853</v>
      </c>
      <c r="F6275" s="37" t="s">
        <v>873</v>
      </c>
      <c r="G6275" s="64">
        <v>35</v>
      </c>
      <c r="H6275" s="37" t="s">
        <v>855</v>
      </c>
      <c r="I6275" s="65">
        <v>4.1231056256176606</v>
      </c>
      <c r="J6275" s="37" t="s">
        <v>885</v>
      </c>
    </row>
    <row r="6276" spans="1:10" x14ac:dyDescent="0.3">
      <c r="A6276" s="94" t="str">
        <f t="shared" si="97"/>
        <v>September</v>
      </c>
      <c r="B6276" s="37" t="s">
        <v>7142</v>
      </c>
      <c r="C6276" s="63">
        <v>42267.653263888889</v>
      </c>
      <c r="D6276" s="37" t="s">
        <v>852</v>
      </c>
      <c r="E6276" s="37" t="s">
        <v>859</v>
      </c>
      <c r="F6276" s="37" t="s">
        <v>854</v>
      </c>
      <c r="G6276" s="64">
        <v>174</v>
      </c>
      <c r="H6276" s="37" t="s">
        <v>855</v>
      </c>
      <c r="I6276" s="65">
        <v>2.2360679774997898</v>
      </c>
      <c r="J6276" s="37" t="s">
        <v>897</v>
      </c>
    </row>
    <row r="6277" spans="1:10" x14ac:dyDescent="0.3">
      <c r="A6277" s="94" t="str">
        <f t="shared" si="97"/>
        <v>September</v>
      </c>
      <c r="B6277" s="37" t="s">
        <v>7143</v>
      </c>
      <c r="C6277" s="63">
        <v>42267.657175925924</v>
      </c>
      <c r="D6277" s="37" t="s">
        <v>852</v>
      </c>
      <c r="E6277" s="37" t="s">
        <v>863</v>
      </c>
      <c r="F6277" s="37" t="s">
        <v>854</v>
      </c>
      <c r="G6277" s="64">
        <v>110</v>
      </c>
      <c r="H6277" s="37" t="s">
        <v>855</v>
      </c>
      <c r="I6277" s="65">
        <v>1.7320508075688772</v>
      </c>
      <c r="J6277" s="37" t="s">
        <v>869</v>
      </c>
    </row>
    <row r="6278" spans="1:10" x14ac:dyDescent="0.3">
      <c r="A6278" s="94" t="str">
        <f t="shared" si="97"/>
        <v>September</v>
      </c>
      <c r="B6278" s="37" t="s">
        <v>7144</v>
      </c>
      <c r="C6278" s="63">
        <v>42267.660266203704</v>
      </c>
      <c r="D6278" s="37" t="s">
        <v>871</v>
      </c>
      <c r="E6278" s="37" t="s">
        <v>866</v>
      </c>
      <c r="F6278" s="37" t="s">
        <v>873</v>
      </c>
      <c r="G6278" s="64">
        <v>221</v>
      </c>
      <c r="H6278" s="37" t="s">
        <v>855</v>
      </c>
      <c r="I6278" s="65">
        <v>3.6055512754639891</v>
      </c>
      <c r="J6278" s="37" t="s">
        <v>869</v>
      </c>
    </row>
    <row r="6279" spans="1:10" x14ac:dyDescent="0.3">
      <c r="A6279" s="94" t="str">
        <f t="shared" si="97"/>
        <v>September</v>
      </c>
      <c r="B6279" s="37" t="s">
        <v>7145</v>
      </c>
      <c r="C6279" s="63">
        <v>42267.66165509259</v>
      </c>
      <c r="D6279" s="37" t="s">
        <v>852</v>
      </c>
      <c r="E6279" s="37" t="s">
        <v>868</v>
      </c>
      <c r="F6279" s="37" t="s">
        <v>854</v>
      </c>
      <c r="G6279" s="64">
        <v>95</v>
      </c>
      <c r="H6279" s="37" t="s">
        <v>855</v>
      </c>
      <c r="I6279" s="65">
        <v>4.5825756949558398</v>
      </c>
      <c r="J6279" s="37" t="s">
        <v>874</v>
      </c>
    </row>
    <row r="6280" spans="1:10" x14ac:dyDescent="0.3">
      <c r="A6280" s="94" t="str">
        <f t="shared" si="97"/>
        <v>September</v>
      </c>
      <c r="B6280" s="37" t="s">
        <v>7146</v>
      </c>
      <c r="C6280" s="63">
        <v>42267.662754629629</v>
      </c>
      <c r="D6280" s="37" t="s">
        <v>876</v>
      </c>
      <c r="E6280" s="37" t="s">
        <v>872</v>
      </c>
      <c r="F6280" s="37" t="s">
        <v>879</v>
      </c>
      <c r="G6280" s="64">
        <v>117</v>
      </c>
      <c r="H6280" s="37" t="s">
        <v>855</v>
      </c>
      <c r="I6280" s="65">
        <v>3.3166247903553998</v>
      </c>
      <c r="J6280" s="37" t="s">
        <v>856</v>
      </c>
    </row>
    <row r="6281" spans="1:10" x14ac:dyDescent="0.3">
      <c r="A6281" s="94" t="str">
        <f t="shared" si="97"/>
        <v>September</v>
      </c>
      <c r="B6281" s="37" t="s">
        <v>7147</v>
      </c>
      <c r="C6281" s="63">
        <v>42267.66574074074</v>
      </c>
      <c r="D6281" s="37" t="s">
        <v>892</v>
      </c>
      <c r="E6281" s="37" t="s">
        <v>853</v>
      </c>
      <c r="F6281" s="37" t="s">
        <v>873</v>
      </c>
      <c r="G6281" s="64">
        <v>184</v>
      </c>
      <c r="H6281" s="37" t="s">
        <v>855</v>
      </c>
      <c r="I6281" s="65">
        <v>4.358898943540674</v>
      </c>
      <c r="J6281" s="37" t="s">
        <v>897</v>
      </c>
    </row>
    <row r="6282" spans="1:10" x14ac:dyDescent="0.3">
      <c r="A6282" s="94" t="str">
        <f t="shared" si="97"/>
        <v>September</v>
      </c>
      <c r="B6282" s="37" t="s">
        <v>7148</v>
      </c>
      <c r="C6282" s="63">
        <v>42267.666759259257</v>
      </c>
      <c r="D6282" s="37" t="s">
        <v>858</v>
      </c>
      <c r="E6282" s="37" t="s">
        <v>859</v>
      </c>
      <c r="F6282" s="37" t="s">
        <v>854</v>
      </c>
      <c r="G6282" s="64">
        <v>75</v>
      </c>
      <c r="H6282" s="37" t="s">
        <v>855</v>
      </c>
      <c r="I6282" s="65">
        <v>4.358898943540674</v>
      </c>
      <c r="J6282" s="37" t="s">
        <v>885</v>
      </c>
    </row>
    <row r="6283" spans="1:10" x14ac:dyDescent="0.3">
      <c r="A6283" s="94" t="str">
        <f t="shared" ref="A6283:A6346" si="98">TEXT(C6283,"mmmm")</f>
        <v>September</v>
      </c>
      <c r="B6283" s="37" t="s">
        <v>7149</v>
      </c>
      <c r="C6283" s="63">
        <v>42267.669849537036</v>
      </c>
      <c r="D6283" s="37" t="s">
        <v>871</v>
      </c>
      <c r="E6283" s="37" t="s">
        <v>863</v>
      </c>
      <c r="F6283" s="37" t="s">
        <v>864</v>
      </c>
      <c r="G6283" s="64">
        <v>81</v>
      </c>
      <c r="H6283" s="37" t="s">
        <v>895</v>
      </c>
      <c r="I6283" s="65">
        <v>2.2360679774997898</v>
      </c>
      <c r="J6283" s="37" t="s">
        <v>869</v>
      </c>
    </row>
    <row r="6284" spans="1:10" x14ac:dyDescent="0.3">
      <c r="A6284" s="94" t="str">
        <f t="shared" si="98"/>
        <v>September</v>
      </c>
      <c r="B6284" s="37" t="s">
        <v>7150</v>
      </c>
      <c r="C6284" s="63">
        <v>42267.670046296298</v>
      </c>
      <c r="D6284" s="37" t="s">
        <v>876</v>
      </c>
      <c r="E6284" s="37" t="s">
        <v>866</v>
      </c>
      <c r="F6284" s="37" t="s">
        <v>864</v>
      </c>
      <c r="G6284" s="64">
        <v>56</v>
      </c>
      <c r="H6284" s="37" t="s">
        <v>855</v>
      </c>
      <c r="I6284" s="65">
        <v>3.3166247903553998</v>
      </c>
      <c r="J6284" s="37" t="s">
        <v>869</v>
      </c>
    </row>
    <row r="6285" spans="1:10" x14ac:dyDescent="0.3">
      <c r="A6285" s="94" t="str">
        <f t="shared" si="98"/>
        <v>September</v>
      </c>
      <c r="B6285" s="37" t="s">
        <v>7151</v>
      </c>
      <c r="C6285" s="63">
        <v>42267.672488425924</v>
      </c>
      <c r="D6285" s="37" t="s">
        <v>876</v>
      </c>
      <c r="E6285" s="37" t="s">
        <v>868</v>
      </c>
      <c r="F6285" s="37" t="s">
        <v>873</v>
      </c>
      <c r="G6285" s="64">
        <v>182</v>
      </c>
      <c r="H6285" s="37" t="s">
        <v>855</v>
      </c>
      <c r="I6285" s="65">
        <v>2.2360679774997898</v>
      </c>
      <c r="J6285" s="37" t="s">
        <v>897</v>
      </c>
    </row>
    <row r="6286" spans="1:10" x14ac:dyDescent="0.3">
      <c r="A6286" s="94" t="str">
        <f t="shared" si="98"/>
        <v>September</v>
      </c>
      <c r="B6286" s="37" t="s">
        <v>7152</v>
      </c>
      <c r="C6286" s="63">
        <v>42267.675798611112</v>
      </c>
      <c r="D6286" s="37" t="s">
        <v>852</v>
      </c>
      <c r="E6286" s="37" t="s">
        <v>872</v>
      </c>
      <c r="F6286" s="37" t="s">
        <v>864</v>
      </c>
      <c r="G6286" s="64">
        <v>117</v>
      </c>
      <c r="H6286" s="37" t="s">
        <v>855</v>
      </c>
      <c r="I6286" s="65">
        <v>3</v>
      </c>
      <c r="J6286" s="37" t="s">
        <v>856</v>
      </c>
    </row>
    <row r="6287" spans="1:10" x14ac:dyDescent="0.3">
      <c r="A6287" s="94" t="str">
        <f t="shared" si="98"/>
        <v>September</v>
      </c>
      <c r="B6287" s="37" t="s">
        <v>7153</v>
      </c>
      <c r="C6287" s="63">
        <v>42267.677685185183</v>
      </c>
      <c r="D6287" s="37" t="s">
        <v>892</v>
      </c>
      <c r="E6287" s="37" t="s">
        <v>853</v>
      </c>
      <c r="F6287" s="37" t="s">
        <v>881</v>
      </c>
      <c r="G6287" s="64">
        <v>163</v>
      </c>
      <c r="H6287" s="37" t="s">
        <v>855</v>
      </c>
      <c r="I6287" s="65">
        <v>3.6055512754639891</v>
      </c>
      <c r="J6287" s="37" t="s">
        <v>897</v>
      </c>
    </row>
    <row r="6288" spans="1:10" x14ac:dyDescent="0.3">
      <c r="A6288" s="94" t="str">
        <f t="shared" si="98"/>
        <v>September</v>
      </c>
      <c r="B6288" s="37" t="s">
        <v>7154</v>
      </c>
      <c r="C6288" s="63">
        <v>42267.680821759262</v>
      </c>
      <c r="D6288" s="37" t="s">
        <v>871</v>
      </c>
      <c r="E6288" s="37" t="s">
        <v>859</v>
      </c>
      <c r="F6288" s="37" t="s">
        <v>881</v>
      </c>
      <c r="G6288" s="64">
        <v>165</v>
      </c>
      <c r="H6288" s="37" t="s">
        <v>855</v>
      </c>
      <c r="I6288" s="65">
        <v>3.6055512754639891</v>
      </c>
      <c r="J6288" s="37" t="s">
        <v>869</v>
      </c>
    </row>
    <row r="6289" spans="1:10" x14ac:dyDescent="0.3">
      <c r="A6289" s="94" t="str">
        <f t="shared" si="98"/>
        <v>September</v>
      </c>
      <c r="B6289" s="37" t="s">
        <v>7155</v>
      </c>
      <c r="C6289" s="63">
        <v>42267.683634259258</v>
      </c>
      <c r="D6289" s="37" t="s">
        <v>876</v>
      </c>
      <c r="E6289" s="37" t="s">
        <v>863</v>
      </c>
      <c r="F6289" s="37" t="s">
        <v>864</v>
      </c>
      <c r="G6289" s="64">
        <v>126</v>
      </c>
      <c r="H6289" s="37" t="s">
        <v>855</v>
      </c>
      <c r="I6289" s="65">
        <v>4.1231056256176606</v>
      </c>
      <c r="J6289" s="37" t="s">
        <v>856</v>
      </c>
    </row>
    <row r="6290" spans="1:10" x14ac:dyDescent="0.3">
      <c r="A6290" s="94" t="str">
        <f t="shared" si="98"/>
        <v>September</v>
      </c>
      <c r="B6290" s="37" t="s">
        <v>7156</v>
      </c>
      <c r="C6290" s="63">
        <v>42267.685069444444</v>
      </c>
      <c r="D6290" s="37" t="s">
        <v>892</v>
      </c>
      <c r="E6290" s="37" t="s">
        <v>866</v>
      </c>
      <c r="F6290" s="37" t="s">
        <v>873</v>
      </c>
      <c r="G6290" s="64">
        <v>104</v>
      </c>
      <c r="H6290" s="37" t="s">
        <v>855</v>
      </c>
      <c r="I6290" s="65">
        <v>2.2360679774997898</v>
      </c>
      <c r="J6290" s="37" t="s">
        <v>856</v>
      </c>
    </row>
    <row r="6291" spans="1:10" x14ac:dyDescent="0.3">
      <c r="A6291" s="94" t="str">
        <f t="shared" si="98"/>
        <v>September</v>
      </c>
      <c r="B6291" s="37" t="s">
        <v>7157</v>
      </c>
      <c r="C6291" s="63">
        <v>42267.686319444445</v>
      </c>
      <c r="D6291" s="37" t="s">
        <v>852</v>
      </c>
      <c r="E6291" s="37" t="s">
        <v>868</v>
      </c>
      <c r="F6291" s="37" t="s">
        <v>860</v>
      </c>
      <c r="G6291" s="64">
        <v>160</v>
      </c>
      <c r="H6291" s="37" t="s">
        <v>895</v>
      </c>
      <c r="I6291" s="65">
        <v>1</v>
      </c>
      <c r="J6291" s="37" t="s">
        <v>869</v>
      </c>
    </row>
    <row r="6292" spans="1:10" x14ac:dyDescent="0.3">
      <c r="A6292" s="94" t="str">
        <f t="shared" si="98"/>
        <v>September</v>
      </c>
      <c r="B6292" s="37" t="s">
        <v>7158</v>
      </c>
      <c r="C6292" s="63">
        <v>42267.689965277779</v>
      </c>
      <c r="D6292" s="37" t="s">
        <v>876</v>
      </c>
      <c r="E6292" s="37" t="s">
        <v>872</v>
      </c>
      <c r="F6292" s="37" t="s">
        <v>873</v>
      </c>
      <c r="G6292" s="64">
        <v>187</v>
      </c>
      <c r="H6292" s="37" t="s">
        <v>855</v>
      </c>
      <c r="I6292" s="65">
        <v>1.7320508075688772</v>
      </c>
      <c r="J6292" s="37" t="s">
        <v>874</v>
      </c>
    </row>
    <row r="6293" spans="1:10" x14ac:dyDescent="0.3">
      <c r="A6293" s="94" t="str">
        <f t="shared" si="98"/>
        <v>September</v>
      </c>
      <c r="B6293" s="37" t="s">
        <v>7159</v>
      </c>
      <c r="C6293" s="63">
        <v>42267.692002314812</v>
      </c>
      <c r="D6293" s="37" t="s">
        <v>892</v>
      </c>
      <c r="E6293" s="37" t="s">
        <v>853</v>
      </c>
      <c r="F6293" s="37" t="s">
        <v>879</v>
      </c>
      <c r="G6293" s="64">
        <v>235</v>
      </c>
      <c r="H6293" s="37" t="s">
        <v>855</v>
      </c>
      <c r="I6293" s="65">
        <v>3</v>
      </c>
      <c r="J6293" s="37" t="s">
        <v>874</v>
      </c>
    </row>
    <row r="6294" spans="1:10" x14ac:dyDescent="0.3">
      <c r="A6294" s="94" t="str">
        <f t="shared" si="98"/>
        <v>September</v>
      </c>
      <c r="B6294" s="37" t="s">
        <v>7160</v>
      </c>
      <c r="C6294" s="63">
        <v>42267.692199074074</v>
      </c>
      <c r="D6294" s="37" t="s">
        <v>858</v>
      </c>
      <c r="E6294" s="37" t="s">
        <v>859</v>
      </c>
      <c r="F6294" s="37" t="s">
        <v>879</v>
      </c>
      <c r="G6294" s="64">
        <v>238</v>
      </c>
      <c r="H6294" s="37" t="s">
        <v>855</v>
      </c>
      <c r="I6294" s="65">
        <v>3</v>
      </c>
      <c r="J6294" s="37" t="s">
        <v>861</v>
      </c>
    </row>
    <row r="6295" spans="1:10" x14ac:dyDescent="0.3">
      <c r="A6295" s="94" t="str">
        <f t="shared" si="98"/>
        <v>September</v>
      </c>
      <c r="B6295" s="37" t="s">
        <v>7161</v>
      </c>
      <c r="C6295" s="63">
        <v>42267.696134259262</v>
      </c>
      <c r="D6295" s="37" t="s">
        <v>876</v>
      </c>
      <c r="E6295" s="37" t="s">
        <v>863</v>
      </c>
      <c r="F6295" s="37" t="s">
        <v>873</v>
      </c>
      <c r="G6295" s="64">
        <v>213</v>
      </c>
      <c r="H6295" s="37" t="s">
        <v>855</v>
      </c>
      <c r="I6295" s="65">
        <v>3</v>
      </c>
      <c r="J6295" s="37" t="s">
        <v>861</v>
      </c>
    </row>
    <row r="6296" spans="1:10" x14ac:dyDescent="0.3">
      <c r="A6296" s="94" t="str">
        <f t="shared" si="98"/>
        <v>September</v>
      </c>
      <c r="B6296" s="37" t="s">
        <v>7162</v>
      </c>
      <c r="C6296" s="63">
        <v>42267.698437500003</v>
      </c>
      <c r="D6296" s="37" t="s">
        <v>852</v>
      </c>
      <c r="E6296" s="37" t="s">
        <v>866</v>
      </c>
      <c r="F6296" s="37" t="s">
        <v>881</v>
      </c>
      <c r="G6296" s="64">
        <v>194</v>
      </c>
      <c r="H6296" s="37" t="s">
        <v>855</v>
      </c>
      <c r="I6296" s="65">
        <v>4.358898943540674</v>
      </c>
      <c r="J6296" s="37" t="s">
        <v>869</v>
      </c>
    </row>
    <row r="6297" spans="1:10" x14ac:dyDescent="0.3">
      <c r="A6297" s="94" t="str">
        <f t="shared" si="98"/>
        <v>September</v>
      </c>
      <c r="B6297" s="37" t="s">
        <v>7163</v>
      </c>
      <c r="C6297" s="63">
        <v>42267.701562499999</v>
      </c>
      <c r="D6297" s="37" t="s">
        <v>852</v>
      </c>
      <c r="E6297" s="37" t="s">
        <v>868</v>
      </c>
      <c r="F6297" s="37" t="s">
        <v>881</v>
      </c>
      <c r="G6297" s="64">
        <v>117</v>
      </c>
      <c r="H6297" s="37" t="s">
        <v>855</v>
      </c>
      <c r="I6297" s="65">
        <v>4.358898943540674</v>
      </c>
      <c r="J6297" s="37" t="s">
        <v>856</v>
      </c>
    </row>
    <row r="6298" spans="1:10" x14ac:dyDescent="0.3">
      <c r="A6298" s="94" t="str">
        <f t="shared" si="98"/>
        <v>September</v>
      </c>
      <c r="B6298" s="37" t="s">
        <v>7164</v>
      </c>
      <c r="C6298" s="63">
        <v>42267.705138888887</v>
      </c>
      <c r="D6298" s="37" t="s">
        <v>892</v>
      </c>
      <c r="E6298" s="37" t="s">
        <v>872</v>
      </c>
      <c r="F6298" s="37" t="s">
        <v>873</v>
      </c>
      <c r="G6298" s="64">
        <v>206</v>
      </c>
      <c r="H6298" s="37" t="s">
        <v>855</v>
      </c>
      <c r="I6298" s="65">
        <v>4.5825756949558398</v>
      </c>
      <c r="J6298" s="37" t="s">
        <v>897</v>
      </c>
    </row>
    <row r="6299" spans="1:10" x14ac:dyDescent="0.3">
      <c r="A6299" s="94" t="str">
        <f t="shared" si="98"/>
        <v>September</v>
      </c>
      <c r="B6299" s="37" t="s">
        <v>7165</v>
      </c>
      <c r="C6299" s="63">
        <v>42267.705393518518</v>
      </c>
      <c r="D6299" s="37" t="s">
        <v>858</v>
      </c>
      <c r="E6299" s="37" t="s">
        <v>853</v>
      </c>
      <c r="F6299" s="37" t="s">
        <v>881</v>
      </c>
      <c r="G6299" s="64">
        <v>74</v>
      </c>
      <c r="H6299" s="37" t="s">
        <v>855</v>
      </c>
      <c r="I6299" s="65">
        <v>1.7320508075688772</v>
      </c>
      <c r="J6299" s="37" t="s">
        <v>856</v>
      </c>
    </row>
    <row r="6300" spans="1:10" x14ac:dyDescent="0.3">
      <c r="A6300" s="94" t="str">
        <f t="shared" si="98"/>
        <v>September</v>
      </c>
      <c r="B6300" s="37" t="s">
        <v>7166</v>
      </c>
      <c r="C6300" s="63">
        <v>42267.708495370367</v>
      </c>
      <c r="D6300" s="37" t="s">
        <v>878</v>
      </c>
      <c r="E6300" s="37" t="s">
        <v>859</v>
      </c>
      <c r="F6300" s="37" t="s">
        <v>854</v>
      </c>
      <c r="G6300" s="64">
        <v>55</v>
      </c>
      <c r="H6300" s="37" t="s">
        <v>855</v>
      </c>
      <c r="I6300" s="65">
        <v>3</v>
      </c>
      <c r="J6300" s="37" t="s">
        <v>869</v>
      </c>
    </row>
    <row r="6301" spans="1:10" x14ac:dyDescent="0.3">
      <c r="A6301" s="94" t="str">
        <f t="shared" si="98"/>
        <v>September</v>
      </c>
      <c r="B6301" s="37" t="s">
        <v>7167</v>
      </c>
      <c r="C6301" s="63">
        <v>42267.70925925926</v>
      </c>
      <c r="D6301" s="37" t="s">
        <v>892</v>
      </c>
      <c r="E6301" s="37" t="s">
        <v>863</v>
      </c>
      <c r="F6301" s="37" t="s">
        <v>864</v>
      </c>
      <c r="G6301" s="64">
        <v>163</v>
      </c>
      <c r="H6301" s="37" t="s">
        <v>855</v>
      </c>
      <c r="I6301" s="65">
        <v>2.6457513110645907</v>
      </c>
      <c r="J6301" s="37" t="s">
        <v>861</v>
      </c>
    </row>
    <row r="6302" spans="1:10" x14ac:dyDescent="0.3">
      <c r="A6302" s="94" t="str">
        <f t="shared" si="98"/>
        <v>September</v>
      </c>
      <c r="B6302" s="37" t="s">
        <v>7168</v>
      </c>
      <c r="C6302" s="63">
        <v>42267.712210648147</v>
      </c>
      <c r="D6302" s="37" t="s">
        <v>852</v>
      </c>
      <c r="E6302" s="37" t="s">
        <v>866</v>
      </c>
      <c r="F6302" s="37" t="s">
        <v>864</v>
      </c>
      <c r="G6302" s="64">
        <v>31</v>
      </c>
      <c r="H6302" s="37" t="s">
        <v>855</v>
      </c>
      <c r="I6302" s="65">
        <v>3.6055512754639891</v>
      </c>
      <c r="J6302" s="37" t="s">
        <v>885</v>
      </c>
    </row>
    <row r="6303" spans="1:10" x14ac:dyDescent="0.3">
      <c r="A6303" s="94" t="str">
        <f t="shared" si="98"/>
        <v>September</v>
      </c>
      <c r="B6303" s="37" t="s">
        <v>7169</v>
      </c>
      <c r="C6303" s="63">
        <v>42267.714108796295</v>
      </c>
      <c r="D6303" s="37" t="s">
        <v>858</v>
      </c>
      <c r="E6303" s="37" t="s">
        <v>868</v>
      </c>
      <c r="F6303" s="37" t="s">
        <v>854</v>
      </c>
      <c r="G6303" s="64">
        <v>142</v>
      </c>
      <c r="H6303" s="37" t="s">
        <v>855</v>
      </c>
      <c r="I6303" s="65">
        <v>3.872983346207417</v>
      </c>
      <c r="J6303" s="37" t="s">
        <v>869</v>
      </c>
    </row>
    <row r="6304" spans="1:10" x14ac:dyDescent="0.3">
      <c r="A6304" s="94" t="str">
        <f t="shared" si="98"/>
        <v>September</v>
      </c>
      <c r="B6304" s="37" t="s">
        <v>7170</v>
      </c>
      <c r="C6304" s="63">
        <v>42267.720324074071</v>
      </c>
      <c r="D6304" s="37" t="s">
        <v>871</v>
      </c>
      <c r="E6304" s="37" t="s">
        <v>872</v>
      </c>
      <c r="F6304" s="37" t="s">
        <v>881</v>
      </c>
      <c r="G6304" s="64">
        <v>117</v>
      </c>
      <c r="H6304" s="37" t="s">
        <v>855</v>
      </c>
      <c r="I6304" s="65">
        <v>1.7320508075688772</v>
      </c>
      <c r="J6304" s="37" t="s">
        <v>856</v>
      </c>
    </row>
    <row r="6305" spans="1:10" x14ac:dyDescent="0.3">
      <c r="A6305" s="94" t="str">
        <f t="shared" si="98"/>
        <v>September</v>
      </c>
      <c r="B6305" s="37" t="s">
        <v>7171</v>
      </c>
      <c r="C6305" s="63">
        <v>42267.718136574076</v>
      </c>
      <c r="D6305" s="37" t="s">
        <v>871</v>
      </c>
      <c r="E6305" s="37" t="s">
        <v>853</v>
      </c>
      <c r="F6305" s="37" t="s">
        <v>854</v>
      </c>
      <c r="G6305" s="64">
        <v>66</v>
      </c>
      <c r="H6305" s="37" t="s">
        <v>855</v>
      </c>
      <c r="I6305" s="65">
        <v>1</v>
      </c>
      <c r="J6305" s="37" t="s">
        <v>897</v>
      </c>
    </row>
    <row r="6306" spans="1:10" x14ac:dyDescent="0.3">
      <c r="A6306" s="94" t="str">
        <f t="shared" si="98"/>
        <v>September</v>
      </c>
      <c r="B6306" s="37" t="s">
        <v>7172</v>
      </c>
      <c r="C6306" s="63">
        <v>42267.7184375</v>
      </c>
      <c r="D6306" s="37" t="s">
        <v>871</v>
      </c>
      <c r="E6306" s="37" t="s">
        <v>859</v>
      </c>
      <c r="F6306" s="37" t="s">
        <v>873</v>
      </c>
      <c r="G6306" s="64">
        <v>158</v>
      </c>
      <c r="H6306" s="37" t="s">
        <v>855</v>
      </c>
      <c r="I6306" s="65">
        <v>3.872983346207417</v>
      </c>
      <c r="J6306" s="37" t="s">
        <v>869</v>
      </c>
    </row>
    <row r="6307" spans="1:10" x14ac:dyDescent="0.3">
      <c r="A6307" s="94" t="str">
        <f t="shared" si="98"/>
        <v>September</v>
      </c>
      <c r="B6307" s="37" t="s">
        <v>7173</v>
      </c>
      <c r="C6307" s="63">
        <v>42267.718912037039</v>
      </c>
      <c r="D6307" s="37" t="s">
        <v>852</v>
      </c>
      <c r="E6307" s="37" t="s">
        <v>863</v>
      </c>
      <c r="F6307" s="37" t="s">
        <v>864</v>
      </c>
      <c r="G6307" s="64">
        <v>143</v>
      </c>
      <c r="H6307" s="37" t="s">
        <v>855</v>
      </c>
      <c r="I6307" s="65">
        <v>3</v>
      </c>
      <c r="J6307" s="37" t="s">
        <v>897</v>
      </c>
    </row>
    <row r="6308" spans="1:10" x14ac:dyDescent="0.3">
      <c r="A6308" s="94" t="str">
        <f t="shared" si="98"/>
        <v>September</v>
      </c>
      <c r="B6308" s="37" t="s">
        <v>7174</v>
      </c>
      <c r="C6308" s="63">
        <v>42267.721620370372</v>
      </c>
      <c r="D6308" s="37" t="s">
        <v>858</v>
      </c>
      <c r="E6308" s="37" t="s">
        <v>866</v>
      </c>
      <c r="F6308" s="37" t="s">
        <v>854</v>
      </c>
      <c r="G6308" s="64">
        <v>42</v>
      </c>
      <c r="H6308" s="37" t="s">
        <v>855</v>
      </c>
      <c r="I6308" s="65">
        <v>3.872983346207417</v>
      </c>
      <c r="J6308" s="37" t="s">
        <v>869</v>
      </c>
    </row>
    <row r="6309" spans="1:10" x14ac:dyDescent="0.3">
      <c r="A6309" s="94" t="str">
        <f t="shared" si="98"/>
        <v>September</v>
      </c>
      <c r="B6309" s="37" t="s">
        <v>7175</v>
      </c>
      <c r="C6309" s="63">
        <v>42267.724641203706</v>
      </c>
      <c r="D6309" s="37" t="s">
        <v>871</v>
      </c>
      <c r="E6309" s="37" t="s">
        <v>868</v>
      </c>
      <c r="F6309" s="37" t="s">
        <v>860</v>
      </c>
      <c r="G6309" s="64">
        <v>160</v>
      </c>
      <c r="H6309" s="37" t="s">
        <v>855</v>
      </c>
      <c r="I6309" s="65">
        <v>4.358898943540674</v>
      </c>
      <c r="J6309" s="37" t="s">
        <v>856</v>
      </c>
    </row>
    <row r="6310" spans="1:10" x14ac:dyDescent="0.3">
      <c r="A6310" s="94" t="str">
        <f t="shared" si="98"/>
        <v>September</v>
      </c>
      <c r="B6310" s="37" t="s">
        <v>7176</v>
      </c>
      <c r="C6310" s="63">
        <v>42267.726678240739</v>
      </c>
      <c r="D6310" s="37" t="s">
        <v>892</v>
      </c>
      <c r="E6310" s="37" t="s">
        <v>872</v>
      </c>
      <c r="F6310" s="37" t="s">
        <v>881</v>
      </c>
      <c r="G6310" s="64">
        <v>155</v>
      </c>
      <c r="H6310" s="37" t="s">
        <v>855</v>
      </c>
      <c r="I6310" s="65">
        <v>3</v>
      </c>
      <c r="J6310" s="37" t="s">
        <v>885</v>
      </c>
    </row>
    <row r="6311" spans="1:10" x14ac:dyDescent="0.3">
      <c r="A6311" s="94" t="str">
        <f t="shared" si="98"/>
        <v>September</v>
      </c>
      <c r="B6311" s="37" t="s">
        <v>7177</v>
      </c>
      <c r="C6311" s="63">
        <v>42267.730046296296</v>
      </c>
      <c r="D6311" s="37" t="s">
        <v>871</v>
      </c>
      <c r="E6311" s="37" t="s">
        <v>853</v>
      </c>
      <c r="F6311" s="37" t="s">
        <v>873</v>
      </c>
      <c r="G6311" s="64">
        <v>67</v>
      </c>
      <c r="H6311" s="37" t="s">
        <v>855</v>
      </c>
      <c r="I6311" s="65">
        <v>3.3166247903553998</v>
      </c>
      <c r="J6311" s="37" t="s">
        <v>897</v>
      </c>
    </row>
    <row r="6312" spans="1:10" x14ac:dyDescent="0.3">
      <c r="A6312" s="94" t="str">
        <f t="shared" si="98"/>
        <v>September</v>
      </c>
      <c r="B6312" s="37" t="s">
        <v>7178</v>
      </c>
      <c r="C6312" s="63">
        <v>42267.730347222219</v>
      </c>
      <c r="D6312" s="37" t="s">
        <v>876</v>
      </c>
      <c r="E6312" s="37" t="s">
        <v>859</v>
      </c>
      <c r="F6312" s="37" t="s">
        <v>879</v>
      </c>
      <c r="G6312" s="64">
        <v>217</v>
      </c>
      <c r="H6312" s="37" t="s">
        <v>855</v>
      </c>
      <c r="I6312" s="65">
        <v>4.1231056256176606</v>
      </c>
      <c r="J6312" s="37" t="s">
        <v>856</v>
      </c>
    </row>
    <row r="6313" spans="1:10" x14ac:dyDescent="0.3">
      <c r="A6313" s="94" t="str">
        <f t="shared" si="98"/>
        <v>September</v>
      </c>
      <c r="B6313" s="37" t="s">
        <v>7179</v>
      </c>
      <c r="C6313" s="63">
        <v>42267.734340277777</v>
      </c>
      <c r="D6313" s="37" t="s">
        <v>892</v>
      </c>
      <c r="E6313" s="37" t="s">
        <v>863</v>
      </c>
      <c r="F6313" s="37" t="s">
        <v>864</v>
      </c>
      <c r="G6313" s="64">
        <v>229</v>
      </c>
      <c r="H6313" s="37" t="s">
        <v>855</v>
      </c>
      <c r="I6313" s="65">
        <v>3.3166247903553998</v>
      </c>
      <c r="J6313" s="37" t="s">
        <v>856</v>
      </c>
    </row>
    <row r="6314" spans="1:10" x14ac:dyDescent="0.3">
      <c r="A6314" s="94" t="str">
        <f t="shared" si="98"/>
        <v>September</v>
      </c>
      <c r="B6314" s="37" t="s">
        <v>7180</v>
      </c>
      <c r="C6314" s="63">
        <v>42267.738125000003</v>
      </c>
      <c r="D6314" s="37" t="s">
        <v>878</v>
      </c>
      <c r="E6314" s="37" t="s">
        <v>866</v>
      </c>
      <c r="F6314" s="37" t="s">
        <v>860</v>
      </c>
      <c r="G6314" s="64">
        <v>191</v>
      </c>
      <c r="H6314" s="37" t="s">
        <v>855</v>
      </c>
      <c r="I6314" s="65">
        <v>3</v>
      </c>
      <c r="J6314" s="37" t="s">
        <v>897</v>
      </c>
    </row>
    <row r="6315" spans="1:10" x14ac:dyDescent="0.3">
      <c r="A6315" s="94" t="str">
        <f t="shared" si="98"/>
        <v>September</v>
      </c>
      <c r="B6315" s="37" t="s">
        <v>7181</v>
      </c>
      <c r="C6315" s="63">
        <v>42267.741643518515</v>
      </c>
      <c r="D6315" s="37" t="s">
        <v>876</v>
      </c>
      <c r="E6315" s="37" t="s">
        <v>868</v>
      </c>
      <c r="F6315" s="37" t="s">
        <v>860</v>
      </c>
      <c r="G6315" s="64">
        <v>73</v>
      </c>
      <c r="H6315" s="37" t="s">
        <v>855</v>
      </c>
      <c r="I6315" s="65">
        <v>1</v>
      </c>
      <c r="J6315" s="37" t="s">
        <v>869</v>
      </c>
    </row>
    <row r="6316" spans="1:10" x14ac:dyDescent="0.3">
      <c r="A6316" s="94" t="str">
        <f t="shared" si="98"/>
        <v>September</v>
      </c>
      <c r="B6316" s="37" t="s">
        <v>7182</v>
      </c>
      <c r="C6316" s="63">
        <v>42267.743472222224</v>
      </c>
      <c r="D6316" s="37" t="s">
        <v>852</v>
      </c>
      <c r="E6316" s="37" t="s">
        <v>872</v>
      </c>
      <c r="F6316" s="37" t="s">
        <v>881</v>
      </c>
      <c r="G6316" s="64">
        <v>183</v>
      </c>
      <c r="H6316" s="37" t="s">
        <v>855</v>
      </c>
      <c r="I6316" s="65">
        <v>4.7958315233127191</v>
      </c>
      <c r="J6316" s="37" t="s">
        <v>869</v>
      </c>
    </row>
    <row r="6317" spans="1:10" x14ac:dyDescent="0.3">
      <c r="A6317" s="94" t="str">
        <f t="shared" si="98"/>
        <v>September</v>
      </c>
      <c r="B6317" s="37" t="s">
        <v>7183</v>
      </c>
      <c r="C6317" s="63">
        <v>42267.746203703704</v>
      </c>
      <c r="D6317" s="37" t="s">
        <v>871</v>
      </c>
      <c r="E6317" s="37" t="s">
        <v>853</v>
      </c>
      <c r="F6317" s="37" t="s">
        <v>854</v>
      </c>
      <c r="G6317" s="64">
        <v>153</v>
      </c>
      <c r="H6317" s="37" t="s">
        <v>855</v>
      </c>
      <c r="I6317" s="65">
        <v>1.7320508075688772</v>
      </c>
      <c r="J6317" s="37" t="s">
        <v>869</v>
      </c>
    </row>
    <row r="6318" spans="1:10" x14ac:dyDescent="0.3">
      <c r="A6318" s="94" t="str">
        <f t="shared" si="98"/>
        <v>September</v>
      </c>
      <c r="B6318" s="37" t="s">
        <v>7184</v>
      </c>
      <c r="C6318" s="63">
        <v>42267.747164351851</v>
      </c>
      <c r="D6318" s="37" t="s">
        <v>852</v>
      </c>
      <c r="E6318" s="37" t="s">
        <v>859</v>
      </c>
      <c r="F6318" s="37" t="s">
        <v>879</v>
      </c>
      <c r="G6318" s="64">
        <v>199</v>
      </c>
      <c r="H6318" s="37" t="s">
        <v>855</v>
      </c>
      <c r="I6318" s="65">
        <v>2.2360679774997898</v>
      </c>
      <c r="J6318" s="37" t="s">
        <v>897</v>
      </c>
    </row>
    <row r="6319" spans="1:10" x14ac:dyDescent="0.3">
      <c r="A6319" s="94" t="str">
        <f t="shared" si="98"/>
        <v>September</v>
      </c>
      <c r="B6319" s="37" t="s">
        <v>7185</v>
      </c>
      <c r="C6319" s="63">
        <v>42267.748923611114</v>
      </c>
      <c r="D6319" s="37" t="s">
        <v>852</v>
      </c>
      <c r="E6319" s="37" t="s">
        <v>863</v>
      </c>
      <c r="F6319" s="37" t="s">
        <v>881</v>
      </c>
      <c r="G6319" s="64">
        <v>145</v>
      </c>
      <c r="H6319" s="37" t="s">
        <v>855</v>
      </c>
      <c r="I6319" s="65">
        <v>3.6055512754639891</v>
      </c>
      <c r="J6319" s="37" t="s">
        <v>856</v>
      </c>
    </row>
    <row r="6320" spans="1:10" x14ac:dyDescent="0.3">
      <c r="A6320" s="94" t="str">
        <f t="shared" si="98"/>
        <v>September</v>
      </c>
      <c r="B6320" s="37" t="s">
        <v>7186</v>
      </c>
      <c r="C6320" s="63">
        <v>42267.752187500002</v>
      </c>
      <c r="D6320" s="37" t="s">
        <v>878</v>
      </c>
      <c r="E6320" s="37" t="s">
        <v>866</v>
      </c>
      <c r="F6320" s="37" t="s">
        <v>864</v>
      </c>
      <c r="G6320" s="64">
        <v>210</v>
      </c>
      <c r="H6320" s="37" t="s">
        <v>855</v>
      </c>
      <c r="I6320" s="65">
        <v>4.358898943540674</v>
      </c>
      <c r="J6320" s="37" t="s">
        <v>874</v>
      </c>
    </row>
    <row r="6321" spans="1:10" x14ac:dyDescent="0.3">
      <c r="A6321" s="94" t="str">
        <f t="shared" si="98"/>
        <v>September</v>
      </c>
      <c r="B6321" s="37" t="s">
        <v>7187</v>
      </c>
      <c r="C6321" s="63">
        <v>42267.755648148152</v>
      </c>
      <c r="D6321" s="37" t="s">
        <v>892</v>
      </c>
      <c r="E6321" s="37" t="s">
        <v>868</v>
      </c>
      <c r="F6321" s="37" t="s">
        <v>881</v>
      </c>
      <c r="G6321" s="64">
        <v>190</v>
      </c>
      <c r="H6321" s="37" t="s">
        <v>855</v>
      </c>
      <c r="I6321" s="65">
        <v>4.1231056256176606</v>
      </c>
      <c r="J6321" s="37" t="s">
        <v>897</v>
      </c>
    </row>
    <row r="6322" spans="1:10" x14ac:dyDescent="0.3">
      <c r="A6322" s="94" t="str">
        <f t="shared" si="98"/>
        <v>September</v>
      </c>
      <c r="B6322" s="37" t="s">
        <v>7188</v>
      </c>
      <c r="C6322" s="63">
        <v>42267.758611111109</v>
      </c>
      <c r="D6322" s="37" t="s">
        <v>892</v>
      </c>
      <c r="E6322" s="37" t="s">
        <v>872</v>
      </c>
      <c r="F6322" s="37" t="s">
        <v>873</v>
      </c>
      <c r="G6322" s="64">
        <v>189</v>
      </c>
      <c r="H6322" s="37" t="s">
        <v>855</v>
      </c>
      <c r="I6322" s="65">
        <v>2.2360679774997898</v>
      </c>
      <c r="J6322" s="37" t="s">
        <v>897</v>
      </c>
    </row>
    <row r="6323" spans="1:10" x14ac:dyDescent="0.3">
      <c r="A6323" s="94" t="str">
        <f t="shared" si="98"/>
        <v>September</v>
      </c>
      <c r="B6323" s="37" t="s">
        <v>7189</v>
      </c>
      <c r="C6323" s="63">
        <v>42267.759444444448</v>
      </c>
      <c r="D6323" s="37" t="s">
        <v>871</v>
      </c>
      <c r="E6323" s="37" t="s">
        <v>853</v>
      </c>
      <c r="F6323" s="37" t="s">
        <v>860</v>
      </c>
      <c r="G6323" s="64">
        <v>226</v>
      </c>
      <c r="H6323" s="37" t="s">
        <v>855</v>
      </c>
      <c r="I6323" s="65">
        <v>3.3166247903553998</v>
      </c>
      <c r="J6323" s="37" t="s">
        <v>869</v>
      </c>
    </row>
    <row r="6324" spans="1:10" x14ac:dyDescent="0.3">
      <c r="A6324" s="94" t="str">
        <f t="shared" si="98"/>
        <v>September</v>
      </c>
      <c r="B6324" s="37" t="s">
        <v>7190</v>
      </c>
      <c r="C6324" s="63">
        <v>42267.761284722219</v>
      </c>
      <c r="D6324" s="37" t="s">
        <v>852</v>
      </c>
      <c r="E6324" s="37" t="s">
        <v>859</v>
      </c>
      <c r="F6324" s="37" t="s">
        <v>864</v>
      </c>
      <c r="G6324" s="64">
        <v>174</v>
      </c>
      <c r="H6324" s="37" t="s">
        <v>855</v>
      </c>
      <c r="I6324" s="65">
        <v>3.6055512754639891</v>
      </c>
      <c r="J6324" s="37" t="s">
        <v>885</v>
      </c>
    </row>
    <row r="6325" spans="1:10" x14ac:dyDescent="0.3">
      <c r="A6325" s="94" t="str">
        <f t="shared" si="98"/>
        <v>September</v>
      </c>
      <c r="B6325" s="37" t="s">
        <v>7191</v>
      </c>
      <c r="C6325" s="63">
        <v>42267.761284722219</v>
      </c>
      <c r="D6325" s="37" t="s">
        <v>892</v>
      </c>
      <c r="E6325" s="37" t="s">
        <v>863</v>
      </c>
      <c r="F6325" s="37" t="s">
        <v>879</v>
      </c>
      <c r="G6325" s="64">
        <v>134</v>
      </c>
      <c r="H6325" s="37" t="s">
        <v>855</v>
      </c>
      <c r="I6325" s="65">
        <v>4.1231056256176606</v>
      </c>
      <c r="J6325" s="37" t="s">
        <v>874</v>
      </c>
    </row>
    <row r="6326" spans="1:10" x14ac:dyDescent="0.3">
      <c r="A6326" s="94" t="str">
        <f t="shared" si="98"/>
        <v>September</v>
      </c>
      <c r="B6326" s="37" t="s">
        <v>7192</v>
      </c>
      <c r="C6326" s="63">
        <v>42267.762372685182</v>
      </c>
      <c r="D6326" s="37" t="s">
        <v>871</v>
      </c>
      <c r="E6326" s="37" t="s">
        <v>866</v>
      </c>
      <c r="F6326" s="37" t="s">
        <v>860</v>
      </c>
      <c r="G6326" s="64">
        <v>212</v>
      </c>
      <c r="H6326" s="37" t="s">
        <v>855</v>
      </c>
      <c r="I6326" s="65">
        <v>3.6055512754639891</v>
      </c>
      <c r="J6326" s="37" t="s">
        <v>874</v>
      </c>
    </row>
    <row r="6327" spans="1:10" x14ac:dyDescent="0.3">
      <c r="A6327" s="94" t="str">
        <f t="shared" si="98"/>
        <v>September</v>
      </c>
      <c r="B6327" s="37" t="s">
        <v>7193</v>
      </c>
      <c r="C6327" s="63">
        <v>42267.763749999998</v>
      </c>
      <c r="D6327" s="37" t="s">
        <v>858</v>
      </c>
      <c r="E6327" s="37" t="s">
        <v>868</v>
      </c>
      <c r="F6327" s="37" t="s">
        <v>864</v>
      </c>
      <c r="G6327" s="64">
        <v>167</v>
      </c>
      <c r="H6327" s="37" t="s">
        <v>855</v>
      </c>
      <c r="I6327" s="65">
        <v>1.7320508075688772</v>
      </c>
      <c r="J6327" s="37" t="s">
        <v>874</v>
      </c>
    </row>
    <row r="6328" spans="1:10" x14ac:dyDescent="0.3">
      <c r="A6328" s="94" t="str">
        <f t="shared" si="98"/>
        <v>September</v>
      </c>
      <c r="B6328" s="37" t="s">
        <v>7194</v>
      </c>
      <c r="C6328" s="63">
        <v>42267.765729166669</v>
      </c>
      <c r="D6328" s="37" t="s">
        <v>878</v>
      </c>
      <c r="E6328" s="37" t="s">
        <v>872</v>
      </c>
      <c r="F6328" s="37" t="s">
        <v>873</v>
      </c>
      <c r="G6328" s="64">
        <v>189</v>
      </c>
      <c r="H6328" s="37" t="s">
        <v>855</v>
      </c>
      <c r="I6328" s="65">
        <v>4.7958315233127191</v>
      </c>
      <c r="J6328" s="37" t="s">
        <v>885</v>
      </c>
    </row>
    <row r="6329" spans="1:10" x14ac:dyDescent="0.3">
      <c r="A6329" s="94" t="str">
        <f t="shared" si="98"/>
        <v>September</v>
      </c>
      <c r="B6329" s="37" t="s">
        <v>7195</v>
      </c>
      <c r="C6329" s="63">
        <v>42267.766250000001</v>
      </c>
      <c r="D6329" s="37" t="s">
        <v>878</v>
      </c>
      <c r="E6329" s="37" t="s">
        <v>853</v>
      </c>
      <c r="F6329" s="37" t="s">
        <v>854</v>
      </c>
      <c r="G6329" s="64">
        <v>195</v>
      </c>
      <c r="H6329" s="37" t="s">
        <v>855</v>
      </c>
      <c r="I6329" s="65">
        <v>4.7958315233127191</v>
      </c>
      <c r="J6329" s="37" t="s">
        <v>885</v>
      </c>
    </row>
    <row r="6330" spans="1:10" x14ac:dyDescent="0.3">
      <c r="A6330" s="94" t="str">
        <f t="shared" si="98"/>
        <v>September</v>
      </c>
      <c r="B6330" s="37" t="s">
        <v>7196</v>
      </c>
      <c r="C6330" s="63">
        <v>42267.766944444447</v>
      </c>
      <c r="D6330" s="37" t="s">
        <v>852</v>
      </c>
      <c r="E6330" s="37" t="s">
        <v>859</v>
      </c>
      <c r="F6330" s="37" t="s">
        <v>879</v>
      </c>
      <c r="G6330" s="64">
        <v>65</v>
      </c>
      <c r="H6330" s="37" t="s">
        <v>855</v>
      </c>
      <c r="I6330" s="65">
        <v>3.3166247903553998</v>
      </c>
      <c r="J6330" s="37" t="s">
        <v>869</v>
      </c>
    </row>
    <row r="6331" spans="1:10" x14ac:dyDescent="0.3">
      <c r="A6331" s="94" t="str">
        <f t="shared" si="98"/>
        <v>September</v>
      </c>
      <c r="B6331" s="37" t="s">
        <v>7197</v>
      </c>
      <c r="C6331" s="63">
        <v>42267.767962962964</v>
      </c>
      <c r="D6331" s="37" t="s">
        <v>892</v>
      </c>
      <c r="E6331" s="37" t="s">
        <v>863</v>
      </c>
      <c r="F6331" s="37" t="s">
        <v>881</v>
      </c>
      <c r="G6331" s="64">
        <v>147</v>
      </c>
      <c r="H6331" s="37" t="s">
        <v>855</v>
      </c>
      <c r="I6331" s="65">
        <v>3.872983346207417</v>
      </c>
      <c r="J6331" s="37" t="s">
        <v>861</v>
      </c>
    </row>
    <row r="6332" spans="1:10" x14ac:dyDescent="0.3">
      <c r="A6332" s="94" t="str">
        <f t="shared" si="98"/>
        <v>September</v>
      </c>
      <c r="B6332" s="37" t="s">
        <v>7198</v>
      </c>
      <c r="C6332" s="63">
        <v>42267.768020833333</v>
      </c>
      <c r="D6332" s="37" t="s">
        <v>871</v>
      </c>
      <c r="E6332" s="37" t="s">
        <v>866</v>
      </c>
      <c r="F6332" s="37" t="s">
        <v>873</v>
      </c>
      <c r="G6332" s="64">
        <v>133</v>
      </c>
      <c r="H6332" s="37" t="s">
        <v>855</v>
      </c>
      <c r="I6332" s="65">
        <v>2.2360679774997898</v>
      </c>
      <c r="J6332" s="37" t="s">
        <v>861</v>
      </c>
    </row>
    <row r="6333" spans="1:10" x14ac:dyDescent="0.3">
      <c r="A6333" s="94" t="str">
        <f t="shared" si="98"/>
        <v>September</v>
      </c>
      <c r="B6333" s="37" t="s">
        <v>7199</v>
      </c>
      <c r="C6333" s="63">
        <v>42267.768842592595</v>
      </c>
      <c r="D6333" s="37" t="s">
        <v>852</v>
      </c>
      <c r="E6333" s="37" t="s">
        <v>868</v>
      </c>
      <c r="F6333" s="37" t="s">
        <v>860</v>
      </c>
      <c r="G6333" s="64">
        <v>70</v>
      </c>
      <c r="H6333" s="37" t="s">
        <v>855</v>
      </c>
      <c r="I6333" s="65">
        <v>1</v>
      </c>
      <c r="J6333" s="37" t="s">
        <v>874</v>
      </c>
    </row>
    <row r="6334" spans="1:10" x14ac:dyDescent="0.3">
      <c r="A6334" s="94" t="str">
        <f t="shared" si="98"/>
        <v>September</v>
      </c>
      <c r="B6334" s="37" t="s">
        <v>7200</v>
      </c>
      <c r="C6334" s="63">
        <v>42267.772534722222</v>
      </c>
      <c r="D6334" s="37" t="s">
        <v>878</v>
      </c>
      <c r="E6334" s="37" t="s">
        <v>872</v>
      </c>
      <c r="F6334" s="37" t="s">
        <v>881</v>
      </c>
      <c r="G6334" s="64">
        <v>139</v>
      </c>
      <c r="H6334" s="37" t="s">
        <v>855</v>
      </c>
      <c r="I6334" s="65">
        <v>1.7320508075688772</v>
      </c>
      <c r="J6334" s="37" t="s">
        <v>869</v>
      </c>
    </row>
    <row r="6335" spans="1:10" x14ac:dyDescent="0.3">
      <c r="A6335" s="94" t="str">
        <f t="shared" si="98"/>
        <v>September</v>
      </c>
      <c r="B6335" s="37" t="s">
        <v>7201</v>
      </c>
      <c r="C6335" s="63">
        <v>42267.775266203702</v>
      </c>
      <c r="D6335" s="37" t="s">
        <v>858</v>
      </c>
      <c r="E6335" s="37" t="s">
        <v>853</v>
      </c>
      <c r="F6335" s="37" t="s">
        <v>881</v>
      </c>
      <c r="G6335" s="64">
        <v>131</v>
      </c>
      <c r="H6335" s="37" t="s">
        <v>855</v>
      </c>
      <c r="I6335" s="65">
        <v>3.872983346207417</v>
      </c>
      <c r="J6335" s="37" t="s">
        <v>861</v>
      </c>
    </row>
    <row r="6336" spans="1:10" x14ac:dyDescent="0.3">
      <c r="A6336" s="94" t="str">
        <f t="shared" si="98"/>
        <v>September</v>
      </c>
      <c r="B6336" s="37" t="s">
        <v>7202</v>
      </c>
      <c r="C6336" s="63">
        <v>42267.778506944444</v>
      </c>
      <c r="D6336" s="37" t="s">
        <v>871</v>
      </c>
      <c r="E6336" s="37" t="s">
        <v>859</v>
      </c>
      <c r="F6336" s="37" t="s">
        <v>854</v>
      </c>
      <c r="G6336" s="64">
        <v>58</v>
      </c>
      <c r="H6336" s="37" t="s">
        <v>855</v>
      </c>
      <c r="I6336" s="65">
        <v>4.358898943540674</v>
      </c>
      <c r="J6336" s="37" t="s">
        <v>861</v>
      </c>
    </row>
    <row r="6337" spans="1:10" x14ac:dyDescent="0.3">
      <c r="A6337" s="94" t="str">
        <f t="shared" si="98"/>
        <v>September</v>
      </c>
      <c r="B6337" s="37" t="s">
        <v>7203</v>
      </c>
      <c r="C6337" s="63">
        <v>42267.781018518515</v>
      </c>
      <c r="D6337" s="37" t="s">
        <v>878</v>
      </c>
      <c r="E6337" s="37" t="s">
        <v>863</v>
      </c>
      <c r="F6337" s="37" t="s">
        <v>881</v>
      </c>
      <c r="G6337" s="64">
        <v>107</v>
      </c>
      <c r="H6337" s="37" t="s">
        <v>855</v>
      </c>
      <c r="I6337" s="65">
        <v>1</v>
      </c>
      <c r="J6337" s="37" t="s">
        <v>861</v>
      </c>
    </row>
    <row r="6338" spans="1:10" x14ac:dyDescent="0.3">
      <c r="A6338" s="94" t="str">
        <f t="shared" si="98"/>
        <v>September</v>
      </c>
      <c r="B6338" s="37" t="s">
        <v>7204</v>
      </c>
      <c r="C6338" s="63">
        <v>42267.781180555554</v>
      </c>
      <c r="D6338" s="37" t="s">
        <v>878</v>
      </c>
      <c r="E6338" s="37" t="s">
        <v>866</v>
      </c>
      <c r="F6338" s="37" t="s">
        <v>864</v>
      </c>
      <c r="G6338" s="64">
        <v>30</v>
      </c>
      <c r="H6338" s="37" t="s">
        <v>855</v>
      </c>
      <c r="I6338" s="65">
        <v>3.3166247903553998</v>
      </c>
      <c r="J6338" s="37" t="s">
        <v>874</v>
      </c>
    </row>
    <row r="6339" spans="1:10" x14ac:dyDescent="0.3">
      <c r="A6339" s="94" t="str">
        <f t="shared" si="98"/>
        <v>September</v>
      </c>
      <c r="B6339" s="37" t="s">
        <v>7205</v>
      </c>
      <c r="C6339" s="63">
        <v>42267.784687500003</v>
      </c>
      <c r="D6339" s="37" t="s">
        <v>871</v>
      </c>
      <c r="E6339" s="37" t="s">
        <v>868</v>
      </c>
      <c r="F6339" s="37" t="s">
        <v>881</v>
      </c>
      <c r="G6339" s="64">
        <v>102</v>
      </c>
      <c r="H6339" s="37" t="s">
        <v>855</v>
      </c>
      <c r="I6339" s="65">
        <v>4.358898943540674</v>
      </c>
      <c r="J6339" s="37" t="s">
        <v>869</v>
      </c>
    </row>
    <row r="6340" spans="1:10" x14ac:dyDescent="0.3">
      <c r="A6340" s="94" t="str">
        <f t="shared" si="98"/>
        <v>September</v>
      </c>
      <c r="B6340" s="37" t="s">
        <v>7206</v>
      </c>
      <c r="C6340" s="63">
        <v>42267.786296296297</v>
      </c>
      <c r="D6340" s="37" t="s">
        <v>871</v>
      </c>
      <c r="E6340" s="37" t="s">
        <v>872</v>
      </c>
      <c r="F6340" s="37" t="s">
        <v>881</v>
      </c>
      <c r="G6340" s="64">
        <v>168</v>
      </c>
      <c r="H6340" s="37" t="s">
        <v>855</v>
      </c>
      <c r="I6340" s="65">
        <v>5</v>
      </c>
      <c r="J6340" s="37" t="s">
        <v>861</v>
      </c>
    </row>
    <row r="6341" spans="1:10" x14ac:dyDescent="0.3">
      <c r="A6341" s="94" t="str">
        <f t="shared" si="98"/>
        <v>September</v>
      </c>
      <c r="B6341" s="37" t="s">
        <v>7207</v>
      </c>
      <c r="C6341" s="63">
        <v>42267.787060185183</v>
      </c>
      <c r="D6341" s="37" t="s">
        <v>892</v>
      </c>
      <c r="E6341" s="37" t="s">
        <v>853</v>
      </c>
      <c r="F6341" s="37" t="s">
        <v>873</v>
      </c>
      <c r="G6341" s="64">
        <v>152</v>
      </c>
      <c r="H6341" s="37" t="s">
        <v>855</v>
      </c>
      <c r="I6341" s="65">
        <v>4.5825756949558398</v>
      </c>
      <c r="J6341" s="37" t="s">
        <v>885</v>
      </c>
    </row>
    <row r="6342" spans="1:10" x14ac:dyDescent="0.3">
      <c r="A6342" s="94" t="str">
        <f t="shared" si="98"/>
        <v>September</v>
      </c>
      <c r="B6342" s="37" t="s">
        <v>7208</v>
      </c>
      <c r="C6342" s="63">
        <v>42267.790486111109</v>
      </c>
      <c r="D6342" s="37" t="s">
        <v>858</v>
      </c>
      <c r="E6342" s="37" t="s">
        <v>859</v>
      </c>
      <c r="F6342" s="37" t="s">
        <v>873</v>
      </c>
      <c r="G6342" s="64">
        <v>231</v>
      </c>
      <c r="H6342" s="37" t="s">
        <v>895</v>
      </c>
      <c r="I6342" s="65">
        <v>1</v>
      </c>
      <c r="J6342" s="37" t="s">
        <v>861</v>
      </c>
    </row>
    <row r="6343" spans="1:10" x14ac:dyDescent="0.3">
      <c r="A6343" s="94" t="str">
        <f t="shared" si="98"/>
        <v>September</v>
      </c>
      <c r="B6343" s="37" t="s">
        <v>7209</v>
      </c>
      <c r="C6343" s="63">
        <v>42267.793391203704</v>
      </c>
      <c r="D6343" s="37" t="s">
        <v>871</v>
      </c>
      <c r="E6343" s="37" t="s">
        <v>863</v>
      </c>
      <c r="F6343" s="37" t="s">
        <v>873</v>
      </c>
      <c r="G6343" s="64">
        <v>200</v>
      </c>
      <c r="H6343" s="37" t="s">
        <v>855</v>
      </c>
      <c r="I6343" s="65">
        <v>1</v>
      </c>
      <c r="J6343" s="37" t="s">
        <v>874</v>
      </c>
    </row>
    <row r="6344" spans="1:10" x14ac:dyDescent="0.3">
      <c r="A6344" s="94" t="str">
        <f t="shared" si="98"/>
        <v>September</v>
      </c>
      <c r="B6344" s="37" t="s">
        <v>7210</v>
      </c>
      <c r="C6344" s="63">
        <v>42267.797164351854</v>
      </c>
      <c r="D6344" s="37" t="s">
        <v>871</v>
      </c>
      <c r="E6344" s="37" t="s">
        <v>866</v>
      </c>
      <c r="F6344" s="37" t="s">
        <v>873</v>
      </c>
      <c r="G6344" s="64">
        <v>162</v>
      </c>
      <c r="H6344" s="37" t="s">
        <v>855</v>
      </c>
      <c r="I6344" s="65">
        <v>3</v>
      </c>
      <c r="J6344" s="37" t="s">
        <v>861</v>
      </c>
    </row>
    <row r="6345" spans="1:10" x14ac:dyDescent="0.3">
      <c r="A6345" s="94" t="str">
        <f t="shared" si="98"/>
        <v>September</v>
      </c>
      <c r="B6345" s="37" t="s">
        <v>7211</v>
      </c>
      <c r="C6345" s="63">
        <v>42267.800393518519</v>
      </c>
      <c r="D6345" s="37" t="s">
        <v>876</v>
      </c>
      <c r="E6345" s="37" t="s">
        <v>868</v>
      </c>
      <c r="F6345" s="37" t="s">
        <v>864</v>
      </c>
      <c r="G6345" s="64">
        <v>199</v>
      </c>
      <c r="H6345" s="37" t="s">
        <v>855</v>
      </c>
      <c r="I6345" s="65">
        <v>3.872983346207417</v>
      </c>
      <c r="J6345" s="37" t="s">
        <v>874</v>
      </c>
    </row>
    <row r="6346" spans="1:10" x14ac:dyDescent="0.3">
      <c r="A6346" s="94" t="str">
        <f t="shared" si="98"/>
        <v>September</v>
      </c>
      <c r="B6346" s="37" t="s">
        <v>7212</v>
      </c>
      <c r="C6346" s="63">
        <v>42267.80400462963</v>
      </c>
      <c r="D6346" s="37" t="s">
        <v>878</v>
      </c>
      <c r="E6346" s="37" t="s">
        <v>872</v>
      </c>
      <c r="F6346" s="37" t="s">
        <v>864</v>
      </c>
      <c r="G6346" s="64">
        <v>221</v>
      </c>
      <c r="H6346" s="37" t="s">
        <v>855</v>
      </c>
      <c r="I6346" s="65">
        <v>4.7958315233127191</v>
      </c>
      <c r="J6346" s="37" t="s">
        <v>869</v>
      </c>
    </row>
    <row r="6347" spans="1:10" x14ac:dyDescent="0.3">
      <c r="A6347" s="94" t="str">
        <f t="shared" ref="A6347:A6410" si="99">TEXT(C6347,"mmmm")</f>
        <v>September</v>
      </c>
      <c r="B6347" s="37" t="s">
        <v>7213</v>
      </c>
      <c r="C6347" s="63">
        <v>42267.804039351853</v>
      </c>
      <c r="D6347" s="37" t="s">
        <v>852</v>
      </c>
      <c r="E6347" s="37" t="s">
        <v>853</v>
      </c>
      <c r="F6347" s="37" t="s">
        <v>879</v>
      </c>
      <c r="G6347" s="64">
        <v>78</v>
      </c>
      <c r="H6347" s="37" t="s">
        <v>855</v>
      </c>
      <c r="I6347" s="65">
        <v>3.872983346207417</v>
      </c>
      <c r="J6347" s="37" t="s">
        <v>897</v>
      </c>
    </row>
    <row r="6348" spans="1:10" x14ac:dyDescent="0.3">
      <c r="A6348" s="94" t="str">
        <f t="shared" si="99"/>
        <v>September</v>
      </c>
      <c r="B6348" s="37" t="s">
        <v>7214</v>
      </c>
      <c r="C6348" s="63">
        <v>42267.806701388887</v>
      </c>
      <c r="D6348" s="37" t="s">
        <v>871</v>
      </c>
      <c r="E6348" s="37" t="s">
        <v>859</v>
      </c>
      <c r="F6348" s="37" t="s">
        <v>881</v>
      </c>
      <c r="G6348" s="64">
        <v>56</v>
      </c>
      <c r="H6348" s="37" t="s">
        <v>895</v>
      </c>
      <c r="I6348" s="65">
        <v>4.358898943540674</v>
      </c>
      <c r="J6348" s="37" t="s">
        <v>885</v>
      </c>
    </row>
    <row r="6349" spans="1:10" x14ac:dyDescent="0.3">
      <c r="A6349" s="94" t="str">
        <f t="shared" si="99"/>
        <v>September</v>
      </c>
      <c r="B6349" s="37" t="s">
        <v>7215</v>
      </c>
      <c r="C6349" s="63">
        <v>42267.808171296296</v>
      </c>
      <c r="D6349" s="37" t="s">
        <v>892</v>
      </c>
      <c r="E6349" s="37" t="s">
        <v>863</v>
      </c>
      <c r="F6349" s="37" t="s">
        <v>854</v>
      </c>
      <c r="G6349" s="64">
        <v>207</v>
      </c>
      <c r="H6349" s="37" t="s">
        <v>855</v>
      </c>
      <c r="I6349" s="65">
        <v>4.1231056256176606</v>
      </c>
      <c r="J6349" s="37" t="s">
        <v>897</v>
      </c>
    </row>
    <row r="6350" spans="1:10" x14ac:dyDescent="0.3">
      <c r="A6350" s="94" t="str">
        <f t="shared" si="99"/>
        <v>September</v>
      </c>
      <c r="B6350" s="37" t="s">
        <v>7216</v>
      </c>
      <c r="C6350" s="63">
        <v>42267.810428240744</v>
      </c>
      <c r="D6350" s="37" t="s">
        <v>892</v>
      </c>
      <c r="E6350" s="37" t="s">
        <v>866</v>
      </c>
      <c r="F6350" s="37" t="s">
        <v>864</v>
      </c>
      <c r="G6350" s="64">
        <v>107</v>
      </c>
      <c r="H6350" s="37" t="s">
        <v>855</v>
      </c>
      <c r="I6350" s="65">
        <v>3.3166247903553998</v>
      </c>
      <c r="J6350" s="37" t="s">
        <v>869</v>
      </c>
    </row>
    <row r="6351" spans="1:10" x14ac:dyDescent="0.3">
      <c r="A6351" s="94" t="str">
        <f t="shared" si="99"/>
        <v>September</v>
      </c>
      <c r="B6351" s="37" t="s">
        <v>7217</v>
      </c>
      <c r="C6351" s="63">
        <v>42267.810949074075</v>
      </c>
      <c r="D6351" s="37" t="s">
        <v>876</v>
      </c>
      <c r="E6351" s="37" t="s">
        <v>868</v>
      </c>
      <c r="F6351" s="37" t="s">
        <v>854</v>
      </c>
      <c r="G6351" s="64">
        <v>67</v>
      </c>
      <c r="H6351" s="37" t="s">
        <v>855</v>
      </c>
      <c r="I6351" s="65">
        <v>4.5825756949558398</v>
      </c>
      <c r="J6351" s="37" t="s">
        <v>856</v>
      </c>
    </row>
    <row r="6352" spans="1:10" x14ac:dyDescent="0.3">
      <c r="A6352" s="94" t="str">
        <f t="shared" si="99"/>
        <v>September</v>
      </c>
      <c r="B6352" s="37" t="s">
        <v>7218</v>
      </c>
      <c r="C6352" s="63">
        <v>42267.814791666664</v>
      </c>
      <c r="D6352" s="37" t="s">
        <v>878</v>
      </c>
      <c r="E6352" s="37" t="s">
        <v>872</v>
      </c>
      <c r="F6352" s="37" t="s">
        <v>860</v>
      </c>
      <c r="G6352" s="64">
        <v>200</v>
      </c>
      <c r="H6352" s="37" t="s">
        <v>855</v>
      </c>
      <c r="I6352" s="65">
        <v>4.358898943540674</v>
      </c>
      <c r="J6352" s="37" t="s">
        <v>869</v>
      </c>
    </row>
    <row r="6353" spans="1:10" x14ac:dyDescent="0.3">
      <c r="A6353" s="94" t="str">
        <f t="shared" si="99"/>
        <v>September</v>
      </c>
      <c r="B6353" s="37" t="s">
        <v>7219</v>
      </c>
      <c r="C6353" s="63">
        <v>42267.816747685189</v>
      </c>
      <c r="D6353" s="37" t="s">
        <v>858</v>
      </c>
      <c r="E6353" s="37" t="s">
        <v>853</v>
      </c>
      <c r="F6353" s="37" t="s">
        <v>860</v>
      </c>
      <c r="G6353" s="64">
        <v>53</v>
      </c>
      <c r="H6353" s="37" t="s">
        <v>855</v>
      </c>
      <c r="I6353" s="65">
        <v>1.7320508075688772</v>
      </c>
      <c r="J6353" s="37" t="s">
        <v>856</v>
      </c>
    </row>
    <row r="6354" spans="1:10" x14ac:dyDescent="0.3">
      <c r="A6354" s="94" t="str">
        <f t="shared" si="99"/>
        <v>September</v>
      </c>
      <c r="B6354" s="37" t="s">
        <v>7220</v>
      </c>
      <c r="C6354" s="63">
        <v>42267.818541666667</v>
      </c>
      <c r="D6354" s="37" t="s">
        <v>871</v>
      </c>
      <c r="E6354" s="37" t="s">
        <v>859</v>
      </c>
      <c r="F6354" s="37" t="s">
        <v>854</v>
      </c>
      <c r="G6354" s="64">
        <v>189</v>
      </c>
      <c r="H6354" s="37" t="s">
        <v>855</v>
      </c>
      <c r="I6354" s="65">
        <v>4.1231056256176606</v>
      </c>
      <c r="J6354" s="37" t="s">
        <v>856</v>
      </c>
    </row>
    <row r="6355" spans="1:10" x14ac:dyDescent="0.3">
      <c r="A6355" s="94" t="str">
        <f t="shared" si="99"/>
        <v>September</v>
      </c>
      <c r="B6355" s="37" t="s">
        <v>7221</v>
      </c>
      <c r="C6355" s="63">
        <v>42267.821956018517</v>
      </c>
      <c r="D6355" s="37" t="s">
        <v>852</v>
      </c>
      <c r="E6355" s="37" t="s">
        <v>863</v>
      </c>
      <c r="F6355" s="37" t="s">
        <v>864</v>
      </c>
      <c r="G6355" s="64">
        <v>216</v>
      </c>
      <c r="H6355" s="37" t="s">
        <v>855</v>
      </c>
      <c r="I6355" s="65">
        <v>3.872983346207417</v>
      </c>
      <c r="J6355" s="37" t="s">
        <v>885</v>
      </c>
    </row>
    <row r="6356" spans="1:10" x14ac:dyDescent="0.3">
      <c r="A6356" s="94" t="str">
        <f t="shared" si="99"/>
        <v>September</v>
      </c>
      <c r="B6356" s="37" t="s">
        <v>7222</v>
      </c>
      <c r="C6356" s="63">
        <v>42267.825127314813</v>
      </c>
      <c r="D6356" s="37" t="s">
        <v>871</v>
      </c>
      <c r="E6356" s="37" t="s">
        <v>866</v>
      </c>
      <c r="F6356" s="37" t="s">
        <v>854</v>
      </c>
      <c r="G6356" s="64">
        <v>221</v>
      </c>
      <c r="H6356" s="37" t="s">
        <v>855</v>
      </c>
      <c r="I6356" s="65">
        <v>3.3166247903553998</v>
      </c>
      <c r="J6356" s="37" t="s">
        <v>874</v>
      </c>
    </row>
    <row r="6357" spans="1:10" x14ac:dyDescent="0.3">
      <c r="A6357" s="94" t="str">
        <f t="shared" si="99"/>
        <v>September</v>
      </c>
      <c r="B6357" s="37" t="s">
        <v>7223</v>
      </c>
      <c r="C6357" s="63">
        <v>42267.825486111113</v>
      </c>
      <c r="D6357" s="37" t="s">
        <v>852</v>
      </c>
      <c r="E6357" s="37" t="s">
        <v>868</v>
      </c>
      <c r="F6357" s="37" t="s">
        <v>860</v>
      </c>
      <c r="G6357" s="64">
        <v>178</v>
      </c>
      <c r="H6357" s="37" t="s">
        <v>855</v>
      </c>
      <c r="I6357" s="65">
        <v>4.5825756949558398</v>
      </c>
      <c r="J6357" s="37" t="s">
        <v>885</v>
      </c>
    </row>
    <row r="6358" spans="1:10" x14ac:dyDescent="0.3">
      <c r="A6358" s="94" t="str">
        <f t="shared" si="99"/>
        <v>September</v>
      </c>
      <c r="B6358" s="37" t="s">
        <v>7224</v>
      </c>
      <c r="C6358" s="63">
        <v>42267.828611111108</v>
      </c>
      <c r="D6358" s="37" t="s">
        <v>852</v>
      </c>
      <c r="E6358" s="37" t="s">
        <v>872</v>
      </c>
      <c r="F6358" s="37" t="s">
        <v>854</v>
      </c>
      <c r="G6358" s="64">
        <v>200</v>
      </c>
      <c r="H6358" s="37" t="s">
        <v>855</v>
      </c>
      <c r="I6358" s="65">
        <v>4.5825756949558398</v>
      </c>
      <c r="J6358" s="37" t="s">
        <v>856</v>
      </c>
    </row>
    <row r="6359" spans="1:10" x14ac:dyDescent="0.3">
      <c r="A6359" s="94" t="str">
        <f t="shared" si="99"/>
        <v>September</v>
      </c>
      <c r="B6359" s="37" t="s">
        <v>7225</v>
      </c>
      <c r="C6359" s="63">
        <v>42267.82953703704</v>
      </c>
      <c r="D6359" s="37" t="s">
        <v>858</v>
      </c>
      <c r="E6359" s="37" t="s">
        <v>853</v>
      </c>
      <c r="F6359" s="37" t="s">
        <v>864</v>
      </c>
      <c r="G6359" s="64">
        <v>232</v>
      </c>
      <c r="H6359" s="37" t="s">
        <v>855</v>
      </c>
      <c r="I6359" s="65">
        <v>3</v>
      </c>
      <c r="J6359" s="37" t="s">
        <v>869</v>
      </c>
    </row>
    <row r="6360" spans="1:10" x14ac:dyDescent="0.3">
      <c r="A6360" s="94" t="str">
        <f t="shared" si="99"/>
        <v>September</v>
      </c>
      <c r="B6360" s="37" t="s">
        <v>7226</v>
      </c>
      <c r="C6360" s="63">
        <v>42267.83252314815</v>
      </c>
      <c r="D6360" s="37" t="s">
        <v>892</v>
      </c>
      <c r="E6360" s="37" t="s">
        <v>859</v>
      </c>
      <c r="F6360" s="37" t="s">
        <v>860</v>
      </c>
      <c r="G6360" s="64">
        <v>214</v>
      </c>
      <c r="H6360" s="37" t="s">
        <v>855</v>
      </c>
      <c r="I6360" s="65">
        <v>4.1231056256176606</v>
      </c>
      <c r="J6360" s="37" t="s">
        <v>897</v>
      </c>
    </row>
    <row r="6361" spans="1:10" x14ac:dyDescent="0.3">
      <c r="A6361" s="94" t="str">
        <f t="shared" si="99"/>
        <v>September</v>
      </c>
      <c r="B6361" s="37" t="s">
        <v>7227</v>
      </c>
      <c r="C6361" s="63">
        <v>42267.836053240739</v>
      </c>
      <c r="D6361" s="37" t="s">
        <v>858</v>
      </c>
      <c r="E6361" s="37" t="s">
        <v>863</v>
      </c>
      <c r="F6361" s="37" t="s">
        <v>881</v>
      </c>
      <c r="G6361" s="64">
        <v>225</v>
      </c>
      <c r="H6361" s="37" t="s">
        <v>855</v>
      </c>
      <c r="I6361" s="65">
        <v>3</v>
      </c>
      <c r="J6361" s="37" t="s">
        <v>861</v>
      </c>
    </row>
    <row r="6362" spans="1:10" x14ac:dyDescent="0.3">
      <c r="A6362" s="94" t="str">
        <f t="shared" si="99"/>
        <v>September</v>
      </c>
      <c r="B6362" s="37" t="s">
        <v>7228</v>
      </c>
      <c r="C6362" s="63">
        <v>42267.836319444446</v>
      </c>
      <c r="D6362" s="37" t="s">
        <v>892</v>
      </c>
      <c r="E6362" s="37" t="s">
        <v>866</v>
      </c>
      <c r="F6362" s="37" t="s">
        <v>873</v>
      </c>
      <c r="G6362" s="64">
        <v>145</v>
      </c>
      <c r="H6362" s="37" t="s">
        <v>855</v>
      </c>
      <c r="I6362" s="65">
        <v>2.2360679774997898</v>
      </c>
      <c r="J6362" s="37" t="s">
        <v>861</v>
      </c>
    </row>
    <row r="6363" spans="1:10" x14ac:dyDescent="0.3">
      <c r="A6363" s="94" t="str">
        <f t="shared" si="99"/>
        <v>September</v>
      </c>
      <c r="B6363" s="37" t="s">
        <v>7229</v>
      </c>
      <c r="C6363" s="63">
        <v>42267.838645833333</v>
      </c>
      <c r="D6363" s="37" t="s">
        <v>858</v>
      </c>
      <c r="E6363" s="37" t="s">
        <v>868</v>
      </c>
      <c r="F6363" s="37" t="s">
        <v>879</v>
      </c>
      <c r="G6363" s="64">
        <v>105</v>
      </c>
      <c r="H6363" s="37" t="s">
        <v>855</v>
      </c>
      <c r="I6363" s="65">
        <v>1.7320508075688772</v>
      </c>
      <c r="J6363" s="37" t="s">
        <v>856</v>
      </c>
    </row>
    <row r="6364" spans="1:10" x14ac:dyDescent="0.3">
      <c r="A6364" s="94" t="str">
        <f t="shared" si="99"/>
        <v>September</v>
      </c>
      <c r="B6364" s="37" t="s">
        <v>7230</v>
      </c>
      <c r="C6364" s="63">
        <v>42267.845729166664</v>
      </c>
      <c r="D6364" s="37" t="s">
        <v>876</v>
      </c>
      <c r="E6364" s="37" t="s">
        <v>872</v>
      </c>
      <c r="F6364" s="37" t="s">
        <v>881</v>
      </c>
      <c r="G6364" s="64">
        <v>200</v>
      </c>
      <c r="H6364" s="37" t="s">
        <v>855</v>
      </c>
      <c r="I6364" s="65">
        <v>4.5825756949558398</v>
      </c>
      <c r="J6364" s="37" t="s">
        <v>897</v>
      </c>
    </row>
    <row r="6365" spans="1:10" x14ac:dyDescent="0.3">
      <c r="A6365" s="94" t="str">
        <f t="shared" si="99"/>
        <v>September</v>
      </c>
      <c r="B6365" s="37" t="s">
        <v>7231</v>
      </c>
      <c r="C6365" s="63">
        <v>42267.844386574077</v>
      </c>
      <c r="D6365" s="37" t="s">
        <v>878</v>
      </c>
      <c r="E6365" s="37" t="s">
        <v>853</v>
      </c>
      <c r="F6365" s="37" t="s">
        <v>879</v>
      </c>
      <c r="G6365" s="64">
        <v>215</v>
      </c>
      <c r="H6365" s="37" t="s">
        <v>855</v>
      </c>
      <c r="I6365" s="65">
        <v>1.7320508075688772</v>
      </c>
      <c r="J6365" s="37" t="s">
        <v>856</v>
      </c>
    </row>
    <row r="6366" spans="1:10" x14ac:dyDescent="0.3">
      <c r="A6366" s="94" t="str">
        <f t="shared" si="99"/>
        <v>September</v>
      </c>
      <c r="B6366" s="37" t="s">
        <v>7232</v>
      </c>
      <c r="C6366" s="63">
        <v>42267.847013888888</v>
      </c>
      <c r="D6366" s="37" t="s">
        <v>858</v>
      </c>
      <c r="E6366" s="37" t="s">
        <v>859</v>
      </c>
      <c r="F6366" s="37" t="s">
        <v>879</v>
      </c>
      <c r="G6366" s="64">
        <v>77</v>
      </c>
      <c r="H6366" s="37" t="s">
        <v>855</v>
      </c>
      <c r="I6366" s="65">
        <v>3.3166247903553998</v>
      </c>
      <c r="J6366" s="37" t="s">
        <v>897</v>
      </c>
    </row>
    <row r="6367" spans="1:10" x14ac:dyDescent="0.3">
      <c r="A6367" s="94" t="str">
        <f t="shared" si="99"/>
        <v>September</v>
      </c>
      <c r="B6367" s="37" t="s">
        <v>7233</v>
      </c>
      <c r="C6367" s="63">
        <v>42267.847048611111</v>
      </c>
      <c r="D6367" s="37" t="s">
        <v>892</v>
      </c>
      <c r="E6367" s="37" t="s">
        <v>863</v>
      </c>
      <c r="F6367" s="37" t="s">
        <v>879</v>
      </c>
      <c r="G6367" s="64">
        <v>159</v>
      </c>
      <c r="H6367" s="37" t="s">
        <v>855</v>
      </c>
      <c r="I6367" s="65">
        <v>4.1231056256176606</v>
      </c>
      <c r="J6367" s="37" t="s">
        <v>897</v>
      </c>
    </row>
    <row r="6368" spans="1:10" x14ac:dyDescent="0.3">
      <c r="A6368" s="94" t="str">
        <f t="shared" si="99"/>
        <v>September</v>
      </c>
      <c r="B6368" s="37" t="s">
        <v>7234</v>
      </c>
      <c r="C6368" s="63">
        <v>42267.848645833335</v>
      </c>
      <c r="D6368" s="37" t="s">
        <v>871</v>
      </c>
      <c r="E6368" s="37" t="s">
        <v>866</v>
      </c>
      <c r="F6368" s="37" t="s">
        <v>879</v>
      </c>
      <c r="G6368" s="64">
        <v>149</v>
      </c>
      <c r="H6368" s="37" t="s">
        <v>855</v>
      </c>
      <c r="I6368" s="65">
        <v>2.2360679774997898</v>
      </c>
      <c r="J6368" s="37" t="s">
        <v>897</v>
      </c>
    </row>
    <row r="6369" spans="1:10" x14ac:dyDescent="0.3">
      <c r="A6369" s="94" t="str">
        <f t="shared" si="99"/>
        <v>September</v>
      </c>
      <c r="B6369" s="37" t="s">
        <v>7235</v>
      </c>
      <c r="C6369" s="63">
        <v>42267.850914351853</v>
      </c>
      <c r="D6369" s="37" t="s">
        <v>858</v>
      </c>
      <c r="E6369" s="37" t="s">
        <v>868</v>
      </c>
      <c r="F6369" s="37" t="s">
        <v>879</v>
      </c>
      <c r="G6369" s="64">
        <v>69</v>
      </c>
      <c r="H6369" s="37" t="s">
        <v>855</v>
      </c>
      <c r="I6369" s="65">
        <v>4.7958315233127191</v>
      </c>
      <c r="J6369" s="37" t="s">
        <v>885</v>
      </c>
    </row>
    <row r="6370" spans="1:10" x14ac:dyDescent="0.3">
      <c r="A6370" s="94" t="str">
        <f t="shared" si="99"/>
        <v>September</v>
      </c>
      <c r="B6370" s="37" t="s">
        <v>7236</v>
      </c>
      <c r="C6370" s="63">
        <v>42267.852708333332</v>
      </c>
      <c r="D6370" s="37" t="s">
        <v>878</v>
      </c>
      <c r="E6370" s="37" t="s">
        <v>872</v>
      </c>
      <c r="F6370" s="37" t="s">
        <v>864</v>
      </c>
      <c r="G6370" s="64">
        <v>33</v>
      </c>
      <c r="H6370" s="37" t="s">
        <v>855</v>
      </c>
      <c r="I6370" s="65">
        <v>5</v>
      </c>
      <c r="J6370" s="37" t="s">
        <v>874</v>
      </c>
    </row>
    <row r="6371" spans="1:10" x14ac:dyDescent="0.3">
      <c r="A6371" s="94" t="str">
        <f t="shared" si="99"/>
        <v>September</v>
      </c>
      <c r="B6371" s="37" t="s">
        <v>7237</v>
      </c>
      <c r="C6371" s="63">
        <v>42267.855312500003</v>
      </c>
      <c r="D6371" s="37" t="s">
        <v>876</v>
      </c>
      <c r="E6371" s="37" t="s">
        <v>853</v>
      </c>
      <c r="F6371" s="37" t="s">
        <v>854</v>
      </c>
      <c r="G6371" s="64">
        <v>42</v>
      </c>
      <c r="H6371" s="37" t="s">
        <v>855</v>
      </c>
      <c r="I6371" s="65">
        <v>5</v>
      </c>
      <c r="J6371" s="37" t="s">
        <v>874</v>
      </c>
    </row>
    <row r="6372" spans="1:10" x14ac:dyDescent="0.3">
      <c r="A6372" s="94" t="str">
        <f t="shared" si="99"/>
        <v>September</v>
      </c>
      <c r="B6372" s="37" t="s">
        <v>7238</v>
      </c>
      <c r="C6372" s="63">
        <v>42267.855532407404</v>
      </c>
      <c r="D6372" s="37" t="s">
        <v>878</v>
      </c>
      <c r="E6372" s="37" t="s">
        <v>859</v>
      </c>
      <c r="F6372" s="37" t="s">
        <v>864</v>
      </c>
      <c r="G6372" s="64">
        <v>33</v>
      </c>
      <c r="H6372" s="37" t="s">
        <v>855</v>
      </c>
      <c r="I6372" s="65">
        <v>5</v>
      </c>
      <c r="J6372" s="37" t="s">
        <v>861</v>
      </c>
    </row>
    <row r="6373" spans="1:10" x14ac:dyDescent="0.3">
      <c r="A6373" s="94" t="str">
        <f t="shared" si="99"/>
        <v>September</v>
      </c>
      <c r="B6373" s="37" t="s">
        <v>7239</v>
      </c>
      <c r="C6373" s="63">
        <v>42267.856134259258</v>
      </c>
      <c r="D6373" s="37" t="s">
        <v>892</v>
      </c>
      <c r="E6373" s="37" t="s">
        <v>863</v>
      </c>
      <c r="F6373" s="37" t="s">
        <v>873</v>
      </c>
      <c r="G6373" s="64">
        <v>94</v>
      </c>
      <c r="H6373" s="37" t="s">
        <v>855</v>
      </c>
      <c r="I6373" s="65">
        <v>4.7958315233127191</v>
      </c>
      <c r="J6373" s="37" t="s">
        <v>856</v>
      </c>
    </row>
    <row r="6374" spans="1:10" x14ac:dyDescent="0.3">
      <c r="A6374" s="94" t="str">
        <f t="shared" si="99"/>
        <v>September</v>
      </c>
      <c r="B6374" s="37" t="s">
        <v>7240</v>
      </c>
      <c r="C6374" s="63">
        <v>42267.857615740744</v>
      </c>
      <c r="D6374" s="37" t="s">
        <v>852</v>
      </c>
      <c r="E6374" s="37" t="s">
        <v>866</v>
      </c>
      <c r="F6374" s="37" t="s">
        <v>860</v>
      </c>
      <c r="G6374" s="64">
        <v>220</v>
      </c>
      <c r="H6374" s="37" t="s">
        <v>855</v>
      </c>
      <c r="I6374" s="65">
        <v>4.7958315233127191</v>
      </c>
      <c r="J6374" s="37" t="s">
        <v>856</v>
      </c>
    </row>
    <row r="6375" spans="1:10" x14ac:dyDescent="0.3">
      <c r="A6375" s="94" t="str">
        <f t="shared" si="99"/>
        <v>September</v>
      </c>
      <c r="B6375" s="37" t="s">
        <v>7241</v>
      </c>
      <c r="C6375" s="63">
        <v>42267.860810185186</v>
      </c>
      <c r="D6375" s="37" t="s">
        <v>858</v>
      </c>
      <c r="E6375" s="37" t="s">
        <v>868</v>
      </c>
      <c r="F6375" s="37" t="s">
        <v>879</v>
      </c>
      <c r="G6375" s="64">
        <v>99</v>
      </c>
      <c r="H6375" s="37" t="s">
        <v>855</v>
      </c>
      <c r="I6375" s="65">
        <v>3</v>
      </c>
      <c r="J6375" s="37" t="s">
        <v>856</v>
      </c>
    </row>
    <row r="6376" spans="1:10" x14ac:dyDescent="0.3">
      <c r="A6376" s="94" t="str">
        <f t="shared" si="99"/>
        <v>September</v>
      </c>
      <c r="B6376" s="37" t="s">
        <v>7242</v>
      </c>
      <c r="C6376" s="63">
        <v>42267.863807870373</v>
      </c>
      <c r="D6376" s="37" t="s">
        <v>878</v>
      </c>
      <c r="E6376" s="37" t="s">
        <v>872</v>
      </c>
      <c r="F6376" s="37" t="s">
        <v>864</v>
      </c>
      <c r="G6376" s="64">
        <v>142</v>
      </c>
      <c r="H6376" s="37" t="s">
        <v>855</v>
      </c>
      <c r="I6376" s="65">
        <v>4.1231056256176606</v>
      </c>
      <c r="J6376" s="37" t="s">
        <v>861</v>
      </c>
    </row>
    <row r="6377" spans="1:10" x14ac:dyDescent="0.3">
      <c r="A6377" s="94" t="str">
        <f t="shared" si="99"/>
        <v>September</v>
      </c>
      <c r="B6377" s="37" t="s">
        <v>7243</v>
      </c>
      <c r="C6377" s="63">
        <v>42267.865706018521</v>
      </c>
      <c r="D6377" s="37" t="s">
        <v>878</v>
      </c>
      <c r="E6377" s="37" t="s">
        <v>853</v>
      </c>
      <c r="F6377" s="37" t="s">
        <v>854</v>
      </c>
      <c r="G6377" s="64">
        <v>143</v>
      </c>
      <c r="H6377" s="37" t="s">
        <v>855</v>
      </c>
      <c r="I6377" s="65">
        <v>1</v>
      </c>
      <c r="J6377" s="37" t="s">
        <v>885</v>
      </c>
    </row>
    <row r="6378" spans="1:10" x14ac:dyDescent="0.3">
      <c r="A6378" s="94" t="str">
        <f t="shared" si="99"/>
        <v>September</v>
      </c>
      <c r="B6378" s="37" t="s">
        <v>7244</v>
      </c>
      <c r="C6378" s="63">
        <v>42267.866793981484</v>
      </c>
      <c r="D6378" s="37" t="s">
        <v>852</v>
      </c>
      <c r="E6378" s="37" t="s">
        <v>859</v>
      </c>
      <c r="F6378" s="37" t="s">
        <v>873</v>
      </c>
      <c r="G6378" s="64">
        <v>30</v>
      </c>
      <c r="H6378" s="37" t="s">
        <v>855</v>
      </c>
      <c r="I6378" s="65">
        <v>2.6457513110645907</v>
      </c>
      <c r="J6378" s="37" t="s">
        <v>885</v>
      </c>
    </row>
    <row r="6379" spans="1:10" x14ac:dyDescent="0.3">
      <c r="A6379" s="94" t="str">
        <f t="shared" si="99"/>
        <v>September</v>
      </c>
      <c r="B6379" s="37" t="s">
        <v>7245</v>
      </c>
      <c r="C6379" s="63">
        <v>42267.868726851855</v>
      </c>
      <c r="D6379" s="37" t="s">
        <v>876</v>
      </c>
      <c r="E6379" s="37" t="s">
        <v>863</v>
      </c>
      <c r="F6379" s="37" t="s">
        <v>860</v>
      </c>
      <c r="G6379" s="64">
        <v>98</v>
      </c>
      <c r="H6379" s="37" t="s">
        <v>855</v>
      </c>
      <c r="I6379" s="65">
        <v>3</v>
      </c>
      <c r="J6379" s="37" t="s">
        <v>856</v>
      </c>
    </row>
    <row r="6380" spans="1:10" x14ac:dyDescent="0.3">
      <c r="A6380" s="94" t="str">
        <f t="shared" si="99"/>
        <v>September</v>
      </c>
      <c r="B6380" s="37" t="s">
        <v>7246</v>
      </c>
      <c r="C6380" s="63">
        <v>42267.872002314813</v>
      </c>
      <c r="D6380" s="37" t="s">
        <v>871</v>
      </c>
      <c r="E6380" s="37" t="s">
        <v>866</v>
      </c>
      <c r="F6380" s="37" t="s">
        <v>879</v>
      </c>
      <c r="G6380" s="64">
        <v>178</v>
      </c>
      <c r="H6380" s="37" t="s">
        <v>855</v>
      </c>
      <c r="I6380" s="65">
        <v>5</v>
      </c>
      <c r="J6380" s="37" t="s">
        <v>874</v>
      </c>
    </row>
    <row r="6381" spans="1:10" x14ac:dyDescent="0.3">
      <c r="A6381" s="94" t="str">
        <f t="shared" si="99"/>
        <v>September</v>
      </c>
      <c r="B6381" s="37" t="s">
        <v>7247</v>
      </c>
      <c r="C6381" s="63">
        <v>42267.874155092592</v>
      </c>
      <c r="D6381" s="37" t="s">
        <v>892</v>
      </c>
      <c r="E6381" s="37" t="s">
        <v>868</v>
      </c>
      <c r="F6381" s="37" t="s">
        <v>881</v>
      </c>
      <c r="G6381" s="64">
        <v>88</v>
      </c>
      <c r="H6381" s="37" t="s">
        <v>855</v>
      </c>
      <c r="I6381" s="65">
        <v>3.6055512754639891</v>
      </c>
      <c r="J6381" s="37" t="s">
        <v>885</v>
      </c>
    </row>
    <row r="6382" spans="1:10" x14ac:dyDescent="0.3">
      <c r="A6382" s="94" t="str">
        <f t="shared" si="99"/>
        <v>September</v>
      </c>
      <c r="B6382" s="37" t="s">
        <v>7248</v>
      </c>
      <c r="C6382" s="63">
        <v>42267.876886574071</v>
      </c>
      <c r="D6382" s="37" t="s">
        <v>892</v>
      </c>
      <c r="E6382" s="37" t="s">
        <v>872</v>
      </c>
      <c r="F6382" s="37" t="s">
        <v>881</v>
      </c>
      <c r="G6382" s="64">
        <v>80</v>
      </c>
      <c r="H6382" s="37" t="s">
        <v>855</v>
      </c>
      <c r="I6382" s="65">
        <v>3.6055512754639891</v>
      </c>
      <c r="J6382" s="37" t="s">
        <v>897</v>
      </c>
    </row>
    <row r="6383" spans="1:10" x14ac:dyDescent="0.3">
      <c r="A6383" s="94" t="str">
        <f t="shared" si="99"/>
        <v>September</v>
      </c>
      <c r="B6383" s="37" t="s">
        <v>7249</v>
      </c>
      <c r="C6383" s="63">
        <v>42267.877881944441</v>
      </c>
      <c r="D6383" s="37" t="s">
        <v>858</v>
      </c>
      <c r="E6383" s="37" t="s">
        <v>853</v>
      </c>
      <c r="F6383" s="37" t="s">
        <v>881</v>
      </c>
      <c r="G6383" s="64">
        <v>117</v>
      </c>
      <c r="H6383" s="37" t="s">
        <v>855</v>
      </c>
      <c r="I6383" s="65">
        <v>4.358898943540674</v>
      </c>
      <c r="J6383" s="37" t="s">
        <v>874</v>
      </c>
    </row>
    <row r="6384" spans="1:10" x14ac:dyDescent="0.3">
      <c r="A6384" s="94" t="str">
        <f t="shared" si="99"/>
        <v>September</v>
      </c>
      <c r="B6384" s="37" t="s">
        <v>7250</v>
      </c>
      <c r="C6384" s="63">
        <v>42267.879432870373</v>
      </c>
      <c r="D6384" s="37" t="s">
        <v>878</v>
      </c>
      <c r="E6384" s="37" t="s">
        <v>859</v>
      </c>
      <c r="F6384" s="37" t="s">
        <v>860</v>
      </c>
      <c r="G6384" s="64">
        <v>80</v>
      </c>
      <c r="H6384" s="37" t="s">
        <v>855</v>
      </c>
      <c r="I6384" s="65">
        <v>2.2360679774997898</v>
      </c>
      <c r="J6384" s="37" t="s">
        <v>861</v>
      </c>
    </row>
    <row r="6385" spans="1:10" x14ac:dyDescent="0.3">
      <c r="A6385" s="94" t="str">
        <f t="shared" si="99"/>
        <v>September</v>
      </c>
      <c r="B6385" s="37" t="s">
        <v>7251</v>
      </c>
      <c r="C6385" s="63">
        <v>42267.887025462966</v>
      </c>
      <c r="D6385" s="37" t="s">
        <v>876</v>
      </c>
      <c r="E6385" s="37" t="s">
        <v>863</v>
      </c>
      <c r="F6385" s="37" t="s">
        <v>854</v>
      </c>
      <c r="G6385" s="64">
        <v>127</v>
      </c>
      <c r="H6385" s="37" t="s">
        <v>855</v>
      </c>
      <c r="I6385" s="65">
        <v>2.2360679774997898</v>
      </c>
      <c r="J6385" s="37" t="s">
        <v>861</v>
      </c>
    </row>
    <row r="6386" spans="1:10" x14ac:dyDescent="0.3">
      <c r="A6386" s="94" t="str">
        <f t="shared" si="99"/>
        <v>September</v>
      </c>
      <c r="B6386" s="37" t="s">
        <v>7252</v>
      </c>
      <c r="C6386" s="63">
        <v>42267.887083333335</v>
      </c>
      <c r="D6386" s="37" t="s">
        <v>892</v>
      </c>
      <c r="E6386" s="37" t="s">
        <v>866</v>
      </c>
      <c r="F6386" s="37" t="s">
        <v>860</v>
      </c>
      <c r="G6386" s="64">
        <v>55</v>
      </c>
      <c r="H6386" s="37" t="s">
        <v>855</v>
      </c>
      <c r="I6386" s="65">
        <v>2.6457513110645907</v>
      </c>
      <c r="J6386" s="37" t="s">
        <v>869</v>
      </c>
    </row>
    <row r="6387" spans="1:10" x14ac:dyDescent="0.3">
      <c r="A6387" s="94" t="str">
        <f t="shared" si="99"/>
        <v>September</v>
      </c>
      <c r="B6387" s="37" t="s">
        <v>7253</v>
      </c>
      <c r="C6387" s="63">
        <v>42267.883101851854</v>
      </c>
      <c r="D6387" s="37" t="s">
        <v>871</v>
      </c>
      <c r="E6387" s="37" t="s">
        <v>868</v>
      </c>
      <c r="F6387" s="37" t="s">
        <v>881</v>
      </c>
      <c r="G6387" s="64">
        <v>191</v>
      </c>
      <c r="H6387" s="37" t="s">
        <v>855</v>
      </c>
      <c r="I6387" s="65">
        <v>1</v>
      </c>
      <c r="J6387" s="37" t="s">
        <v>869</v>
      </c>
    </row>
    <row r="6388" spans="1:10" x14ac:dyDescent="0.3">
      <c r="A6388" s="94" t="str">
        <f t="shared" si="99"/>
        <v>September</v>
      </c>
      <c r="B6388" s="37" t="s">
        <v>7254</v>
      </c>
      <c r="C6388" s="63">
        <v>42267.883263888885</v>
      </c>
      <c r="D6388" s="37" t="s">
        <v>858</v>
      </c>
      <c r="E6388" s="37" t="s">
        <v>872</v>
      </c>
      <c r="F6388" s="37" t="s">
        <v>873</v>
      </c>
      <c r="G6388" s="64">
        <v>87</v>
      </c>
      <c r="H6388" s="37" t="s">
        <v>855</v>
      </c>
      <c r="I6388" s="65">
        <v>1</v>
      </c>
      <c r="J6388" s="37" t="s">
        <v>874</v>
      </c>
    </row>
    <row r="6389" spans="1:10" x14ac:dyDescent="0.3">
      <c r="A6389" s="94" t="str">
        <f t="shared" si="99"/>
        <v>September</v>
      </c>
      <c r="B6389" s="37" t="s">
        <v>7255</v>
      </c>
      <c r="C6389" s="63">
        <v>42267.883796296293</v>
      </c>
      <c r="D6389" s="37" t="s">
        <v>852</v>
      </c>
      <c r="E6389" s="37" t="s">
        <v>853</v>
      </c>
      <c r="F6389" s="37" t="s">
        <v>881</v>
      </c>
      <c r="G6389" s="64">
        <v>184</v>
      </c>
      <c r="H6389" s="37" t="s">
        <v>855</v>
      </c>
      <c r="I6389" s="65">
        <v>3</v>
      </c>
      <c r="J6389" s="37" t="s">
        <v>869</v>
      </c>
    </row>
    <row r="6390" spans="1:10" x14ac:dyDescent="0.3">
      <c r="A6390" s="94" t="str">
        <f t="shared" si="99"/>
        <v>September</v>
      </c>
      <c r="B6390" s="37" t="s">
        <v>7256</v>
      </c>
      <c r="C6390" s="63">
        <v>42267.887673611112</v>
      </c>
      <c r="D6390" s="37" t="s">
        <v>892</v>
      </c>
      <c r="E6390" s="37" t="s">
        <v>859</v>
      </c>
      <c r="F6390" s="37" t="s">
        <v>879</v>
      </c>
      <c r="G6390" s="64">
        <v>126</v>
      </c>
      <c r="H6390" s="37" t="s">
        <v>855</v>
      </c>
      <c r="I6390" s="65">
        <v>4.1231056256176606</v>
      </c>
      <c r="J6390" s="37" t="s">
        <v>897</v>
      </c>
    </row>
    <row r="6391" spans="1:10" x14ac:dyDescent="0.3">
      <c r="A6391" s="94" t="str">
        <f t="shared" si="99"/>
        <v>September</v>
      </c>
      <c r="B6391" s="37" t="s">
        <v>7257</v>
      </c>
      <c r="C6391" s="63">
        <v>42267.89162037037</v>
      </c>
      <c r="D6391" s="37" t="s">
        <v>871</v>
      </c>
      <c r="E6391" s="37" t="s">
        <v>863</v>
      </c>
      <c r="F6391" s="37" t="s">
        <v>854</v>
      </c>
      <c r="G6391" s="64">
        <v>193</v>
      </c>
      <c r="H6391" s="37" t="s">
        <v>855</v>
      </c>
      <c r="I6391" s="65">
        <v>2.2360679774997898</v>
      </c>
      <c r="J6391" s="37" t="s">
        <v>861</v>
      </c>
    </row>
    <row r="6392" spans="1:10" x14ac:dyDescent="0.3">
      <c r="A6392" s="94" t="str">
        <f t="shared" si="99"/>
        <v>September</v>
      </c>
      <c r="B6392" s="37" t="s">
        <v>7258</v>
      </c>
      <c r="C6392" s="63">
        <v>42267.895162037035</v>
      </c>
      <c r="D6392" s="37" t="s">
        <v>871</v>
      </c>
      <c r="E6392" s="37" t="s">
        <v>866</v>
      </c>
      <c r="F6392" s="37" t="s">
        <v>873</v>
      </c>
      <c r="G6392" s="64">
        <v>55</v>
      </c>
      <c r="H6392" s="37" t="s">
        <v>855</v>
      </c>
      <c r="I6392" s="65">
        <v>4.1231056256176606</v>
      </c>
      <c r="J6392" s="37" t="s">
        <v>885</v>
      </c>
    </row>
    <row r="6393" spans="1:10" x14ac:dyDescent="0.3">
      <c r="A6393" s="94" t="str">
        <f t="shared" si="99"/>
        <v>September</v>
      </c>
      <c r="B6393" s="37" t="s">
        <v>7259</v>
      </c>
      <c r="C6393" s="63">
        <v>42267.89570601852</v>
      </c>
      <c r="D6393" s="37" t="s">
        <v>878</v>
      </c>
      <c r="E6393" s="37" t="s">
        <v>868</v>
      </c>
      <c r="F6393" s="37" t="s">
        <v>879</v>
      </c>
      <c r="G6393" s="64">
        <v>222</v>
      </c>
      <c r="H6393" s="37" t="s">
        <v>855</v>
      </c>
      <c r="I6393" s="65">
        <v>4.358898943540674</v>
      </c>
      <c r="J6393" s="37" t="s">
        <v>856</v>
      </c>
    </row>
    <row r="6394" spans="1:10" x14ac:dyDescent="0.3">
      <c r="A6394" s="94" t="str">
        <f t="shared" si="99"/>
        <v>September</v>
      </c>
      <c r="B6394" s="37" t="s">
        <v>7260</v>
      </c>
      <c r="C6394" s="63">
        <v>42267.895937499998</v>
      </c>
      <c r="D6394" s="37" t="s">
        <v>876</v>
      </c>
      <c r="E6394" s="37" t="s">
        <v>872</v>
      </c>
      <c r="F6394" s="37" t="s">
        <v>881</v>
      </c>
      <c r="G6394" s="64">
        <v>49</v>
      </c>
      <c r="H6394" s="37" t="s">
        <v>855</v>
      </c>
      <c r="I6394" s="65">
        <v>4.5825756949558398</v>
      </c>
      <c r="J6394" s="37" t="s">
        <v>874</v>
      </c>
    </row>
    <row r="6395" spans="1:10" x14ac:dyDescent="0.3">
      <c r="A6395" s="94" t="str">
        <f t="shared" si="99"/>
        <v>September</v>
      </c>
      <c r="B6395" s="37" t="s">
        <v>7261</v>
      </c>
      <c r="C6395" s="63">
        <v>42267.897430555553</v>
      </c>
      <c r="D6395" s="37" t="s">
        <v>871</v>
      </c>
      <c r="E6395" s="37" t="s">
        <v>853</v>
      </c>
      <c r="F6395" s="37" t="s">
        <v>881</v>
      </c>
      <c r="G6395" s="64">
        <v>42</v>
      </c>
      <c r="H6395" s="37" t="s">
        <v>855</v>
      </c>
      <c r="I6395" s="65">
        <v>3.872983346207417</v>
      </c>
      <c r="J6395" s="37" t="s">
        <v>869</v>
      </c>
    </row>
    <row r="6396" spans="1:10" x14ac:dyDescent="0.3">
      <c r="A6396" s="94" t="str">
        <f t="shared" si="99"/>
        <v>September</v>
      </c>
      <c r="B6396" s="37" t="s">
        <v>7262</v>
      </c>
      <c r="C6396" s="63">
        <v>42267.900289351855</v>
      </c>
      <c r="D6396" s="37" t="s">
        <v>878</v>
      </c>
      <c r="E6396" s="37" t="s">
        <v>859</v>
      </c>
      <c r="F6396" s="37" t="s">
        <v>879</v>
      </c>
      <c r="G6396" s="64">
        <v>240</v>
      </c>
      <c r="H6396" s="37" t="s">
        <v>855</v>
      </c>
      <c r="I6396" s="65">
        <v>3</v>
      </c>
      <c r="J6396" s="37" t="s">
        <v>897</v>
      </c>
    </row>
    <row r="6397" spans="1:10" x14ac:dyDescent="0.3">
      <c r="A6397" s="94" t="str">
        <f t="shared" si="99"/>
        <v>September</v>
      </c>
      <c r="B6397" s="37" t="s">
        <v>7263</v>
      </c>
      <c r="C6397" s="63">
        <v>42267.901620370372</v>
      </c>
      <c r="D6397" s="37" t="s">
        <v>871</v>
      </c>
      <c r="E6397" s="37" t="s">
        <v>863</v>
      </c>
      <c r="F6397" s="37" t="s">
        <v>854</v>
      </c>
      <c r="G6397" s="64">
        <v>180</v>
      </c>
      <c r="H6397" s="37" t="s">
        <v>855</v>
      </c>
      <c r="I6397" s="65">
        <v>3</v>
      </c>
      <c r="J6397" s="37" t="s">
        <v>897</v>
      </c>
    </row>
    <row r="6398" spans="1:10" x14ac:dyDescent="0.3">
      <c r="A6398" s="94" t="str">
        <f t="shared" si="99"/>
        <v>September</v>
      </c>
      <c r="B6398" s="37" t="s">
        <v>7264</v>
      </c>
      <c r="C6398" s="63">
        <v>42267.902974537035</v>
      </c>
      <c r="D6398" s="37" t="s">
        <v>876</v>
      </c>
      <c r="E6398" s="37" t="s">
        <v>866</v>
      </c>
      <c r="F6398" s="37" t="s">
        <v>873</v>
      </c>
      <c r="G6398" s="64">
        <v>49</v>
      </c>
      <c r="H6398" s="37" t="s">
        <v>855</v>
      </c>
      <c r="I6398" s="65">
        <v>4.5825756949558398</v>
      </c>
      <c r="J6398" s="37" t="s">
        <v>869</v>
      </c>
    </row>
    <row r="6399" spans="1:10" x14ac:dyDescent="0.3">
      <c r="A6399" s="94" t="str">
        <f t="shared" si="99"/>
        <v>September</v>
      </c>
      <c r="B6399" s="37" t="s">
        <v>7265</v>
      </c>
      <c r="C6399" s="63">
        <v>42267.905150462961</v>
      </c>
      <c r="D6399" s="37" t="s">
        <v>892</v>
      </c>
      <c r="E6399" s="37" t="s">
        <v>868</v>
      </c>
      <c r="F6399" s="37" t="s">
        <v>864</v>
      </c>
      <c r="G6399" s="64">
        <v>208</v>
      </c>
      <c r="H6399" s="37" t="s">
        <v>855</v>
      </c>
      <c r="I6399" s="65">
        <v>4.358898943540674</v>
      </c>
      <c r="J6399" s="37" t="s">
        <v>861</v>
      </c>
    </row>
    <row r="6400" spans="1:10" x14ac:dyDescent="0.3">
      <c r="A6400" s="94" t="str">
        <f t="shared" si="99"/>
        <v>September</v>
      </c>
      <c r="B6400" s="37" t="s">
        <v>7266</v>
      </c>
      <c r="C6400" s="63">
        <v>42267.908009259256</v>
      </c>
      <c r="D6400" s="37" t="s">
        <v>876</v>
      </c>
      <c r="E6400" s="37" t="s">
        <v>872</v>
      </c>
      <c r="F6400" s="37" t="s">
        <v>881</v>
      </c>
      <c r="G6400" s="64">
        <v>136</v>
      </c>
      <c r="H6400" s="37" t="s">
        <v>855</v>
      </c>
      <c r="I6400" s="65">
        <v>4.358898943540674</v>
      </c>
      <c r="J6400" s="37" t="s">
        <v>885</v>
      </c>
    </row>
    <row r="6401" spans="1:10" x14ac:dyDescent="0.3">
      <c r="A6401" s="94" t="str">
        <f t="shared" si="99"/>
        <v>September</v>
      </c>
      <c r="B6401" s="37" t="s">
        <v>7267</v>
      </c>
      <c r="C6401" s="63">
        <v>42267.909930555557</v>
      </c>
      <c r="D6401" s="37" t="s">
        <v>876</v>
      </c>
      <c r="E6401" s="37" t="s">
        <v>853</v>
      </c>
      <c r="F6401" s="37" t="s">
        <v>873</v>
      </c>
      <c r="G6401" s="64">
        <v>49</v>
      </c>
      <c r="H6401" s="37" t="s">
        <v>855</v>
      </c>
      <c r="I6401" s="65">
        <v>2.6457513110645907</v>
      </c>
      <c r="J6401" s="37" t="s">
        <v>856</v>
      </c>
    </row>
    <row r="6402" spans="1:10" x14ac:dyDescent="0.3">
      <c r="A6402" s="94" t="str">
        <f t="shared" si="99"/>
        <v>September</v>
      </c>
      <c r="B6402" s="37" t="s">
        <v>7268</v>
      </c>
      <c r="C6402" s="63">
        <v>42267.910196759258</v>
      </c>
      <c r="D6402" s="37" t="s">
        <v>852</v>
      </c>
      <c r="E6402" s="37" t="s">
        <v>859</v>
      </c>
      <c r="F6402" s="37" t="s">
        <v>881</v>
      </c>
      <c r="G6402" s="64">
        <v>93</v>
      </c>
      <c r="H6402" s="37" t="s">
        <v>855</v>
      </c>
      <c r="I6402" s="65">
        <v>4.7958315233127191</v>
      </c>
      <c r="J6402" s="37" t="s">
        <v>897</v>
      </c>
    </row>
    <row r="6403" spans="1:10" x14ac:dyDescent="0.3">
      <c r="A6403" s="94" t="str">
        <f t="shared" si="99"/>
        <v>September</v>
      </c>
      <c r="B6403" s="37" t="s">
        <v>7269</v>
      </c>
      <c r="C6403" s="63">
        <v>42267.911030092589</v>
      </c>
      <c r="D6403" s="37" t="s">
        <v>858</v>
      </c>
      <c r="E6403" s="37" t="s">
        <v>863</v>
      </c>
      <c r="F6403" s="37" t="s">
        <v>873</v>
      </c>
      <c r="G6403" s="64">
        <v>122</v>
      </c>
      <c r="H6403" s="37" t="s">
        <v>855</v>
      </c>
      <c r="I6403" s="65">
        <v>4.5825756949558398</v>
      </c>
      <c r="J6403" s="37" t="s">
        <v>869</v>
      </c>
    </row>
    <row r="6404" spans="1:10" x14ac:dyDescent="0.3">
      <c r="A6404" s="94" t="str">
        <f t="shared" si="99"/>
        <v>September</v>
      </c>
      <c r="B6404" s="37" t="s">
        <v>7270</v>
      </c>
      <c r="C6404" s="63">
        <v>42267.913703703707</v>
      </c>
      <c r="D6404" s="37" t="s">
        <v>852</v>
      </c>
      <c r="E6404" s="37" t="s">
        <v>866</v>
      </c>
      <c r="F6404" s="37" t="s">
        <v>879</v>
      </c>
      <c r="G6404" s="64">
        <v>126</v>
      </c>
      <c r="H6404" s="37" t="s">
        <v>855</v>
      </c>
      <c r="I6404" s="65">
        <v>3.872983346207417</v>
      </c>
      <c r="J6404" s="37" t="s">
        <v>897</v>
      </c>
    </row>
    <row r="6405" spans="1:10" x14ac:dyDescent="0.3">
      <c r="A6405" s="94" t="str">
        <f t="shared" si="99"/>
        <v>September</v>
      </c>
      <c r="B6405" s="37" t="s">
        <v>7271</v>
      </c>
      <c r="C6405" s="63">
        <v>42267.913773148146</v>
      </c>
      <c r="D6405" s="37" t="s">
        <v>876</v>
      </c>
      <c r="E6405" s="37" t="s">
        <v>868</v>
      </c>
      <c r="F6405" s="37" t="s">
        <v>881</v>
      </c>
      <c r="G6405" s="64">
        <v>231</v>
      </c>
      <c r="H6405" s="37" t="s">
        <v>855</v>
      </c>
      <c r="I6405" s="65">
        <v>3</v>
      </c>
      <c r="J6405" s="37" t="s">
        <v>885</v>
      </c>
    </row>
    <row r="6406" spans="1:10" x14ac:dyDescent="0.3">
      <c r="A6406" s="94" t="str">
        <f t="shared" si="99"/>
        <v>September</v>
      </c>
      <c r="B6406" s="37" t="s">
        <v>7272</v>
      </c>
      <c r="C6406" s="63">
        <v>42267.916597222225</v>
      </c>
      <c r="D6406" s="37" t="s">
        <v>858</v>
      </c>
      <c r="E6406" s="37" t="s">
        <v>872</v>
      </c>
      <c r="F6406" s="37" t="s">
        <v>881</v>
      </c>
      <c r="G6406" s="64">
        <v>47</v>
      </c>
      <c r="H6406" s="37" t="s">
        <v>855</v>
      </c>
      <c r="I6406" s="65">
        <v>4.5825756949558398</v>
      </c>
      <c r="J6406" s="37" t="s">
        <v>897</v>
      </c>
    </row>
    <row r="6407" spans="1:10" x14ac:dyDescent="0.3">
      <c r="A6407" s="94" t="str">
        <f t="shared" si="99"/>
        <v>September</v>
      </c>
      <c r="B6407" s="37" t="s">
        <v>7273</v>
      </c>
      <c r="C6407" s="63">
        <v>42267.918217592596</v>
      </c>
      <c r="D6407" s="37" t="s">
        <v>878</v>
      </c>
      <c r="E6407" s="37" t="s">
        <v>853</v>
      </c>
      <c r="F6407" s="37" t="s">
        <v>860</v>
      </c>
      <c r="G6407" s="64">
        <v>96</v>
      </c>
      <c r="H6407" s="37" t="s">
        <v>895</v>
      </c>
      <c r="I6407" s="65">
        <v>3.3166247903553998</v>
      </c>
      <c r="J6407" s="37" t="s">
        <v>885</v>
      </c>
    </row>
    <row r="6408" spans="1:10" x14ac:dyDescent="0.3">
      <c r="A6408" s="94" t="str">
        <f t="shared" si="99"/>
        <v>September</v>
      </c>
      <c r="B6408" s="37" t="s">
        <v>7274</v>
      </c>
      <c r="C6408" s="63">
        <v>42268.336712962962</v>
      </c>
      <c r="D6408" s="37" t="s">
        <v>876</v>
      </c>
      <c r="E6408" s="37" t="s">
        <v>859</v>
      </c>
      <c r="F6408" s="37" t="s">
        <v>881</v>
      </c>
      <c r="G6408" s="64">
        <v>50</v>
      </c>
      <c r="H6408" s="37" t="s">
        <v>855</v>
      </c>
      <c r="I6408" s="65">
        <v>4.1231056256176606</v>
      </c>
      <c r="J6408" s="37" t="s">
        <v>885</v>
      </c>
    </row>
    <row r="6409" spans="1:10" x14ac:dyDescent="0.3">
      <c r="A6409" s="94" t="str">
        <f t="shared" si="99"/>
        <v>September</v>
      </c>
      <c r="B6409" s="37" t="s">
        <v>7275</v>
      </c>
      <c r="C6409" s="63">
        <v>42268.339363425926</v>
      </c>
      <c r="D6409" s="37" t="s">
        <v>892</v>
      </c>
      <c r="E6409" s="37" t="s">
        <v>863</v>
      </c>
      <c r="F6409" s="37" t="s">
        <v>881</v>
      </c>
      <c r="G6409" s="64">
        <v>93</v>
      </c>
      <c r="H6409" s="37" t="s">
        <v>855</v>
      </c>
      <c r="I6409" s="65">
        <v>2.6457513110645907</v>
      </c>
      <c r="J6409" s="37" t="s">
        <v>861</v>
      </c>
    </row>
    <row r="6410" spans="1:10" x14ac:dyDescent="0.3">
      <c r="A6410" s="94" t="str">
        <f t="shared" si="99"/>
        <v>September</v>
      </c>
      <c r="B6410" s="37" t="s">
        <v>7276</v>
      </c>
      <c r="C6410" s="63">
        <v>42268.343217592592</v>
      </c>
      <c r="D6410" s="37" t="s">
        <v>871</v>
      </c>
      <c r="E6410" s="37" t="s">
        <v>866</v>
      </c>
      <c r="F6410" s="37" t="s">
        <v>860</v>
      </c>
      <c r="G6410" s="64">
        <v>88</v>
      </c>
      <c r="H6410" s="37" t="s">
        <v>855</v>
      </c>
      <c r="I6410" s="65">
        <v>4.1231056256176606</v>
      </c>
      <c r="J6410" s="37" t="s">
        <v>856</v>
      </c>
    </row>
    <row r="6411" spans="1:10" x14ac:dyDescent="0.3">
      <c r="A6411" s="94" t="str">
        <f t="shared" ref="A6411:A6474" si="100">TEXT(C6411,"mmmm")</f>
        <v>September</v>
      </c>
      <c r="B6411" s="37" t="s">
        <v>7277</v>
      </c>
      <c r="C6411" s="63">
        <v>42268.346574074072</v>
      </c>
      <c r="D6411" s="37" t="s">
        <v>878</v>
      </c>
      <c r="E6411" s="37" t="s">
        <v>868</v>
      </c>
      <c r="F6411" s="37" t="s">
        <v>854</v>
      </c>
      <c r="G6411" s="64">
        <v>126</v>
      </c>
      <c r="H6411" s="37" t="s">
        <v>855</v>
      </c>
      <c r="I6411" s="65">
        <v>3.6055512754639891</v>
      </c>
      <c r="J6411" s="37" t="s">
        <v>856</v>
      </c>
    </row>
    <row r="6412" spans="1:10" x14ac:dyDescent="0.3">
      <c r="A6412" s="94" t="str">
        <f t="shared" si="100"/>
        <v>September</v>
      </c>
      <c r="B6412" s="37" t="s">
        <v>7278</v>
      </c>
      <c r="C6412" s="63">
        <v>42268.349363425928</v>
      </c>
      <c r="D6412" s="37" t="s">
        <v>878</v>
      </c>
      <c r="E6412" s="37" t="s">
        <v>872</v>
      </c>
      <c r="F6412" s="37" t="s">
        <v>854</v>
      </c>
      <c r="G6412" s="64">
        <v>136</v>
      </c>
      <c r="H6412" s="37" t="s">
        <v>855</v>
      </c>
      <c r="I6412" s="65">
        <v>4.7958315233127191</v>
      </c>
      <c r="J6412" s="37" t="s">
        <v>897</v>
      </c>
    </row>
    <row r="6413" spans="1:10" x14ac:dyDescent="0.3">
      <c r="A6413" s="94" t="str">
        <f t="shared" si="100"/>
        <v>September</v>
      </c>
      <c r="B6413" s="37" t="s">
        <v>7279</v>
      </c>
      <c r="C6413" s="63">
        <v>42268.350138888891</v>
      </c>
      <c r="D6413" s="37" t="s">
        <v>892</v>
      </c>
      <c r="E6413" s="37" t="s">
        <v>853</v>
      </c>
      <c r="F6413" s="37" t="s">
        <v>854</v>
      </c>
      <c r="G6413" s="64">
        <v>44</v>
      </c>
      <c r="H6413" s="37" t="s">
        <v>855</v>
      </c>
      <c r="I6413" s="65">
        <v>2.6457513110645907</v>
      </c>
      <c r="J6413" s="37" t="s">
        <v>869</v>
      </c>
    </row>
    <row r="6414" spans="1:10" x14ac:dyDescent="0.3">
      <c r="A6414" s="94" t="str">
        <f t="shared" si="100"/>
        <v>September</v>
      </c>
      <c r="B6414" s="37" t="s">
        <v>7280</v>
      </c>
      <c r="C6414" s="63">
        <v>42268.353831018518</v>
      </c>
      <c r="D6414" s="37" t="s">
        <v>858</v>
      </c>
      <c r="E6414" s="37" t="s">
        <v>859</v>
      </c>
      <c r="F6414" s="37" t="s">
        <v>854</v>
      </c>
      <c r="G6414" s="64">
        <v>110</v>
      </c>
      <c r="H6414" s="37" t="s">
        <v>855</v>
      </c>
      <c r="I6414" s="65">
        <v>4.7958315233127191</v>
      </c>
      <c r="J6414" s="37" t="s">
        <v>885</v>
      </c>
    </row>
    <row r="6415" spans="1:10" x14ac:dyDescent="0.3">
      <c r="A6415" s="94" t="str">
        <f t="shared" si="100"/>
        <v>September</v>
      </c>
      <c r="B6415" s="37" t="s">
        <v>7281</v>
      </c>
      <c r="C6415" s="63">
        <v>42268.357638888891</v>
      </c>
      <c r="D6415" s="37" t="s">
        <v>878</v>
      </c>
      <c r="E6415" s="37" t="s">
        <v>863</v>
      </c>
      <c r="F6415" s="37" t="s">
        <v>860</v>
      </c>
      <c r="G6415" s="64">
        <v>213</v>
      </c>
      <c r="H6415" s="37" t="s">
        <v>855</v>
      </c>
      <c r="I6415" s="65">
        <v>4.358898943540674</v>
      </c>
      <c r="J6415" s="37" t="s">
        <v>874</v>
      </c>
    </row>
    <row r="6416" spans="1:10" x14ac:dyDescent="0.3">
      <c r="A6416" s="94" t="str">
        <f t="shared" si="100"/>
        <v>September</v>
      </c>
      <c r="B6416" s="37" t="s">
        <v>7282</v>
      </c>
      <c r="C6416" s="63">
        <v>42268.358981481484</v>
      </c>
      <c r="D6416" s="37" t="s">
        <v>878</v>
      </c>
      <c r="E6416" s="37" t="s">
        <v>866</v>
      </c>
      <c r="F6416" s="37" t="s">
        <v>879</v>
      </c>
      <c r="G6416" s="64">
        <v>35</v>
      </c>
      <c r="H6416" s="37" t="s">
        <v>855</v>
      </c>
      <c r="I6416" s="65">
        <v>3.872983346207417</v>
      </c>
      <c r="J6416" s="37" t="s">
        <v>869</v>
      </c>
    </row>
    <row r="6417" spans="1:10" x14ac:dyDescent="0.3">
      <c r="A6417" s="94" t="str">
        <f t="shared" si="100"/>
        <v>September</v>
      </c>
      <c r="B6417" s="37" t="s">
        <v>7283</v>
      </c>
      <c r="C6417" s="63">
        <v>42268.359895833331</v>
      </c>
      <c r="D6417" s="37" t="s">
        <v>892</v>
      </c>
      <c r="E6417" s="37" t="s">
        <v>868</v>
      </c>
      <c r="F6417" s="37" t="s">
        <v>879</v>
      </c>
      <c r="G6417" s="64">
        <v>187</v>
      </c>
      <c r="H6417" s="37" t="s">
        <v>855</v>
      </c>
      <c r="I6417" s="65">
        <v>3.872983346207417</v>
      </c>
      <c r="J6417" s="37" t="s">
        <v>856</v>
      </c>
    </row>
    <row r="6418" spans="1:10" x14ac:dyDescent="0.3">
      <c r="A6418" s="94" t="str">
        <f t="shared" si="100"/>
        <v>September</v>
      </c>
      <c r="B6418" s="37" t="s">
        <v>7284</v>
      </c>
      <c r="C6418" s="63">
        <v>42268.360983796294</v>
      </c>
      <c r="D6418" s="37" t="s">
        <v>892</v>
      </c>
      <c r="E6418" s="37" t="s">
        <v>872</v>
      </c>
      <c r="F6418" s="37" t="s">
        <v>854</v>
      </c>
      <c r="G6418" s="64">
        <v>165</v>
      </c>
      <c r="H6418" s="37" t="s">
        <v>855</v>
      </c>
      <c r="I6418" s="65">
        <v>3</v>
      </c>
      <c r="J6418" s="37" t="s">
        <v>861</v>
      </c>
    </row>
    <row r="6419" spans="1:10" x14ac:dyDescent="0.3">
      <c r="A6419" s="94" t="str">
        <f t="shared" si="100"/>
        <v>September</v>
      </c>
      <c r="B6419" s="37" t="s">
        <v>7285</v>
      </c>
      <c r="C6419" s="63">
        <v>42268.363865740743</v>
      </c>
      <c r="D6419" s="37" t="s">
        <v>852</v>
      </c>
      <c r="E6419" s="37" t="s">
        <v>853</v>
      </c>
      <c r="F6419" s="37" t="s">
        <v>854</v>
      </c>
      <c r="G6419" s="64">
        <v>109</v>
      </c>
      <c r="H6419" s="37" t="s">
        <v>855</v>
      </c>
      <c r="I6419" s="65">
        <v>3.3166247903553998</v>
      </c>
      <c r="J6419" s="37" t="s">
        <v>856</v>
      </c>
    </row>
    <row r="6420" spans="1:10" x14ac:dyDescent="0.3">
      <c r="A6420" s="94" t="str">
        <f t="shared" si="100"/>
        <v>September</v>
      </c>
      <c r="B6420" s="37" t="s">
        <v>7286</v>
      </c>
      <c r="C6420" s="63">
        <v>42268.367858796293</v>
      </c>
      <c r="D6420" s="37" t="s">
        <v>852</v>
      </c>
      <c r="E6420" s="37" t="s">
        <v>859</v>
      </c>
      <c r="F6420" s="37" t="s">
        <v>864</v>
      </c>
      <c r="G6420" s="64">
        <v>208</v>
      </c>
      <c r="H6420" s="37" t="s">
        <v>895</v>
      </c>
      <c r="I6420" s="65">
        <v>2.6457513110645907</v>
      </c>
      <c r="J6420" s="37" t="s">
        <v>861</v>
      </c>
    </row>
    <row r="6421" spans="1:10" x14ac:dyDescent="0.3">
      <c r="A6421" s="94" t="str">
        <f t="shared" si="100"/>
        <v>September</v>
      </c>
      <c r="B6421" s="37" t="s">
        <v>7287</v>
      </c>
      <c r="C6421" s="63">
        <v>42268.369143518517</v>
      </c>
      <c r="D6421" s="37" t="s">
        <v>871</v>
      </c>
      <c r="E6421" s="37" t="s">
        <v>863</v>
      </c>
      <c r="F6421" s="37" t="s">
        <v>873</v>
      </c>
      <c r="G6421" s="64">
        <v>44</v>
      </c>
      <c r="H6421" s="37" t="s">
        <v>855</v>
      </c>
      <c r="I6421" s="65">
        <v>4.1231056256176606</v>
      </c>
      <c r="J6421" s="37" t="s">
        <v>869</v>
      </c>
    </row>
    <row r="6422" spans="1:10" x14ac:dyDescent="0.3">
      <c r="A6422" s="94" t="str">
        <f t="shared" si="100"/>
        <v>September</v>
      </c>
      <c r="B6422" s="37" t="s">
        <v>7288</v>
      </c>
      <c r="C6422" s="63">
        <v>42268.371296296296</v>
      </c>
      <c r="D6422" s="37" t="s">
        <v>852</v>
      </c>
      <c r="E6422" s="37" t="s">
        <v>866</v>
      </c>
      <c r="F6422" s="37" t="s">
        <v>864</v>
      </c>
      <c r="G6422" s="64">
        <v>102</v>
      </c>
      <c r="H6422" s="37" t="s">
        <v>895</v>
      </c>
      <c r="I6422" s="65">
        <v>2.2360679774997898</v>
      </c>
      <c r="J6422" s="37" t="s">
        <v>861</v>
      </c>
    </row>
    <row r="6423" spans="1:10" x14ac:dyDescent="0.3">
      <c r="A6423" s="94" t="str">
        <f t="shared" si="100"/>
        <v>September</v>
      </c>
      <c r="B6423" s="37" t="s">
        <v>7289</v>
      </c>
      <c r="C6423" s="63">
        <v>42268.375</v>
      </c>
      <c r="D6423" s="37" t="s">
        <v>892</v>
      </c>
      <c r="E6423" s="37" t="s">
        <v>868</v>
      </c>
      <c r="F6423" s="37" t="s">
        <v>860</v>
      </c>
      <c r="G6423" s="64">
        <v>206</v>
      </c>
      <c r="H6423" s="37" t="s">
        <v>855</v>
      </c>
      <c r="I6423" s="65">
        <v>2.2360679774997898</v>
      </c>
      <c r="J6423" s="37" t="s">
        <v>885</v>
      </c>
    </row>
    <row r="6424" spans="1:10" x14ac:dyDescent="0.3">
      <c r="A6424" s="94" t="str">
        <f t="shared" si="100"/>
        <v>September</v>
      </c>
      <c r="B6424" s="37" t="s">
        <v>7290</v>
      </c>
      <c r="C6424" s="63">
        <v>42268.37568287037</v>
      </c>
      <c r="D6424" s="37" t="s">
        <v>878</v>
      </c>
      <c r="E6424" s="37" t="s">
        <v>872</v>
      </c>
      <c r="F6424" s="37" t="s">
        <v>873</v>
      </c>
      <c r="G6424" s="64">
        <v>188</v>
      </c>
      <c r="H6424" s="37" t="s">
        <v>855</v>
      </c>
      <c r="I6424" s="65">
        <v>3.3166247903553998</v>
      </c>
      <c r="J6424" s="37" t="s">
        <v>861</v>
      </c>
    </row>
    <row r="6425" spans="1:10" x14ac:dyDescent="0.3">
      <c r="A6425" s="94" t="str">
        <f t="shared" si="100"/>
        <v>September</v>
      </c>
      <c r="B6425" s="37" t="s">
        <v>7291</v>
      </c>
      <c r="C6425" s="63">
        <v>42268.379444444443</v>
      </c>
      <c r="D6425" s="37" t="s">
        <v>878</v>
      </c>
      <c r="E6425" s="37" t="s">
        <v>853</v>
      </c>
      <c r="F6425" s="37" t="s">
        <v>873</v>
      </c>
      <c r="G6425" s="64">
        <v>38</v>
      </c>
      <c r="H6425" s="37" t="s">
        <v>855</v>
      </c>
      <c r="I6425" s="65">
        <v>1</v>
      </c>
      <c r="J6425" s="37" t="s">
        <v>861</v>
      </c>
    </row>
    <row r="6426" spans="1:10" x14ac:dyDescent="0.3">
      <c r="A6426" s="94" t="str">
        <f t="shared" si="100"/>
        <v>September</v>
      </c>
      <c r="B6426" s="37" t="s">
        <v>7292</v>
      </c>
      <c r="C6426" s="63">
        <v>42268.380752314813</v>
      </c>
      <c r="D6426" s="37" t="s">
        <v>878</v>
      </c>
      <c r="E6426" s="37" t="s">
        <v>859</v>
      </c>
      <c r="F6426" s="37" t="s">
        <v>860</v>
      </c>
      <c r="G6426" s="64">
        <v>127</v>
      </c>
      <c r="H6426" s="37" t="s">
        <v>895</v>
      </c>
      <c r="I6426" s="65">
        <v>4.1231056256176606</v>
      </c>
      <c r="J6426" s="37" t="s">
        <v>874</v>
      </c>
    </row>
    <row r="6427" spans="1:10" x14ac:dyDescent="0.3">
      <c r="A6427" s="94" t="str">
        <f t="shared" si="100"/>
        <v>September</v>
      </c>
      <c r="B6427" s="37" t="s">
        <v>7293</v>
      </c>
      <c r="C6427" s="63">
        <v>42268.387233796297</v>
      </c>
      <c r="D6427" s="37" t="s">
        <v>878</v>
      </c>
      <c r="E6427" s="37" t="s">
        <v>863</v>
      </c>
      <c r="F6427" s="37" t="s">
        <v>854</v>
      </c>
      <c r="G6427" s="64">
        <v>190</v>
      </c>
      <c r="H6427" s="37" t="s">
        <v>855</v>
      </c>
      <c r="I6427" s="65">
        <v>5</v>
      </c>
      <c r="J6427" s="37" t="s">
        <v>897</v>
      </c>
    </row>
    <row r="6428" spans="1:10" x14ac:dyDescent="0.3">
      <c r="A6428" s="94" t="str">
        <f t="shared" si="100"/>
        <v>September</v>
      </c>
      <c r="B6428" s="37" t="s">
        <v>7294</v>
      </c>
      <c r="C6428" s="63">
        <v>42268.384942129633</v>
      </c>
      <c r="D6428" s="37" t="s">
        <v>871</v>
      </c>
      <c r="E6428" s="37" t="s">
        <v>866</v>
      </c>
      <c r="F6428" s="37" t="s">
        <v>873</v>
      </c>
      <c r="G6428" s="64">
        <v>197</v>
      </c>
      <c r="H6428" s="37" t="s">
        <v>855</v>
      </c>
      <c r="I6428" s="65">
        <v>3.872983346207417</v>
      </c>
      <c r="J6428" s="37" t="s">
        <v>861</v>
      </c>
    </row>
    <row r="6429" spans="1:10" x14ac:dyDescent="0.3">
      <c r="A6429" s="94" t="str">
        <f t="shared" si="100"/>
        <v>September</v>
      </c>
      <c r="B6429" s="37" t="s">
        <v>7295</v>
      </c>
      <c r="C6429" s="63">
        <v>42268.387013888889</v>
      </c>
      <c r="D6429" s="37" t="s">
        <v>878</v>
      </c>
      <c r="E6429" s="37" t="s">
        <v>868</v>
      </c>
      <c r="F6429" s="37" t="s">
        <v>854</v>
      </c>
      <c r="G6429" s="64">
        <v>97</v>
      </c>
      <c r="H6429" s="37" t="s">
        <v>855</v>
      </c>
      <c r="I6429" s="65">
        <v>4.5825756949558398</v>
      </c>
      <c r="J6429" s="37" t="s">
        <v>869</v>
      </c>
    </row>
    <row r="6430" spans="1:10" x14ac:dyDescent="0.3">
      <c r="A6430" s="94" t="str">
        <f t="shared" si="100"/>
        <v>September</v>
      </c>
      <c r="B6430" s="37" t="s">
        <v>7296</v>
      </c>
      <c r="C6430" s="63">
        <v>42268.388888888891</v>
      </c>
      <c r="D6430" s="37" t="s">
        <v>876</v>
      </c>
      <c r="E6430" s="37" t="s">
        <v>872</v>
      </c>
      <c r="F6430" s="37" t="s">
        <v>881</v>
      </c>
      <c r="G6430" s="64">
        <v>112</v>
      </c>
      <c r="H6430" s="37" t="s">
        <v>855</v>
      </c>
      <c r="I6430" s="65">
        <v>1</v>
      </c>
      <c r="J6430" s="37" t="s">
        <v>861</v>
      </c>
    </row>
    <row r="6431" spans="1:10" x14ac:dyDescent="0.3">
      <c r="A6431" s="94" t="str">
        <f t="shared" si="100"/>
        <v>September</v>
      </c>
      <c r="B6431" s="37" t="s">
        <v>7297</v>
      </c>
      <c r="C6431" s="63">
        <v>42268.392199074071</v>
      </c>
      <c r="D6431" s="37" t="s">
        <v>878</v>
      </c>
      <c r="E6431" s="37" t="s">
        <v>853</v>
      </c>
      <c r="F6431" s="37" t="s">
        <v>860</v>
      </c>
      <c r="G6431" s="64">
        <v>187</v>
      </c>
      <c r="H6431" s="37" t="s">
        <v>855</v>
      </c>
      <c r="I6431" s="65">
        <v>3.6055512754639891</v>
      </c>
      <c r="J6431" s="37" t="s">
        <v>885</v>
      </c>
    </row>
    <row r="6432" spans="1:10" x14ac:dyDescent="0.3">
      <c r="A6432" s="94" t="str">
        <f t="shared" si="100"/>
        <v>September</v>
      </c>
      <c r="B6432" s="37" t="s">
        <v>7298</v>
      </c>
      <c r="C6432" s="63">
        <v>42268.392997685187</v>
      </c>
      <c r="D6432" s="37" t="s">
        <v>892</v>
      </c>
      <c r="E6432" s="37" t="s">
        <v>859</v>
      </c>
      <c r="F6432" s="37" t="s">
        <v>881</v>
      </c>
      <c r="G6432" s="64">
        <v>46</v>
      </c>
      <c r="H6432" s="37" t="s">
        <v>855</v>
      </c>
      <c r="I6432" s="65">
        <v>4.358898943540674</v>
      </c>
      <c r="J6432" s="37" t="s">
        <v>856</v>
      </c>
    </row>
    <row r="6433" spans="1:10" x14ac:dyDescent="0.3">
      <c r="A6433" s="94" t="str">
        <f t="shared" si="100"/>
        <v>September</v>
      </c>
      <c r="B6433" s="37" t="s">
        <v>7299</v>
      </c>
      <c r="C6433" s="63">
        <v>42268.395150462966</v>
      </c>
      <c r="D6433" s="37" t="s">
        <v>876</v>
      </c>
      <c r="E6433" s="37" t="s">
        <v>863</v>
      </c>
      <c r="F6433" s="37" t="s">
        <v>879</v>
      </c>
      <c r="G6433" s="64">
        <v>137</v>
      </c>
      <c r="H6433" s="37" t="s">
        <v>855</v>
      </c>
      <c r="I6433" s="65">
        <v>2.6457513110645907</v>
      </c>
      <c r="J6433" s="37" t="s">
        <v>874</v>
      </c>
    </row>
    <row r="6434" spans="1:10" x14ac:dyDescent="0.3">
      <c r="A6434" s="94" t="str">
        <f t="shared" si="100"/>
        <v>September</v>
      </c>
      <c r="B6434" s="37" t="s">
        <v>7300</v>
      </c>
      <c r="C6434" s="63">
        <v>42268.397418981483</v>
      </c>
      <c r="D6434" s="37" t="s">
        <v>876</v>
      </c>
      <c r="E6434" s="37" t="s">
        <v>866</v>
      </c>
      <c r="F6434" s="37" t="s">
        <v>881</v>
      </c>
      <c r="G6434" s="64">
        <v>224</v>
      </c>
      <c r="H6434" s="37" t="s">
        <v>855</v>
      </c>
      <c r="I6434" s="65">
        <v>4.358898943540674</v>
      </c>
      <c r="J6434" s="37" t="s">
        <v>861</v>
      </c>
    </row>
    <row r="6435" spans="1:10" x14ac:dyDescent="0.3">
      <c r="A6435" s="94" t="str">
        <f t="shared" si="100"/>
        <v>September</v>
      </c>
      <c r="B6435" s="37" t="s">
        <v>7301</v>
      </c>
      <c r="C6435" s="63">
        <v>42268.398796296293</v>
      </c>
      <c r="D6435" s="37" t="s">
        <v>892</v>
      </c>
      <c r="E6435" s="37" t="s">
        <v>868</v>
      </c>
      <c r="F6435" s="37" t="s">
        <v>879</v>
      </c>
      <c r="G6435" s="64">
        <v>41</v>
      </c>
      <c r="H6435" s="37" t="s">
        <v>855</v>
      </c>
      <c r="I6435" s="65">
        <v>1</v>
      </c>
      <c r="J6435" s="37" t="s">
        <v>856</v>
      </c>
    </row>
    <row r="6436" spans="1:10" x14ac:dyDescent="0.3">
      <c r="A6436" s="94" t="str">
        <f t="shared" si="100"/>
        <v>September</v>
      </c>
      <c r="B6436" s="37" t="s">
        <v>7302</v>
      </c>
      <c r="C6436" s="63">
        <v>42268.402002314811</v>
      </c>
      <c r="D6436" s="37" t="s">
        <v>878</v>
      </c>
      <c r="E6436" s="37" t="s">
        <v>872</v>
      </c>
      <c r="F6436" s="37" t="s">
        <v>864</v>
      </c>
      <c r="G6436" s="64">
        <v>181</v>
      </c>
      <c r="H6436" s="37" t="s">
        <v>855</v>
      </c>
      <c r="I6436" s="65">
        <v>1</v>
      </c>
      <c r="J6436" s="37" t="s">
        <v>874</v>
      </c>
    </row>
    <row r="6437" spans="1:10" x14ac:dyDescent="0.3">
      <c r="A6437" s="94" t="str">
        <f t="shared" si="100"/>
        <v>September</v>
      </c>
      <c r="B6437" s="37" t="s">
        <v>7303</v>
      </c>
      <c r="C6437" s="63">
        <v>42268.402256944442</v>
      </c>
      <c r="D6437" s="37" t="s">
        <v>858</v>
      </c>
      <c r="E6437" s="37" t="s">
        <v>853</v>
      </c>
      <c r="F6437" s="37" t="s">
        <v>854</v>
      </c>
      <c r="G6437" s="64">
        <v>159</v>
      </c>
      <c r="H6437" s="37" t="s">
        <v>855</v>
      </c>
      <c r="I6437" s="65">
        <v>3.6055512754639891</v>
      </c>
      <c r="J6437" s="37" t="s">
        <v>856</v>
      </c>
    </row>
    <row r="6438" spans="1:10" x14ac:dyDescent="0.3">
      <c r="A6438" s="94" t="str">
        <f t="shared" si="100"/>
        <v>September</v>
      </c>
      <c r="B6438" s="37" t="s">
        <v>7304</v>
      </c>
      <c r="C6438" s="63">
        <v>42268.402870370373</v>
      </c>
      <c r="D6438" s="37" t="s">
        <v>876</v>
      </c>
      <c r="E6438" s="37" t="s">
        <v>859</v>
      </c>
      <c r="F6438" s="37" t="s">
        <v>879</v>
      </c>
      <c r="G6438" s="64">
        <v>162</v>
      </c>
      <c r="H6438" s="37" t="s">
        <v>855</v>
      </c>
      <c r="I6438" s="65">
        <v>5</v>
      </c>
      <c r="J6438" s="37" t="s">
        <v>885</v>
      </c>
    </row>
    <row r="6439" spans="1:10" x14ac:dyDescent="0.3">
      <c r="A6439" s="94" t="str">
        <f t="shared" si="100"/>
        <v>September</v>
      </c>
      <c r="B6439" s="37" t="s">
        <v>7305</v>
      </c>
      <c r="C6439" s="63">
        <v>42268.40625</v>
      </c>
      <c r="D6439" s="37" t="s">
        <v>871</v>
      </c>
      <c r="E6439" s="37" t="s">
        <v>863</v>
      </c>
      <c r="F6439" s="37" t="s">
        <v>854</v>
      </c>
      <c r="G6439" s="64">
        <v>122</v>
      </c>
      <c r="H6439" s="37" t="s">
        <v>855</v>
      </c>
      <c r="I6439" s="65">
        <v>3</v>
      </c>
      <c r="J6439" s="37" t="s">
        <v>885</v>
      </c>
    </row>
    <row r="6440" spans="1:10" x14ac:dyDescent="0.3">
      <c r="A6440" s="94" t="str">
        <f t="shared" si="100"/>
        <v>September</v>
      </c>
      <c r="B6440" s="37" t="s">
        <v>7306</v>
      </c>
      <c r="C6440" s="63">
        <v>42268.409062500003</v>
      </c>
      <c r="D6440" s="37" t="s">
        <v>892</v>
      </c>
      <c r="E6440" s="37" t="s">
        <v>866</v>
      </c>
      <c r="F6440" s="37" t="s">
        <v>854</v>
      </c>
      <c r="G6440" s="64">
        <v>229</v>
      </c>
      <c r="H6440" s="37" t="s">
        <v>855</v>
      </c>
      <c r="I6440" s="65">
        <v>1.7320508075688772</v>
      </c>
      <c r="J6440" s="37" t="s">
        <v>856</v>
      </c>
    </row>
    <row r="6441" spans="1:10" x14ac:dyDescent="0.3">
      <c r="A6441" s="94" t="str">
        <f t="shared" si="100"/>
        <v>September</v>
      </c>
      <c r="B6441" s="37" t="s">
        <v>7307</v>
      </c>
      <c r="C6441" s="63">
        <v>42268.410682870373</v>
      </c>
      <c r="D6441" s="37" t="s">
        <v>852</v>
      </c>
      <c r="E6441" s="37" t="s">
        <v>868</v>
      </c>
      <c r="F6441" s="37" t="s">
        <v>879</v>
      </c>
      <c r="G6441" s="64">
        <v>206</v>
      </c>
      <c r="H6441" s="37" t="s">
        <v>895</v>
      </c>
      <c r="I6441" s="65">
        <v>3</v>
      </c>
      <c r="J6441" s="37" t="s">
        <v>861</v>
      </c>
    </row>
    <row r="6442" spans="1:10" x14ac:dyDescent="0.3">
      <c r="A6442" s="94" t="str">
        <f t="shared" si="100"/>
        <v>September</v>
      </c>
      <c r="B6442" s="37" t="s">
        <v>7308</v>
      </c>
      <c r="C6442" s="63">
        <v>42268.413541666669</v>
      </c>
      <c r="D6442" s="37" t="s">
        <v>871</v>
      </c>
      <c r="E6442" s="37" t="s">
        <v>872</v>
      </c>
      <c r="F6442" s="37" t="s">
        <v>873</v>
      </c>
      <c r="G6442" s="64">
        <v>133</v>
      </c>
      <c r="H6442" s="37" t="s">
        <v>855</v>
      </c>
      <c r="I6442" s="65">
        <v>3</v>
      </c>
      <c r="J6442" s="37" t="s">
        <v>874</v>
      </c>
    </row>
    <row r="6443" spans="1:10" x14ac:dyDescent="0.3">
      <c r="A6443" s="94" t="str">
        <f t="shared" si="100"/>
        <v>September</v>
      </c>
      <c r="B6443" s="37" t="s">
        <v>7309</v>
      </c>
      <c r="C6443" s="63">
        <v>42268.41746527778</v>
      </c>
      <c r="D6443" s="37" t="s">
        <v>876</v>
      </c>
      <c r="E6443" s="37" t="s">
        <v>853</v>
      </c>
      <c r="F6443" s="37" t="s">
        <v>860</v>
      </c>
      <c r="G6443" s="64">
        <v>87</v>
      </c>
      <c r="H6443" s="37" t="s">
        <v>855</v>
      </c>
      <c r="I6443" s="65">
        <v>2.2360679774997898</v>
      </c>
      <c r="J6443" s="37" t="s">
        <v>856</v>
      </c>
    </row>
    <row r="6444" spans="1:10" x14ac:dyDescent="0.3">
      <c r="A6444" s="94" t="str">
        <f t="shared" si="100"/>
        <v>September</v>
      </c>
      <c r="B6444" s="37" t="s">
        <v>7310</v>
      </c>
      <c r="C6444" s="63">
        <v>42268.41988425926</v>
      </c>
      <c r="D6444" s="37" t="s">
        <v>858</v>
      </c>
      <c r="E6444" s="37" t="s">
        <v>859</v>
      </c>
      <c r="F6444" s="37" t="s">
        <v>873</v>
      </c>
      <c r="G6444" s="64">
        <v>113</v>
      </c>
      <c r="H6444" s="37" t="s">
        <v>855</v>
      </c>
      <c r="I6444" s="65">
        <v>4.7958315233127191</v>
      </c>
      <c r="J6444" s="37" t="s">
        <v>874</v>
      </c>
    </row>
    <row r="6445" spans="1:10" x14ac:dyDescent="0.3">
      <c r="A6445" s="94" t="str">
        <f t="shared" si="100"/>
        <v>September</v>
      </c>
      <c r="B6445" s="37" t="s">
        <v>7311</v>
      </c>
      <c r="C6445" s="63">
        <v>42268.42015046296</v>
      </c>
      <c r="D6445" s="37" t="s">
        <v>852</v>
      </c>
      <c r="E6445" s="37" t="s">
        <v>863</v>
      </c>
      <c r="F6445" s="37" t="s">
        <v>881</v>
      </c>
      <c r="G6445" s="64">
        <v>223</v>
      </c>
      <c r="H6445" s="37" t="s">
        <v>855</v>
      </c>
      <c r="I6445" s="65">
        <v>4.1231056256176606</v>
      </c>
      <c r="J6445" s="37" t="s">
        <v>861</v>
      </c>
    </row>
    <row r="6446" spans="1:10" x14ac:dyDescent="0.3">
      <c r="A6446" s="94" t="str">
        <f t="shared" si="100"/>
        <v>September</v>
      </c>
      <c r="B6446" s="37" t="s">
        <v>7312</v>
      </c>
      <c r="C6446" s="63">
        <v>42268.422685185185</v>
      </c>
      <c r="D6446" s="37" t="s">
        <v>892</v>
      </c>
      <c r="E6446" s="37" t="s">
        <v>866</v>
      </c>
      <c r="F6446" s="37" t="s">
        <v>879</v>
      </c>
      <c r="G6446" s="64">
        <v>175</v>
      </c>
      <c r="H6446" s="37" t="s">
        <v>855</v>
      </c>
      <c r="I6446" s="65">
        <v>2.6457513110645907</v>
      </c>
      <c r="J6446" s="37" t="s">
        <v>856</v>
      </c>
    </row>
    <row r="6447" spans="1:10" x14ac:dyDescent="0.3">
      <c r="A6447" s="94" t="str">
        <f t="shared" si="100"/>
        <v>September</v>
      </c>
      <c r="B6447" s="37" t="s">
        <v>7313</v>
      </c>
      <c r="C6447" s="63">
        <v>42268.429097222222</v>
      </c>
      <c r="D6447" s="37" t="s">
        <v>858</v>
      </c>
      <c r="E6447" s="37" t="s">
        <v>868</v>
      </c>
      <c r="F6447" s="37" t="s">
        <v>881</v>
      </c>
      <c r="G6447" s="64">
        <v>68</v>
      </c>
      <c r="H6447" s="37" t="s">
        <v>895</v>
      </c>
      <c r="I6447" s="65">
        <v>2.2360679774997898</v>
      </c>
      <c r="J6447" s="37" t="s">
        <v>897</v>
      </c>
    </row>
    <row r="6448" spans="1:10" x14ac:dyDescent="0.3">
      <c r="A6448" s="94" t="str">
        <f t="shared" si="100"/>
        <v>September</v>
      </c>
      <c r="B6448" s="37" t="s">
        <v>7314</v>
      </c>
      <c r="C6448" s="63">
        <v>42268.427141203705</v>
      </c>
      <c r="D6448" s="37" t="s">
        <v>892</v>
      </c>
      <c r="E6448" s="37" t="s">
        <v>872</v>
      </c>
      <c r="F6448" s="37" t="s">
        <v>864</v>
      </c>
      <c r="G6448" s="64">
        <v>219</v>
      </c>
      <c r="H6448" s="37" t="s">
        <v>855</v>
      </c>
      <c r="I6448" s="65">
        <v>1</v>
      </c>
      <c r="J6448" s="37" t="s">
        <v>897</v>
      </c>
    </row>
    <row r="6449" spans="1:10" x14ac:dyDescent="0.3">
      <c r="A6449" s="94" t="str">
        <f t="shared" si="100"/>
        <v>September</v>
      </c>
      <c r="B6449" s="37" t="s">
        <v>7315</v>
      </c>
      <c r="C6449" s="63">
        <v>42268.431041666663</v>
      </c>
      <c r="D6449" s="37" t="s">
        <v>858</v>
      </c>
      <c r="E6449" s="37" t="s">
        <v>853</v>
      </c>
      <c r="F6449" s="37" t="s">
        <v>879</v>
      </c>
      <c r="G6449" s="64">
        <v>58</v>
      </c>
      <c r="H6449" s="37" t="s">
        <v>855</v>
      </c>
      <c r="I6449" s="65">
        <v>4.1231056256176606</v>
      </c>
      <c r="J6449" s="37" t="s">
        <v>856</v>
      </c>
    </row>
    <row r="6450" spans="1:10" x14ac:dyDescent="0.3">
      <c r="A6450" s="94" t="str">
        <f t="shared" si="100"/>
        <v>September</v>
      </c>
      <c r="B6450" s="37" t="s">
        <v>7316</v>
      </c>
      <c r="C6450" s="63">
        <v>42268.434502314813</v>
      </c>
      <c r="D6450" s="37" t="s">
        <v>892</v>
      </c>
      <c r="E6450" s="37" t="s">
        <v>859</v>
      </c>
      <c r="F6450" s="37" t="s">
        <v>864</v>
      </c>
      <c r="G6450" s="64">
        <v>70</v>
      </c>
      <c r="H6450" s="37" t="s">
        <v>855</v>
      </c>
      <c r="I6450" s="65">
        <v>2.6457513110645907</v>
      </c>
      <c r="J6450" s="37" t="s">
        <v>897</v>
      </c>
    </row>
    <row r="6451" spans="1:10" x14ac:dyDescent="0.3">
      <c r="A6451" s="94" t="str">
        <f t="shared" si="100"/>
        <v>September</v>
      </c>
      <c r="B6451" s="37" t="s">
        <v>7317</v>
      </c>
      <c r="C6451" s="63">
        <v>42268.435416666667</v>
      </c>
      <c r="D6451" s="37" t="s">
        <v>876</v>
      </c>
      <c r="E6451" s="37" t="s">
        <v>863</v>
      </c>
      <c r="F6451" s="37" t="s">
        <v>854</v>
      </c>
      <c r="G6451" s="64">
        <v>235</v>
      </c>
      <c r="H6451" s="37" t="s">
        <v>855</v>
      </c>
      <c r="I6451" s="65">
        <v>2.6457513110645907</v>
      </c>
      <c r="J6451" s="37" t="s">
        <v>856</v>
      </c>
    </row>
    <row r="6452" spans="1:10" x14ac:dyDescent="0.3">
      <c r="A6452" s="94" t="str">
        <f t="shared" si="100"/>
        <v>September</v>
      </c>
      <c r="B6452" s="37" t="s">
        <v>7318</v>
      </c>
      <c r="C6452" s="63">
        <v>42268.4375462963</v>
      </c>
      <c r="D6452" s="37" t="s">
        <v>876</v>
      </c>
      <c r="E6452" s="37" t="s">
        <v>866</v>
      </c>
      <c r="F6452" s="37" t="s">
        <v>854</v>
      </c>
      <c r="G6452" s="64">
        <v>159</v>
      </c>
      <c r="H6452" s="37" t="s">
        <v>855</v>
      </c>
      <c r="I6452" s="65">
        <v>4.7958315233127191</v>
      </c>
      <c r="J6452" s="37" t="s">
        <v>856</v>
      </c>
    </row>
    <row r="6453" spans="1:10" x14ac:dyDescent="0.3">
      <c r="A6453" s="94" t="str">
        <f t="shared" si="100"/>
        <v>September</v>
      </c>
      <c r="B6453" s="37" t="s">
        <v>7319</v>
      </c>
      <c r="C6453" s="63">
        <v>42268.439930555556</v>
      </c>
      <c r="D6453" s="37" t="s">
        <v>852</v>
      </c>
      <c r="E6453" s="37" t="s">
        <v>868</v>
      </c>
      <c r="F6453" s="37" t="s">
        <v>864</v>
      </c>
      <c r="G6453" s="64">
        <v>109</v>
      </c>
      <c r="H6453" s="37" t="s">
        <v>855</v>
      </c>
      <c r="I6453" s="65">
        <v>4.7958315233127191</v>
      </c>
      <c r="J6453" s="37" t="s">
        <v>874</v>
      </c>
    </row>
    <row r="6454" spans="1:10" x14ac:dyDescent="0.3">
      <c r="A6454" s="94" t="str">
        <f t="shared" si="100"/>
        <v>September</v>
      </c>
      <c r="B6454" s="37" t="s">
        <v>7320</v>
      </c>
      <c r="C6454" s="63">
        <v>42268.439942129633</v>
      </c>
      <c r="D6454" s="37" t="s">
        <v>876</v>
      </c>
      <c r="E6454" s="37" t="s">
        <v>872</v>
      </c>
      <c r="F6454" s="37" t="s">
        <v>881</v>
      </c>
      <c r="G6454" s="64">
        <v>77</v>
      </c>
      <c r="H6454" s="37" t="s">
        <v>855</v>
      </c>
      <c r="I6454" s="65">
        <v>4.5825756949558398</v>
      </c>
      <c r="J6454" s="37" t="s">
        <v>869</v>
      </c>
    </row>
    <row r="6455" spans="1:10" x14ac:dyDescent="0.3">
      <c r="A6455" s="94" t="str">
        <f t="shared" si="100"/>
        <v>September</v>
      </c>
      <c r="B6455" s="37" t="s">
        <v>7321</v>
      </c>
      <c r="C6455" s="63">
        <v>42268.441145833334</v>
      </c>
      <c r="D6455" s="37" t="s">
        <v>876</v>
      </c>
      <c r="E6455" s="37" t="s">
        <v>853</v>
      </c>
      <c r="F6455" s="37" t="s">
        <v>879</v>
      </c>
      <c r="G6455" s="64">
        <v>158</v>
      </c>
      <c r="H6455" s="37" t="s">
        <v>855</v>
      </c>
      <c r="I6455" s="65">
        <v>1.7320508075688772</v>
      </c>
      <c r="J6455" s="37" t="s">
        <v>897</v>
      </c>
    </row>
    <row r="6456" spans="1:10" x14ac:dyDescent="0.3">
      <c r="A6456" s="94" t="str">
        <f t="shared" si="100"/>
        <v>September</v>
      </c>
      <c r="B6456" s="37" t="s">
        <v>7322</v>
      </c>
      <c r="C6456" s="63">
        <v>42268.443414351852</v>
      </c>
      <c r="D6456" s="37" t="s">
        <v>878</v>
      </c>
      <c r="E6456" s="37" t="s">
        <v>859</v>
      </c>
      <c r="F6456" s="37" t="s">
        <v>873</v>
      </c>
      <c r="G6456" s="64">
        <v>127</v>
      </c>
      <c r="H6456" s="37" t="s">
        <v>855</v>
      </c>
      <c r="I6456" s="65">
        <v>3.6055512754639891</v>
      </c>
      <c r="J6456" s="37" t="s">
        <v>861</v>
      </c>
    </row>
    <row r="6457" spans="1:10" x14ac:dyDescent="0.3">
      <c r="A6457" s="94" t="str">
        <f t="shared" si="100"/>
        <v>September</v>
      </c>
      <c r="B6457" s="37" t="s">
        <v>7323</v>
      </c>
      <c r="C6457" s="63">
        <v>42268.446076388886</v>
      </c>
      <c r="D6457" s="37" t="s">
        <v>852</v>
      </c>
      <c r="E6457" s="37" t="s">
        <v>863</v>
      </c>
      <c r="F6457" s="37" t="s">
        <v>873</v>
      </c>
      <c r="G6457" s="64">
        <v>48</v>
      </c>
      <c r="H6457" s="37" t="s">
        <v>855</v>
      </c>
      <c r="I6457" s="65">
        <v>3.872983346207417</v>
      </c>
      <c r="J6457" s="37" t="s">
        <v>897</v>
      </c>
    </row>
    <row r="6458" spans="1:10" x14ac:dyDescent="0.3">
      <c r="A6458" s="94" t="str">
        <f t="shared" si="100"/>
        <v>September</v>
      </c>
      <c r="B6458" s="37" t="s">
        <v>7324</v>
      </c>
      <c r="C6458" s="63">
        <v>42268.446238425924</v>
      </c>
      <c r="D6458" s="37" t="s">
        <v>892</v>
      </c>
      <c r="E6458" s="37" t="s">
        <v>866</v>
      </c>
      <c r="F6458" s="37" t="s">
        <v>854</v>
      </c>
      <c r="G6458" s="64">
        <v>139</v>
      </c>
      <c r="H6458" s="37" t="s">
        <v>855</v>
      </c>
      <c r="I6458" s="65">
        <v>1.7320508075688772</v>
      </c>
      <c r="J6458" s="37" t="s">
        <v>861</v>
      </c>
    </row>
    <row r="6459" spans="1:10" x14ac:dyDescent="0.3">
      <c r="A6459" s="94" t="str">
        <f t="shared" si="100"/>
        <v>September</v>
      </c>
      <c r="B6459" s="37" t="s">
        <v>7325</v>
      </c>
      <c r="C6459" s="63">
        <v>42268.447256944448</v>
      </c>
      <c r="D6459" s="37" t="s">
        <v>878</v>
      </c>
      <c r="E6459" s="37" t="s">
        <v>868</v>
      </c>
      <c r="F6459" s="37" t="s">
        <v>881</v>
      </c>
      <c r="G6459" s="64">
        <v>61</v>
      </c>
      <c r="H6459" s="37" t="s">
        <v>855</v>
      </c>
      <c r="I6459" s="65">
        <v>1.7320508075688772</v>
      </c>
      <c r="J6459" s="37" t="s">
        <v>885</v>
      </c>
    </row>
    <row r="6460" spans="1:10" x14ac:dyDescent="0.3">
      <c r="A6460" s="94" t="str">
        <f t="shared" si="100"/>
        <v>September</v>
      </c>
      <c r="B6460" s="37" t="s">
        <v>7326</v>
      </c>
      <c r="C6460" s="63">
        <v>42268.45039351852</v>
      </c>
      <c r="D6460" s="37" t="s">
        <v>871</v>
      </c>
      <c r="E6460" s="37" t="s">
        <v>872</v>
      </c>
      <c r="F6460" s="37" t="s">
        <v>864</v>
      </c>
      <c r="G6460" s="64">
        <v>224</v>
      </c>
      <c r="H6460" s="37" t="s">
        <v>855</v>
      </c>
      <c r="I6460" s="65">
        <v>1</v>
      </c>
      <c r="J6460" s="37" t="s">
        <v>869</v>
      </c>
    </row>
    <row r="6461" spans="1:10" x14ac:dyDescent="0.3">
      <c r="A6461" s="94" t="str">
        <f t="shared" si="100"/>
        <v>September</v>
      </c>
      <c r="B6461" s="37" t="s">
        <v>7327</v>
      </c>
      <c r="C6461" s="63">
        <v>42268.45380787037</v>
      </c>
      <c r="D6461" s="37" t="s">
        <v>852</v>
      </c>
      <c r="E6461" s="37" t="s">
        <v>853</v>
      </c>
      <c r="F6461" s="37" t="s">
        <v>879</v>
      </c>
      <c r="G6461" s="64">
        <v>90</v>
      </c>
      <c r="H6461" s="37" t="s">
        <v>855</v>
      </c>
      <c r="I6461" s="65">
        <v>3.3166247903553998</v>
      </c>
      <c r="J6461" s="37" t="s">
        <v>869</v>
      </c>
    </row>
    <row r="6462" spans="1:10" x14ac:dyDescent="0.3">
      <c r="A6462" s="94" t="str">
        <f t="shared" si="100"/>
        <v>September</v>
      </c>
      <c r="B6462" s="37" t="s">
        <v>7328</v>
      </c>
      <c r="C6462" s="63">
        <v>42268.456377314818</v>
      </c>
      <c r="D6462" s="37" t="s">
        <v>852</v>
      </c>
      <c r="E6462" s="37" t="s">
        <v>859</v>
      </c>
      <c r="F6462" s="37" t="s">
        <v>873</v>
      </c>
      <c r="G6462" s="64">
        <v>56</v>
      </c>
      <c r="H6462" s="37" t="s">
        <v>855</v>
      </c>
      <c r="I6462" s="65">
        <v>3.3166247903553998</v>
      </c>
      <c r="J6462" s="37" t="s">
        <v>897</v>
      </c>
    </row>
    <row r="6463" spans="1:10" x14ac:dyDescent="0.3">
      <c r="A6463" s="94" t="str">
        <f t="shared" si="100"/>
        <v>September</v>
      </c>
      <c r="B6463" s="37" t="s">
        <v>7329</v>
      </c>
      <c r="C6463" s="63">
        <v>42268.459166666667</v>
      </c>
      <c r="D6463" s="37" t="s">
        <v>892</v>
      </c>
      <c r="E6463" s="37" t="s">
        <v>863</v>
      </c>
      <c r="F6463" s="37" t="s">
        <v>881</v>
      </c>
      <c r="G6463" s="64">
        <v>173</v>
      </c>
      <c r="H6463" s="37" t="s">
        <v>855</v>
      </c>
      <c r="I6463" s="65">
        <v>4.7958315233127191</v>
      </c>
      <c r="J6463" s="37" t="s">
        <v>874</v>
      </c>
    </row>
    <row r="6464" spans="1:10" x14ac:dyDescent="0.3">
      <c r="A6464" s="94" t="str">
        <f t="shared" si="100"/>
        <v>September</v>
      </c>
      <c r="B6464" s="37" t="s">
        <v>7330</v>
      </c>
      <c r="C6464" s="63">
        <v>42268.459479166668</v>
      </c>
      <c r="D6464" s="37" t="s">
        <v>871</v>
      </c>
      <c r="E6464" s="37" t="s">
        <v>866</v>
      </c>
      <c r="F6464" s="37" t="s">
        <v>864</v>
      </c>
      <c r="G6464" s="64">
        <v>154</v>
      </c>
      <c r="H6464" s="37" t="s">
        <v>855</v>
      </c>
      <c r="I6464" s="65">
        <v>4.7958315233127191</v>
      </c>
      <c r="J6464" s="37" t="s">
        <v>856</v>
      </c>
    </row>
    <row r="6465" spans="1:10" x14ac:dyDescent="0.3">
      <c r="A6465" s="94" t="str">
        <f t="shared" si="100"/>
        <v>September</v>
      </c>
      <c r="B6465" s="37" t="s">
        <v>7331</v>
      </c>
      <c r="C6465" s="63">
        <v>42268.463414351849</v>
      </c>
      <c r="D6465" s="37" t="s">
        <v>892</v>
      </c>
      <c r="E6465" s="37" t="s">
        <v>868</v>
      </c>
      <c r="F6465" s="37" t="s">
        <v>879</v>
      </c>
      <c r="G6465" s="64">
        <v>164</v>
      </c>
      <c r="H6465" s="37" t="s">
        <v>855</v>
      </c>
      <c r="I6465" s="65">
        <v>3.6055512754639891</v>
      </c>
      <c r="J6465" s="37" t="s">
        <v>856</v>
      </c>
    </row>
    <row r="6466" spans="1:10" x14ac:dyDescent="0.3">
      <c r="A6466" s="94" t="str">
        <f t="shared" si="100"/>
        <v>September</v>
      </c>
      <c r="B6466" s="37" t="s">
        <v>7332</v>
      </c>
      <c r="C6466" s="63">
        <v>42268.470810185187</v>
      </c>
      <c r="D6466" s="37" t="s">
        <v>876</v>
      </c>
      <c r="E6466" s="37" t="s">
        <v>872</v>
      </c>
      <c r="F6466" s="37" t="s">
        <v>854</v>
      </c>
      <c r="G6466" s="64">
        <v>174</v>
      </c>
      <c r="H6466" s="37" t="s">
        <v>855</v>
      </c>
      <c r="I6466" s="65">
        <v>3</v>
      </c>
      <c r="J6466" s="37" t="s">
        <v>885</v>
      </c>
    </row>
    <row r="6467" spans="1:10" x14ac:dyDescent="0.3">
      <c r="A6467" s="94" t="str">
        <f t="shared" si="100"/>
        <v>September</v>
      </c>
      <c r="B6467" s="37" t="s">
        <v>7333</v>
      </c>
      <c r="C6467" s="63">
        <v>42268.470219907409</v>
      </c>
      <c r="D6467" s="37" t="s">
        <v>876</v>
      </c>
      <c r="E6467" s="37" t="s">
        <v>853</v>
      </c>
      <c r="F6467" s="37" t="s">
        <v>864</v>
      </c>
      <c r="G6467" s="64">
        <v>39</v>
      </c>
      <c r="H6467" s="37" t="s">
        <v>855</v>
      </c>
      <c r="I6467" s="65">
        <v>1.7320508075688772</v>
      </c>
      <c r="J6467" s="37" t="s">
        <v>885</v>
      </c>
    </row>
    <row r="6468" spans="1:10" x14ac:dyDescent="0.3">
      <c r="A6468" s="94" t="str">
        <f t="shared" si="100"/>
        <v>September</v>
      </c>
      <c r="B6468" s="37" t="s">
        <v>7334</v>
      </c>
      <c r="C6468" s="63">
        <v>42268.466886574075</v>
      </c>
      <c r="D6468" s="37" t="s">
        <v>892</v>
      </c>
      <c r="E6468" s="37" t="s">
        <v>859</v>
      </c>
      <c r="F6468" s="37" t="s">
        <v>873</v>
      </c>
      <c r="G6468" s="64">
        <v>191</v>
      </c>
      <c r="H6468" s="37" t="s">
        <v>855</v>
      </c>
      <c r="I6468" s="65">
        <v>3</v>
      </c>
      <c r="J6468" s="37" t="s">
        <v>861</v>
      </c>
    </row>
    <row r="6469" spans="1:10" x14ac:dyDescent="0.3">
      <c r="A6469" s="94" t="str">
        <f t="shared" si="100"/>
        <v>September</v>
      </c>
      <c r="B6469" s="37" t="s">
        <v>7335</v>
      </c>
      <c r="C6469" s="63">
        <v>42268.466990740744</v>
      </c>
      <c r="D6469" s="37" t="s">
        <v>852</v>
      </c>
      <c r="E6469" s="37" t="s">
        <v>863</v>
      </c>
      <c r="F6469" s="37" t="s">
        <v>881</v>
      </c>
      <c r="G6469" s="64">
        <v>133</v>
      </c>
      <c r="H6469" s="37" t="s">
        <v>855</v>
      </c>
      <c r="I6469" s="65">
        <v>1</v>
      </c>
      <c r="J6469" s="37" t="s">
        <v>874</v>
      </c>
    </row>
    <row r="6470" spans="1:10" x14ac:dyDescent="0.3">
      <c r="A6470" s="94" t="str">
        <f t="shared" si="100"/>
        <v>September</v>
      </c>
      <c r="B6470" s="37" t="s">
        <v>7336</v>
      </c>
      <c r="C6470" s="63">
        <v>42268.467418981483</v>
      </c>
      <c r="D6470" s="37" t="s">
        <v>892</v>
      </c>
      <c r="E6470" s="37" t="s">
        <v>866</v>
      </c>
      <c r="F6470" s="37" t="s">
        <v>873</v>
      </c>
      <c r="G6470" s="64">
        <v>181</v>
      </c>
      <c r="H6470" s="37" t="s">
        <v>855</v>
      </c>
      <c r="I6470" s="65">
        <v>3.872983346207417</v>
      </c>
      <c r="J6470" s="37" t="s">
        <v>861</v>
      </c>
    </row>
    <row r="6471" spans="1:10" x14ac:dyDescent="0.3">
      <c r="A6471" s="94" t="str">
        <f t="shared" si="100"/>
        <v>September</v>
      </c>
      <c r="B6471" s="37" t="s">
        <v>7337</v>
      </c>
      <c r="C6471" s="63">
        <v>42268.468935185185</v>
      </c>
      <c r="D6471" s="37" t="s">
        <v>878</v>
      </c>
      <c r="E6471" s="37" t="s">
        <v>868</v>
      </c>
      <c r="F6471" s="37" t="s">
        <v>879</v>
      </c>
      <c r="G6471" s="64">
        <v>156</v>
      </c>
      <c r="H6471" s="37" t="s">
        <v>855</v>
      </c>
      <c r="I6471" s="65">
        <v>4.358898943540674</v>
      </c>
      <c r="J6471" s="37" t="s">
        <v>897</v>
      </c>
    </row>
    <row r="6472" spans="1:10" x14ac:dyDescent="0.3">
      <c r="A6472" s="94" t="str">
        <f t="shared" si="100"/>
        <v>September</v>
      </c>
      <c r="B6472" s="37" t="s">
        <v>7338</v>
      </c>
      <c r="C6472" s="63">
        <v>42268.47</v>
      </c>
      <c r="D6472" s="37" t="s">
        <v>878</v>
      </c>
      <c r="E6472" s="37" t="s">
        <v>872</v>
      </c>
      <c r="F6472" s="37" t="s">
        <v>881</v>
      </c>
      <c r="G6472" s="64">
        <v>191</v>
      </c>
      <c r="H6472" s="37" t="s">
        <v>855</v>
      </c>
      <c r="I6472" s="65">
        <v>2.6457513110645907</v>
      </c>
      <c r="J6472" s="37" t="s">
        <v>869</v>
      </c>
    </row>
    <row r="6473" spans="1:10" x14ac:dyDescent="0.3">
      <c r="A6473" s="94" t="str">
        <f t="shared" si="100"/>
        <v>September</v>
      </c>
      <c r="B6473" s="37" t="s">
        <v>7339</v>
      </c>
      <c r="C6473" s="63">
        <v>42268.473090277781</v>
      </c>
      <c r="D6473" s="37" t="s">
        <v>871</v>
      </c>
      <c r="E6473" s="37" t="s">
        <v>853</v>
      </c>
      <c r="F6473" s="37" t="s">
        <v>854</v>
      </c>
      <c r="G6473" s="64">
        <v>216</v>
      </c>
      <c r="H6473" s="37" t="s">
        <v>855</v>
      </c>
      <c r="I6473" s="65">
        <v>4.1231056256176606</v>
      </c>
      <c r="J6473" s="37" t="s">
        <v>869</v>
      </c>
    </row>
    <row r="6474" spans="1:10" x14ac:dyDescent="0.3">
      <c r="A6474" s="94" t="str">
        <f t="shared" si="100"/>
        <v>September</v>
      </c>
      <c r="B6474" s="37" t="s">
        <v>7340</v>
      </c>
      <c r="C6474" s="63">
        <v>42268.475601851853</v>
      </c>
      <c r="D6474" s="37" t="s">
        <v>892</v>
      </c>
      <c r="E6474" s="37" t="s">
        <v>859</v>
      </c>
      <c r="F6474" s="37" t="s">
        <v>864</v>
      </c>
      <c r="G6474" s="64">
        <v>144</v>
      </c>
      <c r="H6474" s="37" t="s">
        <v>855</v>
      </c>
      <c r="I6474" s="65">
        <v>3.3166247903553998</v>
      </c>
      <c r="J6474" s="37" t="s">
        <v>897</v>
      </c>
    </row>
    <row r="6475" spans="1:10" x14ac:dyDescent="0.3">
      <c r="A6475" s="94" t="str">
        <f t="shared" ref="A6475:A6538" si="101">TEXT(C6475,"mmmm")</f>
        <v>September</v>
      </c>
      <c r="B6475" s="37" t="s">
        <v>7341</v>
      </c>
      <c r="C6475" s="63">
        <v>42268.478668981479</v>
      </c>
      <c r="D6475" s="37" t="s">
        <v>871</v>
      </c>
      <c r="E6475" s="37" t="s">
        <v>863</v>
      </c>
      <c r="F6475" s="37" t="s">
        <v>864</v>
      </c>
      <c r="G6475" s="64">
        <v>39</v>
      </c>
      <c r="H6475" s="37" t="s">
        <v>855</v>
      </c>
      <c r="I6475" s="65">
        <v>4.5825756949558398</v>
      </c>
      <c r="J6475" s="37" t="s">
        <v>856</v>
      </c>
    </row>
    <row r="6476" spans="1:10" x14ac:dyDescent="0.3">
      <c r="A6476" s="94" t="str">
        <f t="shared" si="101"/>
        <v>September</v>
      </c>
      <c r="B6476" s="37" t="s">
        <v>7342</v>
      </c>
      <c r="C6476" s="63">
        <v>42268.481817129628</v>
      </c>
      <c r="D6476" s="37" t="s">
        <v>852</v>
      </c>
      <c r="E6476" s="37" t="s">
        <v>866</v>
      </c>
      <c r="F6476" s="37" t="s">
        <v>860</v>
      </c>
      <c r="G6476" s="64">
        <v>187</v>
      </c>
      <c r="H6476" s="37" t="s">
        <v>855</v>
      </c>
      <c r="I6476" s="65">
        <v>5</v>
      </c>
      <c r="J6476" s="37" t="s">
        <v>897</v>
      </c>
    </row>
    <row r="6477" spans="1:10" x14ac:dyDescent="0.3">
      <c r="A6477" s="94" t="str">
        <f t="shared" si="101"/>
        <v>September</v>
      </c>
      <c r="B6477" s="37" t="s">
        <v>7343</v>
      </c>
      <c r="C6477" s="63">
        <v>42268.485613425924</v>
      </c>
      <c r="D6477" s="37" t="s">
        <v>892</v>
      </c>
      <c r="E6477" s="37" t="s">
        <v>868</v>
      </c>
      <c r="F6477" s="37" t="s">
        <v>860</v>
      </c>
      <c r="G6477" s="64">
        <v>168</v>
      </c>
      <c r="H6477" s="37" t="s">
        <v>855</v>
      </c>
      <c r="I6477" s="65">
        <v>5</v>
      </c>
      <c r="J6477" s="37" t="s">
        <v>885</v>
      </c>
    </row>
    <row r="6478" spans="1:10" x14ac:dyDescent="0.3">
      <c r="A6478" s="94" t="str">
        <f t="shared" si="101"/>
        <v>September</v>
      </c>
      <c r="B6478" s="37" t="s">
        <v>7344</v>
      </c>
      <c r="C6478" s="63">
        <v>42268.48673611111</v>
      </c>
      <c r="D6478" s="37" t="s">
        <v>852</v>
      </c>
      <c r="E6478" s="37" t="s">
        <v>872</v>
      </c>
      <c r="F6478" s="37" t="s">
        <v>860</v>
      </c>
      <c r="G6478" s="64">
        <v>145</v>
      </c>
      <c r="H6478" s="37" t="s">
        <v>855</v>
      </c>
      <c r="I6478" s="65">
        <v>5</v>
      </c>
      <c r="J6478" s="37" t="s">
        <v>885</v>
      </c>
    </row>
    <row r="6479" spans="1:10" x14ac:dyDescent="0.3">
      <c r="A6479" s="94" t="str">
        <f t="shared" si="101"/>
        <v>September</v>
      </c>
      <c r="B6479" s="37" t="s">
        <v>7345</v>
      </c>
      <c r="C6479" s="63">
        <v>42268.489502314813</v>
      </c>
      <c r="D6479" s="37" t="s">
        <v>878</v>
      </c>
      <c r="E6479" s="37" t="s">
        <v>853</v>
      </c>
      <c r="F6479" s="37" t="s">
        <v>854</v>
      </c>
      <c r="G6479" s="64">
        <v>215</v>
      </c>
      <c r="H6479" s="37" t="s">
        <v>855</v>
      </c>
      <c r="I6479" s="65">
        <v>3</v>
      </c>
      <c r="J6479" s="37" t="s">
        <v>861</v>
      </c>
    </row>
    <row r="6480" spans="1:10" x14ac:dyDescent="0.3">
      <c r="A6480" s="94" t="str">
        <f t="shared" si="101"/>
        <v>September</v>
      </c>
      <c r="B6480" s="37" t="s">
        <v>7346</v>
      </c>
      <c r="C6480" s="63">
        <v>42268.491689814815</v>
      </c>
      <c r="D6480" s="37" t="s">
        <v>852</v>
      </c>
      <c r="E6480" s="37" t="s">
        <v>859</v>
      </c>
      <c r="F6480" s="37" t="s">
        <v>864</v>
      </c>
      <c r="G6480" s="64">
        <v>36</v>
      </c>
      <c r="H6480" s="37" t="s">
        <v>855</v>
      </c>
      <c r="I6480" s="65">
        <v>3.6055512754639891</v>
      </c>
      <c r="J6480" s="37" t="s">
        <v>897</v>
      </c>
    </row>
    <row r="6481" spans="1:10" x14ac:dyDescent="0.3">
      <c r="A6481" s="94" t="str">
        <f t="shared" si="101"/>
        <v>September</v>
      </c>
      <c r="B6481" s="37" t="s">
        <v>7347</v>
      </c>
      <c r="C6481" s="63">
        <v>42268.493298611109</v>
      </c>
      <c r="D6481" s="37" t="s">
        <v>852</v>
      </c>
      <c r="E6481" s="37" t="s">
        <v>863</v>
      </c>
      <c r="F6481" s="37" t="s">
        <v>873</v>
      </c>
      <c r="G6481" s="64">
        <v>81</v>
      </c>
      <c r="H6481" s="37" t="s">
        <v>855</v>
      </c>
      <c r="I6481" s="65">
        <v>4.358898943540674</v>
      </c>
      <c r="J6481" s="37" t="s">
        <v>869</v>
      </c>
    </row>
    <row r="6482" spans="1:10" x14ac:dyDescent="0.3">
      <c r="A6482" s="94" t="str">
        <f t="shared" si="101"/>
        <v>September</v>
      </c>
      <c r="B6482" s="37" t="s">
        <v>7348</v>
      </c>
      <c r="C6482" s="63">
        <v>42268.494062500002</v>
      </c>
      <c r="D6482" s="37" t="s">
        <v>878</v>
      </c>
      <c r="E6482" s="37" t="s">
        <v>866</v>
      </c>
      <c r="F6482" s="37" t="s">
        <v>864</v>
      </c>
      <c r="G6482" s="64">
        <v>37</v>
      </c>
      <c r="H6482" s="37" t="s">
        <v>855</v>
      </c>
      <c r="I6482" s="65">
        <v>1</v>
      </c>
      <c r="J6482" s="37" t="s">
        <v>861</v>
      </c>
    </row>
    <row r="6483" spans="1:10" x14ac:dyDescent="0.3">
      <c r="A6483" s="94" t="str">
        <f t="shared" si="101"/>
        <v>September</v>
      </c>
      <c r="B6483" s="37" t="s">
        <v>7349</v>
      </c>
      <c r="C6483" s="63">
        <v>42268.494733796295</v>
      </c>
      <c r="D6483" s="37" t="s">
        <v>871</v>
      </c>
      <c r="E6483" s="37" t="s">
        <v>868</v>
      </c>
      <c r="F6483" s="37" t="s">
        <v>854</v>
      </c>
      <c r="G6483" s="64">
        <v>36</v>
      </c>
      <c r="H6483" s="37" t="s">
        <v>855</v>
      </c>
      <c r="I6483" s="65">
        <v>4.1231056256176606</v>
      </c>
      <c r="J6483" s="37" t="s">
        <v>874</v>
      </c>
    </row>
    <row r="6484" spans="1:10" x14ac:dyDescent="0.3">
      <c r="A6484" s="94" t="str">
        <f t="shared" si="101"/>
        <v>September</v>
      </c>
      <c r="B6484" s="37" t="s">
        <v>7350</v>
      </c>
      <c r="C6484" s="63">
        <v>42268.498530092591</v>
      </c>
      <c r="D6484" s="37" t="s">
        <v>858</v>
      </c>
      <c r="E6484" s="37" t="s">
        <v>872</v>
      </c>
      <c r="F6484" s="37" t="s">
        <v>860</v>
      </c>
      <c r="G6484" s="64">
        <v>89</v>
      </c>
      <c r="H6484" s="37" t="s">
        <v>855</v>
      </c>
      <c r="I6484" s="65">
        <v>1.7320508075688772</v>
      </c>
      <c r="J6484" s="37" t="s">
        <v>874</v>
      </c>
    </row>
    <row r="6485" spans="1:10" x14ac:dyDescent="0.3">
      <c r="A6485" s="94" t="str">
        <f t="shared" si="101"/>
        <v>September</v>
      </c>
      <c r="B6485" s="37" t="s">
        <v>7351</v>
      </c>
      <c r="C6485" s="63">
        <v>42268.500127314815</v>
      </c>
      <c r="D6485" s="37" t="s">
        <v>892</v>
      </c>
      <c r="E6485" s="37" t="s">
        <v>853</v>
      </c>
      <c r="F6485" s="37" t="s">
        <v>873</v>
      </c>
      <c r="G6485" s="64">
        <v>223</v>
      </c>
      <c r="H6485" s="37" t="s">
        <v>855</v>
      </c>
      <c r="I6485" s="65">
        <v>3.872983346207417</v>
      </c>
      <c r="J6485" s="37" t="s">
        <v>885</v>
      </c>
    </row>
    <row r="6486" spans="1:10" x14ac:dyDescent="0.3">
      <c r="A6486" s="94" t="str">
        <f t="shared" si="101"/>
        <v>September</v>
      </c>
      <c r="B6486" s="37" t="s">
        <v>7352</v>
      </c>
      <c r="C6486" s="63">
        <v>42268.502638888887</v>
      </c>
      <c r="D6486" s="37" t="s">
        <v>871</v>
      </c>
      <c r="E6486" s="37" t="s">
        <v>859</v>
      </c>
      <c r="F6486" s="37" t="s">
        <v>879</v>
      </c>
      <c r="G6486" s="64">
        <v>139</v>
      </c>
      <c r="H6486" s="37" t="s">
        <v>855</v>
      </c>
      <c r="I6486" s="65">
        <v>4.1231056256176606</v>
      </c>
      <c r="J6486" s="37" t="s">
        <v>897</v>
      </c>
    </row>
    <row r="6487" spans="1:10" x14ac:dyDescent="0.3">
      <c r="A6487" s="94" t="str">
        <f t="shared" si="101"/>
        <v>September</v>
      </c>
      <c r="B6487" s="37" t="s">
        <v>7353</v>
      </c>
      <c r="C6487" s="63">
        <v>42268.505231481482</v>
      </c>
      <c r="D6487" s="37" t="s">
        <v>858</v>
      </c>
      <c r="E6487" s="37" t="s">
        <v>863</v>
      </c>
      <c r="F6487" s="37" t="s">
        <v>854</v>
      </c>
      <c r="G6487" s="64">
        <v>169</v>
      </c>
      <c r="H6487" s="37" t="s">
        <v>855</v>
      </c>
      <c r="I6487" s="65">
        <v>4.358898943540674</v>
      </c>
      <c r="J6487" s="37" t="s">
        <v>861</v>
      </c>
    </row>
    <row r="6488" spans="1:10" x14ac:dyDescent="0.3">
      <c r="A6488" s="94" t="str">
        <f t="shared" si="101"/>
        <v>September</v>
      </c>
      <c r="B6488" s="37" t="s">
        <v>7354</v>
      </c>
      <c r="C6488" s="63">
        <v>42268.511956018519</v>
      </c>
      <c r="D6488" s="37" t="s">
        <v>878</v>
      </c>
      <c r="E6488" s="37" t="s">
        <v>866</v>
      </c>
      <c r="F6488" s="37" t="s">
        <v>854</v>
      </c>
      <c r="G6488" s="64">
        <v>79</v>
      </c>
      <c r="H6488" s="37" t="s">
        <v>855</v>
      </c>
      <c r="I6488" s="65">
        <v>2.2360679774997898</v>
      </c>
      <c r="J6488" s="37" t="s">
        <v>885</v>
      </c>
    </row>
    <row r="6489" spans="1:10" x14ac:dyDescent="0.3">
      <c r="A6489" s="94" t="str">
        <f t="shared" si="101"/>
        <v>September</v>
      </c>
      <c r="B6489" s="37" t="s">
        <v>7355</v>
      </c>
      <c r="C6489" s="63">
        <v>42268.508206018516</v>
      </c>
      <c r="D6489" s="37" t="s">
        <v>852</v>
      </c>
      <c r="E6489" s="37" t="s">
        <v>868</v>
      </c>
      <c r="F6489" s="37" t="s">
        <v>881</v>
      </c>
      <c r="G6489" s="64">
        <v>56</v>
      </c>
      <c r="H6489" s="37" t="s">
        <v>855</v>
      </c>
      <c r="I6489" s="65">
        <v>1</v>
      </c>
      <c r="J6489" s="37" t="s">
        <v>856</v>
      </c>
    </row>
    <row r="6490" spans="1:10" x14ac:dyDescent="0.3">
      <c r="A6490" s="94" t="str">
        <f t="shared" si="101"/>
        <v>September</v>
      </c>
      <c r="B6490" s="37" t="s">
        <v>7356</v>
      </c>
      <c r="C6490" s="63">
        <v>42268.508668981478</v>
      </c>
      <c r="D6490" s="37" t="s">
        <v>876</v>
      </c>
      <c r="E6490" s="37" t="s">
        <v>872</v>
      </c>
      <c r="F6490" s="37" t="s">
        <v>864</v>
      </c>
      <c r="G6490" s="64">
        <v>170</v>
      </c>
      <c r="H6490" s="37" t="s">
        <v>855</v>
      </c>
      <c r="I6490" s="65">
        <v>3</v>
      </c>
      <c r="J6490" s="37" t="s">
        <v>897</v>
      </c>
    </row>
    <row r="6491" spans="1:10" x14ac:dyDescent="0.3">
      <c r="A6491" s="94" t="str">
        <f t="shared" si="101"/>
        <v>September</v>
      </c>
      <c r="B6491" s="37" t="s">
        <v>7357</v>
      </c>
      <c r="C6491" s="63">
        <v>42268.509953703702</v>
      </c>
      <c r="D6491" s="37" t="s">
        <v>871</v>
      </c>
      <c r="E6491" s="37" t="s">
        <v>853</v>
      </c>
      <c r="F6491" s="37" t="s">
        <v>873</v>
      </c>
      <c r="G6491" s="64">
        <v>220</v>
      </c>
      <c r="H6491" s="37" t="s">
        <v>855</v>
      </c>
      <c r="I6491" s="65">
        <v>4.1231056256176606</v>
      </c>
      <c r="J6491" s="37" t="s">
        <v>874</v>
      </c>
    </row>
    <row r="6492" spans="1:10" x14ac:dyDescent="0.3">
      <c r="A6492" s="94" t="str">
        <f t="shared" si="101"/>
        <v>September</v>
      </c>
      <c r="B6492" s="37" t="s">
        <v>7358</v>
      </c>
      <c r="C6492" s="63">
        <v>42268.511643518519</v>
      </c>
      <c r="D6492" s="37" t="s">
        <v>892</v>
      </c>
      <c r="E6492" s="37" t="s">
        <v>859</v>
      </c>
      <c r="F6492" s="37" t="s">
        <v>881</v>
      </c>
      <c r="G6492" s="64">
        <v>64</v>
      </c>
      <c r="H6492" s="37" t="s">
        <v>855</v>
      </c>
      <c r="I6492" s="65">
        <v>2.2360679774997898</v>
      </c>
      <c r="J6492" s="37" t="s">
        <v>874</v>
      </c>
    </row>
    <row r="6493" spans="1:10" x14ac:dyDescent="0.3">
      <c r="A6493" s="94" t="str">
        <f t="shared" si="101"/>
        <v>September</v>
      </c>
      <c r="B6493" s="37" t="s">
        <v>7359</v>
      </c>
      <c r="C6493" s="63">
        <v>42268.513888888891</v>
      </c>
      <c r="D6493" s="37" t="s">
        <v>871</v>
      </c>
      <c r="E6493" s="37" t="s">
        <v>863</v>
      </c>
      <c r="F6493" s="37" t="s">
        <v>864</v>
      </c>
      <c r="G6493" s="64">
        <v>117</v>
      </c>
      <c r="H6493" s="37" t="s">
        <v>855</v>
      </c>
      <c r="I6493" s="65">
        <v>3.3166247903553998</v>
      </c>
      <c r="J6493" s="37" t="s">
        <v>856</v>
      </c>
    </row>
    <row r="6494" spans="1:10" x14ac:dyDescent="0.3">
      <c r="A6494" s="94" t="str">
        <f t="shared" si="101"/>
        <v>September</v>
      </c>
      <c r="B6494" s="37" t="s">
        <v>7360</v>
      </c>
      <c r="C6494" s="63">
        <v>42268.516250000001</v>
      </c>
      <c r="D6494" s="37" t="s">
        <v>852</v>
      </c>
      <c r="E6494" s="37" t="s">
        <v>866</v>
      </c>
      <c r="F6494" s="37" t="s">
        <v>881</v>
      </c>
      <c r="G6494" s="64">
        <v>85</v>
      </c>
      <c r="H6494" s="37" t="s">
        <v>855</v>
      </c>
      <c r="I6494" s="65">
        <v>1</v>
      </c>
      <c r="J6494" s="37" t="s">
        <v>861</v>
      </c>
    </row>
    <row r="6495" spans="1:10" x14ac:dyDescent="0.3">
      <c r="A6495" s="94" t="str">
        <f t="shared" si="101"/>
        <v>September</v>
      </c>
      <c r="B6495" s="37" t="s">
        <v>7361</v>
      </c>
      <c r="C6495" s="63">
        <v>42268.517592592594</v>
      </c>
      <c r="D6495" s="37" t="s">
        <v>892</v>
      </c>
      <c r="E6495" s="37" t="s">
        <v>868</v>
      </c>
      <c r="F6495" s="37" t="s">
        <v>864</v>
      </c>
      <c r="G6495" s="64">
        <v>153</v>
      </c>
      <c r="H6495" s="37" t="s">
        <v>855</v>
      </c>
      <c r="I6495" s="65">
        <v>3</v>
      </c>
      <c r="J6495" s="37" t="s">
        <v>897</v>
      </c>
    </row>
    <row r="6496" spans="1:10" x14ac:dyDescent="0.3">
      <c r="A6496" s="94" t="str">
        <f t="shared" si="101"/>
        <v>September</v>
      </c>
      <c r="B6496" s="37" t="s">
        <v>7362</v>
      </c>
      <c r="C6496" s="63">
        <v>42268.519861111112</v>
      </c>
      <c r="D6496" s="37" t="s">
        <v>878</v>
      </c>
      <c r="E6496" s="37" t="s">
        <v>872</v>
      </c>
      <c r="F6496" s="37" t="s">
        <v>879</v>
      </c>
      <c r="G6496" s="64">
        <v>125</v>
      </c>
      <c r="H6496" s="37" t="s">
        <v>855</v>
      </c>
      <c r="I6496" s="65">
        <v>3.872983346207417</v>
      </c>
      <c r="J6496" s="37" t="s">
        <v>869</v>
      </c>
    </row>
    <row r="6497" spans="1:10" x14ac:dyDescent="0.3">
      <c r="A6497" s="94" t="str">
        <f t="shared" si="101"/>
        <v>September</v>
      </c>
      <c r="B6497" s="37" t="s">
        <v>7363</v>
      </c>
      <c r="C6497" s="63">
        <v>42268.522696759261</v>
      </c>
      <c r="D6497" s="37" t="s">
        <v>858</v>
      </c>
      <c r="E6497" s="37" t="s">
        <v>853</v>
      </c>
      <c r="F6497" s="37" t="s">
        <v>881</v>
      </c>
      <c r="G6497" s="64">
        <v>62</v>
      </c>
      <c r="H6497" s="37" t="s">
        <v>855</v>
      </c>
      <c r="I6497" s="65">
        <v>3</v>
      </c>
      <c r="J6497" s="37" t="s">
        <v>856</v>
      </c>
    </row>
    <row r="6498" spans="1:10" x14ac:dyDescent="0.3">
      <c r="A6498" s="94" t="str">
        <f t="shared" si="101"/>
        <v>September</v>
      </c>
      <c r="B6498" s="37" t="s">
        <v>7364</v>
      </c>
      <c r="C6498" s="63">
        <v>42268.524143518516</v>
      </c>
      <c r="D6498" s="37" t="s">
        <v>852</v>
      </c>
      <c r="E6498" s="37" t="s">
        <v>859</v>
      </c>
      <c r="F6498" s="37" t="s">
        <v>879</v>
      </c>
      <c r="G6498" s="64">
        <v>237</v>
      </c>
      <c r="H6498" s="37" t="s">
        <v>855</v>
      </c>
      <c r="I6498" s="65">
        <v>4.1231056256176606</v>
      </c>
      <c r="J6498" s="37" t="s">
        <v>869</v>
      </c>
    </row>
    <row r="6499" spans="1:10" x14ac:dyDescent="0.3">
      <c r="A6499" s="94" t="str">
        <f t="shared" si="101"/>
        <v>September</v>
      </c>
      <c r="B6499" s="37" t="s">
        <v>7365</v>
      </c>
      <c r="C6499" s="63">
        <v>42268.527129629627</v>
      </c>
      <c r="D6499" s="37" t="s">
        <v>858</v>
      </c>
      <c r="E6499" s="37" t="s">
        <v>863</v>
      </c>
      <c r="F6499" s="37" t="s">
        <v>873</v>
      </c>
      <c r="G6499" s="64">
        <v>118</v>
      </c>
      <c r="H6499" s="37" t="s">
        <v>855</v>
      </c>
      <c r="I6499" s="65">
        <v>2.6457513110645907</v>
      </c>
      <c r="J6499" s="37" t="s">
        <v>861</v>
      </c>
    </row>
    <row r="6500" spans="1:10" x14ac:dyDescent="0.3">
      <c r="A6500" s="94" t="str">
        <f t="shared" si="101"/>
        <v>September</v>
      </c>
      <c r="B6500" s="37" t="s">
        <v>7366</v>
      </c>
      <c r="C6500" s="63">
        <v>42268.529814814814</v>
      </c>
      <c r="D6500" s="37" t="s">
        <v>852</v>
      </c>
      <c r="E6500" s="37" t="s">
        <v>866</v>
      </c>
      <c r="F6500" s="37" t="s">
        <v>873</v>
      </c>
      <c r="G6500" s="64">
        <v>130</v>
      </c>
      <c r="H6500" s="37" t="s">
        <v>855</v>
      </c>
      <c r="I6500" s="65">
        <v>2.6457513110645907</v>
      </c>
      <c r="J6500" s="37" t="s">
        <v>861</v>
      </c>
    </row>
    <row r="6501" spans="1:10" x14ac:dyDescent="0.3">
      <c r="A6501" s="94" t="str">
        <f t="shared" si="101"/>
        <v>September</v>
      </c>
      <c r="B6501" s="37" t="s">
        <v>7367</v>
      </c>
      <c r="C6501" s="63">
        <v>42268.531041666669</v>
      </c>
      <c r="D6501" s="37" t="s">
        <v>852</v>
      </c>
      <c r="E6501" s="37" t="s">
        <v>868</v>
      </c>
      <c r="F6501" s="37" t="s">
        <v>873</v>
      </c>
      <c r="G6501" s="64">
        <v>80</v>
      </c>
      <c r="H6501" s="37" t="s">
        <v>855</v>
      </c>
      <c r="I6501" s="65">
        <v>2.6457513110645907</v>
      </c>
      <c r="J6501" s="37" t="s">
        <v>874</v>
      </c>
    </row>
    <row r="6502" spans="1:10" x14ac:dyDescent="0.3">
      <c r="A6502" s="94" t="str">
        <f t="shared" si="101"/>
        <v>September</v>
      </c>
      <c r="B6502" s="37" t="s">
        <v>7368</v>
      </c>
      <c r="C6502" s="63">
        <v>42268.533506944441</v>
      </c>
      <c r="D6502" s="37" t="s">
        <v>892</v>
      </c>
      <c r="E6502" s="37" t="s">
        <v>872</v>
      </c>
      <c r="F6502" s="37" t="s">
        <v>873</v>
      </c>
      <c r="G6502" s="64">
        <v>171</v>
      </c>
      <c r="H6502" s="37" t="s">
        <v>855</v>
      </c>
      <c r="I6502" s="65">
        <v>4.1231056256176606</v>
      </c>
      <c r="J6502" s="37" t="s">
        <v>874</v>
      </c>
    </row>
    <row r="6503" spans="1:10" x14ac:dyDescent="0.3">
      <c r="A6503" s="94" t="str">
        <f t="shared" si="101"/>
        <v>September</v>
      </c>
      <c r="B6503" s="37" t="s">
        <v>7369</v>
      </c>
      <c r="C6503" s="63">
        <v>42268.537199074075</v>
      </c>
      <c r="D6503" s="37" t="s">
        <v>892</v>
      </c>
      <c r="E6503" s="37" t="s">
        <v>853</v>
      </c>
      <c r="F6503" s="37" t="s">
        <v>854</v>
      </c>
      <c r="G6503" s="64">
        <v>80</v>
      </c>
      <c r="H6503" s="37" t="s">
        <v>855</v>
      </c>
      <c r="I6503" s="65">
        <v>3.3166247903553998</v>
      </c>
      <c r="J6503" s="37" t="s">
        <v>856</v>
      </c>
    </row>
    <row r="6504" spans="1:10" x14ac:dyDescent="0.3">
      <c r="A6504" s="94" t="str">
        <f t="shared" si="101"/>
        <v>September</v>
      </c>
      <c r="B6504" s="37" t="s">
        <v>7370</v>
      </c>
      <c r="C6504" s="63">
        <v>42268.540625000001</v>
      </c>
      <c r="D6504" s="37" t="s">
        <v>892</v>
      </c>
      <c r="E6504" s="37" t="s">
        <v>859</v>
      </c>
      <c r="F6504" s="37" t="s">
        <v>860</v>
      </c>
      <c r="G6504" s="64">
        <v>177</v>
      </c>
      <c r="H6504" s="37" t="s">
        <v>855</v>
      </c>
      <c r="I6504" s="65">
        <v>3</v>
      </c>
      <c r="J6504" s="37" t="s">
        <v>856</v>
      </c>
    </row>
    <row r="6505" spans="1:10" x14ac:dyDescent="0.3">
      <c r="A6505" s="94" t="str">
        <f t="shared" si="101"/>
        <v>September</v>
      </c>
      <c r="B6505" s="37" t="s">
        <v>7371</v>
      </c>
      <c r="C6505" s="63">
        <v>42268.541932870372</v>
      </c>
      <c r="D6505" s="37" t="s">
        <v>871</v>
      </c>
      <c r="E6505" s="37" t="s">
        <v>863</v>
      </c>
      <c r="F6505" s="37" t="s">
        <v>879</v>
      </c>
      <c r="G6505" s="64">
        <v>217</v>
      </c>
      <c r="H6505" s="37" t="s">
        <v>855</v>
      </c>
      <c r="I6505" s="65">
        <v>4.7958315233127191</v>
      </c>
      <c r="J6505" s="37" t="s">
        <v>861</v>
      </c>
    </row>
    <row r="6506" spans="1:10" x14ac:dyDescent="0.3">
      <c r="A6506" s="94" t="str">
        <f t="shared" si="101"/>
        <v>September</v>
      </c>
      <c r="B6506" s="37" t="s">
        <v>7372</v>
      </c>
      <c r="C6506" s="63">
        <v>42268.542812500003</v>
      </c>
      <c r="D6506" s="37" t="s">
        <v>876</v>
      </c>
      <c r="E6506" s="37" t="s">
        <v>866</v>
      </c>
      <c r="F6506" s="37" t="s">
        <v>881</v>
      </c>
      <c r="G6506" s="64">
        <v>69</v>
      </c>
      <c r="H6506" s="37" t="s">
        <v>855</v>
      </c>
      <c r="I6506" s="65">
        <v>3</v>
      </c>
      <c r="J6506" s="37" t="s">
        <v>856</v>
      </c>
    </row>
    <row r="6507" spans="1:10" x14ac:dyDescent="0.3">
      <c r="A6507" s="94" t="str">
        <f t="shared" si="101"/>
        <v>September</v>
      </c>
      <c r="B6507" s="37" t="s">
        <v>7373</v>
      </c>
      <c r="C6507" s="63">
        <v>42268.545983796299</v>
      </c>
      <c r="D6507" s="37" t="s">
        <v>876</v>
      </c>
      <c r="E6507" s="37" t="s">
        <v>868</v>
      </c>
      <c r="F6507" s="37" t="s">
        <v>881</v>
      </c>
      <c r="G6507" s="64">
        <v>41</v>
      </c>
      <c r="H6507" s="37" t="s">
        <v>855</v>
      </c>
      <c r="I6507" s="65">
        <v>4.358898943540674</v>
      </c>
      <c r="J6507" s="37" t="s">
        <v>874</v>
      </c>
    </row>
    <row r="6508" spans="1:10" x14ac:dyDescent="0.3">
      <c r="A6508" s="94" t="str">
        <f t="shared" si="101"/>
        <v>September</v>
      </c>
      <c r="B6508" s="37" t="s">
        <v>7374</v>
      </c>
      <c r="C6508" s="63">
        <v>42268.546516203707</v>
      </c>
      <c r="D6508" s="37" t="s">
        <v>876</v>
      </c>
      <c r="E6508" s="37" t="s">
        <v>872</v>
      </c>
      <c r="F6508" s="37" t="s">
        <v>854</v>
      </c>
      <c r="G6508" s="64">
        <v>210</v>
      </c>
      <c r="H6508" s="37" t="s">
        <v>855</v>
      </c>
      <c r="I6508" s="65">
        <v>4.1231056256176606</v>
      </c>
      <c r="J6508" s="37" t="s">
        <v>861</v>
      </c>
    </row>
    <row r="6509" spans="1:10" x14ac:dyDescent="0.3">
      <c r="A6509" s="94" t="str">
        <f t="shared" si="101"/>
        <v>September</v>
      </c>
      <c r="B6509" s="37" t="s">
        <v>7375</v>
      </c>
      <c r="C6509" s="63">
        <v>42268.553831018522</v>
      </c>
      <c r="D6509" s="37" t="s">
        <v>876</v>
      </c>
      <c r="E6509" s="37" t="s">
        <v>853</v>
      </c>
      <c r="F6509" s="37" t="s">
        <v>864</v>
      </c>
      <c r="G6509" s="64">
        <v>40</v>
      </c>
      <c r="H6509" s="37" t="s">
        <v>855</v>
      </c>
      <c r="I6509" s="65">
        <v>3.872983346207417</v>
      </c>
      <c r="J6509" s="37" t="s">
        <v>869</v>
      </c>
    </row>
    <row r="6510" spans="1:10" x14ac:dyDescent="0.3">
      <c r="A6510" s="94" t="str">
        <f t="shared" si="101"/>
        <v>September</v>
      </c>
      <c r="B6510" s="37" t="s">
        <v>7376</v>
      </c>
      <c r="C6510" s="63">
        <v>42268.551678240743</v>
      </c>
      <c r="D6510" s="37" t="s">
        <v>876</v>
      </c>
      <c r="E6510" s="37" t="s">
        <v>859</v>
      </c>
      <c r="F6510" s="37" t="s">
        <v>860</v>
      </c>
      <c r="G6510" s="64">
        <v>30</v>
      </c>
      <c r="H6510" s="37" t="s">
        <v>855</v>
      </c>
      <c r="I6510" s="65">
        <v>3.3166247903553998</v>
      </c>
      <c r="J6510" s="37" t="s">
        <v>897</v>
      </c>
    </row>
    <row r="6511" spans="1:10" x14ac:dyDescent="0.3">
      <c r="A6511" s="94" t="str">
        <f t="shared" si="101"/>
        <v>September</v>
      </c>
      <c r="B6511" s="37" t="s">
        <v>7377</v>
      </c>
      <c r="C6511" s="63">
        <v>42268.552511574075</v>
      </c>
      <c r="D6511" s="37" t="s">
        <v>852</v>
      </c>
      <c r="E6511" s="37" t="s">
        <v>863</v>
      </c>
      <c r="F6511" s="37" t="s">
        <v>881</v>
      </c>
      <c r="G6511" s="64">
        <v>197</v>
      </c>
      <c r="H6511" s="37" t="s">
        <v>855</v>
      </c>
      <c r="I6511" s="65">
        <v>4.7958315233127191</v>
      </c>
      <c r="J6511" s="37" t="s">
        <v>861</v>
      </c>
    </row>
    <row r="6512" spans="1:10" x14ac:dyDescent="0.3">
      <c r="A6512" s="94" t="str">
        <f t="shared" si="101"/>
        <v>September</v>
      </c>
      <c r="B6512" s="37" t="s">
        <v>7378</v>
      </c>
      <c r="C6512" s="63">
        <v>42268.55605324074</v>
      </c>
      <c r="D6512" s="37" t="s">
        <v>858</v>
      </c>
      <c r="E6512" s="37" t="s">
        <v>866</v>
      </c>
      <c r="F6512" s="37" t="s">
        <v>873</v>
      </c>
      <c r="G6512" s="64">
        <v>91</v>
      </c>
      <c r="H6512" s="37" t="s">
        <v>855</v>
      </c>
      <c r="I6512" s="65">
        <v>1.7320508075688772</v>
      </c>
      <c r="J6512" s="37" t="s">
        <v>861</v>
      </c>
    </row>
    <row r="6513" spans="1:10" x14ac:dyDescent="0.3">
      <c r="A6513" s="94" t="str">
        <f t="shared" si="101"/>
        <v>September</v>
      </c>
      <c r="B6513" s="37" t="s">
        <v>7379</v>
      </c>
      <c r="C6513" s="63">
        <v>42268.557604166665</v>
      </c>
      <c r="D6513" s="37" t="s">
        <v>852</v>
      </c>
      <c r="E6513" s="37" t="s">
        <v>868</v>
      </c>
      <c r="F6513" s="37" t="s">
        <v>879</v>
      </c>
      <c r="G6513" s="64">
        <v>117</v>
      </c>
      <c r="H6513" s="37" t="s">
        <v>895</v>
      </c>
      <c r="I6513" s="65">
        <v>2.2360679774997898</v>
      </c>
      <c r="J6513" s="37" t="s">
        <v>856</v>
      </c>
    </row>
    <row r="6514" spans="1:10" x14ac:dyDescent="0.3">
      <c r="A6514" s="94" t="str">
        <f t="shared" si="101"/>
        <v>September</v>
      </c>
      <c r="B6514" s="37" t="s">
        <v>7380</v>
      </c>
      <c r="C6514" s="63">
        <v>42268.558333333334</v>
      </c>
      <c r="D6514" s="37" t="s">
        <v>878</v>
      </c>
      <c r="E6514" s="37" t="s">
        <v>872</v>
      </c>
      <c r="F6514" s="37" t="s">
        <v>873</v>
      </c>
      <c r="G6514" s="64">
        <v>30</v>
      </c>
      <c r="H6514" s="37" t="s">
        <v>855</v>
      </c>
      <c r="I6514" s="65">
        <v>1</v>
      </c>
      <c r="J6514" s="37" t="s">
        <v>869</v>
      </c>
    </row>
    <row r="6515" spans="1:10" x14ac:dyDescent="0.3">
      <c r="A6515" s="94" t="str">
        <f t="shared" si="101"/>
        <v>September</v>
      </c>
      <c r="B6515" s="37" t="s">
        <v>7381</v>
      </c>
      <c r="C6515" s="63">
        <v>42268.561828703707</v>
      </c>
      <c r="D6515" s="37" t="s">
        <v>878</v>
      </c>
      <c r="E6515" s="37" t="s">
        <v>853</v>
      </c>
      <c r="F6515" s="37" t="s">
        <v>860</v>
      </c>
      <c r="G6515" s="64">
        <v>118</v>
      </c>
      <c r="H6515" s="37" t="s">
        <v>855</v>
      </c>
      <c r="I6515" s="65">
        <v>5</v>
      </c>
      <c r="J6515" s="37" t="s">
        <v>856</v>
      </c>
    </row>
    <row r="6516" spans="1:10" x14ac:dyDescent="0.3">
      <c r="A6516" s="94" t="str">
        <f t="shared" si="101"/>
        <v>September</v>
      </c>
      <c r="B6516" s="37" t="s">
        <v>7382</v>
      </c>
      <c r="C6516" s="63">
        <v>42268.562361111108</v>
      </c>
      <c r="D6516" s="37" t="s">
        <v>892</v>
      </c>
      <c r="E6516" s="37" t="s">
        <v>859</v>
      </c>
      <c r="F6516" s="37" t="s">
        <v>879</v>
      </c>
      <c r="G6516" s="64">
        <v>57</v>
      </c>
      <c r="H6516" s="37" t="s">
        <v>855</v>
      </c>
      <c r="I6516" s="65">
        <v>2.6457513110645907</v>
      </c>
      <c r="J6516" s="37" t="s">
        <v>856</v>
      </c>
    </row>
    <row r="6517" spans="1:10" x14ac:dyDescent="0.3">
      <c r="A6517" s="94" t="str">
        <f t="shared" si="101"/>
        <v>September</v>
      </c>
      <c r="B6517" s="37" t="s">
        <v>7383</v>
      </c>
      <c r="C6517" s="63">
        <v>42268.564502314817</v>
      </c>
      <c r="D6517" s="37" t="s">
        <v>876</v>
      </c>
      <c r="E6517" s="37" t="s">
        <v>863</v>
      </c>
      <c r="F6517" s="37" t="s">
        <v>864</v>
      </c>
      <c r="G6517" s="64">
        <v>212</v>
      </c>
      <c r="H6517" s="37" t="s">
        <v>855</v>
      </c>
      <c r="I6517" s="65">
        <v>2.2360679774997898</v>
      </c>
      <c r="J6517" s="37" t="s">
        <v>856</v>
      </c>
    </row>
    <row r="6518" spans="1:10" x14ac:dyDescent="0.3">
      <c r="A6518" s="94" t="str">
        <f t="shared" si="101"/>
        <v>September</v>
      </c>
      <c r="B6518" s="37" t="s">
        <v>7384</v>
      </c>
      <c r="C6518" s="63">
        <v>42268.567407407405</v>
      </c>
      <c r="D6518" s="37" t="s">
        <v>871</v>
      </c>
      <c r="E6518" s="37" t="s">
        <v>866</v>
      </c>
      <c r="F6518" s="37" t="s">
        <v>854</v>
      </c>
      <c r="G6518" s="64">
        <v>130</v>
      </c>
      <c r="H6518" s="37" t="s">
        <v>855</v>
      </c>
      <c r="I6518" s="65">
        <v>4.1231056256176606</v>
      </c>
      <c r="J6518" s="37" t="s">
        <v>874</v>
      </c>
    </row>
    <row r="6519" spans="1:10" x14ac:dyDescent="0.3">
      <c r="A6519" s="94" t="str">
        <f t="shared" si="101"/>
        <v>September</v>
      </c>
      <c r="B6519" s="37" t="s">
        <v>7385</v>
      </c>
      <c r="C6519" s="63">
        <v>42268.56832175926</v>
      </c>
      <c r="D6519" s="37" t="s">
        <v>878</v>
      </c>
      <c r="E6519" s="37" t="s">
        <v>868</v>
      </c>
      <c r="F6519" s="37" t="s">
        <v>879</v>
      </c>
      <c r="G6519" s="64">
        <v>240</v>
      </c>
      <c r="H6519" s="37" t="s">
        <v>855</v>
      </c>
      <c r="I6519" s="65">
        <v>3.3166247903553998</v>
      </c>
      <c r="J6519" s="37" t="s">
        <v>856</v>
      </c>
    </row>
    <row r="6520" spans="1:10" x14ac:dyDescent="0.3">
      <c r="A6520" s="94" t="str">
        <f t="shared" si="101"/>
        <v>September</v>
      </c>
      <c r="B6520" s="37" t="s">
        <v>7386</v>
      </c>
      <c r="C6520" s="63">
        <v>42268.571342592593</v>
      </c>
      <c r="D6520" s="37" t="s">
        <v>871</v>
      </c>
      <c r="E6520" s="37" t="s">
        <v>872</v>
      </c>
      <c r="F6520" s="37" t="s">
        <v>879</v>
      </c>
      <c r="G6520" s="64">
        <v>42</v>
      </c>
      <c r="H6520" s="37" t="s">
        <v>855</v>
      </c>
      <c r="I6520" s="65">
        <v>3.6055512754639891</v>
      </c>
      <c r="J6520" s="37" t="s">
        <v>856</v>
      </c>
    </row>
    <row r="6521" spans="1:10" x14ac:dyDescent="0.3">
      <c r="A6521" s="94" t="str">
        <f t="shared" si="101"/>
        <v>September</v>
      </c>
      <c r="B6521" s="37" t="s">
        <v>7387</v>
      </c>
      <c r="C6521" s="63">
        <v>42268.573414351849</v>
      </c>
      <c r="D6521" s="37" t="s">
        <v>852</v>
      </c>
      <c r="E6521" s="37" t="s">
        <v>853</v>
      </c>
      <c r="F6521" s="37" t="s">
        <v>860</v>
      </c>
      <c r="G6521" s="64">
        <v>34</v>
      </c>
      <c r="H6521" s="37" t="s">
        <v>855</v>
      </c>
      <c r="I6521" s="65">
        <v>4.1231056256176606</v>
      </c>
      <c r="J6521" s="37" t="s">
        <v>885</v>
      </c>
    </row>
    <row r="6522" spans="1:10" x14ac:dyDescent="0.3">
      <c r="A6522" s="94" t="str">
        <f t="shared" si="101"/>
        <v>September</v>
      </c>
      <c r="B6522" s="37" t="s">
        <v>7388</v>
      </c>
      <c r="C6522" s="63">
        <v>42268.575057870374</v>
      </c>
      <c r="D6522" s="37" t="s">
        <v>878</v>
      </c>
      <c r="E6522" s="37" t="s">
        <v>859</v>
      </c>
      <c r="F6522" s="37" t="s">
        <v>881</v>
      </c>
      <c r="G6522" s="64">
        <v>74</v>
      </c>
      <c r="H6522" s="37" t="s">
        <v>855</v>
      </c>
      <c r="I6522" s="65">
        <v>3.6055512754639891</v>
      </c>
      <c r="J6522" s="37" t="s">
        <v>856</v>
      </c>
    </row>
    <row r="6523" spans="1:10" x14ac:dyDescent="0.3">
      <c r="A6523" s="94" t="str">
        <f t="shared" si="101"/>
        <v>September</v>
      </c>
      <c r="B6523" s="37" t="s">
        <v>7389</v>
      </c>
      <c r="C6523" s="63">
        <v>42268.576874999999</v>
      </c>
      <c r="D6523" s="37" t="s">
        <v>852</v>
      </c>
      <c r="E6523" s="37" t="s">
        <v>863</v>
      </c>
      <c r="F6523" s="37" t="s">
        <v>879</v>
      </c>
      <c r="G6523" s="64">
        <v>80</v>
      </c>
      <c r="H6523" s="37" t="s">
        <v>855</v>
      </c>
      <c r="I6523" s="65">
        <v>5</v>
      </c>
      <c r="J6523" s="37" t="s">
        <v>869</v>
      </c>
    </row>
    <row r="6524" spans="1:10" x14ac:dyDescent="0.3">
      <c r="A6524" s="94" t="str">
        <f t="shared" si="101"/>
        <v>September</v>
      </c>
      <c r="B6524" s="37" t="s">
        <v>7390</v>
      </c>
      <c r="C6524" s="63">
        <v>42268.579421296294</v>
      </c>
      <c r="D6524" s="37" t="s">
        <v>858</v>
      </c>
      <c r="E6524" s="37" t="s">
        <v>866</v>
      </c>
      <c r="F6524" s="37" t="s">
        <v>881</v>
      </c>
      <c r="G6524" s="64">
        <v>211</v>
      </c>
      <c r="H6524" s="37" t="s">
        <v>855</v>
      </c>
      <c r="I6524" s="65">
        <v>5</v>
      </c>
      <c r="J6524" s="37" t="s">
        <v>885</v>
      </c>
    </row>
    <row r="6525" spans="1:10" x14ac:dyDescent="0.3">
      <c r="A6525" s="94" t="str">
        <f t="shared" si="101"/>
        <v>September</v>
      </c>
      <c r="B6525" s="37" t="s">
        <v>7391</v>
      </c>
      <c r="C6525" s="63">
        <v>42268.58</v>
      </c>
      <c r="D6525" s="37" t="s">
        <v>852</v>
      </c>
      <c r="E6525" s="37" t="s">
        <v>868</v>
      </c>
      <c r="F6525" s="37" t="s">
        <v>860</v>
      </c>
      <c r="G6525" s="64">
        <v>189</v>
      </c>
      <c r="H6525" s="37" t="s">
        <v>855</v>
      </c>
      <c r="I6525" s="65">
        <v>3.6055512754639891</v>
      </c>
      <c r="J6525" s="37" t="s">
        <v>869</v>
      </c>
    </row>
    <row r="6526" spans="1:10" x14ac:dyDescent="0.3">
      <c r="A6526" s="94" t="str">
        <f t="shared" si="101"/>
        <v>September</v>
      </c>
      <c r="B6526" s="37" t="s">
        <v>7392</v>
      </c>
      <c r="C6526" s="63">
        <v>42268.583020833335</v>
      </c>
      <c r="D6526" s="37" t="s">
        <v>858</v>
      </c>
      <c r="E6526" s="37" t="s">
        <v>872</v>
      </c>
      <c r="F6526" s="37" t="s">
        <v>873</v>
      </c>
      <c r="G6526" s="64">
        <v>92</v>
      </c>
      <c r="H6526" s="37" t="s">
        <v>855</v>
      </c>
      <c r="I6526" s="65">
        <v>3.6055512754639891</v>
      </c>
      <c r="J6526" s="37" t="s">
        <v>861</v>
      </c>
    </row>
    <row r="6527" spans="1:10" x14ac:dyDescent="0.3">
      <c r="A6527" s="94" t="str">
        <f t="shared" si="101"/>
        <v>September</v>
      </c>
      <c r="B6527" s="37" t="s">
        <v>7393</v>
      </c>
      <c r="C6527" s="63">
        <v>42268.585798611108</v>
      </c>
      <c r="D6527" s="37" t="s">
        <v>852</v>
      </c>
      <c r="E6527" s="37" t="s">
        <v>853</v>
      </c>
      <c r="F6527" s="37" t="s">
        <v>879</v>
      </c>
      <c r="G6527" s="64">
        <v>209</v>
      </c>
      <c r="H6527" s="37" t="s">
        <v>855</v>
      </c>
      <c r="I6527" s="65">
        <v>1.7320508075688772</v>
      </c>
      <c r="J6527" s="37" t="s">
        <v>874</v>
      </c>
    </row>
    <row r="6528" spans="1:10" x14ac:dyDescent="0.3">
      <c r="A6528" s="94" t="str">
        <f t="shared" si="101"/>
        <v>September</v>
      </c>
      <c r="B6528" s="37" t="s">
        <v>7394</v>
      </c>
      <c r="C6528" s="63">
        <v>42268.588900462964</v>
      </c>
      <c r="D6528" s="37" t="s">
        <v>876</v>
      </c>
      <c r="E6528" s="37" t="s">
        <v>859</v>
      </c>
      <c r="F6528" s="37" t="s">
        <v>881</v>
      </c>
      <c r="G6528" s="64">
        <v>147</v>
      </c>
      <c r="H6528" s="37" t="s">
        <v>855</v>
      </c>
      <c r="I6528" s="65">
        <v>4.5825756949558398</v>
      </c>
      <c r="J6528" s="37" t="s">
        <v>885</v>
      </c>
    </row>
    <row r="6529" spans="1:10" x14ac:dyDescent="0.3">
      <c r="A6529" s="94" t="str">
        <f t="shared" si="101"/>
        <v>September</v>
      </c>
      <c r="B6529" s="37" t="s">
        <v>7395</v>
      </c>
      <c r="C6529" s="63">
        <v>42268.592060185183</v>
      </c>
      <c r="D6529" s="37" t="s">
        <v>878</v>
      </c>
      <c r="E6529" s="37" t="s">
        <v>863</v>
      </c>
      <c r="F6529" s="37" t="s">
        <v>864</v>
      </c>
      <c r="G6529" s="64">
        <v>220</v>
      </c>
      <c r="H6529" s="37" t="s">
        <v>855</v>
      </c>
      <c r="I6529" s="65">
        <v>1</v>
      </c>
      <c r="J6529" s="37" t="s">
        <v>874</v>
      </c>
    </row>
    <row r="6530" spans="1:10" x14ac:dyDescent="0.3">
      <c r="A6530" s="94" t="str">
        <f t="shared" si="101"/>
        <v>September</v>
      </c>
      <c r="B6530" s="37" t="s">
        <v>7396</v>
      </c>
      <c r="C6530" s="63">
        <v>42268.594456018516</v>
      </c>
      <c r="D6530" s="37" t="s">
        <v>876</v>
      </c>
      <c r="E6530" s="37" t="s">
        <v>866</v>
      </c>
      <c r="F6530" s="37" t="s">
        <v>860</v>
      </c>
      <c r="G6530" s="64">
        <v>81</v>
      </c>
      <c r="H6530" s="37" t="s">
        <v>855</v>
      </c>
      <c r="I6530" s="65">
        <v>3</v>
      </c>
      <c r="J6530" s="37" t="s">
        <v>861</v>
      </c>
    </row>
    <row r="6531" spans="1:10" x14ac:dyDescent="0.3">
      <c r="A6531" s="94" t="str">
        <f t="shared" si="101"/>
        <v>September</v>
      </c>
      <c r="B6531" s="37" t="s">
        <v>7397</v>
      </c>
      <c r="C6531" s="63">
        <v>42268.596365740741</v>
      </c>
      <c r="D6531" s="37" t="s">
        <v>858</v>
      </c>
      <c r="E6531" s="37" t="s">
        <v>868</v>
      </c>
      <c r="F6531" s="37" t="s">
        <v>854</v>
      </c>
      <c r="G6531" s="64">
        <v>81</v>
      </c>
      <c r="H6531" s="37" t="s">
        <v>855</v>
      </c>
      <c r="I6531" s="65">
        <v>3.872983346207417</v>
      </c>
      <c r="J6531" s="37" t="s">
        <v>885</v>
      </c>
    </row>
    <row r="6532" spans="1:10" x14ac:dyDescent="0.3">
      <c r="A6532" s="94" t="str">
        <f t="shared" si="101"/>
        <v>September</v>
      </c>
      <c r="B6532" s="37" t="s">
        <v>7398</v>
      </c>
      <c r="C6532" s="63">
        <v>42268.600023148145</v>
      </c>
      <c r="D6532" s="37" t="s">
        <v>876</v>
      </c>
      <c r="E6532" s="37" t="s">
        <v>872</v>
      </c>
      <c r="F6532" s="37" t="s">
        <v>860</v>
      </c>
      <c r="G6532" s="64">
        <v>176</v>
      </c>
      <c r="H6532" s="37" t="s">
        <v>855</v>
      </c>
      <c r="I6532" s="65">
        <v>5</v>
      </c>
      <c r="J6532" s="37" t="s">
        <v>874</v>
      </c>
    </row>
    <row r="6533" spans="1:10" x14ac:dyDescent="0.3">
      <c r="A6533" s="94" t="str">
        <f t="shared" si="101"/>
        <v>September</v>
      </c>
      <c r="B6533" s="37" t="s">
        <v>7399</v>
      </c>
      <c r="C6533" s="63">
        <v>42268.602858796294</v>
      </c>
      <c r="D6533" s="37" t="s">
        <v>876</v>
      </c>
      <c r="E6533" s="37" t="s">
        <v>853</v>
      </c>
      <c r="F6533" s="37" t="s">
        <v>873</v>
      </c>
      <c r="G6533" s="64">
        <v>91</v>
      </c>
      <c r="H6533" s="37" t="s">
        <v>855</v>
      </c>
      <c r="I6533" s="65">
        <v>4.358898943540674</v>
      </c>
      <c r="J6533" s="37" t="s">
        <v>874</v>
      </c>
    </row>
    <row r="6534" spans="1:10" x14ac:dyDescent="0.3">
      <c r="A6534" s="94" t="str">
        <f t="shared" si="101"/>
        <v>September</v>
      </c>
      <c r="B6534" s="37" t="s">
        <v>7400</v>
      </c>
      <c r="C6534" s="63">
        <v>42268.603310185186</v>
      </c>
      <c r="D6534" s="37" t="s">
        <v>878</v>
      </c>
      <c r="E6534" s="37" t="s">
        <v>859</v>
      </c>
      <c r="F6534" s="37" t="s">
        <v>864</v>
      </c>
      <c r="G6534" s="64">
        <v>142</v>
      </c>
      <c r="H6534" s="37" t="s">
        <v>855</v>
      </c>
      <c r="I6534" s="65">
        <v>3</v>
      </c>
      <c r="J6534" s="37" t="s">
        <v>897</v>
      </c>
    </row>
    <row r="6535" spans="1:10" x14ac:dyDescent="0.3">
      <c r="A6535" s="94" t="str">
        <f t="shared" si="101"/>
        <v>September</v>
      </c>
      <c r="B6535" s="37" t="s">
        <v>7401</v>
      </c>
      <c r="C6535" s="63">
        <v>42268.604351851849</v>
      </c>
      <c r="D6535" s="37" t="s">
        <v>876</v>
      </c>
      <c r="E6535" s="37" t="s">
        <v>863</v>
      </c>
      <c r="F6535" s="37" t="s">
        <v>854</v>
      </c>
      <c r="G6535" s="64">
        <v>82</v>
      </c>
      <c r="H6535" s="37" t="s">
        <v>855</v>
      </c>
      <c r="I6535" s="65">
        <v>3.872983346207417</v>
      </c>
      <c r="J6535" s="37" t="s">
        <v>869</v>
      </c>
    </row>
    <row r="6536" spans="1:10" x14ac:dyDescent="0.3">
      <c r="A6536" s="94" t="str">
        <f t="shared" si="101"/>
        <v>September</v>
      </c>
      <c r="B6536" s="37" t="s">
        <v>7402</v>
      </c>
      <c r="C6536" s="63">
        <v>42268.60601851852</v>
      </c>
      <c r="D6536" s="37" t="s">
        <v>876</v>
      </c>
      <c r="E6536" s="37" t="s">
        <v>866</v>
      </c>
      <c r="F6536" s="37" t="s">
        <v>854</v>
      </c>
      <c r="G6536" s="64">
        <v>182</v>
      </c>
      <c r="H6536" s="37" t="s">
        <v>855</v>
      </c>
      <c r="I6536" s="65">
        <v>4.1231056256176606</v>
      </c>
      <c r="J6536" s="37" t="s">
        <v>874</v>
      </c>
    </row>
    <row r="6537" spans="1:10" x14ac:dyDescent="0.3">
      <c r="A6537" s="94" t="str">
        <f t="shared" si="101"/>
        <v>September</v>
      </c>
      <c r="B6537" s="37" t="s">
        <v>7403</v>
      </c>
      <c r="C6537" s="63">
        <v>42268.606504629628</v>
      </c>
      <c r="D6537" s="37" t="s">
        <v>871</v>
      </c>
      <c r="E6537" s="37" t="s">
        <v>868</v>
      </c>
      <c r="F6537" s="37" t="s">
        <v>881</v>
      </c>
      <c r="G6537" s="64">
        <v>200</v>
      </c>
      <c r="H6537" s="37" t="s">
        <v>855</v>
      </c>
      <c r="I6537" s="65">
        <v>3.872983346207417</v>
      </c>
      <c r="J6537" s="37" t="s">
        <v>897</v>
      </c>
    </row>
    <row r="6538" spans="1:10" x14ac:dyDescent="0.3">
      <c r="A6538" s="94" t="str">
        <f t="shared" si="101"/>
        <v>September</v>
      </c>
      <c r="B6538" s="37" t="s">
        <v>7404</v>
      </c>
      <c r="C6538" s="63">
        <v>42268.606840277775</v>
      </c>
      <c r="D6538" s="37" t="s">
        <v>852</v>
      </c>
      <c r="E6538" s="37" t="s">
        <v>872</v>
      </c>
      <c r="F6538" s="37" t="s">
        <v>879</v>
      </c>
      <c r="G6538" s="64">
        <v>107</v>
      </c>
      <c r="H6538" s="37" t="s">
        <v>855</v>
      </c>
      <c r="I6538" s="65">
        <v>3</v>
      </c>
      <c r="J6538" s="37" t="s">
        <v>856</v>
      </c>
    </row>
    <row r="6539" spans="1:10" x14ac:dyDescent="0.3">
      <c r="A6539" s="94" t="str">
        <f t="shared" ref="A6539:A6602" si="102">TEXT(C6539,"mmmm")</f>
        <v>September</v>
      </c>
      <c r="B6539" s="37" t="s">
        <v>7405</v>
      </c>
      <c r="C6539" s="63">
        <v>42268.607175925928</v>
      </c>
      <c r="D6539" s="37" t="s">
        <v>871</v>
      </c>
      <c r="E6539" s="37" t="s">
        <v>853</v>
      </c>
      <c r="F6539" s="37" t="s">
        <v>860</v>
      </c>
      <c r="G6539" s="64">
        <v>96</v>
      </c>
      <c r="H6539" s="37" t="s">
        <v>855</v>
      </c>
      <c r="I6539" s="65">
        <v>3.872983346207417</v>
      </c>
      <c r="J6539" s="37" t="s">
        <v>869</v>
      </c>
    </row>
    <row r="6540" spans="1:10" x14ac:dyDescent="0.3">
      <c r="A6540" s="94" t="str">
        <f t="shared" si="102"/>
        <v>September</v>
      </c>
      <c r="B6540" s="37" t="s">
        <v>7406</v>
      </c>
      <c r="C6540" s="63">
        <v>42268.608819444446</v>
      </c>
      <c r="D6540" s="37" t="s">
        <v>852</v>
      </c>
      <c r="E6540" s="37" t="s">
        <v>859</v>
      </c>
      <c r="F6540" s="37" t="s">
        <v>873</v>
      </c>
      <c r="G6540" s="64">
        <v>30</v>
      </c>
      <c r="H6540" s="37" t="s">
        <v>855</v>
      </c>
      <c r="I6540" s="65">
        <v>3.6055512754639891</v>
      </c>
      <c r="J6540" s="37" t="s">
        <v>869</v>
      </c>
    </row>
    <row r="6541" spans="1:10" x14ac:dyDescent="0.3">
      <c r="A6541" s="94" t="str">
        <f t="shared" si="102"/>
        <v>September</v>
      </c>
      <c r="B6541" s="37" t="s">
        <v>7407</v>
      </c>
      <c r="C6541" s="63">
        <v>42268.611307870371</v>
      </c>
      <c r="D6541" s="37" t="s">
        <v>871</v>
      </c>
      <c r="E6541" s="37" t="s">
        <v>863</v>
      </c>
      <c r="F6541" s="37" t="s">
        <v>881</v>
      </c>
      <c r="G6541" s="64">
        <v>214</v>
      </c>
      <c r="H6541" s="37" t="s">
        <v>895</v>
      </c>
      <c r="I6541" s="65">
        <v>2.2360679774997898</v>
      </c>
      <c r="J6541" s="37" t="s">
        <v>885</v>
      </c>
    </row>
    <row r="6542" spans="1:10" x14ac:dyDescent="0.3">
      <c r="A6542" s="94" t="str">
        <f t="shared" si="102"/>
        <v>September</v>
      </c>
      <c r="B6542" s="37" t="s">
        <v>7408</v>
      </c>
      <c r="C6542" s="63">
        <v>42268.61341435185</v>
      </c>
      <c r="D6542" s="37" t="s">
        <v>876</v>
      </c>
      <c r="E6542" s="37" t="s">
        <v>866</v>
      </c>
      <c r="F6542" s="37" t="s">
        <v>879</v>
      </c>
      <c r="G6542" s="64">
        <v>178</v>
      </c>
      <c r="H6542" s="37" t="s">
        <v>855</v>
      </c>
      <c r="I6542" s="65">
        <v>1.7320508075688772</v>
      </c>
      <c r="J6542" s="37" t="s">
        <v>897</v>
      </c>
    </row>
    <row r="6543" spans="1:10" x14ac:dyDescent="0.3">
      <c r="A6543" s="94" t="str">
        <f t="shared" si="102"/>
        <v>September</v>
      </c>
      <c r="B6543" s="37" t="s">
        <v>7409</v>
      </c>
      <c r="C6543" s="63">
        <v>42268.613611111112</v>
      </c>
      <c r="D6543" s="37" t="s">
        <v>892</v>
      </c>
      <c r="E6543" s="37" t="s">
        <v>868</v>
      </c>
      <c r="F6543" s="37" t="s">
        <v>854</v>
      </c>
      <c r="G6543" s="64">
        <v>111</v>
      </c>
      <c r="H6543" s="37" t="s">
        <v>855</v>
      </c>
      <c r="I6543" s="65">
        <v>4.358898943540674</v>
      </c>
      <c r="J6543" s="37" t="s">
        <v>897</v>
      </c>
    </row>
    <row r="6544" spans="1:10" x14ac:dyDescent="0.3">
      <c r="A6544" s="94" t="str">
        <f t="shared" si="102"/>
        <v>September</v>
      </c>
      <c r="B6544" s="37" t="s">
        <v>7410</v>
      </c>
      <c r="C6544" s="63">
        <v>42268.614374999997</v>
      </c>
      <c r="D6544" s="37" t="s">
        <v>878</v>
      </c>
      <c r="E6544" s="37" t="s">
        <v>872</v>
      </c>
      <c r="F6544" s="37" t="s">
        <v>864</v>
      </c>
      <c r="G6544" s="64">
        <v>189</v>
      </c>
      <c r="H6544" s="37" t="s">
        <v>855</v>
      </c>
      <c r="I6544" s="65">
        <v>4.7958315233127191</v>
      </c>
      <c r="J6544" s="37" t="s">
        <v>869</v>
      </c>
    </row>
    <row r="6545" spans="1:10" x14ac:dyDescent="0.3">
      <c r="A6545" s="94" t="str">
        <f t="shared" si="102"/>
        <v>September</v>
      </c>
      <c r="B6545" s="37" t="s">
        <v>7411</v>
      </c>
      <c r="C6545" s="63">
        <v>42268.616967592592</v>
      </c>
      <c r="D6545" s="37" t="s">
        <v>876</v>
      </c>
      <c r="E6545" s="37" t="s">
        <v>853</v>
      </c>
      <c r="F6545" s="37" t="s">
        <v>860</v>
      </c>
      <c r="G6545" s="64">
        <v>88</v>
      </c>
      <c r="H6545" s="37" t="s">
        <v>855</v>
      </c>
      <c r="I6545" s="65">
        <v>4.1231056256176606</v>
      </c>
      <c r="J6545" s="37" t="s">
        <v>856</v>
      </c>
    </row>
    <row r="6546" spans="1:10" x14ac:dyDescent="0.3">
      <c r="A6546" s="94" t="str">
        <f t="shared" si="102"/>
        <v>September</v>
      </c>
      <c r="B6546" s="37" t="s">
        <v>7412</v>
      </c>
      <c r="C6546" s="63">
        <v>42268.618379629632</v>
      </c>
      <c r="D6546" s="37" t="s">
        <v>852</v>
      </c>
      <c r="E6546" s="37" t="s">
        <v>859</v>
      </c>
      <c r="F6546" s="37" t="s">
        <v>864</v>
      </c>
      <c r="G6546" s="64">
        <v>215</v>
      </c>
      <c r="H6546" s="37" t="s">
        <v>855</v>
      </c>
      <c r="I6546" s="65">
        <v>4.358898943540674</v>
      </c>
      <c r="J6546" s="37" t="s">
        <v>856</v>
      </c>
    </row>
    <row r="6547" spans="1:10" x14ac:dyDescent="0.3">
      <c r="A6547" s="94" t="str">
        <f t="shared" si="102"/>
        <v>September</v>
      </c>
      <c r="B6547" s="37" t="s">
        <v>7413</v>
      </c>
      <c r="C6547" s="63">
        <v>42268.61959490741</v>
      </c>
      <c r="D6547" s="37" t="s">
        <v>852</v>
      </c>
      <c r="E6547" s="37" t="s">
        <v>863</v>
      </c>
      <c r="F6547" s="37" t="s">
        <v>881</v>
      </c>
      <c r="G6547" s="64">
        <v>238</v>
      </c>
      <c r="H6547" s="37" t="s">
        <v>855</v>
      </c>
      <c r="I6547" s="65">
        <v>4.1231056256176606</v>
      </c>
      <c r="J6547" s="37" t="s">
        <v>874</v>
      </c>
    </row>
    <row r="6548" spans="1:10" x14ac:dyDescent="0.3">
      <c r="A6548" s="94" t="str">
        <f t="shared" si="102"/>
        <v>September</v>
      </c>
      <c r="B6548" s="37" t="s">
        <v>7414</v>
      </c>
      <c r="C6548" s="63">
        <v>42268.61986111111</v>
      </c>
      <c r="D6548" s="37" t="s">
        <v>858</v>
      </c>
      <c r="E6548" s="37" t="s">
        <v>866</v>
      </c>
      <c r="F6548" s="37" t="s">
        <v>881</v>
      </c>
      <c r="G6548" s="64">
        <v>167</v>
      </c>
      <c r="H6548" s="37" t="s">
        <v>855</v>
      </c>
      <c r="I6548" s="65">
        <v>2.6457513110645907</v>
      </c>
      <c r="J6548" s="37" t="s">
        <v>897</v>
      </c>
    </row>
    <row r="6549" spans="1:10" x14ac:dyDescent="0.3">
      <c r="A6549" s="94" t="str">
        <f t="shared" si="102"/>
        <v>September</v>
      </c>
      <c r="B6549" s="37" t="s">
        <v>7415</v>
      </c>
      <c r="C6549" s="63">
        <v>42268.62054398148</v>
      </c>
      <c r="D6549" s="37" t="s">
        <v>858</v>
      </c>
      <c r="E6549" s="37" t="s">
        <v>868</v>
      </c>
      <c r="F6549" s="37" t="s">
        <v>873</v>
      </c>
      <c r="G6549" s="64">
        <v>31</v>
      </c>
      <c r="H6549" s="37" t="s">
        <v>855</v>
      </c>
      <c r="I6549" s="65">
        <v>4.358898943540674</v>
      </c>
      <c r="J6549" s="37" t="s">
        <v>861</v>
      </c>
    </row>
    <row r="6550" spans="1:10" x14ac:dyDescent="0.3">
      <c r="A6550" s="94" t="str">
        <f t="shared" si="102"/>
        <v>September</v>
      </c>
      <c r="B6550" s="37" t="s">
        <v>7416</v>
      </c>
      <c r="C6550" s="63">
        <v>42268.624305555553</v>
      </c>
      <c r="D6550" s="37" t="s">
        <v>892</v>
      </c>
      <c r="E6550" s="37" t="s">
        <v>872</v>
      </c>
      <c r="F6550" s="37" t="s">
        <v>879</v>
      </c>
      <c r="G6550" s="64">
        <v>143</v>
      </c>
      <c r="H6550" s="37" t="s">
        <v>855</v>
      </c>
      <c r="I6550" s="65">
        <v>5</v>
      </c>
      <c r="J6550" s="37" t="s">
        <v>897</v>
      </c>
    </row>
    <row r="6551" spans="1:10" x14ac:dyDescent="0.3">
      <c r="A6551" s="94" t="str">
        <f t="shared" si="102"/>
        <v>September</v>
      </c>
      <c r="B6551" s="37" t="s">
        <v>7417</v>
      </c>
      <c r="C6551" s="63">
        <v>42268.6246875</v>
      </c>
      <c r="D6551" s="37" t="s">
        <v>852</v>
      </c>
      <c r="E6551" s="37" t="s">
        <v>853</v>
      </c>
      <c r="F6551" s="37" t="s">
        <v>860</v>
      </c>
      <c r="G6551" s="64">
        <v>142</v>
      </c>
      <c r="H6551" s="37" t="s">
        <v>855</v>
      </c>
      <c r="I6551" s="65">
        <v>3.872983346207417</v>
      </c>
      <c r="J6551" s="37" t="s">
        <v>897</v>
      </c>
    </row>
    <row r="6552" spans="1:10" x14ac:dyDescent="0.3">
      <c r="A6552" s="94" t="str">
        <f t="shared" si="102"/>
        <v>September</v>
      </c>
      <c r="B6552" s="37" t="s">
        <v>7418</v>
      </c>
      <c r="C6552" s="63">
        <v>42268.624895833331</v>
      </c>
      <c r="D6552" s="37" t="s">
        <v>878</v>
      </c>
      <c r="E6552" s="37" t="s">
        <v>859</v>
      </c>
      <c r="F6552" s="37" t="s">
        <v>860</v>
      </c>
      <c r="G6552" s="64">
        <v>195</v>
      </c>
      <c r="H6552" s="37" t="s">
        <v>855</v>
      </c>
      <c r="I6552" s="65">
        <v>3.872983346207417</v>
      </c>
      <c r="J6552" s="37" t="s">
        <v>856</v>
      </c>
    </row>
    <row r="6553" spans="1:10" x14ac:dyDescent="0.3">
      <c r="A6553" s="94" t="str">
        <f t="shared" si="102"/>
        <v>September</v>
      </c>
      <c r="B6553" s="37" t="s">
        <v>7419</v>
      </c>
      <c r="C6553" s="63">
        <v>42268.627256944441</v>
      </c>
      <c r="D6553" s="37" t="s">
        <v>878</v>
      </c>
      <c r="E6553" s="37" t="s">
        <v>863</v>
      </c>
      <c r="F6553" s="37" t="s">
        <v>860</v>
      </c>
      <c r="G6553" s="64">
        <v>160</v>
      </c>
      <c r="H6553" s="37" t="s">
        <v>855</v>
      </c>
      <c r="I6553" s="65">
        <v>5</v>
      </c>
      <c r="J6553" s="37" t="s">
        <v>874</v>
      </c>
    </row>
    <row r="6554" spans="1:10" x14ac:dyDescent="0.3">
      <c r="A6554" s="94" t="str">
        <f t="shared" si="102"/>
        <v>September</v>
      </c>
      <c r="B6554" s="37" t="s">
        <v>7420</v>
      </c>
      <c r="C6554" s="63">
        <v>42268.630162037036</v>
      </c>
      <c r="D6554" s="37" t="s">
        <v>878</v>
      </c>
      <c r="E6554" s="37" t="s">
        <v>866</v>
      </c>
      <c r="F6554" s="37" t="s">
        <v>879</v>
      </c>
      <c r="G6554" s="64">
        <v>100</v>
      </c>
      <c r="H6554" s="37" t="s">
        <v>855</v>
      </c>
      <c r="I6554" s="65">
        <v>1</v>
      </c>
      <c r="J6554" s="37" t="s">
        <v>897</v>
      </c>
    </row>
    <row r="6555" spans="1:10" x14ac:dyDescent="0.3">
      <c r="A6555" s="94" t="str">
        <f t="shared" si="102"/>
        <v>September</v>
      </c>
      <c r="B6555" s="37" t="s">
        <v>7421</v>
      </c>
      <c r="C6555" s="63">
        <v>42268.630995370368</v>
      </c>
      <c r="D6555" s="37" t="s">
        <v>878</v>
      </c>
      <c r="E6555" s="37" t="s">
        <v>868</v>
      </c>
      <c r="F6555" s="37" t="s">
        <v>881</v>
      </c>
      <c r="G6555" s="64">
        <v>69</v>
      </c>
      <c r="H6555" s="37" t="s">
        <v>855</v>
      </c>
      <c r="I6555" s="65">
        <v>3</v>
      </c>
      <c r="J6555" s="37" t="s">
        <v>861</v>
      </c>
    </row>
    <row r="6556" spans="1:10" x14ac:dyDescent="0.3">
      <c r="A6556" s="94" t="str">
        <f t="shared" si="102"/>
        <v>September</v>
      </c>
      <c r="B6556" s="37" t="s">
        <v>7422</v>
      </c>
      <c r="C6556" s="63">
        <v>42268.633263888885</v>
      </c>
      <c r="D6556" s="37" t="s">
        <v>878</v>
      </c>
      <c r="E6556" s="37" t="s">
        <v>872</v>
      </c>
      <c r="F6556" s="37" t="s">
        <v>873</v>
      </c>
      <c r="G6556" s="64">
        <v>126</v>
      </c>
      <c r="H6556" s="37" t="s">
        <v>855</v>
      </c>
      <c r="I6556" s="65">
        <v>4.7958315233127191</v>
      </c>
      <c r="J6556" s="37" t="s">
        <v>897</v>
      </c>
    </row>
    <row r="6557" spans="1:10" x14ac:dyDescent="0.3">
      <c r="A6557" s="94" t="str">
        <f t="shared" si="102"/>
        <v>September</v>
      </c>
      <c r="B6557" s="37" t="s">
        <v>7423</v>
      </c>
      <c r="C6557" s="63">
        <v>42268.636087962965</v>
      </c>
      <c r="D6557" s="37" t="s">
        <v>852</v>
      </c>
      <c r="E6557" s="37" t="s">
        <v>853</v>
      </c>
      <c r="F6557" s="37" t="s">
        <v>854</v>
      </c>
      <c r="G6557" s="64">
        <v>94</v>
      </c>
      <c r="H6557" s="37" t="s">
        <v>855</v>
      </c>
      <c r="I6557" s="65">
        <v>3.3166247903553998</v>
      </c>
      <c r="J6557" s="37" t="s">
        <v>874</v>
      </c>
    </row>
    <row r="6558" spans="1:10" x14ac:dyDescent="0.3">
      <c r="A6558" s="94" t="str">
        <f t="shared" si="102"/>
        <v>September</v>
      </c>
      <c r="B6558" s="37" t="s">
        <v>7424</v>
      </c>
      <c r="C6558" s="63">
        <v>42268.639537037037</v>
      </c>
      <c r="D6558" s="37" t="s">
        <v>858</v>
      </c>
      <c r="E6558" s="37" t="s">
        <v>859</v>
      </c>
      <c r="F6558" s="37" t="s">
        <v>854</v>
      </c>
      <c r="G6558" s="64">
        <v>182</v>
      </c>
      <c r="H6558" s="37" t="s">
        <v>855</v>
      </c>
      <c r="I6558" s="65">
        <v>4.1231056256176606</v>
      </c>
      <c r="J6558" s="37" t="s">
        <v>874</v>
      </c>
    </row>
    <row r="6559" spans="1:10" x14ac:dyDescent="0.3">
      <c r="A6559" s="94" t="str">
        <f t="shared" si="102"/>
        <v>September</v>
      </c>
      <c r="B6559" s="37" t="s">
        <v>7425</v>
      </c>
      <c r="C6559" s="63">
        <v>42268.642511574071</v>
      </c>
      <c r="D6559" s="37" t="s">
        <v>876</v>
      </c>
      <c r="E6559" s="37" t="s">
        <v>863</v>
      </c>
      <c r="F6559" s="37" t="s">
        <v>879</v>
      </c>
      <c r="G6559" s="64">
        <v>228</v>
      </c>
      <c r="H6559" s="37" t="s">
        <v>855</v>
      </c>
      <c r="I6559" s="65">
        <v>3.872983346207417</v>
      </c>
      <c r="J6559" s="37" t="s">
        <v>869</v>
      </c>
    </row>
    <row r="6560" spans="1:10" x14ac:dyDescent="0.3">
      <c r="A6560" s="94" t="str">
        <f t="shared" si="102"/>
        <v>September</v>
      </c>
      <c r="B6560" s="37" t="s">
        <v>7426</v>
      </c>
      <c r="C6560" s="63">
        <v>42268.643761574072</v>
      </c>
      <c r="D6560" s="37" t="s">
        <v>871</v>
      </c>
      <c r="E6560" s="37" t="s">
        <v>866</v>
      </c>
      <c r="F6560" s="37" t="s">
        <v>881</v>
      </c>
      <c r="G6560" s="64">
        <v>143</v>
      </c>
      <c r="H6560" s="37" t="s">
        <v>855</v>
      </c>
      <c r="I6560" s="65">
        <v>3.6055512754639891</v>
      </c>
      <c r="J6560" s="37" t="s">
        <v>861</v>
      </c>
    </row>
    <row r="6561" spans="1:10" x14ac:dyDescent="0.3">
      <c r="A6561" s="94" t="str">
        <f t="shared" si="102"/>
        <v>September</v>
      </c>
      <c r="B6561" s="37" t="s">
        <v>7427</v>
      </c>
      <c r="C6561" s="63">
        <v>42268.647673611114</v>
      </c>
      <c r="D6561" s="37" t="s">
        <v>852</v>
      </c>
      <c r="E6561" s="37" t="s">
        <v>868</v>
      </c>
      <c r="F6561" s="37" t="s">
        <v>854</v>
      </c>
      <c r="G6561" s="64">
        <v>182</v>
      </c>
      <c r="H6561" s="37" t="s">
        <v>855</v>
      </c>
      <c r="I6561" s="65">
        <v>5</v>
      </c>
      <c r="J6561" s="37" t="s">
        <v>856</v>
      </c>
    </row>
    <row r="6562" spans="1:10" x14ac:dyDescent="0.3">
      <c r="A6562" s="94" t="str">
        <f t="shared" si="102"/>
        <v>September</v>
      </c>
      <c r="B6562" s="37" t="s">
        <v>7428</v>
      </c>
      <c r="C6562" s="63">
        <v>42268.648043981484</v>
      </c>
      <c r="D6562" s="37" t="s">
        <v>876</v>
      </c>
      <c r="E6562" s="37" t="s">
        <v>872</v>
      </c>
      <c r="F6562" s="37" t="s">
        <v>879</v>
      </c>
      <c r="G6562" s="64">
        <v>187</v>
      </c>
      <c r="H6562" s="37" t="s">
        <v>855</v>
      </c>
      <c r="I6562" s="65">
        <v>2.2360679774997898</v>
      </c>
      <c r="J6562" s="37" t="s">
        <v>869</v>
      </c>
    </row>
    <row r="6563" spans="1:10" x14ac:dyDescent="0.3">
      <c r="A6563" s="94" t="str">
        <f t="shared" si="102"/>
        <v>September</v>
      </c>
      <c r="B6563" s="37" t="s">
        <v>7429</v>
      </c>
      <c r="C6563" s="63">
        <v>42268.649872685186</v>
      </c>
      <c r="D6563" s="37" t="s">
        <v>871</v>
      </c>
      <c r="E6563" s="37" t="s">
        <v>853</v>
      </c>
      <c r="F6563" s="37" t="s">
        <v>879</v>
      </c>
      <c r="G6563" s="64">
        <v>138</v>
      </c>
      <c r="H6563" s="37" t="s">
        <v>855</v>
      </c>
      <c r="I6563" s="65">
        <v>4.358898943540674</v>
      </c>
      <c r="J6563" s="37" t="s">
        <v>874</v>
      </c>
    </row>
    <row r="6564" spans="1:10" x14ac:dyDescent="0.3">
      <c r="A6564" s="94" t="str">
        <f t="shared" si="102"/>
        <v>September</v>
      </c>
      <c r="B6564" s="37" t="s">
        <v>7430</v>
      </c>
      <c r="C6564" s="63">
        <v>42268.653854166667</v>
      </c>
      <c r="D6564" s="37" t="s">
        <v>892</v>
      </c>
      <c r="E6564" s="37" t="s">
        <v>859</v>
      </c>
      <c r="F6564" s="37" t="s">
        <v>881</v>
      </c>
      <c r="G6564" s="64">
        <v>59</v>
      </c>
      <c r="H6564" s="37" t="s">
        <v>855</v>
      </c>
      <c r="I6564" s="65">
        <v>1.7320508075688772</v>
      </c>
      <c r="J6564" s="37" t="s">
        <v>874</v>
      </c>
    </row>
    <row r="6565" spans="1:10" x14ac:dyDescent="0.3">
      <c r="A6565" s="94" t="str">
        <f t="shared" si="102"/>
        <v>September</v>
      </c>
      <c r="B6565" s="37" t="s">
        <v>7431</v>
      </c>
      <c r="C6565" s="63">
        <v>42268.65425925926</v>
      </c>
      <c r="D6565" s="37" t="s">
        <v>852</v>
      </c>
      <c r="E6565" s="37" t="s">
        <v>863</v>
      </c>
      <c r="F6565" s="37" t="s">
        <v>864</v>
      </c>
      <c r="G6565" s="64">
        <v>136</v>
      </c>
      <c r="H6565" s="37" t="s">
        <v>855</v>
      </c>
      <c r="I6565" s="65">
        <v>3</v>
      </c>
      <c r="J6565" s="37" t="s">
        <v>861</v>
      </c>
    </row>
    <row r="6566" spans="1:10" x14ac:dyDescent="0.3">
      <c r="A6566" s="94" t="str">
        <f t="shared" si="102"/>
        <v>September</v>
      </c>
      <c r="B6566" s="37" t="s">
        <v>7432</v>
      </c>
      <c r="C6566" s="63">
        <v>42268.656631944446</v>
      </c>
      <c r="D6566" s="37" t="s">
        <v>878</v>
      </c>
      <c r="E6566" s="37" t="s">
        <v>866</v>
      </c>
      <c r="F6566" s="37" t="s">
        <v>879</v>
      </c>
      <c r="G6566" s="64">
        <v>61</v>
      </c>
      <c r="H6566" s="37" t="s">
        <v>855</v>
      </c>
      <c r="I6566" s="65">
        <v>4.7958315233127191</v>
      </c>
      <c r="J6566" s="37" t="s">
        <v>897</v>
      </c>
    </row>
    <row r="6567" spans="1:10" x14ac:dyDescent="0.3">
      <c r="A6567" s="94" t="str">
        <f t="shared" si="102"/>
        <v>September</v>
      </c>
      <c r="B6567" s="37" t="s">
        <v>7433</v>
      </c>
      <c r="C6567" s="63">
        <v>42268.658275462964</v>
      </c>
      <c r="D6567" s="37" t="s">
        <v>878</v>
      </c>
      <c r="E6567" s="37" t="s">
        <v>868</v>
      </c>
      <c r="F6567" s="37" t="s">
        <v>881</v>
      </c>
      <c r="G6567" s="64">
        <v>59</v>
      </c>
      <c r="H6567" s="37" t="s">
        <v>855</v>
      </c>
      <c r="I6567" s="65">
        <v>2.6457513110645907</v>
      </c>
      <c r="J6567" s="37" t="s">
        <v>861</v>
      </c>
    </row>
    <row r="6568" spans="1:10" x14ac:dyDescent="0.3">
      <c r="A6568" s="94" t="str">
        <f t="shared" si="102"/>
        <v>September</v>
      </c>
      <c r="B6568" s="37" t="s">
        <v>7434</v>
      </c>
      <c r="C6568" s="63">
        <v>42268.658506944441</v>
      </c>
      <c r="D6568" s="37" t="s">
        <v>878</v>
      </c>
      <c r="E6568" s="37" t="s">
        <v>872</v>
      </c>
      <c r="F6568" s="37" t="s">
        <v>864</v>
      </c>
      <c r="G6568" s="64">
        <v>31</v>
      </c>
      <c r="H6568" s="37" t="s">
        <v>855</v>
      </c>
      <c r="I6568" s="65">
        <v>4.1231056256176606</v>
      </c>
      <c r="J6568" s="37" t="s">
        <v>869</v>
      </c>
    </row>
    <row r="6569" spans="1:10" x14ac:dyDescent="0.3">
      <c r="A6569" s="94" t="str">
        <f t="shared" si="102"/>
        <v>September</v>
      </c>
      <c r="B6569" s="37" t="s">
        <v>7435</v>
      </c>
      <c r="C6569" s="63">
        <v>42268.660474537035</v>
      </c>
      <c r="D6569" s="37" t="s">
        <v>858</v>
      </c>
      <c r="E6569" s="37" t="s">
        <v>853</v>
      </c>
      <c r="F6569" s="37" t="s">
        <v>854</v>
      </c>
      <c r="G6569" s="64">
        <v>47</v>
      </c>
      <c r="H6569" s="37" t="s">
        <v>855</v>
      </c>
      <c r="I6569" s="65">
        <v>1.7320508075688772</v>
      </c>
      <c r="J6569" s="37" t="s">
        <v>885</v>
      </c>
    </row>
    <row r="6570" spans="1:10" x14ac:dyDescent="0.3">
      <c r="A6570" s="94" t="str">
        <f t="shared" si="102"/>
        <v>September</v>
      </c>
      <c r="B6570" s="37" t="s">
        <v>7436</v>
      </c>
      <c r="C6570" s="63">
        <v>42268.662349537037</v>
      </c>
      <c r="D6570" s="37" t="s">
        <v>858</v>
      </c>
      <c r="E6570" s="37" t="s">
        <v>859</v>
      </c>
      <c r="F6570" s="37" t="s">
        <v>854</v>
      </c>
      <c r="G6570" s="64">
        <v>230</v>
      </c>
      <c r="H6570" s="37" t="s">
        <v>855</v>
      </c>
      <c r="I6570" s="65">
        <v>3.3166247903553998</v>
      </c>
      <c r="J6570" s="37" t="s">
        <v>856</v>
      </c>
    </row>
    <row r="6571" spans="1:10" x14ac:dyDescent="0.3">
      <c r="A6571" s="94" t="str">
        <f t="shared" si="102"/>
        <v>September</v>
      </c>
      <c r="B6571" s="37" t="s">
        <v>7437</v>
      </c>
      <c r="C6571" s="63">
        <v>42268.663136574076</v>
      </c>
      <c r="D6571" s="37" t="s">
        <v>876</v>
      </c>
      <c r="E6571" s="37" t="s">
        <v>863</v>
      </c>
      <c r="F6571" s="37" t="s">
        <v>881</v>
      </c>
      <c r="G6571" s="64">
        <v>223</v>
      </c>
      <c r="H6571" s="37" t="s">
        <v>855</v>
      </c>
      <c r="I6571" s="65">
        <v>3.3166247903553998</v>
      </c>
      <c r="J6571" s="37" t="s">
        <v>869</v>
      </c>
    </row>
    <row r="6572" spans="1:10" x14ac:dyDescent="0.3">
      <c r="A6572" s="94" t="str">
        <f t="shared" si="102"/>
        <v>September</v>
      </c>
      <c r="B6572" s="37" t="s">
        <v>7438</v>
      </c>
      <c r="C6572" s="63">
        <v>42268.664120370369</v>
      </c>
      <c r="D6572" s="37" t="s">
        <v>858</v>
      </c>
      <c r="E6572" s="37" t="s">
        <v>866</v>
      </c>
      <c r="F6572" s="37" t="s">
        <v>881</v>
      </c>
      <c r="G6572" s="64">
        <v>31</v>
      </c>
      <c r="H6572" s="37" t="s">
        <v>855</v>
      </c>
      <c r="I6572" s="65">
        <v>1.7320508075688772</v>
      </c>
      <c r="J6572" s="37" t="s">
        <v>861</v>
      </c>
    </row>
    <row r="6573" spans="1:10" x14ac:dyDescent="0.3">
      <c r="A6573" s="94" t="str">
        <f t="shared" si="102"/>
        <v>September</v>
      </c>
      <c r="B6573" s="37" t="s">
        <v>7439</v>
      </c>
      <c r="C6573" s="63">
        <v>42268.665254629632</v>
      </c>
      <c r="D6573" s="37" t="s">
        <v>876</v>
      </c>
      <c r="E6573" s="37" t="s">
        <v>868</v>
      </c>
      <c r="F6573" s="37" t="s">
        <v>881</v>
      </c>
      <c r="G6573" s="64">
        <v>118</v>
      </c>
      <c r="H6573" s="37" t="s">
        <v>855</v>
      </c>
      <c r="I6573" s="65">
        <v>2.6457513110645907</v>
      </c>
      <c r="J6573" s="37" t="s">
        <v>869</v>
      </c>
    </row>
    <row r="6574" spans="1:10" x14ac:dyDescent="0.3">
      <c r="A6574" s="94" t="str">
        <f t="shared" si="102"/>
        <v>September</v>
      </c>
      <c r="B6574" s="37" t="s">
        <v>7440</v>
      </c>
      <c r="C6574" s="63">
        <v>42268.668506944443</v>
      </c>
      <c r="D6574" s="37" t="s">
        <v>878</v>
      </c>
      <c r="E6574" s="37" t="s">
        <v>872</v>
      </c>
      <c r="F6574" s="37" t="s">
        <v>873</v>
      </c>
      <c r="G6574" s="64">
        <v>217</v>
      </c>
      <c r="H6574" s="37" t="s">
        <v>855</v>
      </c>
      <c r="I6574" s="65">
        <v>5</v>
      </c>
      <c r="J6574" s="37" t="s">
        <v>897</v>
      </c>
    </row>
    <row r="6575" spans="1:10" x14ac:dyDescent="0.3">
      <c r="A6575" s="94" t="str">
        <f t="shared" si="102"/>
        <v>September</v>
      </c>
      <c r="B6575" s="37" t="s">
        <v>7441</v>
      </c>
      <c r="C6575" s="63">
        <v>42268.672256944446</v>
      </c>
      <c r="D6575" s="37" t="s">
        <v>852</v>
      </c>
      <c r="E6575" s="37" t="s">
        <v>853</v>
      </c>
      <c r="F6575" s="37" t="s">
        <v>860</v>
      </c>
      <c r="G6575" s="64">
        <v>158</v>
      </c>
      <c r="H6575" s="37" t="s">
        <v>855</v>
      </c>
      <c r="I6575" s="65">
        <v>3.6055512754639891</v>
      </c>
      <c r="J6575" s="37" t="s">
        <v>885</v>
      </c>
    </row>
    <row r="6576" spans="1:10" x14ac:dyDescent="0.3">
      <c r="A6576" s="94" t="str">
        <f t="shared" si="102"/>
        <v>September</v>
      </c>
      <c r="B6576" s="37" t="s">
        <v>7442</v>
      </c>
      <c r="C6576" s="63">
        <v>42268.672835648147</v>
      </c>
      <c r="D6576" s="37" t="s">
        <v>876</v>
      </c>
      <c r="E6576" s="37" t="s">
        <v>859</v>
      </c>
      <c r="F6576" s="37" t="s">
        <v>854</v>
      </c>
      <c r="G6576" s="64">
        <v>68</v>
      </c>
      <c r="H6576" s="37" t="s">
        <v>855</v>
      </c>
      <c r="I6576" s="65">
        <v>4.1231056256176606</v>
      </c>
      <c r="J6576" s="37" t="s">
        <v>885</v>
      </c>
    </row>
    <row r="6577" spans="1:10" x14ac:dyDescent="0.3">
      <c r="A6577" s="94" t="str">
        <f t="shared" si="102"/>
        <v>September</v>
      </c>
      <c r="B6577" s="37" t="s">
        <v>7443</v>
      </c>
      <c r="C6577" s="63">
        <v>42268.678842592592</v>
      </c>
      <c r="D6577" s="37" t="s">
        <v>892</v>
      </c>
      <c r="E6577" s="37" t="s">
        <v>863</v>
      </c>
      <c r="F6577" s="37" t="s">
        <v>873</v>
      </c>
      <c r="G6577" s="64">
        <v>151</v>
      </c>
      <c r="H6577" s="37" t="s">
        <v>855</v>
      </c>
      <c r="I6577" s="65">
        <v>4.7958315233127191</v>
      </c>
      <c r="J6577" s="37" t="s">
        <v>869</v>
      </c>
    </row>
    <row r="6578" spans="1:10" x14ac:dyDescent="0.3">
      <c r="A6578" s="94" t="str">
        <f t="shared" si="102"/>
        <v>September</v>
      </c>
      <c r="B6578" s="37" t="s">
        <v>7444</v>
      </c>
      <c r="C6578" s="63">
        <v>42268.675659722219</v>
      </c>
      <c r="D6578" s="37" t="s">
        <v>852</v>
      </c>
      <c r="E6578" s="37" t="s">
        <v>866</v>
      </c>
      <c r="F6578" s="37" t="s">
        <v>860</v>
      </c>
      <c r="G6578" s="64">
        <v>207</v>
      </c>
      <c r="H6578" s="37" t="s">
        <v>855</v>
      </c>
      <c r="I6578" s="65">
        <v>3</v>
      </c>
      <c r="J6578" s="37" t="s">
        <v>856</v>
      </c>
    </row>
    <row r="6579" spans="1:10" x14ac:dyDescent="0.3">
      <c r="A6579" s="94" t="str">
        <f t="shared" si="102"/>
        <v>September</v>
      </c>
      <c r="B6579" s="37" t="s">
        <v>7445</v>
      </c>
      <c r="C6579" s="63">
        <v>42268.676458333335</v>
      </c>
      <c r="D6579" s="37" t="s">
        <v>892</v>
      </c>
      <c r="E6579" s="37" t="s">
        <v>868</v>
      </c>
      <c r="F6579" s="37" t="s">
        <v>864</v>
      </c>
      <c r="G6579" s="64">
        <v>155</v>
      </c>
      <c r="H6579" s="37" t="s">
        <v>855</v>
      </c>
      <c r="I6579" s="65">
        <v>2.6457513110645907</v>
      </c>
      <c r="J6579" s="37" t="s">
        <v>856</v>
      </c>
    </row>
    <row r="6580" spans="1:10" x14ac:dyDescent="0.3">
      <c r="A6580" s="94" t="str">
        <f t="shared" si="102"/>
        <v>September</v>
      </c>
      <c r="B6580" s="37" t="s">
        <v>7446</v>
      </c>
      <c r="C6580" s="63">
        <v>42268.67832175926</v>
      </c>
      <c r="D6580" s="37" t="s">
        <v>871</v>
      </c>
      <c r="E6580" s="37" t="s">
        <v>872</v>
      </c>
      <c r="F6580" s="37" t="s">
        <v>854</v>
      </c>
      <c r="G6580" s="64">
        <v>153</v>
      </c>
      <c r="H6580" s="37" t="s">
        <v>855</v>
      </c>
      <c r="I6580" s="65">
        <v>4.1231056256176606</v>
      </c>
      <c r="J6580" s="37" t="s">
        <v>885</v>
      </c>
    </row>
    <row r="6581" spans="1:10" x14ac:dyDescent="0.3">
      <c r="A6581" s="94" t="str">
        <f t="shared" si="102"/>
        <v>September</v>
      </c>
      <c r="B6581" s="37" t="s">
        <v>7447</v>
      </c>
      <c r="C6581" s="63">
        <v>42268.681446759256</v>
      </c>
      <c r="D6581" s="37" t="s">
        <v>876</v>
      </c>
      <c r="E6581" s="37" t="s">
        <v>853</v>
      </c>
      <c r="F6581" s="37" t="s">
        <v>881</v>
      </c>
      <c r="G6581" s="64">
        <v>99</v>
      </c>
      <c r="H6581" s="37" t="s">
        <v>855</v>
      </c>
      <c r="I6581" s="65">
        <v>5</v>
      </c>
      <c r="J6581" s="37" t="s">
        <v>869</v>
      </c>
    </row>
    <row r="6582" spans="1:10" x14ac:dyDescent="0.3">
      <c r="A6582" s="94" t="str">
        <f t="shared" si="102"/>
        <v>September</v>
      </c>
      <c r="B6582" s="37" t="s">
        <v>7448</v>
      </c>
      <c r="C6582" s="63">
        <v>42268.681793981479</v>
      </c>
      <c r="D6582" s="37" t="s">
        <v>852</v>
      </c>
      <c r="E6582" s="37" t="s">
        <v>859</v>
      </c>
      <c r="F6582" s="37" t="s">
        <v>854</v>
      </c>
      <c r="G6582" s="64">
        <v>138</v>
      </c>
      <c r="H6582" s="37" t="s">
        <v>855</v>
      </c>
      <c r="I6582" s="65">
        <v>4.7958315233127191</v>
      </c>
      <c r="J6582" s="37" t="s">
        <v>861</v>
      </c>
    </row>
    <row r="6583" spans="1:10" x14ac:dyDescent="0.3">
      <c r="A6583" s="94" t="str">
        <f t="shared" si="102"/>
        <v>September</v>
      </c>
      <c r="B6583" s="37" t="s">
        <v>7449</v>
      </c>
      <c r="C6583" s="63">
        <v>42268.685763888891</v>
      </c>
      <c r="D6583" s="37" t="s">
        <v>892</v>
      </c>
      <c r="E6583" s="37" t="s">
        <v>863</v>
      </c>
      <c r="F6583" s="37" t="s">
        <v>881</v>
      </c>
      <c r="G6583" s="64">
        <v>96</v>
      </c>
      <c r="H6583" s="37" t="s">
        <v>855</v>
      </c>
      <c r="I6583" s="65">
        <v>3.3166247903553998</v>
      </c>
      <c r="J6583" s="37" t="s">
        <v>856</v>
      </c>
    </row>
    <row r="6584" spans="1:10" x14ac:dyDescent="0.3">
      <c r="A6584" s="94" t="str">
        <f t="shared" si="102"/>
        <v>September</v>
      </c>
      <c r="B6584" s="37" t="s">
        <v>7450</v>
      </c>
      <c r="C6584" s="63">
        <v>42268.687731481485</v>
      </c>
      <c r="D6584" s="37" t="s">
        <v>892</v>
      </c>
      <c r="E6584" s="37" t="s">
        <v>866</v>
      </c>
      <c r="F6584" s="37" t="s">
        <v>881</v>
      </c>
      <c r="G6584" s="64">
        <v>106</v>
      </c>
      <c r="H6584" s="37" t="s">
        <v>855</v>
      </c>
      <c r="I6584" s="65">
        <v>4.358898943540674</v>
      </c>
      <c r="J6584" s="37" t="s">
        <v>897</v>
      </c>
    </row>
    <row r="6585" spans="1:10" x14ac:dyDescent="0.3">
      <c r="A6585" s="94" t="str">
        <f t="shared" si="102"/>
        <v>September</v>
      </c>
      <c r="B6585" s="37" t="s">
        <v>7451</v>
      </c>
      <c r="C6585" s="63">
        <v>42268.68949074074</v>
      </c>
      <c r="D6585" s="37" t="s">
        <v>871</v>
      </c>
      <c r="E6585" s="37" t="s">
        <v>868</v>
      </c>
      <c r="F6585" s="37" t="s">
        <v>881</v>
      </c>
      <c r="G6585" s="64">
        <v>208</v>
      </c>
      <c r="H6585" s="37" t="s">
        <v>855</v>
      </c>
      <c r="I6585" s="65">
        <v>2.2360679774997898</v>
      </c>
      <c r="J6585" s="37" t="s">
        <v>874</v>
      </c>
    </row>
    <row r="6586" spans="1:10" x14ac:dyDescent="0.3">
      <c r="A6586" s="94" t="str">
        <f t="shared" si="102"/>
        <v>September</v>
      </c>
      <c r="B6586" s="37" t="s">
        <v>7452</v>
      </c>
      <c r="C6586" s="63">
        <v>42268.689814814818</v>
      </c>
      <c r="D6586" s="37" t="s">
        <v>878</v>
      </c>
      <c r="E6586" s="37" t="s">
        <v>872</v>
      </c>
      <c r="F6586" s="37" t="s">
        <v>879</v>
      </c>
      <c r="G6586" s="64">
        <v>149</v>
      </c>
      <c r="H6586" s="37" t="s">
        <v>855</v>
      </c>
      <c r="I6586" s="65">
        <v>2.6457513110645907</v>
      </c>
      <c r="J6586" s="37" t="s">
        <v>869</v>
      </c>
    </row>
    <row r="6587" spans="1:10" x14ac:dyDescent="0.3">
      <c r="A6587" s="94" t="str">
        <f t="shared" si="102"/>
        <v>September</v>
      </c>
      <c r="B6587" s="37" t="s">
        <v>7453</v>
      </c>
      <c r="C6587" s="63">
        <v>42268.691932870373</v>
      </c>
      <c r="D6587" s="37" t="s">
        <v>852</v>
      </c>
      <c r="E6587" s="37" t="s">
        <v>853</v>
      </c>
      <c r="F6587" s="37" t="s">
        <v>879</v>
      </c>
      <c r="G6587" s="64">
        <v>104</v>
      </c>
      <c r="H6587" s="37" t="s">
        <v>855</v>
      </c>
      <c r="I6587" s="65">
        <v>3.872983346207417</v>
      </c>
      <c r="J6587" s="37" t="s">
        <v>874</v>
      </c>
    </row>
    <row r="6588" spans="1:10" x14ac:dyDescent="0.3">
      <c r="A6588" s="94" t="str">
        <f t="shared" si="102"/>
        <v>September</v>
      </c>
      <c r="B6588" s="37" t="s">
        <v>7454</v>
      </c>
      <c r="C6588" s="63">
        <v>42268.693657407406</v>
      </c>
      <c r="D6588" s="37" t="s">
        <v>852</v>
      </c>
      <c r="E6588" s="37" t="s">
        <v>859</v>
      </c>
      <c r="F6588" s="37" t="s">
        <v>881</v>
      </c>
      <c r="G6588" s="64">
        <v>48</v>
      </c>
      <c r="H6588" s="37" t="s">
        <v>855</v>
      </c>
      <c r="I6588" s="65">
        <v>1</v>
      </c>
      <c r="J6588" s="37" t="s">
        <v>885</v>
      </c>
    </row>
    <row r="6589" spans="1:10" x14ac:dyDescent="0.3">
      <c r="A6589" s="94" t="str">
        <f t="shared" si="102"/>
        <v>September</v>
      </c>
      <c r="B6589" s="37" t="s">
        <v>7455</v>
      </c>
      <c r="C6589" s="63">
        <v>42268.697326388887</v>
      </c>
      <c r="D6589" s="37" t="s">
        <v>878</v>
      </c>
      <c r="E6589" s="37" t="s">
        <v>863</v>
      </c>
      <c r="F6589" s="37" t="s">
        <v>879</v>
      </c>
      <c r="G6589" s="64">
        <v>170</v>
      </c>
      <c r="H6589" s="37" t="s">
        <v>855</v>
      </c>
      <c r="I6589" s="65">
        <v>4.358898943540674</v>
      </c>
      <c r="J6589" s="37" t="s">
        <v>856</v>
      </c>
    </row>
    <row r="6590" spans="1:10" x14ac:dyDescent="0.3">
      <c r="A6590" s="94" t="str">
        <f t="shared" si="102"/>
        <v>September</v>
      </c>
      <c r="B6590" s="37" t="s">
        <v>7456</v>
      </c>
      <c r="C6590" s="63">
        <v>42268.700127314813</v>
      </c>
      <c r="D6590" s="37" t="s">
        <v>858</v>
      </c>
      <c r="E6590" s="37" t="s">
        <v>866</v>
      </c>
      <c r="F6590" s="37" t="s">
        <v>854</v>
      </c>
      <c r="G6590" s="64">
        <v>146</v>
      </c>
      <c r="H6590" s="37" t="s">
        <v>855</v>
      </c>
      <c r="I6590" s="65">
        <v>4.5825756949558398</v>
      </c>
      <c r="J6590" s="37" t="s">
        <v>874</v>
      </c>
    </row>
    <row r="6591" spans="1:10" x14ac:dyDescent="0.3">
      <c r="A6591" s="94" t="str">
        <f t="shared" si="102"/>
        <v>September</v>
      </c>
      <c r="B6591" s="37" t="s">
        <v>7457</v>
      </c>
      <c r="C6591" s="63">
        <v>42268.702430555553</v>
      </c>
      <c r="D6591" s="37" t="s">
        <v>871</v>
      </c>
      <c r="E6591" s="37" t="s">
        <v>868</v>
      </c>
      <c r="F6591" s="37" t="s">
        <v>864</v>
      </c>
      <c r="G6591" s="64">
        <v>42</v>
      </c>
      <c r="H6591" s="37" t="s">
        <v>855</v>
      </c>
      <c r="I6591" s="65">
        <v>4.5825756949558398</v>
      </c>
      <c r="J6591" s="37" t="s">
        <v>885</v>
      </c>
    </row>
    <row r="6592" spans="1:10" x14ac:dyDescent="0.3">
      <c r="A6592" s="94" t="str">
        <f t="shared" si="102"/>
        <v>September</v>
      </c>
      <c r="B6592" s="37" t="s">
        <v>7458</v>
      </c>
      <c r="C6592" s="63">
        <v>42268.704363425924</v>
      </c>
      <c r="D6592" s="37" t="s">
        <v>876</v>
      </c>
      <c r="E6592" s="37" t="s">
        <v>872</v>
      </c>
      <c r="F6592" s="37" t="s">
        <v>864</v>
      </c>
      <c r="G6592" s="64">
        <v>144</v>
      </c>
      <c r="H6592" s="37" t="s">
        <v>855</v>
      </c>
      <c r="I6592" s="65">
        <v>2.2360679774997898</v>
      </c>
      <c r="J6592" s="37" t="s">
        <v>874</v>
      </c>
    </row>
    <row r="6593" spans="1:10" x14ac:dyDescent="0.3">
      <c r="A6593" s="94" t="str">
        <f t="shared" si="102"/>
        <v>September</v>
      </c>
      <c r="B6593" s="37" t="s">
        <v>7459</v>
      </c>
      <c r="C6593" s="63">
        <v>42268.704305555555</v>
      </c>
      <c r="D6593" s="37" t="s">
        <v>858</v>
      </c>
      <c r="E6593" s="37" t="s">
        <v>853</v>
      </c>
      <c r="F6593" s="37" t="s">
        <v>879</v>
      </c>
      <c r="G6593" s="64">
        <v>97</v>
      </c>
      <c r="H6593" s="37" t="s">
        <v>855</v>
      </c>
      <c r="I6593" s="65">
        <v>3</v>
      </c>
      <c r="J6593" s="37" t="s">
        <v>897</v>
      </c>
    </row>
    <row r="6594" spans="1:10" x14ac:dyDescent="0.3">
      <c r="A6594" s="94" t="str">
        <f t="shared" si="102"/>
        <v>September</v>
      </c>
      <c r="B6594" s="37" t="s">
        <v>7460</v>
      </c>
      <c r="C6594" s="63">
        <v>42268.706041666665</v>
      </c>
      <c r="D6594" s="37" t="s">
        <v>892</v>
      </c>
      <c r="E6594" s="37" t="s">
        <v>859</v>
      </c>
      <c r="F6594" s="37" t="s">
        <v>864</v>
      </c>
      <c r="G6594" s="64">
        <v>65</v>
      </c>
      <c r="H6594" s="37" t="s">
        <v>855</v>
      </c>
      <c r="I6594" s="65">
        <v>4.358898943540674</v>
      </c>
      <c r="J6594" s="37" t="s">
        <v>861</v>
      </c>
    </row>
    <row r="6595" spans="1:10" x14ac:dyDescent="0.3">
      <c r="A6595" s="94" t="str">
        <f t="shared" si="102"/>
        <v>September</v>
      </c>
      <c r="B6595" s="37" t="s">
        <v>7461</v>
      </c>
      <c r="C6595" s="63">
        <v>42268.708726851852</v>
      </c>
      <c r="D6595" s="37" t="s">
        <v>871</v>
      </c>
      <c r="E6595" s="37" t="s">
        <v>863</v>
      </c>
      <c r="F6595" s="37" t="s">
        <v>854</v>
      </c>
      <c r="G6595" s="64">
        <v>224</v>
      </c>
      <c r="H6595" s="37" t="s">
        <v>855</v>
      </c>
      <c r="I6595" s="65">
        <v>4.1231056256176606</v>
      </c>
      <c r="J6595" s="37" t="s">
        <v>861</v>
      </c>
    </row>
    <row r="6596" spans="1:10" x14ac:dyDescent="0.3">
      <c r="A6596" s="94" t="str">
        <f t="shared" si="102"/>
        <v>September</v>
      </c>
      <c r="B6596" s="37" t="s">
        <v>7462</v>
      </c>
      <c r="C6596" s="63">
        <v>42268.711736111109</v>
      </c>
      <c r="D6596" s="37" t="s">
        <v>858</v>
      </c>
      <c r="E6596" s="37" t="s">
        <v>866</v>
      </c>
      <c r="F6596" s="37" t="s">
        <v>881</v>
      </c>
      <c r="G6596" s="64">
        <v>185</v>
      </c>
      <c r="H6596" s="37" t="s">
        <v>855</v>
      </c>
      <c r="I6596" s="65">
        <v>2.6457513110645907</v>
      </c>
      <c r="J6596" s="37" t="s">
        <v>869</v>
      </c>
    </row>
    <row r="6597" spans="1:10" x14ac:dyDescent="0.3">
      <c r="A6597" s="94" t="str">
        <f t="shared" si="102"/>
        <v>September</v>
      </c>
      <c r="B6597" s="37" t="s">
        <v>7463</v>
      </c>
      <c r="C6597" s="63">
        <v>42268.71434027778</v>
      </c>
      <c r="D6597" s="37" t="s">
        <v>871</v>
      </c>
      <c r="E6597" s="37" t="s">
        <v>868</v>
      </c>
      <c r="F6597" s="37" t="s">
        <v>864</v>
      </c>
      <c r="G6597" s="64">
        <v>198</v>
      </c>
      <c r="H6597" s="37" t="s">
        <v>855</v>
      </c>
      <c r="I6597" s="65">
        <v>4.358898943540674</v>
      </c>
      <c r="J6597" s="37" t="s">
        <v>897</v>
      </c>
    </row>
    <row r="6598" spans="1:10" x14ac:dyDescent="0.3">
      <c r="A6598" s="94" t="str">
        <f t="shared" si="102"/>
        <v>September</v>
      </c>
      <c r="B6598" s="37" t="s">
        <v>7464</v>
      </c>
      <c r="C6598" s="63">
        <v>42268.720729166664</v>
      </c>
      <c r="D6598" s="37" t="s">
        <v>892</v>
      </c>
      <c r="E6598" s="37" t="s">
        <v>872</v>
      </c>
      <c r="F6598" s="37" t="s">
        <v>860</v>
      </c>
      <c r="G6598" s="64">
        <v>62</v>
      </c>
      <c r="H6598" s="37" t="s">
        <v>855</v>
      </c>
      <c r="I6598" s="65">
        <v>2.6457513110645907</v>
      </c>
      <c r="J6598" s="37" t="s">
        <v>869</v>
      </c>
    </row>
    <row r="6599" spans="1:10" x14ac:dyDescent="0.3">
      <c r="A6599" s="94" t="str">
        <f t="shared" si="102"/>
        <v>September</v>
      </c>
      <c r="B6599" s="37" t="s">
        <v>7465</v>
      </c>
      <c r="C6599" s="63">
        <v>42268.719027777777</v>
      </c>
      <c r="D6599" s="37" t="s">
        <v>876</v>
      </c>
      <c r="E6599" s="37" t="s">
        <v>853</v>
      </c>
      <c r="F6599" s="37" t="s">
        <v>881</v>
      </c>
      <c r="G6599" s="64">
        <v>63</v>
      </c>
      <c r="H6599" s="37" t="s">
        <v>855</v>
      </c>
      <c r="I6599" s="65">
        <v>4.1231056256176606</v>
      </c>
      <c r="J6599" s="37" t="s">
        <v>856</v>
      </c>
    </row>
    <row r="6600" spans="1:10" x14ac:dyDescent="0.3">
      <c r="A6600" s="94" t="str">
        <f t="shared" si="102"/>
        <v>September</v>
      </c>
      <c r="B6600" s="37" t="s">
        <v>7466</v>
      </c>
      <c r="C6600" s="63">
        <v>42268.722997685189</v>
      </c>
      <c r="D6600" s="37" t="s">
        <v>892</v>
      </c>
      <c r="E6600" s="37" t="s">
        <v>859</v>
      </c>
      <c r="F6600" s="37" t="s">
        <v>860</v>
      </c>
      <c r="G6600" s="64">
        <v>238</v>
      </c>
      <c r="H6600" s="37" t="s">
        <v>855</v>
      </c>
      <c r="I6600" s="65">
        <v>5</v>
      </c>
      <c r="J6600" s="37" t="s">
        <v>885</v>
      </c>
    </row>
    <row r="6601" spans="1:10" x14ac:dyDescent="0.3">
      <c r="A6601" s="94" t="str">
        <f t="shared" si="102"/>
        <v>September</v>
      </c>
      <c r="B6601" s="37" t="s">
        <v>7467</v>
      </c>
      <c r="C6601" s="63">
        <v>42268.72451388889</v>
      </c>
      <c r="D6601" s="37" t="s">
        <v>892</v>
      </c>
      <c r="E6601" s="37" t="s">
        <v>863</v>
      </c>
      <c r="F6601" s="37" t="s">
        <v>879</v>
      </c>
      <c r="G6601" s="64">
        <v>181</v>
      </c>
      <c r="H6601" s="37" t="s">
        <v>855</v>
      </c>
      <c r="I6601" s="65">
        <v>4.358898943540674</v>
      </c>
      <c r="J6601" s="37" t="s">
        <v>861</v>
      </c>
    </row>
    <row r="6602" spans="1:10" x14ac:dyDescent="0.3">
      <c r="A6602" s="94" t="str">
        <f t="shared" si="102"/>
        <v>September</v>
      </c>
      <c r="B6602" s="37" t="s">
        <v>7468</v>
      </c>
      <c r="C6602" s="63">
        <v>42268.726886574077</v>
      </c>
      <c r="D6602" s="37" t="s">
        <v>876</v>
      </c>
      <c r="E6602" s="37" t="s">
        <v>866</v>
      </c>
      <c r="F6602" s="37" t="s">
        <v>873</v>
      </c>
      <c r="G6602" s="64">
        <v>57</v>
      </c>
      <c r="H6602" s="37" t="s">
        <v>895</v>
      </c>
      <c r="I6602" s="65">
        <v>4.7958315233127191</v>
      </c>
      <c r="J6602" s="37" t="s">
        <v>856</v>
      </c>
    </row>
    <row r="6603" spans="1:10" x14ac:dyDescent="0.3">
      <c r="A6603" s="94" t="str">
        <f t="shared" ref="A6603:A6666" si="103">TEXT(C6603,"mmmm")</f>
        <v>September</v>
      </c>
      <c r="B6603" s="37" t="s">
        <v>7469</v>
      </c>
      <c r="C6603" s="63">
        <v>42268.729490740741</v>
      </c>
      <c r="D6603" s="37" t="s">
        <v>878</v>
      </c>
      <c r="E6603" s="37" t="s">
        <v>868</v>
      </c>
      <c r="F6603" s="37" t="s">
        <v>864</v>
      </c>
      <c r="G6603" s="64">
        <v>200</v>
      </c>
      <c r="H6603" s="37" t="s">
        <v>855</v>
      </c>
      <c r="I6603" s="65">
        <v>4.358898943540674</v>
      </c>
      <c r="J6603" s="37" t="s">
        <v>856</v>
      </c>
    </row>
    <row r="6604" spans="1:10" x14ac:dyDescent="0.3">
      <c r="A6604" s="94" t="str">
        <f t="shared" si="103"/>
        <v>September</v>
      </c>
      <c r="B6604" s="37" t="s">
        <v>7470</v>
      </c>
      <c r="C6604" s="63">
        <v>42268.730324074073</v>
      </c>
      <c r="D6604" s="37" t="s">
        <v>852</v>
      </c>
      <c r="E6604" s="37" t="s">
        <v>872</v>
      </c>
      <c r="F6604" s="37" t="s">
        <v>879</v>
      </c>
      <c r="G6604" s="64">
        <v>93</v>
      </c>
      <c r="H6604" s="37" t="s">
        <v>855</v>
      </c>
      <c r="I6604" s="65">
        <v>4.1231056256176606</v>
      </c>
      <c r="J6604" s="37" t="s">
        <v>874</v>
      </c>
    </row>
    <row r="6605" spans="1:10" x14ac:dyDescent="0.3">
      <c r="A6605" s="94" t="str">
        <f t="shared" si="103"/>
        <v>September</v>
      </c>
      <c r="B6605" s="37" t="s">
        <v>7471</v>
      </c>
      <c r="C6605" s="63">
        <v>42268.731053240743</v>
      </c>
      <c r="D6605" s="37" t="s">
        <v>871</v>
      </c>
      <c r="E6605" s="37" t="s">
        <v>853</v>
      </c>
      <c r="F6605" s="37" t="s">
        <v>854</v>
      </c>
      <c r="G6605" s="64">
        <v>128</v>
      </c>
      <c r="H6605" s="37" t="s">
        <v>855</v>
      </c>
      <c r="I6605" s="65">
        <v>2.2360679774997898</v>
      </c>
      <c r="J6605" s="37" t="s">
        <v>874</v>
      </c>
    </row>
    <row r="6606" spans="1:10" x14ac:dyDescent="0.3">
      <c r="A6606" s="94" t="str">
        <f t="shared" si="103"/>
        <v>September</v>
      </c>
      <c r="B6606" s="37" t="s">
        <v>7472</v>
      </c>
      <c r="C6606" s="63">
        <v>42268.732986111114</v>
      </c>
      <c r="D6606" s="37" t="s">
        <v>858</v>
      </c>
      <c r="E6606" s="37" t="s">
        <v>859</v>
      </c>
      <c r="F6606" s="37" t="s">
        <v>879</v>
      </c>
      <c r="G6606" s="64">
        <v>176</v>
      </c>
      <c r="H6606" s="37" t="s">
        <v>855</v>
      </c>
      <c r="I6606" s="65">
        <v>2.2360679774997898</v>
      </c>
      <c r="J6606" s="37" t="s">
        <v>897</v>
      </c>
    </row>
    <row r="6607" spans="1:10" x14ac:dyDescent="0.3">
      <c r="A6607" s="94" t="str">
        <f t="shared" si="103"/>
        <v>September</v>
      </c>
      <c r="B6607" s="37" t="s">
        <v>7473</v>
      </c>
      <c r="C6607" s="63">
        <v>42268.735381944447</v>
      </c>
      <c r="D6607" s="37" t="s">
        <v>876</v>
      </c>
      <c r="E6607" s="37" t="s">
        <v>863</v>
      </c>
      <c r="F6607" s="37" t="s">
        <v>854</v>
      </c>
      <c r="G6607" s="64">
        <v>148</v>
      </c>
      <c r="H6607" s="37" t="s">
        <v>855</v>
      </c>
      <c r="I6607" s="65">
        <v>1.7320508075688772</v>
      </c>
      <c r="J6607" s="37" t="s">
        <v>861</v>
      </c>
    </row>
    <row r="6608" spans="1:10" x14ac:dyDescent="0.3">
      <c r="A6608" s="94" t="str">
        <f t="shared" si="103"/>
        <v>September</v>
      </c>
      <c r="B6608" s="37" t="s">
        <v>7474</v>
      </c>
      <c r="C6608" s="63">
        <v>42268.737986111111</v>
      </c>
      <c r="D6608" s="37" t="s">
        <v>852</v>
      </c>
      <c r="E6608" s="37" t="s">
        <v>866</v>
      </c>
      <c r="F6608" s="37" t="s">
        <v>873</v>
      </c>
      <c r="G6608" s="64">
        <v>225</v>
      </c>
      <c r="H6608" s="37" t="s">
        <v>855</v>
      </c>
      <c r="I6608" s="65">
        <v>3.872983346207417</v>
      </c>
      <c r="J6608" s="37" t="s">
        <v>861</v>
      </c>
    </row>
    <row r="6609" spans="1:10" x14ac:dyDescent="0.3">
      <c r="A6609" s="94" t="str">
        <f t="shared" si="103"/>
        <v>September</v>
      </c>
      <c r="B6609" s="37" t="s">
        <v>7475</v>
      </c>
      <c r="C6609" s="63">
        <v>42268.741863425923</v>
      </c>
      <c r="D6609" s="37" t="s">
        <v>892</v>
      </c>
      <c r="E6609" s="37" t="s">
        <v>868</v>
      </c>
      <c r="F6609" s="37" t="s">
        <v>854</v>
      </c>
      <c r="G6609" s="64">
        <v>218</v>
      </c>
      <c r="H6609" s="37" t="s">
        <v>855</v>
      </c>
      <c r="I6609" s="65">
        <v>2.2360679774997898</v>
      </c>
      <c r="J6609" s="37" t="s">
        <v>897</v>
      </c>
    </row>
    <row r="6610" spans="1:10" x14ac:dyDescent="0.3">
      <c r="A6610" s="94" t="str">
        <f t="shared" si="103"/>
        <v>September</v>
      </c>
      <c r="B6610" s="37" t="s">
        <v>7476</v>
      </c>
      <c r="C6610" s="63">
        <v>42268.744490740741</v>
      </c>
      <c r="D6610" s="37" t="s">
        <v>858</v>
      </c>
      <c r="E6610" s="37" t="s">
        <v>872</v>
      </c>
      <c r="F6610" s="37" t="s">
        <v>864</v>
      </c>
      <c r="G6610" s="64">
        <v>155</v>
      </c>
      <c r="H6610" s="37" t="s">
        <v>855</v>
      </c>
      <c r="I6610" s="65">
        <v>3.3166247903553998</v>
      </c>
      <c r="J6610" s="37" t="s">
        <v>874</v>
      </c>
    </row>
    <row r="6611" spans="1:10" x14ac:dyDescent="0.3">
      <c r="A6611" s="94" t="str">
        <f t="shared" si="103"/>
        <v>September</v>
      </c>
      <c r="B6611" s="37" t="s">
        <v>7477</v>
      </c>
      <c r="C6611" s="63">
        <v>42268.745381944442</v>
      </c>
      <c r="D6611" s="37" t="s">
        <v>852</v>
      </c>
      <c r="E6611" s="37" t="s">
        <v>853</v>
      </c>
      <c r="F6611" s="37" t="s">
        <v>860</v>
      </c>
      <c r="G6611" s="64">
        <v>173</v>
      </c>
      <c r="H6611" s="37" t="s">
        <v>855</v>
      </c>
      <c r="I6611" s="65">
        <v>2.2360679774997898</v>
      </c>
      <c r="J6611" s="37" t="s">
        <v>856</v>
      </c>
    </row>
    <row r="6612" spans="1:10" x14ac:dyDescent="0.3">
      <c r="A6612" s="94" t="str">
        <f t="shared" si="103"/>
        <v>September</v>
      </c>
      <c r="B6612" s="37" t="s">
        <v>7478</v>
      </c>
      <c r="C6612" s="63">
        <v>42268.74832175926</v>
      </c>
      <c r="D6612" s="37" t="s">
        <v>876</v>
      </c>
      <c r="E6612" s="37" t="s">
        <v>859</v>
      </c>
      <c r="F6612" s="37" t="s">
        <v>873</v>
      </c>
      <c r="G6612" s="64">
        <v>136</v>
      </c>
      <c r="H6612" s="37" t="s">
        <v>855</v>
      </c>
      <c r="I6612" s="65">
        <v>1</v>
      </c>
      <c r="J6612" s="37" t="s">
        <v>856</v>
      </c>
    </row>
    <row r="6613" spans="1:10" x14ac:dyDescent="0.3">
      <c r="A6613" s="94" t="str">
        <f t="shared" si="103"/>
        <v>September</v>
      </c>
      <c r="B6613" s="37" t="s">
        <v>7479</v>
      </c>
      <c r="C6613" s="63">
        <v>42268.749803240738</v>
      </c>
      <c r="D6613" s="37" t="s">
        <v>892</v>
      </c>
      <c r="E6613" s="37" t="s">
        <v>863</v>
      </c>
      <c r="F6613" s="37" t="s">
        <v>873</v>
      </c>
      <c r="G6613" s="64">
        <v>116</v>
      </c>
      <c r="H6613" s="37" t="s">
        <v>855</v>
      </c>
      <c r="I6613" s="65">
        <v>3.872983346207417</v>
      </c>
      <c r="J6613" s="37" t="s">
        <v>856</v>
      </c>
    </row>
    <row r="6614" spans="1:10" x14ac:dyDescent="0.3">
      <c r="A6614" s="94" t="str">
        <f t="shared" si="103"/>
        <v>September</v>
      </c>
      <c r="B6614" s="37" t="s">
        <v>7480</v>
      </c>
      <c r="C6614" s="63">
        <v>42268.749861111108</v>
      </c>
      <c r="D6614" s="37" t="s">
        <v>852</v>
      </c>
      <c r="E6614" s="37" t="s">
        <v>866</v>
      </c>
      <c r="F6614" s="37" t="s">
        <v>879</v>
      </c>
      <c r="G6614" s="64">
        <v>184</v>
      </c>
      <c r="H6614" s="37" t="s">
        <v>855</v>
      </c>
      <c r="I6614" s="65">
        <v>5</v>
      </c>
      <c r="J6614" s="37" t="s">
        <v>874</v>
      </c>
    </row>
    <row r="6615" spans="1:10" x14ac:dyDescent="0.3">
      <c r="A6615" s="94" t="str">
        <f t="shared" si="103"/>
        <v>September</v>
      </c>
      <c r="B6615" s="37" t="s">
        <v>7481</v>
      </c>
      <c r="C6615" s="63">
        <v>42268.753668981481</v>
      </c>
      <c r="D6615" s="37" t="s">
        <v>871</v>
      </c>
      <c r="E6615" s="37" t="s">
        <v>868</v>
      </c>
      <c r="F6615" s="37" t="s">
        <v>881</v>
      </c>
      <c r="G6615" s="64">
        <v>139</v>
      </c>
      <c r="H6615" s="37" t="s">
        <v>855</v>
      </c>
      <c r="I6615" s="65">
        <v>3.6055512754639891</v>
      </c>
      <c r="J6615" s="37" t="s">
        <v>885</v>
      </c>
    </row>
    <row r="6616" spans="1:10" x14ac:dyDescent="0.3">
      <c r="A6616" s="94" t="str">
        <f t="shared" si="103"/>
        <v>September</v>
      </c>
      <c r="B6616" s="37" t="s">
        <v>7482</v>
      </c>
      <c r="C6616" s="63">
        <v>42268.762430555558</v>
      </c>
      <c r="D6616" s="37" t="s">
        <v>858</v>
      </c>
      <c r="E6616" s="37" t="s">
        <v>872</v>
      </c>
      <c r="F6616" s="37" t="s">
        <v>854</v>
      </c>
      <c r="G6616" s="64">
        <v>155</v>
      </c>
      <c r="H6616" s="37" t="s">
        <v>855</v>
      </c>
      <c r="I6616" s="65">
        <v>4.7958315233127191</v>
      </c>
      <c r="J6616" s="37" t="s">
        <v>861</v>
      </c>
    </row>
    <row r="6617" spans="1:10" x14ac:dyDescent="0.3">
      <c r="A6617" s="94" t="str">
        <f t="shared" si="103"/>
        <v>September</v>
      </c>
      <c r="B6617" s="37" t="s">
        <v>7483</v>
      </c>
      <c r="C6617" s="63">
        <v>42268.760729166665</v>
      </c>
      <c r="D6617" s="37" t="s">
        <v>871</v>
      </c>
      <c r="E6617" s="37" t="s">
        <v>853</v>
      </c>
      <c r="F6617" s="37" t="s">
        <v>881</v>
      </c>
      <c r="G6617" s="64">
        <v>125</v>
      </c>
      <c r="H6617" s="37" t="s">
        <v>855</v>
      </c>
      <c r="I6617" s="65">
        <v>2.6457513110645907</v>
      </c>
      <c r="J6617" s="37" t="s">
        <v>897</v>
      </c>
    </row>
    <row r="6618" spans="1:10" x14ac:dyDescent="0.3">
      <c r="A6618" s="94" t="str">
        <f t="shared" si="103"/>
        <v>September</v>
      </c>
      <c r="B6618" s="37" t="s">
        <v>7484</v>
      </c>
      <c r="C6618" s="63">
        <v>42268.761886574073</v>
      </c>
      <c r="D6618" s="37" t="s">
        <v>892</v>
      </c>
      <c r="E6618" s="37" t="s">
        <v>859</v>
      </c>
      <c r="F6618" s="37" t="s">
        <v>881</v>
      </c>
      <c r="G6618" s="64">
        <v>178</v>
      </c>
      <c r="H6618" s="37" t="s">
        <v>855</v>
      </c>
      <c r="I6618" s="65">
        <v>5</v>
      </c>
      <c r="J6618" s="37" t="s">
        <v>856</v>
      </c>
    </row>
    <row r="6619" spans="1:10" x14ac:dyDescent="0.3">
      <c r="A6619" s="94" t="str">
        <f t="shared" si="103"/>
        <v>September</v>
      </c>
      <c r="B6619" s="37" t="s">
        <v>7485</v>
      </c>
      <c r="C6619" s="63">
        <v>42268.764363425929</v>
      </c>
      <c r="D6619" s="37" t="s">
        <v>858</v>
      </c>
      <c r="E6619" s="37" t="s">
        <v>863</v>
      </c>
      <c r="F6619" s="37" t="s">
        <v>860</v>
      </c>
      <c r="G6619" s="64">
        <v>51</v>
      </c>
      <c r="H6619" s="37" t="s">
        <v>855</v>
      </c>
      <c r="I6619" s="65">
        <v>4.1231056256176606</v>
      </c>
      <c r="J6619" s="37" t="s">
        <v>897</v>
      </c>
    </row>
    <row r="6620" spans="1:10" x14ac:dyDescent="0.3">
      <c r="A6620" s="94" t="str">
        <f t="shared" si="103"/>
        <v>September</v>
      </c>
      <c r="B6620" s="37" t="s">
        <v>7486</v>
      </c>
      <c r="C6620" s="63">
        <v>42268.764618055553</v>
      </c>
      <c r="D6620" s="37" t="s">
        <v>852</v>
      </c>
      <c r="E6620" s="37" t="s">
        <v>866</v>
      </c>
      <c r="F6620" s="37" t="s">
        <v>881</v>
      </c>
      <c r="G6620" s="64">
        <v>199</v>
      </c>
      <c r="H6620" s="37" t="s">
        <v>855</v>
      </c>
      <c r="I6620" s="65">
        <v>3.6055512754639891</v>
      </c>
      <c r="J6620" s="37" t="s">
        <v>874</v>
      </c>
    </row>
    <row r="6621" spans="1:10" x14ac:dyDescent="0.3">
      <c r="A6621" s="94" t="str">
        <f t="shared" si="103"/>
        <v>September</v>
      </c>
      <c r="B6621" s="37" t="s">
        <v>7487</v>
      </c>
      <c r="C6621" s="63">
        <v>42268.765219907407</v>
      </c>
      <c r="D6621" s="37" t="s">
        <v>858</v>
      </c>
      <c r="E6621" s="37" t="s">
        <v>868</v>
      </c>
      <c r="F6621" s="37" t="s">
        <v>854</v>
      </c>
      <c r="G6621" s="64">
        <v>45</v>
      </c>
      <c r="H6621" s="37" t="s">
        <v>855</v>
      </c>
      <c r="I6621" s="65">
        <v>1</v>
      </c>
      <c r="J6621" s="37" t="s">
        <v>856</v>
      </c>
    </row>
    <row r="6622" spans="1:10" x14ac:dyDescent="0.3">
      <c r="A6622" s="94" t="str">
        <f t="shared" si="103"/>
        <v>September</v>
      </c>
      <c r="B6622" s="37" t="s">
        <v>7488</v>
      </c>
      <c r="C6622" s="63">
        <v>42268.766805555555</v>
      </c>
      <c r="D6622" s="37" t="s">
        <v>876</v>
      </c>
      <c r="E6622" s="37" t="s">
        <v>872</v>
      </c>
      <c r="F6622" s="37" t="s">
        <v>854</v>
      </c>
      <c r="G6622" s="64">
        <v>165</v>
      </c>
      <c r="H6622" s="37" t="s">
        <v>855</v>
      </c>
      <c r="I6622" s="65">
        <v>5</v>
      </c>
      <c r="J6622" s="37" t="s">
        <v>861</v>
      </c>
    </row>
    <row r="6623" spans="1:10" x14ac:dyDescent="0.3">
      <c r="A6623" s="94" t="str">
        <f t="shared" si="103"/>
        <v>September</v>
      </c>
      <c r="B6623" s="37" t="s">
        <v>7489</v>
      </c>
      <c r="C6623" s="63">
        <v>42268.769074074073</v>
      </c>
      <c r="D6623" s="37" t="s">
        <v>871</v>
      </c>
      <c r="E6623" s="37" t="s">
        <v>853</v>
      </c>
      <c r="F6623" s="37" t="s">
        <v>854</v>
      </c>
      <c r="G6623" s="64">
        <v>87</v>
      </c>
      <c r="H6623" s="37" t="s">
        <v>855</v>
      </c>
      <c r="I6623" s="65">
        <v>3.3166247903553998</v>
      </c>
      <c r="J6623" s="37" t="s">
        <v>869</v>
      </c>
    </row>
    <row r="6624" spans="1:10" x14ac:dyDescent="0.3">
      <c r="A6624" s="94" t="str">
        <f t="shared" si="103"/>
        <v>September</v>
      </c>
      <c r="B6624" s="37" t="s">
        <v>7490</v>
      </c>
      <c r="C6624" s="63">
        <v>42268.772916666669</v>
      </c>
      <c r="D6624" s="37" t="s">
        <v>876</v>
      </c>
      <c r="E6624" s="37" t="s">
        <v>859</v>
      </c>
      <c r="F6624" s="37" t="s">
        <v>854</v>
      </c>
      <c r="G6624" s="64">
        <v>93</v>
      </c>
      <c r="H6624" s="37" t="s">
        <v>855</v>
      </c>
      <c r="I6624" s="65">
        <v>2.2360679774997898</v>
      </c>
      <c r="J6624" s="37" t="s">
        <v>861</v>
      </c>
    </row>
    <row r="6625" spans="1:10" x14ac:dyDescent="0.3">
      <c r="A6625" s="94" t="str">
        <f t="shared" si="103"/>
        <v>September</v>
      </c>
      <c r="B6625" s="37" t="s">
        <v>7491</v>
      </c>
      <c r="C6625" s="63">
        <v>42268.775659722225</v>
      </c>
      <c r="D6625" s="37" t="s">
        <v>878</v>
      </c>
      <c r="E6625" s="37" t="s">
        <v>863</v>
      </c>
      <c r="F6625" s="37" t="s">
        <v>854</v>
      </c>
      <c r="G6625" s="64">
        <v>191</v>
      </c>
      <c r="H6625" s="37" t="s">
        <v>855</v>
      </c>
      <c r="I6625" s="65">
        <v>1.7320508075688772</v>
      </c>
      <c r="J6625" s="37" t="s">
        <v>869</v>
      </c>
    </row>
    <row r="6626" spans="1:10" x14ac:dyDescent="0.3">
      <c r="A6626" s="94" t="str">
        <f t="shared" si="103"/>
        <v>September</v>
      </c>
      <c r="B6626" s="37" t="s">
        <v>7492</v>
      </c>
      <c r="C6626" s="63">
        <v>42268.777083333334</v>
      </c>
      <c r="D6626" s="37" t="s">
        <v>871</v>
      </c>
      <c r="E6626" s="37" t="s">
        <v>866</v>
      </c>
      <c r="F6626" s="37" t="s">
        <v>881</v>
      </c>
      <c r="G6626" s="64">
        <v>113</v>
      </c>
      <c r="H6626" s="37" t="s">
        <v>855</v>
      </c>
      <c r="I6626" s="65">
        <v>4.358898943540674</v>
      </c>
      <c r="J6626" s="37" t="s">
        <v>885</v>
      </c>
    </row>
    <row r="6627" spans="1:10" x14ac:dyDescent="0.3">
      <c r="A6627" s="94" t="str">
        <f t="shared" si="103"/>
        <v>September</v>
      </c>
      <c r="B6627" s="37" t="s">
        <v>7493</v>
      </c>
      <c r="C6627" s="63">
        <v>42268.777557870373</v>
      </c>
      <c r="D6627" s="37" t="s">
        <v>852</v>
      </c>
      <c r="E6627" s="37" t="s">
        <v>868</v>
      </c>
      <c r="F6627" s="37" t="s">
        <v>864</v>
      </c>
      <c r="G6627" s="64">
        <v>203</v>
      </c>
      <c r="H6627" s="37" t="s">
        <v>855</v>
      </c>
      <c r="I6627" s="65">
        <v>4.5825756949558398</v>
      </c>
      <c r="J6627" s="37" t="s">
        <v>897</v>
      </c>
    </row>
    <row r="6628" spans="1:10" x14ac:dyDescent="0.3">
      <c r="A6628" s="94" t="str">
        <f t="shared" si="103"/>
        <v>September</v>
      </c>
      <c r="B6628" s="37" t="s">
        <v>7494</v>
      </c>
      <c r="C6628" s="63">
        <v>42268.781423611108</v>
      </c>
      <c r="D6628" s="37" t="s">
        <v>858</v>
      </c>
      <c r="E6628" s="37" t="s">
        <v>872</v>
      </c>
      <c r="F6628" s="37" t="s">
        <v>881</v>
      </c>
      <c r="G6628" s="64">
        <v>101</v>
      </c>
      <c r="H6628" s="37" t="s">
        <v>855</v>
      </c>
      <c r="I6628" s="65">
        <v>4.1231056256176606</v>
      </c>
      <c r="J6628" s="37" t="s">
        <v>874</v>
      </c>
    </row>
    <row r="6629" spans="1:10" x14ac:dyDescent="0.3">
      <c r="A6629" s="94" t="str">
        <f t="shared" si="103"/>
        <v>September</v>
      </c>
      <c r="B6629" s="37" t="s">
        <v>7495</v>
      </c>
      <c r="C6629" s="63">
        <v>42268.782094907408</v>
      </c>
      <c r="D6629" s="37" t="s">
        <v>878</v>
      </c>
      <c r="E6629" s="37" t="s">
        <v>853</v>
      </c>
      <c r="F6629" s="37" t="s">
        <v>864</v>
      </c>
      <c r="G6629" s="64">
        <v>240</v>
      </c>
      <c r="H6629" s="37" t="s">
        <v>855</v>
      </c>
      <c r="I6629" s="65">
        <v>4.7958315233127191</v>
      </c>
      <c r="J6629" s="37" t="s">
        <v>874</v>
      </c>
    </row>
    <row r="6630" spans="1:10" x14ac:dyDescent="0.3">
      <c r="A6630" s="94" t="str">
        <f t="shared" si="103"/>
        <v>September</v>
      </c>
      <c r="B6630" s="37" t="s">
        <v>7496</v>
      </c>
      <c r="C6630" s="63">
        <v>42268.785451388889</v>
      </c>
      <c r="D6630" s="37" t="s">
        <v>892</v>
      </c>
      <c r="E6630" s="37" t="s">
        <v>859</v>
      </c>
      <c r="F6630" s="37" t="s">
        <v>881</v>
      </c>
      <c r="G6630" s="64">
        <v>59</v>
      </c>
      <c r="H6630" s="37" t="s">
        <v>855</v>
      </c>
      <c r="I6630" s="65">
        <v>5</v>
      </c>
      <c r="J6630" s="37" t="s">
        <v>869</v>
      </c>
    </row>
    <row r="6631" spans="1:10" x14ac:dyDescent="0.3">
      <c r="A6631" s="94" t="str">
        <f t="shared" si="103"/>
        <v>September</v>
      </c>
      <c r="B6631" s="37" t="s">
        <v>7497</v>
      </c>
      <c r="C6631" s="63">
        <v>42268.786747685182</v>
      </c>
      <c r="D6631" s="37" t="s">
        <v>876</v>
      </c>
      <c r="E6631" s="37" t="s">
        <v>863</v>
      </c>
      <c r="F6631" s="37" t="s">
        <v>854</v>
      </c>
      <c r="G6631" s="64">
        <v>88</v>
      </c>
      <c r="H6631" s="37" t="s">
        <v>855</v>
      </c>
      <c r="I6631" s="65">
        <v>2.6457513110645907</v>
      </c>
      <c r="J6631" s="37" t="s">
        <v>869</v>
      </c>
    </row>
    <row r="6632" spans="1:10" x14ac:dyDescent="0.3">
      <c r="A6632" s="94" t="str">
        <f t="shared" si="103"/>
        <v>September</v>
      </c>
      <c r="B6632" s="37" t="s">
        <v>7498</v>
      </c>
      <c r="C6632" s="63">
        <v>42268.787905092591</v>
      </c>
      <c r="D6632" s="37" t="s">
        <v>852</v>
      </c>
      <c r="E6632" s="37" t="s">
        <v>866</v>
      </c>
      <c r="F6632" s="37" t="s">
        <v>854</v>
      </c>
      <c r="G6632" s="64">
        <v>177</v>
      </c>
      <c r="H6632" s="37" t="s">
        <v>855</v>
      </c>
      <c r="I6632" s="65">
        <v>2.6457513110645907</v>
      </c>
      <c r="J6632" s="37" t="s">
        <v>874</v>
      </c>
    </row>
    <row r="6633" spans="1:10" x14ac:dyDescent="0.3">
      <c r="A6633" s="94" t="str">
        <f t="shared" si="103"/>
        <v>September</v>
      </c>
      <c r="B6633" s="37" t="s">
        <v>7499</v>
      </c>
      <c r="C6633" s="63">
        <v>42268.78837962963</v>
      </c>
      <c r="D6633" s="37" t="s">
        <v>878</v>
      </c>
      <c r="E6633" s="37" t="s">
        <v>868</v>
      </c>
      <c r="F6633" s="37" t="s">
        <v>854</v>
      </c>
      <c r="G6633" s="64">
        <v>143</v>
      </c>
      <c r="H6633" s="37" t="s">
        <v>855</v>
      </c>
      <c r="I6633" s="65">
        <v>3.6055512754639891</v>
      </c>
      <c r="J6633" s="37" t="s">
        <v>885</v>
      </c>
    </row>
    <row r="6634" spans="1:10" x14ac:dyDescent="0.3">
      <c r="A6634" s="94" t="str">
        <f t="shared" si="103"/>
        <v>September</v>
      </c>
      <c r="B6634" s="37" t="s">
        <v>7500</v>
      </c>
      <c r="C6634" s="63">
        <v>42268.788391203707</v>
      </c>
      <c r="D6634" s="37" t="s">
        <v>858</v>
      </c>
      <c r="E6634" s="37" t="s">
        <v>872</v>
      </c>
      <c r="F6634" s="37" t="s">
        <v>854</v>
      </c>
      <c r="G6634" s="64">
        <v>102</v>
      </c>
      <c r="H6634" s="37" t="s">
        <v>855</v>
      </c>
      <c r="I6634" s="65">
        <v>3.872983346207417</v>
      </c>
      <c r="J6634" s="37" t="s">
        <v>869</v>
      </c>
    </row>
    <row r="6635" spans="1:10" x14ac:dyDescent="0.3">
      <c r="A6635" s="94" t="str">
        <f t="shared" si="103"/>
        <v>September</v>
      </c>
      <c r="B6635" s="37" t="s">
        <v>7501</v>
      </c>
      <c r="C6635" s="63">
        <v>42268.788449074076</v>
      </c>
      <c r="D6635" s="37" t="s">
        <v>858</v>
      </c>
      <c r="E6635" s="37" t="s">
        <v>853</v>
      </c>
      <c r="F6635" s="37" t="s">
        <v>873</v>
      </c>
      <c r="G6635" s="64">
        <v>155</v>
      </c>
      <c r="H6635" s="37" t="s">
        <v>855</v>
      </c>
      <c r="I6635" s="65">
        <v>3.3166247903553998</v>
      </c>
      <c r="J6635" s="37" t="s">
        <v>861</v>
      </c>
    </row>
    <row r="6636" spans="1:10" x14ac:dyDescent="0.3">
      <c r="A6636" s="94" t="str">
        <f t="shared" si="103"/>
        <v>September</v>
      </c>
      <c r="B6636" s="37" t="s">
        <v>7502</v>
      </c>
      <c r="C6636" s="63">
        <v>42268.790821759256</v>
      </c>
      <c r="D6636" s="37" t="s">
        <v>892</v>
      </c>
      <c r="E6636" s="37" t="s">
        <v>859</v>
      </c>
      <c r="F6636" s="37" t="s">
        <v>879</v>
      </c>
      <c r="G6636" s="64">
        <v>89</v>
      </c>
      <c r="H6636" s="37" t="s">
        <v>855</v>
      </c>
      <c r="I6636" s="65">
        <v>3.3166247903553998</v>
      </c>
      <c r="J6636" s="37" t="s">
        <v>856</v>
      </c>
    </row>
    <row r="6637" spans="1:10" x14ac:dyDescent="0.3">
      <c r="A6637" s="94" t="str">
        <f t="shared" si="103"/>
        <v>September</v>
      </c>
      <c r="B6637" s="37" t="s">
        <v>7503</v>
      </c>
      <c r="C6637" s="63">
        <v>42268.792164351849</v>
      </c>
      <c r="D6637" s="37" t="s">
        <v>852</v>
      </c>
      <c r="E6637" s="37" t="s">
        <v>863</v>
      </c>
      <c r="F6637" s="37" t="s">
        <v>864</v>
      </c>
      <c r="G6637" s="64">
        <v>163</v>
      </c>
      <c r="H6637" s="37" t="s">
        <v>855</v>
      </c>
      <c r="I6637" s="65">
        <v>4.358898943540674</v>
      </c>
      <c r="J6637" s="37" t="s">
        <v>874</v>
      </c>
    </row>
    <row r="6638" spans="1:10" x14ac:dyDescent="0.3">
      <c r="A6638" s="94" t="str">
        <f t="shared" si="103"/>
        <v>September</v>
      </c>
      <c r="B6638" s="37" t="s">
        <v>7504</v>
      </c>
      <c r="C6638" s="63">
        <v>42268.794340277775</v>
      </c>
      <c r="D6638" s="37" t="s">
        <v>892</v>
      </c>
      <c r="E6638" s="37" t="s">
        <v>866</v>
      </c>
      <c r="F6638" s="37" t="s">
        <v>864</v>
      </c>
      <c r="G6638" s="64">
        <v>124</v>
      </c>
      <c r="H6638" s="37" t="s">
        <v>895</v>
      </c>
      <c r="I6638" s="65">
        <v>3.872983346207417</v>
      </c>
      <c r="J6638" s="37" t="s">
        <v>897</v>
      </c>
    </row>
    <row r="6639" spans="1:10" x14ac:dyDescent="0.3">
      <c r="A6639" s="94" t="str">
        <f t="shared" si="103"/>
        <v>September</v>
      </c>
      <c r="B6639" s="37" t="s">
        <v>7505</v>
      </c>
      <c r="C6639" s="63">
        <v>42268.803518518522</v>
      </c>
      <c r="D6639" s="37" t="s">
        <v>852</v>
      </c>
      <c r="E6639" s="37" t="s">
        <v>868</v>
      </c>
      <c r="F6639" s="37" t="s">
        <v>860</v>
      </c>
      <c r="G6639" s="64">
        <v>138</v>
      </c>
      <c r="H6639" s="37" t="s">
        <v>855</v>
      </c>
      <c r="I6639" s="65">
        <v>5</v>
      </c>
      <c r="J6639" s="37" t="s">
        <v>869</v>
      </c>
    </row>
    <row r="6640" spans="1:10" x14ac:dyDescent="0.3">
      <c r="A6640" s="94" t="str">
        <f t="shared" si="103"/>
        <v>September</v>
      </c>
      <c r="B6640" s="37" t="s">
        <v>7506</v>
      </c>
      <c r="C6640" s="63">
        <v>42268.801180555558</v>
      </c>
      <c r="D6640" s="37" t="s">
        <v>858</v>
      </c>
      <c r="E6640" s="37" t="s">
        <v>872</v>
      </c>
      <c r="F6640" s="37" t="s">
        <v>879</v>
      </c>
      <c r="G6640" s="64">
        <v>49</v>
      </c>
      <c r="H6640" s="37" t="s">
        <v>855</v>
      </c>
      <c r="I6640" s="65">
        <v>4.5825756949558398</v>
      </c>
      <c r="J6640" s="37" t="s">
        <v>885</v>
      </c>
    </row>
    <row r="6641" spans="1:10" x14ac:dyDescent="0.3">
      <c r="A6641" s="94" t="str">
        <f t="shared" si="103"/>
        <v>September</v>
      </c>
      <c r="B6641" s="37" t="s">
        <v>7507</v>
      </c>
      <c r="C6641" s="63">
        <v>42268.804837962962</v>
      </c>
      <c r="D6641" s="37" t="s">
        <v>858</v>
      </c>
      <c r="E6641" s="37" t="s">
        <v>853</v>
      </c>
      <c r="F6641" s="37" t="s">
        <v>854</v>
      </c>
      <c r="G6641" s="64">
        <v>204</v>
      </c>
      <c r="H6641" s="37" t="s">
        <v>855</v>
      </c>
      <c r="I6641" s="65">
        <v>3</v>
      </c>
      <c r="J6641" s="37" t="s">
        <v>885</v>
      </c>
    </row>
    <row r="6642" spans="1:10" x14ac:dyDescent="0.3">
      <c r="A6642" s="94" t="str">
        <f t="shared" si="103"/>
        <v>September</v>
      </c>
      <c r="B6642" s="37" t="s">
        <v>7508</v>
      </c>
      <c r="C6642" s="63">
        <v>42268.805300925924</v>
      </c>
      <c r="D6642" s="37" t="s">
        <v>892</v>
      </c>
      <c r="E6642" s="37" t="s">
        <v>859</v>
      </c>
      <c r="F6642" s="37" t="s">
        <v>881</v>
      </c>
      <c r="G6642" s="64">
        <v>222</v>
      </c>
      <c r="H6642" s="37" t="s">
        <v>855</v>
      </c>
      <c r="I6642" s="65">
        <v>4.358898943540674</v>
      </c>
      <c r="J6642" s="37" t="s">
        <v>885</v>
      </c>
    </row>
    <row r="6643" spans="1:10" x14ac:dyDescent="0.3">
      <c r="A6643" s="94" t="str">
        <f t="shared" si="103"/>
        <v>September</v>
      </c>
      <c r="B6643" s="37" t="s">
        <v>7509</v>
      </c>
      <c r="C6643" s="63">
        <v>42268.807881944442</v>
      </c>
      <c r="D6643" s="37" t="s">
        <v>892</v>
      </c>
      <c r="E6643" s="37" t="s">
        <v>863</v>
      </c>
      <c r="F6643" s="37" t="s">
        <v>881</v>
      </c>
      <c r="G6643" s="64">
        <v>42</v>
      </c>
      <c r="H6643" s="37" t="s">
        <v>855</v>
      </c>
      <c r="I6643" s="65">
        <v>3.3166247903553998</v>
      </c>
      <c r="J6643" s="37" t="s">
        <v>861</v>
      </c>
    </row>
    <row r="6644" spans="1:10" x14ac:dyDescent="0.3">
      <c r="A6644" s="94" t="str">
        <f t="shared" si="103"/>
        <v>September</v>
      </c>
      <c r="B6644" s="37" t="s">
        <v>7510</v>
      </c>
      <c r="C6644" s="63">
        <v>42268.811597222222</v>
      </c>
      <c r="D6644" s="37" t="s">
        <v>871</v>
      </c>
      <c r="E6644" s="37" t="s">
        <v>866</v>
      </c>
      <c r="F6644" s="37" t="s">
        <v>860</v>
      </c>
      <c r="G6644" s="64">
        <v>73</v>
      </c>
      <c r="H6644" s="37" t="s">
        <v>855</v>
      </c>
      <c r="I6644" s="65">
        <v>4.7958315233127191</v>
      </c>
      <c r="J6644" s="37" t="s">
        <v>885</v>
      </c>
    </row>
    <row r="6645" spans="1:10" x14ac:dyDescent="0.3">
      <c r="A6645" s="94" t="str">
        <f t="shared" si="103"/>
        <v>September</v>
      </c>
      <c r="B6645" s="37" t="s">
        <v>7511</v>
      </c>
      <c r="C6645" s="63">
        <v>42268.813321759262</v>
      </c>
      <c r="D6645" s="37" t="s">
        <v>876</v>
      </c>
      <c r="E6645" s="37" t="s">
        <v>868</v>
      </c>
      <c r="F6645" s="37" t="s">
        <v>873</v>
      </c>
      <c r="G6645" s="64">
        <v>123</v>
      </c>
      <c r="H6645" s="37" t="s">
        <v>855</v>
      </c>
      <c r="I6645" s="65">
        <v>4.7958315233127191</v>
      </c>
      <c r="J6645" s="37" t="s">
        <v>856</v>
      </c>
    </row>
    <row r="6646" spans="1:10" x14ac:dyDescent="0.3">
      <c r="A6646" s="94" t="str">
        <f t="shared" si="103"/>
        <v>September</v>
      </c>
      <c r="B6646" s="37" t="s">
        <v>7512</v>
      </c>
      <c r="C6646" s="63">
        <v>42268.813622685186</v>
      </c>
      <c r="D6646" s="37" t="s">
        <v>878</v>
      </c>
      <c r="E6646" s="37" t="s">
        <v>872</v>
      </c>
      <c r="F6646" s="37" t="s">
        <v>881</v>
      </c>
      <c r="G6646" s="64">
        <v>99</v>
      </c>
      <c r="H6646" s="37" t="s">
        <v>855</v>
      </c>
      <c r="I6646" s="65">
        <v>3</v>
      </c>
      <c r="J6646" s="37" t="s">
        <v>874</v>
      </c>
    </row>
    <row r="6647" spans="1:10" x14ac:dyDescent="0.3">
      <c r="A6647" s="94" t="str">
        <f t="shared" si="103"/>
        <v>September</v>
      </c>
      <c r="B6647" s="37" t="s">
        <v>7513</v>
      </c>
      <c r="C6647" s="63">
        <v>42268.815046296295</v>
      </c>
      <c r="D6647" s="37" t="s">
        <v>876</v>
      </c>
      <c r="E6647" s="37" t="s">
        <v>853</v>
      </c>
      <c r="F6647" s="37" t="s">
        <v>881</v>
      </c>
      <c r="G6647" s="64">
        <v>214</v>
      </c>
      <c r="H6647" s="37" t="s">
        <v>855</v>
      </c>
      <c r="I6647" s="65">
        <v>3.3166247903553998</v>
      </c>
      <c r="J6647" s="37" t="s">
        <v>861</v>
      </c>
    </row>
    <row r="6648" spans="1:10" x14ac:dyDescent="0.3">
      <c r="A6648" s="94" t="str">
        <f t="shared" si="103"/>
        <v>September</v>
      </c>
      <c r="B6648" s="37" t="s">
        <v>7514</v>
      </c>
      <c r="C6648" s="63">
        <v>42268.818807870368</v>
      </c>
      <c r="D6648" s="37" t="s">
        <v>871</v>
      </c>
      <c r="E6648" s="37" t="s">
        <v>859</v>
      </c>
      <c r="F6648" s="37" t="s">
        <v>881</v>
      </c>
      <c r="G6648" s="64">
        <v>41</v>
      </c>
      <c r="H6648" s="37" t="s">
        <v>855</v>
      </c>
      <c r="I6648" s="65">
        <v>3.3166247903553998</v>
      </c>
      <c r="J6648" s="37" t="s">
        <v>885</v>
      </c>
    </row>
    <row r="6649" spans="1:10" x14ac:dyDescent="0.3">
      <c r="A6649" s="94" t="str">
        <f t="shared" si="103"/>
        <v>September</v>
      </c>
      <c r="B6649" s="37" t="s">
        <v>7515</v>
      </c>
      <c r="C6649" s="63">
        <v>42268.821238425924</v>
      </c>
      <c r="D6649" s="37" t="s">
        <v>858</v>
      </c>
      <c r="E6649" s="37" t="s">
        <v>863</v>
      </c>
      <c r="F6649" s="37" t="s">
        <v>854</v>
      </c>
      <c r="G6649" s="64">
        <v>191</v>
      </c>
      <c r="H6649" s="37" t="s">
        <v>855</v>
      </c>
      <c r="I6649" s="65">
        <v>1</v>
      </c>
      <c r="J6649" s="37" t="s">
        <v>856</v>
      </c>
    </row>
    <row r="6650" spans="1:10" x14ac:dyDescent="0.3">
      <c r="A6650" s="94" t="str">
        <f t="shared" si="103"/>
        <v>September</v>
      </c>
      <c r="B6650" s="37" t="s">
        <v>7516</v>
      </c>
      <c r="C6650" s="63">
        <v>42268.822245370371</v>
      </c>
      <c r="D6650" s="37" t="s">
        <v>878</v>
      </c>
      <c r="E6650" s="37" t="s">
        <v>866</v>
      </c>
      <c r="F6650" s="37" t="s">
        <v>854</v>
      </c>
      <c r="G6650" s="64">
        <v>228</v>
      </c>
      <c r="H6650" s="37" t="s">
        <v>855</v>
      </c>
      <c r="I6650" s="65">
        <v>5</v>
      </c>
      <c r="J6650" s="37" t="s">
        <v>856</v>
      </c>
    </row>
    <row r="6651" spans="1:10" x14ac:dyDescent="0.3">
      <c r="A6651" s="94" t="str">
        <f t="shared" si="103"/>
        <v>September</v>
      </c>
      <c r="B6651" s="37" t="s">
        <v>7517</v>
      </c>
      <c r="C6651" s="63">
        <v>42268.826180555552</v>
      </c>
      <c r="D6651" s="37" t="s">
        <v>858</v>
      </c>
      <c r="E6651" s="37" t="s">
        <v>868</v>
      </c>
      <c r="F6651" s="37" t="s">
        <v>864</v>
      </c>
      <c r="G6651" s="64">
        <v>125</v>
      </c>
      <c r="H6651" s="37" t="s">
        <v>855</v>
      </c>
      <c r="I6651" s="65">
        <v>3.872983346207417</v>
      </c>
      <c r="J6651" s="37" t="s">
        <v>861</v>
      </c>
    </row>
    <row r="6652" spans="1:10" x14ac:dyDescent="0.3">
      <c r="A6652" s="94" t="str">
        <f t="shared" si="103"/>
        <v>September</v>
      </c>
      <c r="B6652" s="37" t="s">
        <v>7518</v>
      </c>
      <c r="C6652" s="63">
        <v>42268.828148148146</v>
      </c>
      <c r="D6652" s="37" t="s">
        <v>878</v>
      </c>
      <c r="E6652" s="37" t="s">
        <v>872</v>
      </c>
      <c r="F6652" s="37" t="s">
        <v>864</v>
      </c>
      <c r="G6652" s="64">
        <v>139</v>
      </c>
      <c r="H6652" s="37" t="s">
        <v>855</v>
      </c>
      <c r="I6652" s="65">
        <v>1</v>
      </c>
      <c r="J6652" s="37" t="s">
        <v>897</v>
      </c>
    </row>
    <row r="6653" spans="1:10" x14ac:dyDescent="0.3">
      <c r="A6653" s="94" t="str">
        <f t="shared" si="103"/>
        <v>September</v>
      </c>
      <c r="B6653" s="37" t="s">
        <v>7519</v>
      </c>
      <c r="C6653" s="63">
        <v>42268.830474537041</v>
      </c>
      <c r="D6653" s="37" t="s">
        <v>871</v>
      </c>
      <c r="E6653" s="37" t="s">
        <v>853</v>
      </c>
      <c r="F6653" s="37" t="s">
        <v>881</v>
      </c>
      <c r="G6653" s="64">
        <v>150</v>
      </c>
      <c r="H6653" s="37" t="s">
        <v>855</v>
      </c>
      <c r="I6653" s="65">
        <v>2.2360679774997898</v>
      </c>
      <c r="J6653" s="37" t="s">
        <v>897</v>
      </c>
    </row>
    <row r="6654" spans="1:10" x14ac:dyDescent="0.3">
      <c r="A6654" s="94" t="str">
        <f t="shared" si="103"/>
        <v>September</v>
      </c>
      <c r="B6654" s="37" t="s">
        <v>7520</v>
      </c>
      <c r="C6654" s="63">
        <v>42268.830740740741</v>
      </c>
      <c r="D6654" s="37" t="s">
        <v>878</v>
      </c>
      <c r="E6654" s="37" t="s">
        <v>859</v>
      </c>
      <c r="F6654" s="37" t="s">
        <v>864</v>
      </c>
      <c r="G6654" s="64">
        <v>111</v>
      </c>
      <c r="H6654" s="37" t="s">
        <v>855</v>
      </c>
      <c r="I6654" s="65">
        <v>3.6055512754639891</v>
      </c>
      <c r="J6654" s="37" t="s">
        <v>874</v>
      </c>
    </row>
    <row r="6655" spans="1:10" x14ac:dyDescent="0.3">
      <c r="A6655" s="94" t="str">
        <f t="shared" si="103"/>
        <v>September</v>
      </c>
      <c r="B6655" s="37" t="s">
        <v>7521</v>
      </c>
      <c r="C6655" s="63">
        <v>42268.831608796296</v>
      </c>
      <c r="D6655" s="37" t="s">
        <v>892</v>
      </c>
      <c r="E6655" s="37" t="s">
        <v>863</v>
      </c>
      <c r="F6655" s="37" t="s">
        <v>860</v>
      </c>
      <c r="G6655" s="64">
        <v>151</v>
      </c>
      <c r="H6655" s="37" t="s">
        <v>855</v>
      </c>
      <c r="I6655" s="65">
        <v>3.3166247903553998</v>
      </c>
      <c r="J6655" s="37" t="s">
        <v>897</v>
      </c>
    </row>
    <row r="6656" spans="1:10" x14ac:dyDescent="0.3">
      <c r="A6656" s="94" t="str">
        <f t="shared" si="103"/>
        <v>September</v>
      </c>
      <c r="B6656" s="37" t="s">
        <v>7522</v>
      </c>
      <c r="C6656" s="63">
        <v>42268.834062499998</v>
      </c>
      <c r="D6656" s="37" t="s">
        <v>892</v>
      </c>
      <c r="E6656" s="37" t="s">
        <v>866</v>
      </c>
      <c r="F6656" s="37" t="s">
        <v>873</v>
      </c>
      <c r="G6656" s="64">
        <v>175</v>
      </c>
      <c r="H6656" s="37" t="s">
        <v>855</v>
      </c>
      <c r="I6656" s="65">
        <v>3</v>
      </c>
      <c r="J6656" s="37" t="s">
        <v>869</v>
      </c>
    </row>
    <row r="6657" spans="1:10" x14ac:dyDescent="0.3">
      <c r="A6657" s="94" t="str">
        <f t="shared" si="103"/>
        <v>September</v>
      </c>
      <c r="B6657" s="37" t="s">
        <v>7523</v>
      </c>
      <c r="C6657" s="63">
        <v>42268.836516203701</v>
      </c>
      <c r="D6657" s="37" t="s">
        <v>878</v>
      </c>
      <c r="E6657" s="37" t="s">
        <v>868</v>
      </c>
      <c r="F6657" s="37" t="s">
        <v>860</v>
      </c>
      <c r="G6657" s="64">
        <v>175</v>
      </c>
      <c r="H6657" s="37" t="s">
        <v>855</v>
      </c>
      <c r="I6657" s="65">
        <v>3.3166247903553998</v>
      </c>
      <c r="J6657" s="37" t="s">
        <v>897</v>
      </c>
    </row>
    <row r="6658" spans="1:10" x14ac:dyDescent="0.3">
      <c r="A6658" s="94" t="str">
        <f t="shared" si="103"/>
        <v>September</v>
      </c>
      <c r="B6658" s="37" t="s">
        <v>7524</v>
      </c>
      <c r="C6658" s="63">
        <v>42268.839363425926</v>
      </c>
      <c r="D6658" s="37" t="s">
        <v>852</v>
      </c>
      <c r="E6658" s="37" t="s">
        <v>872</v>
      </c>
      <c r="F6658" s="37" t="s">
        <v>860</v>
      </c>
      <c r="G6658" s="64">
        <v>226</v>
      </c>
      <c r="H6658" s="37" t="s">
        <v>855</v>
      </c>
      <c r="I6658" s="65">
        <v>4.1231056256176606</v>
      </c>
      <c r="J6658" s="37" t="s">
        <v>885</v>
      </c>
    </row>
    <row r="6659" spans="1:10" x14ac:dyDescent="0.3">
      <c r="A6659" s="94" t="str">
        <f t="shared" si="103"/>
        <v>September</v>
      </c>
      <c r="B6659" s="37" t="s">
        <v>7525</v>
      </c>
      <c r="C6659" s="63">
        <v>42268.842986111114</v>
      </c>
      <c r="D6659" s="37" t="s">
        <v>871</v>
      </c>
      <c r="E6659" s="37" t="s">
        <v>853</v>
      </c>
      <c r="F6659" s="37" t="s">
        <v>864</v>
      </c>
      <c r="G6659" s="64">
        <v>88</v>
      </c>
      <c r="H6659" s="37" t="s">
        <v>855</v>
      </c>
      <c r="I6659" s="65">
        <v>2.6457513110645907</v>
      </c>
      <c r="J6659" s="37" t="s">
        <v>856</v>
      </c>
    </row>
    <row r="6660" spans="1:10" x14ac:dyDescent="0.3">
      <c r="A6660" s="94" t="str">
        <f t="shared" si="103"/>
        <v>September</v>
      </c>
      <c r="B6660" s="37" t="s">
        <v>7526</v>
      </c>
      <c r="C6660" s="63">
        <v>42268.845810185187</v>
      </c>
      <c r="D6660" s="37" t="s">
        <v>876</v>
      </c>
      <c r="E6660" s="37" t="s">
        <v>859</v>
      </c>
      <c r="F6660" s="37" t="s">
        <v>864</v>
      </c>
      <c r="G6660" s="64">
        <v>148</v>
      </c>
      <c r="H6660" s="37" t="s">
        <v>855</v>
      </c>
      <c r="I6660" s="65">
        <v>1.7320508075688772</v>
      </c>
      <c r="J6660" s="37" t="s">
        <v>885</v>
      </c>
    </row>
    <row r="6661" spans="1:10" x14ac:dyDescent="0.3">
      <c r="A6661" s="94" t="str">
        <f t="shared" si="103"/>
        <v>September</v>
      </c>
      <c r="B6661" s="37" t="s">
        <v>7527</v>
      </c>
      <c r="C6661" s="63">
        <v>42268.849502314813</v>
      </c>
      <c r="D6661" s="37" t="s">
        <v>852</v>
      </c>
      <c r="E6661" s="37" t="s">
        <v>863</v>
      </c>
      <c r="F6661" s="37" t="s">
        <v>873</v>
      </c>
      <c r="G6661" s="64">
        <v>103</v>
      </c>
      <c r="H6661" s="37" t="s">
        <v>855</v>
      </c>
      <c r="I6661" s="65">
        <v>1</v>
      </c>
      <c r="J6661" s="37" t="s">
        <v>869</v>
      </c>
    </row>
    <row r="6662" spans="1:10" x14ac:dyDescent="0.3">
      <c r="A6662" s="94" t="str">
        <f t="shared" si="103"/>
        <v>September</v>
      </c>
      <c r="B6662" s="37" t="s">
        <v>7528</v>
      </c>
      <c r="C6662" s="63">
        <v>42268.85255787037</v>
      </c>
      <c r="D6662" s="37" t="s">
        <v>852</v>
      </c>
      <c r="E6662" s="37" t="s">
        <v>866</v>
      </c>
      <c r="F6662" s="37" t="s">
        <v>879</v>
      </c>
      <c r="G6662" s="64">
        <v>186</v>
      </c>
      <c r="H6662" s="37" t="s">
        <v>855</v>
      </c>
      <c r="I6662" s="65">
        <v>3.3166247903553998</v>
      </c>
      <c r="J6662" s="37" t="s">
        <v>861</v>
      </c>
    </row>
    <row r="6663" spans="1:10" x14ac:dyDescent="0.3">
      <c r="A6663" s="94" t="str">
        <f t="shared" si="103"/>
        <v>September</v>
      </c>
      <c r="B6663" s="37" t="s">
        <v>7529</v>
      </c>
      <c r="C6663" s="63">
        <v>42268.852905092594</v>
      </c>
      <c r="D6663" s="37" t="s">
        <v>892</v>
      </c>
      <c r="E6663" s="37" t="s">
        <v>868</v>
      </c>
      <c r="F6663" s="37" t="s">
        <v>881</v>
      </c>
      <c r="G6663" s="64">
        <v>174</v>
      </c>
      <c r="H6663" s="37" t="s">
        <v>855</v>
      </c>
      <c r="I6663" s="65">
        <v>4.5825756949558398</v>
      </c>
      <c r="J6663" s="37" t="s">
        <v>861</v>
      </c>
    </row>
    <row r="6664" spans="1:10" x14ac:dyDescent="0.3">
      <c r="A6664" s="94" t="str">
        <f t="shared" si="103"/>
        <v>September</v>
      </c>
      <c r="B6664" s="37" t="s">
        <v>7530</v>
      </c>
      <c r="C6664" s="63">
        <v>42268.85392361111</v>
      </c>
      <c r="D6664" s="37" t="s">
        <v>876</v>
      </c>
      <c r="E6664" s="37" t="s">
        <v>872</v>
      </c>
      <c r="F6664" s="37" t="s">
        <v>873</v>
      </c>
      <c r="G6664" s="64">
        <v>92</v>
      </c>
      <c r="H6664" s="37" t="s">
        <v>855</v>
      </c>
      <c r="I6664" s="65">
        <v>4.5825756949558398</v>
      </c>
      <c r="J6664" s="37" t="s">
        <v>897</v>
      </c>
    </row>
    <row r="6665" spans="1:10" x14ac:dyDescent="0.3">
      <c r="A6665" s="94" t="str">
        <f t="shared" si="103"/>
        <v>September</v>
      </c>
      <c r="B6665" s="37" t="s">
        <v>7531</v>
      </c>
      <c r="C6665" s="63">
        <v>42268.855370370373</v>
      </c>
      <c r="D6665" s="37" t="s">
        <v>852</v>
      </c>
      <c r="E6665" s="37" t="s">
        <v>853</v>
      </c>
      <c r="F6665" s="37" t="s">
        <v>854</v>
      </c>
      <c r="G6665" s="64">
        <v>104</v>
      </c>
      <c r="H6665" s="37" t="s">
        <v>855</v>
      </c>
      <c r="I6665" s="65">
        <v>4.5825756949558398</v>
      </c>
      <c r="J6665" s="37" t="s">
        <v>861</v>
      </c>
    </row>
    <row r="6666" spans="1:10" x14ac:dyDescent="0.3">
      <c r="A6666" s="94" t="str">
        <f t="shared" si="103"/>
        <v>September</v>
      </c>
      <c r="B6666" s="37" t="s">
        <v>7532</v>
      </c>
      <c r="C6666" s="63">
        <v>42268.858715277776</v>
      </c>
      <c r="D6666" s="37" t="s">
        <v>876</v>
      </c>
      <c r="E6666" s="37" t="s">
        <v>859</v>
      </c>
      <c r="F6666" s="37" t="s">
        <v>864</v>
      </c>
      <c r="G6666" s="64">
        <v>123</v>
      </c>
      <c r="H6666" s="37" t="s">
        <v>855</v>
      </c>
      <c r="I6666" s="65">
        <v>5</v>
      </c>
      <c r="J6666" s="37" t="s">
        <v>861</v>
      </c>
    </row>
    <row r="6667" spans="1:10" x14ac:dyDescent="0.3">
      <c r="A6667" s="94" t="str">
        <f t="shared" ref="A6667:A6730" si="104">TEXT(C6667,"mmmm")</f>
        <v>September</v>
      </c>
      <c r="B6667" s="37" t="s">
        <v>7533</v>
      </c>
      <c r="C6667" s="63">
        <v>42268.858981481484</v>
      </c>
      <c r="D6667" s="37" t="s">
        <v>852</v>
      </c>
      <c r="E6667" s="37" t="s">
        <v>863</v>
      </c>
      <c r="F6667" s="37" t="s">
        <v>873</v>
      </c>
      <c r="G6667" s="64">
        <v>119</v>
      </c>
      <c r="H6667" s="37" t="s">
        <v>855</v>
      </c>
      <c r="I6667" s="65">
        <v>5</v>
      </c>
      <c r="J6667" s="37" t="s">
        <v>874</v>
      </c>
    </row>
    <row r="6668" spans="1:10" x14ac:dyDescent="0.3">
      <c r="A6668" s="94" t="str">
        <f t="shared" si="104"/>
        <v>September</v>
      </c>
      <c r="B6668" s="37" t="s">
        <v>7534</v>
      </c>
      <c r="C6668" s="63">
        <v>42268.859178240738</v>
      </c>
      <c r="D6668" s="37" t="s">
        <v>858</v>
      </c>
      <c r="E6668" s="37" t="s">
        <v>866</v>
      </c>
      <c r="F6668" s="37" t="s">
        <v>873</v>
      </c>
      <c r="G6668" s="64">
        <v>162</v>
      </c>
      <c r="H6668" s="37" t="s">
        <v>855</v>
      </c>
      <c r="I6668" s="65">
        <v>4.358898943540674</v>
      </c>
      <c r="J6668" s="37" t="s">
        <v>874</v>
      </c>
    </row>
    <row r="6669" spans="1:10" x14ac:dyDescent="0.3">
      <c r="A6669" s="94" t="str">
        <f t="shared" si="104"/>
        <v>September</v>
      </c>
      <c r="B6669" s="37" t="s">
        <v>7535</v>
      </c>
      <c r="C6669" s="63">
        <v>42268.859826388885</v>
      </c>
      <c r="D6669" s="37" t="s">
        <v>852</v>
      </c>
      <c r="E6669" s="37" t="s">
        <v>868</v>
      </c>
      <c r="F6669" s="37" t="s">
        <v>860</v>
      </c>
      <c r="G6669" s="64">
        <v>198</v>
      </c>
      <c r="H6669" s="37" t="s">
        <v>855</v>
      </c>
      <c r="I6669" s="65">
        <v>3</v>
      </c>
      <c r="J6669" s="37" t="s">
        <v>856</v>
      </c>
    </row>
    <row r="6670" spans="1:10" x14ac:dyDescent="0.3">
      <c r="A6670" s="94" t="str">
        <f t="shared" si="104"/>
        <v>September</v>
      </c>
      <c r="B6670" s="37" t="s">
        <v>7536</v>
      </c>
      <c r="C6670" s="63">
        <v>42268.86377314815</v>
      </c>
      <c r="D6670" s="37" t="s">
        <v>878</v>
      </c>
      <c r="E6670" s="37" t="s">
        <v>872</v>
      </c>
      <c r="F6670" s="37" t="s">
        <v>864</v>
      </c>
      <c r="G6670" s="64">
        <v>105</v>
      </c>
      <c r="H6670" s="37" t="s">
        <v>855</v>
      </c>
      <c r="I6670" s="65">
        <v>4.7958315233127191</v>
      </c>
      <c r="J6670" s="37" t="s">
        <v>869</v>
      </c>
    </row>
    <row r="6671" spans="1:10" x14ac:dyDescent="0.3">
      <c r="A6671" s="94" t="str">
        <f t="shared" si="104"/>
        <v>September</v>
      </c>
      <c r="B6671" s="37" t="s">
        <v>7537</v>
      </c>
      <c r="C6671" s="63">
        <v>42268.865555555552</v>
      </c>
      <c r="D6671" s="37" t="s">
        <v>858</v>
      </c>
      <c r="E6671" s="37" t="s">
        <v>853</v>
      </c>
      <c r="F6671" s="37" t="s">
        <v>881</v>
      </c>
      <c r="G6671" s="64">
        <v>214</v>
      </c>
      <c r="H6671" s="37" t="s">
        <v>855</v>
      </c>
      <c r="I6671" s="65">
        <v>3.6055512754639891</v>
      </c>
      <c r="J6671" s="37" t="s">
        <v>861</v>
      </c>
    </row>
    <row r="6672" spans="1:10" x14ac:dyDescent="0.3">
      <c r="A6672" s="94" t="str">
        <f t="shared" si="104"/>
        <v>September</v>
      </c>
      <c r="B6672" s="37" t="s">
        <v>7538</v>
      </c>
      <c r="C6672" s="63">
        <v>42268.868055555555</v>
      </c>
      <c r="D6672" s="37" t="s">
        <v>876</v>
      </c>
      <c r="E6672" s="37" t="s">
        <v>859</v>
      </c>
      <c r="F6672" s="37" t="s">
        <v>881</v>
      </c>
      <c r="G6672" s="64">
        <v>130</v>
      </c>
      <c r="H6672" s="37" t="s">
        <v>855</v>
      </c>
      <c r="I6672" s="65">
        <v>1.7320508075688772</v>
      </c>
      <c r="J6672" s="37" t="s">
        <v>869</v>
      </c>
    </row>
    <row r="6673" spans="1:10" x14ac:dyDescent="0.3">
      <c r="A6673" s="94" t="str">
        <f t="shared" si="104"/>
        <v>September</v>
      </c>
      <c r="B6673" s="37" t="s">
        <v>7539</v>
      </c>
      <c r="C6673" s="63">
        <v>42268.871446759258</v>
      </c>
      <c r="D6673" s="37" t="s">
        <v>852</v>
      </c>
      <c r="E6673" s="37" t="s">
        <v>863</v>
      </c>
      <c r="F6673" s="37" t="s">
        <v>864</v>
      </c>
      <c r="G6673" s="64">
        <v>109</v>
      </c>
      <c r="H6673" s="37" t="s">
        <v>855</v>
      </c>
      <c r="I6673" s="65">
        <v>2.6457513110645907</v>
      </c>
      <c r="J6673" s="37" t="s">
        <v>897</v>
      </c>
    </row>
    <row r="6674" spans="1:10" x14ac:dyDescent="0.3">
      <c r="A6674" s="94" t="str">
        <f t="shared" si="104"/>
        <v>September</v>
      </c>
      <c r="B6674" s="37" t="s">
        <v>7540</v>
      </c>
      <c r="C6674" s="63">
        <v>42268.8746875</v>
      </c>
      <c r="D6674" s="37" t="s">
        <v>858</v>
      </c>
      <c r="E6674" s="37" t="s">
        <v>866</v>
      </c>
      <c r="F6674" s="37" t="s">
        <v>873</v>
      </c>
      <c r="G6674" s="64">
        <v>71</v>
      </c>
      <c r="H6674" s="37" t="s">
        <v>855</v>
      </c>
      <c r="I6674" s="65">
        <v>4.358898943540674</v>
      </c>
      <c r="J6674" s="37" t="s">
        <v>861</v>
      </c>
    </row>
    <row r="6675" spans="1:10" x14ac:dyDescent="0.3">
      <c r="A6675" s="94" t="str">
        <f t="shared" si="104"/>
        <v>September</v>
      </c>
      <c r="B6675" s="37" t="s">
        <v>7541</v>
      </c>
      <c r="C6675" s="63">
        <v>42268.875277777777</v>
      </c>
      <c r="D6675" s="37" t="s">
        <v>878</v>
      </c>
      <c r="E6675" s="37" t="s">
        <v>868</v>
      </c>
      <c r="F6675" s="37" t="s">
        <v>860</v>
      </c>
      <c r="G6675" s="64">
        <v>164</v>
      </c>
      <c r="H6675" s="37" t="s">
        <v>855</v>
      </c>
      <c r="I6675" s="65">
        <v>3.872983346207417</v>
      </c>
      <c r="J6675" s="37" t="s">
        <v>856</v>
      </c>
    </row>
    <row r="6676" spans="1:10" x14ac:dyDescent="0.3">
      <c r="A6676" s="94" t="str">
        <f t="shared" si="104"/>
        <v>September</v>
      </c>
      <c r="B6676" s="37" t="s">
        <v>7542</v>
      </c>
      <c r="C6676" s="63">
        <v>42268.875393518516</v>
      </c>
      <c r="D6676" s="37" t="s">
        <v>876</v>
      </c>
      <c r="E6676" s="37" t="s">
        <v>872</v>
      </c>
      <c r="F6676" s="37" t="s">
        <v>854</v>
      </c>
      <c r="G6676" s="64">
        <v>128</v>
      </c>
      <c r="H6676" s="37" t="s">
        <v>855</v>
      </c>
      <c r="I6676" s="65">
        <v>3</v>
      </c>
      <c r="J6676" s="37" t="s">
        <v>861</v>
      </c>
    </row>
    <row r="6677" spans="1:10" x14ac:dyDescent="0.3">
      <c r="A6677" s="94" t="str">
        <f t="shared" si="104"/>
        <v>September</v>
      </c>
      <c r="B6677" s="37" t="s">
        <v>7543</v>
      </c>
      <c r="C6677" s="63">
        <v>42268.876192129632</v>
      </c>
      <c r="D6677" s="37" t="s">
        <v>871</v>
      </c>
      <c r="E6677" s="37" t="s">
        <v>853</v>
      </c>
      <c r="F6677" s="37" t="s">
        <v>873</v>
      </c>
      <c r="G6677" s="64">
        <v>39</v>
      </c>
      <c r="H6677" s="37" t="s">
        <v>855</v>
      </c>
      <c r="I6677" s="65">
        <v>2.6457513110645907</v>
      </c>
      <c r="J6677" s="37" t="s">
        <v>856</v>
      </c>
    </row>
    <row r="6678" spans="1:10" x14ac:dyDescent="0.3">
      <c r="A6678" s="94" t="str">
        <f t="shared" si="104"/>
        <v>September</v>
      </c>
      <c r="B6678" s="37" t="s">
        <v>7544</v>
      </c>
      <c r="C6678" s="63">
        <v>42268.880162037036</v>
      </c>
      <c r="D6678" s="37" t="s">
        <v>876</v>
      </c>
      <c r="E6678" s="37" t="s">
        <v>859</v>
      </c>
      <c r="F6678" s="37" t="s">
        <v>860</v>
      </c>
      <c r="G6678" s="64">
        <v>215</v>
      </c>
      <c r="H6678" s="37" t="s">
        <v>855</v>
      </c>
      <c r="I6678" s="65">
        <v>4.1231056256176606</v>
      </c>
      <c r="J6678" s="37" t="s">
        <v>869</v>
      </c>
    </row>
    <row r="6679" spans="1:10" x14ac:dyDescent="0.3">
      <c r="A6679" s="94" t="str">
        <f t="shared" si="104"/>
        <v>September</v>
      </c>
      <c r="B6679" s="37" t="s">
        <v>7545</v>
      </c>
      <c r="C6679" s="63">
        <v>42268.883518518516</v>
      </c>
      <c r="D6679" s="37" t="s">
        <v>876</v>
      </c>
      <c r="E6679" s="37" t="s">
        <v>863</v>
      </c>
      <c r="F6679" s="37" t="s">
        <v>860</v>
      </c>
      <c r="G6679" s="64">
        <v>219</v>
      </c>
      <c r="H6679" s="37" t="s">
        <v>855</v>
      </c>
      <c r="I6679" s="65">
        <v>1.7320508075688772</v>
      </c>
      <c r="J6679" s="37" t="s">
        <v>861</v>
      </c>
    </row>
    <row r="6680" spans="1:10" x14ac:dyDescent="0.3">
      <c r="A6680" s="94" t="str">
        <f t="shared" si="104"/>
        <v>September</v>
      </c>
      <c r="B6680" s="37" t="s">
        <v>7546</v>
      </c>
      <c r="C6680" s="63">
        <v>42268.883981481478</v>
      </c>
      <c r="D6680" s="37" t="s">
        <v>852</v>
      </c>
      <c r="E6680" s="37" t="s">
        <v>866</v>
      </c>
      <c r="F6680" s="37" t="s">
        <v>864</v>
      </c>
      <c r="G6680" s="64">
        <v>105</v>
      </c>
      <c r="H6680" s="37" t="s">
        <v>855</v>
      </c>
      <c r="I6680" s="65">
        <v>4.1231056256176606</v>
      </c>
      <c r="J6680" s="37" t="s">
        <v>869</v>
      </c>
    </row>
    <row r="6681" spans="1:10" x14ac:dyDescent="0.3">
      <c r="A6681" s="94" t="str">
        <f t="shared" si="104"/>
        <v>September</v>
      </c>
      <c r="B6681" s="37" t="s">
        <v>7547</v>
      </c>
      <c r="C6681" s="63">
        <v>42268.88689814815</v>
      </c>
      <c r="D6681" s="37" t="s">
        <v>876</v>
      </c>
      <c r="E6681" s="37" t="s">
        <v>868</v>
      </c>
      <c r="F6681" s="37" t="s">
        <v>879</v>
      </c>
      <c r="G6681" s="64">
        <v>203</v>
      </c>
      <c r="H6681" s="37" t="s">
        <v>855</v>
      </c>
      <c r="I6681" s="65">
        <v>4.5825756949558398</v>
      </c>
      <c r="J6681" s="37" t="s">
        <v>885</v>
      </c>
    </row>
    <row r="6682" spans="1:10" x14ac:dyDescent="0.3">
      <c r="A6682" s="94" t="str">
        <f t="shared" si="104"/>
        <v>September</v>
      </c>
      <c r="B6682" s="37" t="s">
        <v>7548</v>
      </c>
      <c r="C6682" s="63">
        <v>42268.887118055558</v>
      </c>
      <c r="D6682" s="37" t="s">
        <v>871</v>
      </c>
      <c r="E6682" s="37" t="s">
        <v>872</v>
      </c>
      <c r="F6682" s="37" t="s">
        <v>864</v>
      </c>
      <c r="G6682" s="64">
        <v>145</v>
      </c>
      <c r="H6682" s="37" t="s">
        <v>855</v>
      </c>
      <c r="I6682" s="65">
        <v>4.358898943540674</v>
      </c>
      <c r="J6682" s="37" t="s">
        <v>897</v>
      </c>
    </row>
    <row r="6683" spans="1:10" x14ac:dyDescent="0.3">
      <c r="A6683" s="94" t="str">
        <f t="shared" si="104"/>
        <v>September</v>
      </c>
      <c r="B6683" s="37" t="s">
        <v>7549</v>
      </c>
      <c r="C6683" s="63">
        <v>42268.888402777775</v>
      </c>
      <c r="D6683" s="37" t="s">
        <v>852</v>
      </c>
      <c r="E6683" s="37" t="s">
        <v>853</v>
      </c>
      <c r="F6683" s="37" t="s">
        <v>860</v>
      </c>
      <c r="G6683" s="64">
        <v>88</v>
      </c>
      <c r="H6683" s="37" t="s">
        <v>855</v>
      </c>
      <c r="I6683" s="65">
        <v>1</v>
      </c>
      <c r="J6683" s="37" t="s">
        <v>874</v>
      </c>
    </row>
    <row r="6684" spans="1:10" x14ac:dyDescent="0.3">
      <c r="A6684" s="94" t="str">
        <f t="shared" si="104"/>
        <v>September</v>
      </c>
      <c r="B6684" s="37" t="s">
        <v>7550</v>
      </c>
      <c r="C6684" s="63">
        <v>42268.891145833331</v>
      </c>
      <c r="D6684" s="37" t="s">
        <v>878</v>
      </c>
      <c r="E6684" s="37" t="s">
        <v>859</v>
      </c>
      <c r="F6684" s="37" t="s">
        <v>854</v>
      </c>
      <c r="G6684" s="64">
        <v>63</v>
      </c>
      <c r="H6684" s="37" t="s">
        <v>855</v>
      </c>
      <c r="I6684" s="65">
        <v>4.7958315233127191</v>
      </c>
      <c r="J6684" s="37" t="s">
        <v>885</v>
      </c>
    </row>
    <row r="6685" spans="1:10" x14ac:dyDescent="0.3">
      <c r="A6685" s="94" t="str">
        <f t="shared" si="104"/>
        <v>September</v>
      </c>
      <c r="B6685" s="37" t="s">
        <v>7551</v>
      </c>
      <c r="C6685" s="63">
        <v>42268.894155092596</v>
      </c>
      <c r="D6685" s="37" t="s">
        <v>871</v>
      </c>
      <c r="E6685" s="37" t="s">
        <v>863</v>
      </c>
      <c r="F6685" s="37" t="s">
        <v>879</v>
      </c>
      <c r="G6685" s="64">
        <v>176</v>
      </c>
      <c r="H6685" s="37" t="s">
        <v>855</v>
      </c>
      <c r="I6685" s="65">
        <v>1.7320508075688772</v>
      </c>
      <c r="J6685" s="37" t="s">
        <v>869</v>
      </c>
    </row>
    <row r="6686" spans="1:10" x14ac:dyDescent="0.3">
      <c r="A6686" s="94" t="str">
        <f t="shared" si="104"/>
        <v>September</v>
      </c>
      <c r="B6686" s="37" t="s">
        <v>7552</v>
      </c>
      <c r="C6686" s="63">
        <v>42268.897627314815</v>
      </c>
      <c r="D6686" s="37" t="s">
        <v>892</v>
      </c>
      <c r="E6686" s="37" t="s">
        <v>866</v>
      </c>
      <c r="F6686" s="37" t="s">
        <v>873</v>
      </c>
      <c r="G6686" s="64">
        <v>222</v>
      </c>
      <c r="H6686" s="37" t="s">
        <v>855</v>
      </c>
      <c r="I6686" s="65">
        <v>2.6457513110645907</v>
      </c>
      <c r="J6686" s="37" t="s">
        <v>861</v>
      </c>
    </row>
    <row r="6687" spans="1:10" x14ac:dyDescent="0.3">
      <c r="A6687" s="94" t="str">
        <f t="shared" si="104"/>
        <v>September</v>
      </c>
      <c r="B6687" s="37" t="s">
        <v>7553</v>
      </c>
      <c r="C6687" s="63">
        <v>42268.899583333332</v>
      </c>
      <c r="D6687" s="37" t="s">
        <v>892</v>
      </c>
      <c r="E6687" s="37" t="s">
        <v>868</v>
      </c>
      <c r="F6687" s="37" t="s">
        <v>860</v>
      </c>
      <c r="G6687" s="64">
        <v>168</v>
      </c>
      <c r="H6687" s="37" t="s">
        <v>855</v>
      </c>
      <c r="I6687" s="65">
        <v>3.3166247903553998</v>
      </c>
      <c r="J6687" s="37" t="s">
        <v>869</v>
      </c>
    </row>
    <row r="6688" spans="1:10" x14ac:dyDescent="0.3">
      <c r="A6688" s="94" t="str">
        <f t="shared" si="104"/>
        <v>September</v>
      </c>
      <c r="B6688" s="37" t="s">
        <v>7554</v>
      </c>
      <c r="C6688" s="63">
        <v>42268.901296296295</v>
      </c>
      <c r="D6688" s="37" t="s">
        <v>876</v>
      </c>
      <c r="E6688" s="37" t="s">
        <v>872</v>
      </c>
      <c r="F6688" s="37" t="s">
        <v>881</v>
      </c>
      <c r="G6688" s="64">
        <v>163</v>
      </c>
      <c r="H6688" s="37" t="s">
        <v>855</v>
      </c>
      <c r="I6688" s="65">
        <v>4.5825756949558398</v>
      </c>
      <c r="J6688" s="37" t="s">
        <v>897</v>
      </c>
    </row>
    <row r="6689" spans="1:10" x14ac:dyDescent="0.3">
      <c r="A6689" s="94" t="str">
        <f t="shared" si="104"/>
        <v>September</v>
      </c>
      <c r="B6689" s="37" t="s">
        <v>7555</v>
      </c>
      <c r="C6689" s="63">
        <v>42268.90347222222</v>
      </c>
      <c r="D6689" s="37" t="s">
        <v>852</v>
      </c>
      <c r="E6689" s="37" t="s">
        <v>853</v>
      </c>
      <c r="F6689" s="37" t="s">
        <v>854</v>
      </c>
      <c r="G6689" s="64">
        <v>121</v>
      </c>
      <c r="H6689" s="37" t="s">
        <v>855</v>
      </c>
      <c r="I6689" s="65">
        <v>2.2360679774997898</v>
      </c>
      <c r="J6689" s="37" t="s">
        <v>869</v>
      </c>
    </row>
    <row r="6690" spans="1:10" x14ac:dyDescent="0.3">
      <c r="A6690" s="94" t="str">
        <f t="shared" si="104"/>
        <v>September</v>
      </c>
      <c r="B6690" s="37" t="s">
        <v>7556</v>
      </c>
      <c r="C6690" s="63">
        <v>42268.903634259259</v>
      </c>
      <c r="D6690" s="37" t="s">
        <v>852</v>
      </c>
      <c r="E6690" s="37" t="s">
        <v>859</v>
      </c>
      <c r="F6690" s="37" t="s">
        <v>854</v>
      </c>
      <c r="G6690" s="64">
        <v>64</v>
      </c>
      <c r="H6690" s="37" t="s">
        <v>855</v>
      </c>
      <c r="I6690" s="65">
        <v>4.7958315233127191</v>
      </c>
      <c r="J6690" s="37" t="s">
        <v>861</v>
      </c>
    </row>
    <row r="6691" spans="1:10" x14ac:dyDescent="0.3">
      <c r="A6691" s="94" t="str">
        <f t="shared" si="104"/>
        <v>September</v>
      </c>
      <c r="B6691" s="37" t="s">
        <v>7557</v>
      </c>
      <c r="C6691" s="63">
        <v>42268.904849537037</v>
      </c>
      <c r="D6691" s="37" t="s">
        <v>892</v>
      </c>
      <c r="E6691" s="37" t="s">
        <v>863</v>
      </c>
      <c r="F6691" s="37" t="s">
        <v>873</v>
      </c>
      <c r="G6691" s="64">
        <v>147</v>
      </c>
      <c r="H6691" s="37" t="s">
        <v>855</v>
      </c>
      <c r="I6691" s="65">
        <v>1.7320508075688772</v>
      </c>
      <c r="J6691" s="37" t="s">
        <v>897</v>
      </c>
    </row>
    <row r="6692" spans="1:10" x14ac:dyDescent="0.3">
      <c r="A6692" s="94" t="str">
        <f t="shared" si="104"/>
        <v>September</v>
      </c>
      <c r="B6692" s="37" t="s">
        <v>7558</v>
      </c>
      <c r="C6692" s="63">
        <v>42268.906990740739</v>
      </c>
      <c r="D6692" s="37" t="s">
        <v>852</v>
      </c>
      <c r="E6692" s="37" t="s">
        <v>866</v>
      </c>
      <c r="F6692" s="37" t="s">
        <v>879</v>
      </c>
      <c r="G6692" s="64">
        <v>94</v>
      </c>
      <c r="H6692" s="37" t="s">
        <v>855</v>
      </c>
      <c r="I6692" s="65">
        <v>3.872983346207417</v>
      </c>
      <c r="J6692" s="37" t="s">
        <v>885</v>
      </c>
    </row>
    <row r="6693" spans="1:10" x14ac:dyDescent="0.3">
      <c r="A6693" s="94" t="str">
        <f t="shared" si="104"/>
        <v>September</v>
      </c>
      <c r="B6693" s="37" t="s">
        <v>7559</v>
      </c>
      <c r="C6693" s="63">
        <v>42268.909594907411</v>
      </c>
      <c r="D6693" s="37" t="s">
        <v>858</v>
      </c>
      <c r="E6693" s="37" t="s">
        <v>868</v>
      </c>
      <c r="F6693" s="37" t="s">
        <v>881</v>
      </c>
      <c r="G6693" s="64">
        <v>216</v>
      </c>
      <c r="H6693" s="37" t="s">
        <v>855</v>
      </c>
      <c r="I6693" s="65">
        <v>1</v>
      </c>
      <c r="J6693" s="37" t="s">
        <v>874</v>
      </c>
    </row>
    <row r="6694" spans="1:10" x14ac:dyDescent="0.3">
      <c r="A6694" s="94" t="str">
        <f t="shared" si="104"/>
        <v>September</v>
      </c>
      <c r="B6694" s="37" t="s">
        <v>7560</v>
      </c>
      <c r="C6694" s="63">
        <v>42268.913530092592</v>
      </c>
      <c r="D6694" s="37" t="s">
        <v>871</v>
      </c>
      <c r="E6694" s="37" t="s">
        <v>872</v>
      </c>
      <c r="F6694" s="37" t="s">
        <v>864</v>
      </c>
      <c r="G6694" s="64">
        <v>138</v>
      </c>
      <c r="H6694" s="37" t="s">
        <v>855</v>
      </c>
      <c r="I6694" s="65">
        <v>1</v>
      </c>
      <c r="J6694" s="37" t="s">
        <v>861</v>
      </c>
    </row>
    <row r="6695" spans="1:10" x14ac:dyDescent="0.3">
      <c r="A6695" s="94" t="str">
        <f t="shared" si="104"/>
        <v>September</v>
      </c>
      <c r="B6695" s="37" t="s">
        <v>7561</v>
      </c>
      <c r="C6695" s="63">
        <v>42268.916666666664</v>
      </c>
      <c r="D6695" s="37" t="s">
        <v>892</v>
      </c>
      <c r="E6695" s="37" t="s">
        <v>853</v>
      </c>
      <c r="F6695" s="37" t="s">
        <v>873</v>
      </c>
      <c r="G6695" s="64">
        <v>143</v>
      </c>
      <c r="H6695" s="37" t="s">
        <v>855</v>
      </c>
      <c r="I6695" s="65">
        <v>4.358898943540674</v>
      </c>
      <c r="J6695" s="37" t="s">
        <v>897</v>
      </c>
    </row>
    <row r="6696" spans="1:10" x14ac:dyDescent="0.3">
      <c r="A6696" s="94" t="str">
        <f t="shared" si="104"/>
        <v>September</v>
      </c>
      <c r="B6696" s="37" t="s">
        <v>7562</v>
      </c>
      <c r="C6696" s="63">
        <v>42269.33730324074</v>
      </c>
      <c r="D6696" s="37" t="s">
        <v>876</v>
      </c>
      <c r="E6696" s="37" t="s">
        <v>859</v>
      </c>
      <c r="F6696" s="37" t="s">
        <v>879</v>
      </c>
      <c r="G6696" s="64">
        <v>116</v>
      </c>
      <c r="H6696" s="37" t="s">
        <v>855</v>
      </c>
      <c r="I6696" s="65">
        <v>4.5825756949558398</v>
      </c>
      <c r="J6696" s="37" t="s">
        <v>885</v>
      </c>
    </row>
    <row r="6697" spans="1:10" x14ac:dyDescent="0.3">
      <c r="A6697" s="94" t="str">
        <f t="shared" si="104"/>
        <v>September</v>
      </c>
      <c r="B6697" s="37" t="s">
        <v>7563</v>
      </c>
      <c r="C6697" s="63">
        <v>42269.339155092595</v>
      </c>
      <c r="D6697" s="37" t="s">
        <v>876</v>
      </c>
      <c r="E6697" s="37" t="s">
        <v>863</v>
      </c>
      <c r="F6697" s="37" t="s">
        <v>881</v>
      </c>
      <c r="G6697" s="64">
        <v>76</v>
      </c>
      <c r="H6697" s="37" t="s">
        <v>855</v>
      </c>
      <c r="I6697" s="65">
        <v>1</v>
      </c>
      <c r="J6697" s="37" t="s">
        <v>885</v>
      </c>
    </row>
    <row r="6698" spans="1:10" x14ac:dyDescent="0.3">
      <c r="A6698" s="94" t="str">
        <f t="shared" si="104"/>
        <v>September</v>
      </c>
      <c r="B6698" s="37" t="s">
        <v>7564</v>
      </c>
      <c r="C6698" s="63">
        <v>42269.342731481483</v>
      </c>
      <c r="D6698" s="37" t="s">
        <v>878</v>
      </c>
      <c r="E6698" s="37" t="s">
        <v>866</v>
      </c>
      <c r="F6698" s="37" t="s">
        <v>873</v>
      </c>
      <c r="G6698" s="64">
        <v>99</v>
      </c>
      <c r="H6698" s="37" t="s">
        <v>855</v>
      </c>
      <c r="I6698" s="65">
        <v>3</v>
      </c>
      <c r="J6698" s="37" t="s">
        <v>861</v>
      </c>
    </row>
    <row r="6699" spans="1:10" x14ac:dyDescent="0.3">
      <c r="A6699" s="94" t="str">
        <f t="shared" si="104"/>
        <v>September</v>
      </c>
      <c r="B6699" s="37" t="s">
        <v>7565</v>
      </c>
      <c r="C6699" s="63">
        <v>42269.343611111108</v>
      </c>
      <c r="D6699" s="37" t="s">
        <v>858</v>
      </c>
      <c r="E6699" s="37" t="s">
        <v>868</v>
      </c>
      <c r="F6699" s="37" t="s">
        <v>873</v>
      </c>
      <c r="G6699" s="64">
        <v>207</v>
      </c>
      <c r="H6699" s="37" t="s">
        <v>855</v>
      </c>
      <c r="I6699" s="65">
        <v>5</v>
      </c>
      <c r="J6699" s="37" t="s">
        <v>874</v>
      </c>
    </row>
    <row r="6700" spans="1:10" x14ac:dyDescent="0.3">
      <c r="A6700" s="94" t="str">
        <f t="shared" si="104"/>
        <v>September</v>
      </c>
      <c r="B6700" s="37" t="s">
        <v>7566</v>
      </c>
      <c r="C6700" s="63">
        <v>42269.344548611109</v>
      </c>
      <c r="D6700" s="37" t="s">
        <v>852</v>
      </c>
      <c r="E6700" s="37" t="s">
        <v>872</v>
      </c>
      <c r="F6700" s="37" t="s">
        <v>879</v>
      </c>
      <c r="G6700" s="64">
        <v>76</v>
      </c>
      <c r="H6700" s="37" t="s">
        <v>855</v>
      </c>
      <c r="I6700" s="65">
        <v>3.6055512754639891</v>
      </c>
      <c r="J6700" s="37" t="s">
        <v>861</v>
      </c>
    </row>
    <row r="6701" spans="1:10" x14ac:dyDescent="0.3">
      <c r="A6701" s="94" t="str">
        <f t="shared" si="104"/>
        <v>September</v>
      </c>
      <c r="B6701" s="37" t="s">
        <v>7567</v>
      </c>
      <c r="C6701" s="63">
        <v>42269.347627314812</v>
      </c>
      <c r="D6701" s="37" t="s">
        <v>871</v>
      </c>
      <c r="E6701" s="37" t="s">
        <v>853</v>
      </c>
      <c r="F6701" s="37" t="s">
        <v>881</v>
      </c>
      <c r="G6701" s="64">
        <v>133</v>
      </c>
      <c r="H6701" s="37" t="s">
        <v>855</v>
      </c>
      <c r="I6701" s="65">
        <v>4.358898943540674</v>
      </c>
      <c r="J6701" s="37" t="s">
        <v>885</v>
      </c>
    </row>
    <row r="6702" spans="1:10" x14ac:dyDescent="0.3">
      <c r="A6702" s="94" t="str">
        <f t="shared" si="104"/>
        <v>September</v>
      </c>
      <c r="B6702" s="37" t="s">
        <v>7568</v>
      </c>
      <c r="C6702" s="63">
        <v>42269.350277777776</v>
      </c>
      <c r="D6702" s="37" t="s">
        <v>878</v>
      </c>
      <c r="E6702" s="37" t="s">
        <v>859</v>
      </c>
      <c r="F6702" s="37" t="s">
        <v>854</v>
      </c>
      <c r="G6702" s="64">
        <v>123</v>
      </c>
      <c r="H6702" s="37" t="s">
        <v>855</v>
      </c>
      <c r="I6702" s="65">
        <v>1</v>
      </c>
      <c r="J6702" s="37" t="s">
        <v>869</v>
      </c>
    </row>
    <row r="6703" spans="1:10" x14ac:dyDescent="0.3">
      <c r="A6703" s="94" t="str">
        <f t="shared" si="104"/>
        <v>September</v>
      </c>
      <c r="B6703" s="37" t="s">
        <v>7569</v>
      </c>
      <c r="C6703" s="63">
        <v>42269.351064814815</v>
      </c>
      <c r="D6703" s="37" t="s">
        <v>892</v>
      </c>
      <c r="E6703" s="37" t="s">
        <v>863</v>
      </c>
      <c r="F6703" s="37" t="s">
        <v>854</v>
      </c>
      <c r="G6703" s="64">
        <v>191</v>
      </c>
      <c r="H6703" s="37" t="s">
        <v>855</v>
      </c>
      <c r="I6703" s="65">
        <v>3.6055512754639891</v>
      </c>
      <c r="J6703" s="37" t="s">
        <v>885</v>
      </c>
    </row>
    <row r="6704" spans="1:10" x14ac:dyDescent="0.3">
      <c r="A6704" s="94" t="str">
        <f t="shared" si="104"/>
        <v>September</v>
      </c>
      <c r="B6704" s="37" t="s">
        <v>7570</v>
      </c>
      <c r="C6704" s="63">
        <v>42269.352175925924</v>
      </c>
      <c r="D6704" s="37" t="s">
        <v>892</v>
      </c>
      <c r="E6704" s="37" t="s">
        <v>866</v>
      </c>
      <c r="F6704" s="37" t="s">
        <v>881</v>
      </c>
      <c r="G6704" s="64">
        <v>41</v>
      </c>
      <c r="H6704" s="37" t="s">
        <v>855</v>
      </c>
      <c r="I6704" s="65">
        <v>3.3166247903553998</v>
      </c>
      <c r="J6704" s="37" t="s">
        <v>897</v>
      </c>
    </row>
    <row r="6705" spans="1:10" x14ac:dyDescent="0.3">
      <c r="A6705" s="94" t="str">
        <f t="shared" si="104"/>
        <v>September</v>
      </c>
      <c r="B6705" s="37" t="s">
        <v>7571</v>
      </c>
      <c r="C6705" s="63">
        <v>42269.352256944447</v>
      </c>
      <c r="D6705" s="37" t="s">
        <v>871</v>
      </c>
      <c r="E6705" s="37" t="s">
        <v>868</v>
      </c>
      <c r="F6705" s="37" t="s">
        <v>860</v>
      </c>
      <c r="G6705" s="64">
        <v>233</v>
      </c>
      <c r="H6705" s="37" t="s">
        <v>855</v>
      </c>
      <c r="I6705" s="65">
        <v>4.7958315233127191</v>
      </c>
      <c r="J6705" s="37" t="s">
        <v>885</v>
      </c>
    </row>
    <row r="6706" spans="1:10" x14ac:dyDescent="0.3">
      <c r="A6706" s="94" t="str">
        <f t="shared" si="104"/>
        <v>September</v>
      </c>
      <c r="B6706" s="37" t="s">
        <v>7572</v>
      </c>
      <c r="C6706" s="63">
        <v>42269.355636574073</v>
      </c>
      <c r="D6706" s="37" t="s">
        <v>871</v>
      </c>
      <c r="E6706" s="37" t="s">
        <v>872</v>
      </c>
      <c r="F6706" s="37" t="s">
        <v>879</v>
      </c>
      <c r="G6706" s="64">
        <v>108</v>
      </c>
      <c r="H6706" s="37" t="s">
        <v>855</v>
      </c>
      <c r="I6706" s="65">
        <v>4.7958315233127191</v>
      </c>
      <c r="J6706" s="37" t="s">
        <v>861</v>
      </c>
    </row>
    <row r="6707" spans="1:10" x14ac:dyDescent="0.3">
      <c r="A6707" s="94" t="str">
        <f t="shared" si="104"/>
        <v>September</v>
      </c>
      <c r="B6707" s="37" t="s">
        <v>7573</v>
      </c>
      <c r="C6707" s="63">
        <v>42269.357581018521</v>
      </c>
      <c r="D6707" s="37" t="s">
        <v>852</v>
      </c>
      <c r="E6707" s="37" t="s">
        <v>853</v>
      </c>
      <c r="F6707" s="37" t="s">
        <v>873</v>
      </c>
      <c r="G6707" s="64">
        <v>185</v>
      </c>
      <c r="H6707" s="37" t="s">
        <v>855</v>
      </c>
      <c r="I6707" s="65">
        <v>4.7958315233127191</v>
      </c>
      <c r="J6707" s="37" t="s">
        <v>861</v>
      </c>
    </row>
    <row r="6708" spans="1:10" x14ac:dyDescent="0.3">
      <c r="A6708" s="94" t="str">
        <f t="shared" si="104"/>
        <v>September</v>
      </c>
      <c r="B6708" s="37" t="s">
        <v>7574</v>
      </c>
      <c r="C6708" s="63">
        <v>42269.360613425924</v>
      </c>
      <c r="D6708" s="37" t="s">
        <v>858</v>
      </c>
      <c r="E6708" s="37" t="s">
        <v>859</v>
      </c>
      <c r="F6708" s="37" t="s">
        <v>860</v>
      </c>
      <c r="G6708" s="64">
        <v>109</v>
      </c>
      <c r="H6708" s="37" t="s">
        <v>855</v>
      </c>
      <c r="I6708" s="65">
        <v>4.1231056256176606</v>
      </c>
      <c r="J6708" s="37" t="s">
        <v>856</v>
      </c>
    </row>
    <row r="6709" spans="1:10" x14ac:dyDescent="0.3">
      <c r="A6709" s="94" t="str">
        <f t="shared" si="104"/>
        <v>September</v>
      </c>
      <c r="B6709" s="37" t="s">
        <v>7575</v>
      </c>
      <c r="C6709" s="63">
        <v>42269.362372685187</v>
      </c>
      <c r="D6709" s="37" t="s">
        <v>876</v>
      </c>
      <c r="E6709" s="37" t="s">
        <v>863</v>
      </c>
      <c r="F6709" s="37" t="s">
        <v>873</v>
      </c>
      <c r="G6709" s="64">
        <v>151</v>
      </c>
      <c r="H6709" s="37" t="s">
        <v>895</v>
      </c>
      <c r="I6709" s="65">
        <v>2.6457513110645907</v>
      </c>
      <c r="J6709" s="37" t="s">
        <v>869</v>
      </c>
    </row>
    <row r="6710" spans="1:10" x14ac:dyDescent="0.3">
      <c r="A6710" s="94" t="str">
        <f t="shared" si="104"/>
        <v>September</v>
      </c>
      <c r="B6710" s="37" t="s">
        <v>7576</v>
      </c>
      <c r="C6710" s="63">
        <v>42269.364895833336</v>
      </c>
      <c r="D6710" s="37" t="s">
        <v>878</v>
      </c>
      <c r="E6710" s="37" t="s">
        <v>866</v>
      </c>
      <c r="F6710" s="37" t="s">
        <v>873</v>
      </c>
      <c r="G6710" s="64">
        <v>79</v>
      </c>
      <c r="H6710" s="37" t="s">
        <v>855</v>
      </c>
      <c r="I6710" s="65">
        <v>3.6055512754639891</v>
      </c>
      <c r="J6710" s="37" t="s">
        <v>897</v>
      </c>
    </row>
    <row r="6711" spans="1:10" x14ac:dyDescent="0.3">
      <c r="A6711" s="94" t="str">
        <f t="shared" si="104"/>
        <v>September</v>
      </c>
      <c r="B6711" s="37" t="s">
        <v>7577</v>
      </c>
      <c r="C6711" s="63">
        <v>42269.368414351855</v>
      </c>
      <c r="D6711" s="37" t="s">
        <v>878</v>
      </c>
      <c r="E6711" s="37" t="s">
        <v>868</v>
      </c>
      <c r="F6711" s="37" t="s">
        <v>864</v>
      </c>
      <c r="G6711" s="64">
        <v>52</v>
      </c>
      <c r="H6711" s="37" t="s">
        <v>855</v>
      </c>
      <c r="I6711" s="65">
        <v>4.7958315233127191</v>
      </c>
      <c r="J6711" s="37" t="s">
        <v>856</v>
      </c>
    </row>
    <row r="6712" spans="1:10" x14ac:dyDescent="0.3">
      <c r="A6712" s="94" t="str">
        <f t="shared" si="104"/>
        <v>September</v>
      </c>
      <c r="B6712" s="37" t="s">
        <v>7578</v>
      </c>
      <c r="C6712" s="63">
        <v>42269.369976851849</v>
      </c>
      <c r="D6712" s="37" t="s">
        <v>878</v>
      </c>
      <c r="E6712" s="37" t="s">
        <v>872</v>
      </c>
      <c r="F6712" s="37" t="s">
        <v>854</v>
      </c>
      <c r="G6712" s="64">
        <v>63</v>
      </c>
      <c r="H6712" s="37" t="s">
        <v>895</v>
      </c>
      <c r="I6712" s="65">
        <v>2.2360679774997898</v>
      </c>
      <c r="J6712" s="37" t="s">
        <v>897</v>
      </c>
    </row>
    <row r="6713" spans="1:10" x14ac:dyDescent="0.3">
      <c r="A6713" s="94" t="str">
        <f t="shared" si="104"/>
        <v>September</v>
      </c>
      <c r="B6713" s="37" t="s">
        <v>7579</v>
      </c>
      <c r="C6713" s="63">
        <v>42269.370393518519</v>
      </c>
      <c r="D6713" s="37" t="s">
        <v>892</v>
      </c>
      <c r="E6713" s="37" t="s">
        <v>853</v>
      </c>
      <c r="F6713" s="37" t="s">
        <v>881</v>
      </c>
      <c r="G6713" s="64">
        <v>97</v>
      </c>
      <c r="H6713" s="37" t="s">
        <v>855</v>
      </c>
      <c r="I6713" s="65">
        <v>4.7958315233127191</v>
      </c>
      <c r="J6713" s="37" t="s">
        <v>885</v>
      </c>
    </row>
    <row r="6714" spans="1:10" x14ac:dyDescent="0.3">
      <c r="A6714" s="94" t="str">
        <f t="shared" si="104"/>
        <v>September</v>
      </c>
      <c r="B6714" s="37" t="s">
        <v>7580</v>
      </c>
      <c r="C6714" s="63">
        <v>42269.371979166666</v>
      </c>
      <c r="D6714" s="37" t="s">
        <v>852</v>
      </c>
      <c r="E6714" s="37" t="s">
        <v>859</v>
      </c>
      <c r="F6714" s="37" t="s">
        <v>873</v>
      </c>
      <c r="G6714" s="64">
        <v>219</v>
      </c>
      <c r="H6714" s="37" t="s">
        <v>855</v>
      </c>
      <c r="I6714" s="65">
        <v>4.5825756949558398</v>
      </c>
      <c r="J6714" s="37" t="s">
        <v>869</v>
      </c>
    </row>
    <row r="6715" spans="1:10" x14ac:dyDescent="0.3">
      <c r="A6715" s="94" t="str">
        <f t="shared" si="104"/>
        <v>September</v>
      </c>
      <c r="B6715" s="37" t="s">
        <v>7581</v>
      </c>
      <c r="C6715" s="63">
        <v>42269.375775462962</v>
      </c>
      <c r="D6715" s="37" t="s">
        <v>858</v>
      </c>
      <c r="E6715" s="37" t="s">
        <v>863</v>
      </c>
      <c r="F6715" s="37" t="s">
        <v>860</v>
      </c>
      <c r="G6715" s="64">
        <v>112</v>
      </c>
      <c r="H6715" s="37" t="s">
        <v>855</v>
      </c>
      <c r="I6715" s="65">
        <v>4.1231056256176606</v>
      </c>
      <c r="J6715" s="37" t="s">
        <v>856</v>
      </c>
    </row>
    <row r="6716" spans="1:10" x14ac:dyDescent="0.3">
      <c r="A6716" s="94" t="str">
        <f t="shared" si="104"/>
        <v>September</v>
      </c>
      <c r="B6716" s="37" t="s">
        <v>7582</v>
      </c>
      <c r="C6716" s="63">
        <v>42269.377025462964</v>
      </c>
      <c r="D6716" s="37" t="s">
        <v>878</v>
      </c>
      <c r="E6716" s="37" t="s">
        <v>866</v>
      </c>
      <c r="F6716" s="37" t="s">
        <v>879</v>
      </c>
      <c r="G6716" s="64">
        <v>155</v>
      </c>
      <c r="H6716" s="37" t="s">
        <v>895</v>
      </c>
      <c r="I6716" s="65">
        <v>4.1231056256176606</v>
      </c>
      <c r="J6716" s="37" t="s">
        <v>861</v>
      </c>
    </row>
    <row r="6717" spans="1:10" x14ac:dyDescent="0.3">
      <c r="A6717" s="94" t="str">
        <f t="shared" si="104"/>
        <v>September</v>
      </c>
      <c r="B6717" s="37" t="s">
        <v>7583</v>
      </c>
      <c r="C6717" s="63">
        <v>42269.37809027778</v>
      </c>
      <c r="D6717" s="37" t="s">
        <v>876</v>
      </c>
      <c r="E6717" s="37" t="s">
        <v>868</v>
      </c>
      <c r="F6717" s="37" t="s">
        <v>854</v>
      </c>
      <c r="G6717" s="64">
        <v>225</v>
      </c>
      <c r="H6717" s="37" t="s">
        <v>855</v>
      </c>
      <c r="I6717" s="65">
        <v>4.1231056256176606</v>
      </c>
      <c r="J6717" s="37" t="s">
        <v>869</v>
      </c>
    </row>
    <row r="6718" spans="1:10" x14ac:dyDescent="0.3">
      <c r="A6718" s="94" t="str">
        <f t="shared" si="104"/>
        <v>September</v>
      </c>
      <c r="B6718" s="37" t="s">
        <v>7584</v>
      </c>
      <c r="C6718" s="63">
        <v>42269.380601851852</v>
      </c>
      <c r="D6718" s="37" t="s">
        <v>878</v>
      </c>
      <c r="E6718" s="37" t="s">
        <v>872</v>
      </c>
      <c r="F6718" s="37" t="s">
        <v>854</v>
      </c>
      <c r="G6718" s="64">
        <v>103</v>
      </c>
      <c r="H6718" s="37" t="s">
        <v>895</v>
      </c>
      <c r="I6718" s="65">
        <v>4.5825756949558398</v>
      </c>
      <c r="J6718" s="37" t="s">
        <v>856</v>
      </c>
    </row>
    <row r="6719" spans="1:10" x14ac:dyDescent="0.3">
      <c r="A6719" s="94" t="str">
        <f t="shared" si="104"/>
        <v>September</v>
      </c>
      <c r="B6719" s="37" t="s">
        <v>7585</v>
      </c>
      <c r="C6719" s="63">
        <v>42269.382986111108</v>
      </c>
      <c r="D6719" s="37" t="s">
        <v>876</v>
      </c>
      <c r="E6719" s="37" t="s">
        <v>853</v>
      </c>
      <c r="F6719" s="37" t="s">
        <v>873</v>
      </c>
      <c r="G6719" s="64">
        <v>133</v>
      </c>
      <c r="H6719" s="37" t="s">
        <v>855</v>
      </c>
      <c r="I6719" s="65">
        <v>3.872983346207417</v>
      </c>
      <c r="J6719" s="37" t="s">
        <v>897</v>
      </c>
    </row>
    <row r="6720" spans="1:10" x14ac:dyDescent="0.3">
      <c r="A6720" s="94" t="str">
        <f t="shared" si="104"/>
        <v>September</v>
      </c>
      <c r="B6720" s="37" t="s">
        <v>7586</v>
      </c>
      <c r="C6720" s="63">
        <v>42269.384131944447</v>
      </c>
      <c r="D6720" s="37" t="s">
        <v>878</v>
      </c>
      <c r="E6720" s="37" t="s">
        <v>859</v>
      </c>
      <c r="F6720" s="37" t="s">
        <v>854</v>
      </c>
      <c r="G6720" s="64">
        <v>234</v>
      </c>
      <c r="H6720" s="37" t="s">
        <v>895</v>
      </c>
      <c r="I6720" s="65">
        <v>3.872983346207417</v>
      </c>
      <c r="J6720" s="37" t="s">
        <v>869</v>
      </c>
    </row>
    <row r="6721" spans="1:10" x14ac:dyDescent="0.3">
      <c r="A6721" s="94" t="str">
        <f t="shared" si="104"/>
        <v>September</v>
      </c>
      <c r="B6721" s="37" t="s">
        <v>7587</v>
      </c>
      <c r="C6721" s="63">
        <v>42269.387199074074</v>
      </c>
      <c r="D6721" s="37" t="s">
        <v>892</v>
      </c>
      <c r="E6721" s="37" t="s">
        <v>863</v>
      </c>
      <c r="F6721" s="37" t="s">
        <v>873</v>
      </c>
      <c r="G6721" s="64">
        <v>175</v>
      </c>
      <c r="H6721" s="37" t="s">
        <v>855</v>
      </c>
      <c r="I6721" s="65">
        <v>4.358898943540674</v>
      </c>
      <c r="J6721" s="37" t="s">
        <v>885</v>
      </c>
    </row>
    <row r="6722" spans="1:10" x14ac:dyDescent="0.3">
      <c r="A6722" s="94" t="str">
        <f t="shared" si="104"/>
        <v>September</v>
      </c>
      <c r="B6722" s="37" t="s">
        <v>7588</v>
      </c>
      <c r="C6722" s="63">
        <v>42269.391041666669</v>
      </c>
      <c r="D6722" s="37" t="s">
        <v>871</v>
      </c>
      <c r="E6722" s="37" t="s">
        <v>866</v>
      </c>
      <c r="F6722" s="37" t="s">
        <v>881</v>
      </c>
      <c r="G6722" s="64">
        <v>189</v>
      </c>
      <c r="H6722" s="37" t="s">
        <v>855</v>
      </c>
      <c r="I6722" s="65">
        <v>3.872983346207417</v>
      </c>
      <c r="J6722" s="37" t="s">
        <v>861</v>
      </c>
    </row>
    <row r="6723" spans="1:10" x14ac:dyDescent="0.3">
      <c r="A6723" s="94" t="str">
        <f t="shared" si="104"/>
        <v>September</v>
      </c>
      <c r="B6723" s="37" t="s">
        <v>7589</v>
      </c>
      <c r="C6723" s="63">
        <v>42269.394212962965</v>
      </c>
      <c r="D6723" s="37" t="s">
        <v>876</v>
      </c>
      <c r="E6723" s="37" t="s">
        <v>868</v>
      </c>
      <c r="F6723" s="37" t="s">
        <v>881</v>
      </c>
      <c r="G6723" s="64">
        <v>97</v>
      </c>
      <c r="H6723" s="37" t="s">
        <v>855</v>
      </c>
      <c r="I6723" s="65">
        <v>3.3166247903553998</v>
      </c>
      <c r="J6723" s="37" t="s">
        <v>869</v>
      </c>
    </row>
    <row r="6724" spans="1:10" x14ac:dyDescent="0.3">
      <c r="A6724" s="94" t="str">
        <f t="shared" si="104"/>
        <v>September</v>
      </c>
      <c r="B6724" s="37" t="s">
        <v>7590</v>
      </c>
      <c r="C6724" s="63">
        <v>42269.396967592591</v>
      </c>
      <c r="D6724" s="37" t="s">
        <v>852</v>
      </c>
      <c r="E6724" s="37" t="s">
        <v>872</v>
      </c>
      <c r="F6724" s="37" t="s">
        <v>873</v>
      </c>
      <c r="G6724" s="64">
        <v>102</v>
      </c>
      <c r="H6724" s="37" t="s">
        <v>855</v>
      </c>
      <c r="I6724" s="65">
        <v>2.6457513110645907</v>
      </c>
      <c r="J6724" s="37" t="s">
        <v>885</v>
      </c>
    </row>
    <row r="6725" spans="1:10" x14ac:dyDescent="0.3">
      <c r="A6725" s="94" t="str">
        <f t="shared" si="104"/>
        <v>September</v>
      </c>
      <c r="B6725" s="37" t="s">
        <v>7591</v>
      </c>
      <c r="C6725" s="63">
        <v>42269.397083333337</v>
      </c>
      <c r="D6725" s="37" t="s">
        <v>876</v>
      </c>
      <c r="E6725" s="37" t="s">
        <v>853</v>
      </c>
      <c r="F6725" s="37" t="s">
        <v>879</v>
      </c>
      <c r="G6725" s="64">
        <v>208</v>
      </c>
      <c r="H6725" s="37" t="s">
        <v>855</v>
      </c>
      <c r="I6725" s="65">
        <v>3</v>
      </c>
      <c r="J6725" s="37" t="s">
        <v>874</v>
      </c>
    </row>
    <row r="6726" spans="1:10" x14ac:dyDescent="0.3">
      <c r="A6726" s="94" t="str">
        <f t="shared" si="104"/>
        <v>September</v>
      </c>
      <c r="B6726" s="37" t="s">
        <v>7592</v>
      </c>
      <c r="C6726" s="63">
        <v>42269.397731481484</v>
      </c>
      <c r="D6726" s="37" t="s">
        <v>892</v>
      </c>
      <c r="E6726" s="37" t="s">
        <v>859</v>
      </c>
      <c r="F6726" s="37" t="s">
        <v>860</v>
      </c>
      <c r="G6726" s="64">
        <v>154</v>
      </c>
      <c r="H6726" s="37" t="s">
        <v>855</v>
      </c>
      <c r="I6726" s="65">
        <v>4.7958315233127191</v>
      </c>
      <c r="J6726" s="37" t="s">
        <v>897</v>
      </c>
    </row>
    <row r="6727" spans="1:10" x14ac:dyDescent="0.3">
      <c r="A6727" s="94" t="str">
        <f t="shared" si="104"/>
        <v>September</v>
      </c>
      <c r="B6727" s="37" t="s">
        <v>7593</v>
      </c>
      <c r="C6727" s="63">
        <v>42269.401446759257</v>
      </c>
      <c r="D6727" s="37" t="s">
        <v>878</v>
      </c>
      <c r="E6727" s="37" t="s">
        <v>863</v>
      </c>
      <c r="F6727" s="37" t="s">
        <v>879</v>
      </c>
      <c r="G6727" s="64">
        <v>119</v>
      </c>
      <c r="H6727" s="37" t="s">
        <v>855</v>
      </c>
      <c r="I6727" s="65">
        <v>5</v>
      </c>
      <c r="J6727" s="37" t="s">
        <v>897</v>
      </c>
    </row>
    <row r="6728" spans="1:10" x14ac:dyDescent="0.3">
      <c r="A6728" s="94" t="str">
        <f t="shared" si="104"/>
        <v>September</v>
      </c>
      <c r="B6728" s="37" t="s">
        <v>7594</v>
      </c>
      <c r="C6728" s="63">
        <v>42269.405231481483</v>
      </c>
      <c r="D6728" s="37" t="s">
        <v>892</v>
      </c>
      <c r="E6728" s="37" t="s">
        <v>866</v>
      </c>
      <c r="F6728" s="37" t="s">
        <v>873</v>
      </c>
      <c r="G6728" s="64">
        <v>177</v>
      </c>
      <c r="H6728" s="37" t="s">
        <v>855</v>
      </c>
      <c r="I6728" s="65">
        <v>4.5825756949558398</v>
      </c>
      <c r="J6728" s="37" t="s">
        <v>861</v>
      </c>
    </row>
    <row r="6729" spans="1:10" x14ac:dyDescent="0.3">
      <c r="A6729" s="94" t="str">
        <f t="shared" si="104"/>
        <v>September</v>
      </c>
      <c r="B6729" s="37" t="s">
        <v>7595</v>
      </c>
      <c r="C6729" s="63">
        <v>42269.406759259262</v>
      </c>
      <c r="D6729" s="37" t="s">
        <v>878</v>
      </c>
      <c r="E6729" s="37" t="s">
        <v>868</v>
      </c>
      <c r="F6729" s="37" t="s">
        <v>881</v>
      </c>
      <c r="G6729" s="64">
        <v>206</v>
      </c>
      <c r="H6729" s="37" t="s">
        <v>855</v>
      </c>
      <c r="I6729" s="65">
        <v>3.6055512754639891</v>
      </c>
      <c r="J6729" s="37" t="s">
        <v>861</v>
      </c>
    </row>
    <row r="6730" spans="1:10" x14ac:dyDescent="0.3">
      <c r="A6730" s="94" t="str">
        <f t="shared" si="104"/>
        <v>September</v>
      </c>
      <c r="B6730" s="37" t="s">
        <v>7596</v>
      </c>
      <c r="C6730" s="63">
        <v>42269.408101851855</v>
      </c>
      <c r="D6730" s="37" t="s">
        <v>852</v>
      </c>
      <c r="E6730" s="37" t="s">
        <v>872</v>
      </c>
      <c r="F6730" s="37" t="s">
        <v>879</v>
      </c>
      <c r="G6730" s="64">
        <v>71</v>
      </c>
      <c r="H6730" s="37" t="s">
        <v>855</v>
      </c>
      <c r="I6730" s="65">
        <v>2.2360679774997898</v>
      </c>
      <c r="J6730" s="37" t="s">
        <v>861</v>
      </c>
    </row>
    <row r="6731" spans="1:10" x14ac:dyDescent="0.3">
      <c r="A6731" s="94" t="str">
        <f t="shared" ref="A6731:A6794" si="105">TEXT(C6731,"mmmm")</f>
        <v>September</v>
      </c>
      <c r="B6731" s="37" t="s">
        <v>7597</v>
      </c>
      <c r="C6731" s="63">
        <v>42269.408819444441</v>
      </c>
      <c r="D6731" s="37" t="s">
        <v>858</v>
      </c>
      <c r="E6731" s="37" t="s">
        <v>853</v>
      </c>
      <c r="F6731" s="37" t="s">
        <v>881</v>
      </c>
      <c r="G6731" s="64">
        <v>101</v>
      </c>
      <c r="H6731" s="37" t="s">
        <v>855</v>
      </c>
      <c r="I6731" s="65">
        <v>4.5825756949558398</v>
      </c>
      <c r="J6731" s="37" t="s">
        <v>856</v>
      </c>
    </row>
    <row r="6732" spans="1:10" x14ac:dyDescent="0.3">
      <c r="A6732" s="94" t="str">
        <f t="shared" si="105"/>
        <v>September</v>
      </c>
      <c r="B6732" s="37" t="s">
        <v>7598</v>
      </c>
      <c r="C6732" s="63">
        <v>42269.411562499998</v>
      </c>
      <c r="D6732" s="37" t="s">
        <v>892</v>
      </c>
      <c r="E6732" s="37" t="s">
        <v>859</v>
      </c>
      <c r="F6732" s="37" t="s">
        <v>860</v>
      </c>
      <c r="G6732" s="64">
        <v>139</v>
      </c>
      <c r="H6732" s="37" t="s">
        <v>855</v>
      </c>
      <c r="I6732" s="65">
        <v>3.3166247903553998</v>
      </c>
      <c r="J6732" s="37" t="s">
        <v>861</v>
      </c>
    </row>
    <row r="6733" spans="1:10" x14ac:dyDescent="0.3">
      <c r="A6733" s="94" t="str">
        <f t="shared" si="105"/>
        <v>September</v>
      </c>
      <c r="B6733" s="37" t="s">
        <v>7599</v>
      </c>
      <c r="C6733" s="63">
        <v>42269.415266203701</v>
      </c>
      <c r="D6733" s="37" t="s">
        <v>876</v>
      </c>
      <c r="E6733" s="37" t="s">
        <v>863</v>
      </c>
      <c r="F6733" s="37" t="s">
        <v>864</v>
      </c>
      <c r="G6733" s="64">
        <v>58</v>
      </c>
      <c r="H6733" s="37" t="s">
        <v>855</v>
      </c>
      <c r="I6733" s="65">
        <v>3.872983346207417</v>
      </c>
      <c r="J6733" s="37" t="s">
        <v>869</v>
      </c>
    </row>
    <row r="6734" spans="1:10" x14ac:dyDescent="0.3">
      <c r="A6734" s="94" t="str">
        <f t="shared" si="105"/>
        <v>September</v>
      </c>
      <c r="B6734" s="37" t="s">
        <v>7600</v>
      </c>
      <c r="C6734" s="63">
        <v>42269.415625000001</v>
      </c>
      <c r="D6734" s="37" t="s">
        <v>892</v>
      </c>
      <c r="E6734" s="37" t="s">
        <v>866</v>
      </c>
      <c r="F6734" s="37" t="s">
        <v>864</v>
      </c>
      <c r="G6734" s="64">
        <v>40</v>
      </c>
      <c r="H6734" s="37" t="s">
        <v>855</v>
      </c>
      <c r="I6734" s="65">
        <v>3.3166247903553998</v>
      </c>
      <c r="J6734" s="37" t="s">
        <v>869</v>
      </c>
    </row>
    <row r="6735" spans="1:10" x14ac:dyDescent="0.3">
      <c r="A6735" s="94" t="str">
        <f t="shared" si="105"/>
        <v>September</v>
      </c>
      <c r="B6735" s="37" t="s">
        <v>7601</v>
      </c>
      <c r="C6735" s="63">
        <v>42269.41878472222</v>
      </c>
      <c r="D6735" s="37" t="s">
        <v>858</v>
      </c>
      <c r="E6735" s="37" t="s">
        <v>868</v>
      </c>
      <c r="F6735" s="37" t="s">
        <v>854</v>
      </c>
      <c r="G6735" s="64">
        <v>120</v>
      </c>
      <c r="H6735" s="37" t="s">
        <v>855</v>
      </c>
      <c r="I6735" s="65">
        <v>4.7958315233127191</v>
      </c>
      <c r="J6735" s="37" t="s">
        <v>874</v>
      </c>
    </row>
    <row r="6736" spans="1:10" x14ac:dyDescent="0.3">
      <c r="A6736" s="94" t="str">
        <f t="shared" si="105"/>
        <v>September</v>
      </c>
      <c r="B6736" s="37" t="s">
        <v>7602</v>
      </c>
      <c r="C6736" s="63">
        <v>42269.419606481482</v>
      </c>
      <c r="D6736" s="37" t="s">
        <v>878</v>
      </c>
      <c r="E6736" s="37" t="s">
        <v>872</v>
      </c>
      <c r="F6736" s="37" t="s">
        <v>879</v>
      </c>
      <c r="G6736" s="64">
        <v>36</v>
      </c>
      <c r="H6736" s="37" t="s">
        <v>855</v>
      </c>
      <c r="I6736" s="65">
        <v>2.6457513110645907</v>
      </c>
      <c r="J6736" s="37" t="s">
        <v>897</v>
      </c>
    </row>
    <row r="6737" spans="1:10" x14ac:dyDescent="0.3">
      <c r="A6737" s="94" t="str">
        <f t="shared" si="105"/>
        <v>September</v>
      </c>
      <c r="B6737" s="37" t="s">
        <v>7603</v>
      </c>
      <c r="C6737" s="63">
        <v>42269.421724537038</v>
      </c>
      <c r="D6737" s="37" t="s">
        <v>852</v>
      </c>
      <c r="E6737" s="37" t="s">
        <v>853</v>
      </c>
      <c r="F6737" s="37" t="s">
        <v>873</v>
      </c>
      <c r="G6737" s="64">
        <v>108</v>
      </c>
      <c r="H6737" s="37" t="s">
        <v>855</v>
      </c>
      <c r="I6737" s="65">
        <v>3.872983346207417</v>
      </c>
      <c r="J6737" s="37" t="s">
        <v>869</v>
      </c>
    </row>
    <row r="6738" spans="1:10" x14ac:dyDescent="0.3">
      <c r="A6738" s="94" t="str">
        <f t="shared" si="105"/>
        <v>September</v>
      </c>
      <c r="B6738" s="37" t="s">
        <v>7604</v>
      </c>
      <c r="C6738" s="63">
        <v>42269.422013888892</v>
      </c>
      <c r="D6738" s="37" t="s">
        <v>858</v>
      </c>
      <c r="E6738" s="37" t="s">
        <v>859</v>
      </c>
      <c r="F6738" s="37" t="s">
        <v>879</v>
      </c>
      <c r="G6738" s="64">
        <v>55</v>
      </c>
      <c r="H6738" s="37" t="s">
        <v>855</v>
      </c>
      <c r="I6738" s="65">
        <v>1.7320508075688772</v>
      </c>
      <c r="J6738" s="37" t="s">
        <v>856</v>
      </c>
    </row>
    <row r="6739" spans="1:10" x14ac:dyDescent="0.3">
      <c r="A6739" s="94" t="str">
        <f t="shared" si="105"/>
        <v>September</v>
      </c>
      <c r="B6739" s="37" t="s">
        <v>7605</v>
      </c>
      <c r="C6739" s="63">
        <v>42269.429097222222</v>
      </c>
      <c r="D6739" s="37" t="s">
        <v>878</v>
      </c>
      <c r="E6739" s="37" t="s">
        <v>863</v>
      </c>
      <c r="F6739" s="37" t="s">
        <v>854</v>
      </c>
      <c r="G6739" s="64">
        <v>147</v>
      </c>
      <c r="H6739" s="37" t="s">
        <v>855</v>
      </c>
      <c r="I6739" s="65">
        <v>3.6055512754639891</v>
      </c>
      <c r="J6739" s="37" t="s">
        <v>885</v>
      </c>
    </row>
    <row r="6740" spans="1:10" x14ac:dyDescent="0.3">
      <c r="A6740" s="94" t="str">
        <f t="shared" si="105"/>
        <v>September</v>
      </c>
      <c r="B6740" s="37" t="s">
        <v>7606</v>
      </c>
      <c r="C6740" s="63">
        <v>42269.427430555559</v>
      </c>
      <c r="D6740" s="37" t="s">
        <v>858</v>
      </c>
      <c r="E6740" s="37" t="s">
        <v>866</v>
      </c>
      <c r="F6740" s="37" t="s">
        <v>860</v>
      </c>
      <c r="G6740" s="64">
        <v>74</v>
      </c>
      <c r="H6740" s="37" t="s">
        <v>855</v>
      </c>
      <c r="I6740" s="65">
        <v>4.7958315233127191</v>
      </c>
      <c r="J6740" s="37" t="s">
        <v>885</v>
      </c>
    </row>
    <row r="6741" spans="1:10" x14ac:dyDescent="0.3">
      <c r="A6741" s="94" t="str">
        <f t="shared" si="105"/>
        <v>September</v>
      </c>
      <c r="B6741" s="37" t="s">
        <v>7607</v>
      </c>
      <c r="C6741" s="63">
        <v>42269.431226851855</v>
      </c>
      <c r="D6741" s="37" t="s">
        <v>871</v>
      </c>
      <c r="E6741" s="37" t="s">
        <v>868</v>
      </c>
      <c r="F6741" s="37" t="s">
        <v>854</v>
      </c>
      <c r="G6741" s="64">
        <v>124</v>
      </c>
      <c r="H6741" s="37" t="s">
        <v>855</v>
      </c>
      <c r="I6741" s="65">
        <v>4.358898943540674</v>
      </c>
      <c r="J6741" s="37" t="s">
        <v>856</v>
      </c>
    </row>
    <row r="6742" spans="1:10" x14ac:dyDescent="0.3">
      <c r="A6742" s="94" t="str">
        <f t="shared" si="105"/>
        <v>September</v>
      </c>
      <c r="B6742" s="37" t="s">
        <v>7608</v>
      </c>
      <c r="C6742" s="63">
        <v>42269.433553240742</v>
      </c>
      <c r="D6742" s="37" t="s">
        <v>852</v>
      </c>
      <c r="E6742" s="37" t="s">
        <v>872</v>
      </c>
      <c r="F6742" s="37" t="s">
        <v>860</v>
      </c>
      <c r="G6742" s="64">
        <v>221</v>
      </c>
      <c r="H6742" s="37" t="s">
        <v>855</v>
      </c>
      <c r="I6742" s="65">
        <v>3.6055512754639891</v>
      </c>
      <c r="J6742" s="37" t="s">
        <v>856</v>
      </c>
    </row>
    <row r="6743" spans="1:10" x14ac:dyDescent="0.3">
      <c r="A6743" s="94" t="str">
        <f t="shared" si="105"/>
        <v>September</v>
      </c>
      <c r="B6743" s="37" t="s">
        <v>7609</v>
      </c>
      <c r="C6743" s="63">
        <v>42269.43712962963</v>
      </c>
      <c r="D6743" s="37" t="s">
        <v>892</v>
      </c>
      <c r="E6743" s="37" t="s">
        <v>853</v>
      </c>
      <c r="F6743" s="37" t="s">
        <v>881</v>
      </c>
      <c r="G6743" s="64">
        <v>59</v>
      </c>
      <c r="H6743" s="37" t="s">
        <v>855</v>
      </c>
      <c r="I6743" s="65">
        <v>4.7958315233127191</v>
      </c>
      <c r="J6743" s="37" t="s">
        <v>874</v>
      </c>
    </row>
    <row r="6744" spans="1:10" x14ac:dyDescent="0.3">
      <c r="A6744" s="94" t="str">
        <f t="shared" si="105"/>
        <v>September</v>
      </c>
      <c r="B6744" s="37" t="s">
        <v>7610</v>
      </c>
      <c r="C6744" s="63">
        <v>42269.439502314817</v>
      </c>
      <c r="D6744" s="37" t="s">
        <v>892</v>
      </c>
      <c r="E6744" s="37" t="s">
        <v>859</v>
      </c>
      <c r="F6744" s="37" t="s">
        <v>860</v>
      </c>
      <c r="G6744" s="64">
        <v>156</v>
      </c>
      <c r="H6744" s="37" t="s">
        <v>855</v>
      </c>
      <c r="I6744" s="65">
        <v>2.2360679774997898</v>
      </c>
      <c r="J6744" s="37" t="s">
        <v>869</v>
      </c>
    </row>
    <row r="6745" spans="1:10" x14ac:dyDescent="0.3">
      <c r="A6745" s="94" t="str">
        <f t="shared" si="105"/>
        <v>September</v>
      </c>
      <c r="B6745" s="37" t="s">
        <v>7611</v>
      </c>
      <c r="C6745" s="63">
        <v>42269.442557870374</v>
      </c>
      <c r="D6745" s="37" t="s">
        <v>878</v>
      </c>
      <c r="E6745" s="37" t="s">
        <v>863</v>
      </c>
      <c r="F6745" s="37" t="s">
        <v>854</v>
      </c>
      <c r="G6745" s="64">
        <v>171</v>
      </c>
      <c r="H6745" s="37" t="s">
        <v>855</v>
      </c>
      <c r="I6745" s="65">
        <v>1</v>
      </c>
      <c r="J6745" s="37" t="s">
        <v>861</v>
      </c>
    </row>
    <row r="6746" spans="1:10" x14ac:dyDescent="0.3">
      <c r="A6746" s="94" t="str">
        <f t="shared" si="105"/>
        <v>September</v>
      </c>
      <c r="B6746" s="37" t="s">
        <v>7612</v>
      </c>
      <c r="C6746" s="63">
        <v>42269.444826388892</v>
      </c>
      <c r="D6746" s="37" t="s">
        <v>876</v>
      </c>
      <c r="E6746" s="37" t="s">
        <v>866</v>
      </c>
      <c r="F6746" s="37" t="s">
        <v>864</v>
      </c>
      <c r="G6746" s="64">
        <v>124</v>
      </c>
      <c r="H6746" s="37" t="s">
        <v>855</v>
      </c>
      <c r="I6746" s="65">
        <v>4.7958315233127191</v>
      </c>
      <c r="J6746" s="37" t="s">
        <v>861</v>
      </c>
    </row>
    <row r="6747" spans="1:10" x14ac:dyDescent="0.3">
      <c r="A6747" s="94" t="str">
        <f t="shared" si="105"/>
        <v>September</v>
      </c>
      <c r="B6747" s="37" t="s">
        <v>7613</v>
      </c>
      <c r="C6747" s="63">
        <v>42269.446226851855</v>
      </c>
      <c r="D6747" s="37" t="s">
        <v>876</v>
      </c>
      <c r="E6747" s="37" t="s">
        <v>868</v>
      </c>
      <c r="F6747" s="37" t="s">
        <v>879</v>
      </c>
      <c r="G6747" s="64">
        <v>168</v>
      </c>
      <c r="H6747" s="37" t="s">
        <v>855</v>
      </c>
      <c r="I6747" s="65">
        <v>1.7320508075688772</v>
      </c>
      <c r="J6747" s="37" t="s">
        <v>885</v>
      </c>
    </row>
    <row r="6748" spans="1:10" x14ac:dyDescent="0.3">
      <c r="A6748" s="94" t="str">
        <f t="shared" si="105"/>
        <v>September</v>
      </c>
      <c r="B6748" s="37" t="s">
        <v>7614</v>
      </c>
      <c r="C6748" s="63">
        <v>42269.446331018517</v>
      </c>
      <c r="D6748" s="37" t="s">
        <v>876</v>
      </c>
      <c r="E6748" s="37" t="s">
        <v>872</v>
      </c>
      <c r="F6748" s="37" t="s">
        <v>873</v>
      </c>
      <c r="G6748" s="64">
        <v>235</v>
      </c>
      <c r="H6748" s="37" t="s">
        <v>855</v>
      </c>
      <c r="I6748" s="65">
        <v>3.3166247903553998</v>
      </c>
      <c r="J6748" s="37" t="s">
        <v>861</v>
      </c>
    </row>
    <row r="6749" spans="1:10" x14ac:dyDescent="0.3">
      <c r="A6749" s="94" t="str">
        <f t="shared" si="105"/>
        <v>September</v>
      </c>
      <c r="B6749" s="37" t="s">
        <v>7615</v>
      </c>
      <c r="C6749" s="63">
        <v>42269.449791666666</v>
      </c>
      <c r="D6749" s="37" t="s">
        <v>852</v>
      </c>
      <c r="E6749" s="37" t="s">
        <v>853</v>
      </c>
      <c r="F6749" s="37" t="s">
        <v>864</v>
      </c>
      <c r="G6749" s="64">
        <v>40</v>
      </c>
      <c r="H6749" s="37" t="s">
        <v>855</v>
      </c>
      <c r="I6749" s="65">
        <v>2.2360679774997898</v>
      </c>
      <c r="J6749" s="37" t="s">
        <v>856</v>
      </c>
    </row>
    <row r="6750" spans="1:10" x14ac:dyDescent="0.3">
      <c r="A6750" s="94" t="str">
        <f t="shared" si="105"/>
        <v>September</v>
      </c>
      <c r="B6750" s="37" t="s">
        <v>7616</v>
      </c>
      <c r="C6750" s="63">
        <v>42269.451493055552</v>
      </c>
      <c r="D6750" s="37" t="s">
        <v>871</v>
      </c>
      <c r="E6750" s="37" t="s">
        <v>859</v>
      </c>
      <c r="F6750" s="37" t="s">
        <v>864</v>
      </c>
      <c r="G6750" s="64">
        <v>201</v>
      </c>
      <c r="H6750" s="37" t="s">
        <v>855</v>
      </c>
      <c r="I6750" s="65">
        <v>5</v>
      </c>
      <c r="J6750" s="37" t="s">
        <v>897</v>
      </c>
    </row>
    <row r="6751" spans="1:10" x14ac:dyDescent="0.3">
      <c r="A6751" s="94" t="str">
        <f t="shared" si="105"/>
        <v>September</v>
      </c>
      <c r="B6751" s="37" t="s">
        <v>7617</v>
      </c>
      <c r="C6751" s="63">
        <v>42269.455138888887</v>
      </c>
      <c r="D6751" s="37" t="s">
        <v>871</v>
      </c>
      <c r="E6751" s="37" t="s">
        <v>863</v>
      </c>
      <c r="F6751" s="37" t="s">
        <v>881</v>
      </c>
      <c r="G6751" s="64">
        <v>35</v>
      </c>
      <c r="H6751" s="37" t="s">
        <v>855</v>
      </c>
      <c r="I6751" s="65">
        <v>2.6457513110645907</v>
      </c>
      <c r="J6751" s="37" t="s">
        <v>897</v>
      </c>
    </row>
    <row r="6752" spans="1:10" x14ac:dyDescent="0.3">
      <c r="A6752" s="94" t="str">
        <f t="shared" si="105"/>
        <v>September</v>
      </c>
      <c r="B6752" s="37" t="s">
        <v>7618</v>
      </c>
      <c r="C6752" s="63">
        <v>42269.456550925926</v>
      </c>
      <c r="D6752" s="37" t="s">
        <v>878</v>
      </c>
      <c r="E6752" s="37" t="s">
        <v>866</v>
      </c>
      <c r="F6752" s="37" t="s">
        <v>860</v>
      </c>
      <c r="G6752" s="64">
        <v>130</v>
      </c>
      <c r="H6752" s="37" t="s">
        <v>855</v>
      </c>
      <c r="I6752" s="65">
        <v>4.7958315233127191</v>
      </c>
      <c r="J6752" s="37" t="s">
        <v>869</v>
      </c>
    </row>
    <row r="6753" spans="1:10" x14ac:dyDescent="0.3">
      <c r="A6753" s="94" t="str">
        <f t="shared" si="105"/>
        <v>September</v>
      </c>
      <c r="B6753" s="37" t="s">
        <v>7619</v>
      </c>
      <c r="C6753" s="63">
        <v>42269.457291666666</v>
      </c>
      <c r="D6753" s="37" t="s">
        <v>892</v>
      </c>
      <c r="E6753" s="37" t="s">
        <v>868</v>
      </c>
      <c r="F6753" s="37" t="s">
        <v>881</v>
      </c>
      <c r="G6753" s="64">
        <v>47</v>
      </c>
      <c r="H6753" s="37" t="s">
        <v>855</v>
      </c>
      <c r="I6753" s="65">
        <v>4.5825756949558398</v>
      </c>
      <c r="J6753" s="37" t="s">
        <v>869</v>
      </c>
    </row>
    <row r="6754" spans="1:10" x14ac:dyDescent="0.3">
      <c r="A6754" s="94" t="str">
        <f t="shared" si="105"/>
        <v>September</v>
      </c>
      <c r="B6754" s="37" t="s">
        <v>7620</v>
      </c>
      <c r="C6754" s="63">
        <v>42269.457812499997</v>
      </c>
      <c r="D6754" s="37" t="s">
        <v>858</v>
      </c>
      <c r="E6754" s="37" t="s">
        <v>872</v>
      </c>
      <c r="F6754" s="37" t="s">
        <v>854</v>
      </c>
      <c r="G6754" s="64">
        <v>151</v>
      </c>
      <c r="H6754" s="37" t="s">
        <v>855</v>
      </c>
      <c r="I6754" s="65">
        <v>4.1231056256176606</v>
      </c>
      <c r="J6754" s="37" t="s">
        <v>874</v>
      </c>
    </row>
    <row r="6755" spans="1:10" x14ac:dyDescent="0.3">
      <c r="A6755" s="94" t="str">
        <f t="shared" si="105"/>
        <v>September</v>
      </c>
      <c r="B6755" s="37" t="s">
        <v>7621</v>
      </c>
      <c r="C6755" s="63">
        <v>42269.461192129631</v>
      </c>
      <c r="D6755" s="37" t="s">
        <v>876</v>
      </c>
      <c r="E6755" s="37" t="s">
        <v>853</v>
      </c>
      <c r="F6755" s="37" t="s">
        <v>879</v>
      </c>
      <c r="G6755" s="64">
        <v>217</v>
      </c>
      <c r="H6755" s="37" t="s">
        <v>855</v>
      </c>
      <c r="I6755" s="65">
        <v>1.7320508075688772</v>
      </c>
      <c r="J6755" s="37" t="s">
        <v>897</v>
      </c>
    </row>
    <row r="6756" spans="1:10" x14ac:dyDescent="0.3">
      <c r="A6756" s="94" t="str">
        <f t="shared" si="105"/>
        <v>September</v>
      </c>
      <c r="B6756" s="37" t="s">
        <v>7622</v>
      </c>
      <c r="C6756" s="63">
        <v>42269.46303240741</v>
      </c>
      <c r="D6756" s="37" t="s">
        <v>892</v>
      </c>
      <c r="E6756" s="37" t="s">
        <v>859</v>
      </c>
      <c r="F6756" s="37" t="s">
        <v>854</v>
      </c>
      <c r="G6756" s="64">
        <v>183</v>
      </c>
      <c r="H6756" s="37" t="s">
        <v>855</v>
      </c>
      <c r="I6756" s="65">
        <v>4.7958315233127191</v>
      </c>
      <c r="J6756" s="37" t="s">
        <v>856</v>
      </c>
    </row>
    <row r="6757" spans="1:10" x14ac:dyDescent="0.3">
      <c r="A6757" s="94" t="str">
        <f t="shared" si="105"/>
        <v>September</v>
      </c>
      <c r="B6757" s="37" t="s">
        <v>7623</v>
      </c>
      <c r="C6757" s="63">
        <v>42269.46634259259</v>
      </c>
      <c r="D6757" s="37" t="s">
        <v>892</v>
      </c>
      <c r="E6757" s="37" t="s">
        <v>863</v>
      </c>
      <c r="F6757" s="37" t="s">
        <v>860</v>
      </c>
      <c r="G6757" s="64">
        <v>216</v>
      </c>
      <c r="H6757" s="37" t="s">
        <v>855</v>
      </c>
      <c r="I6757" s="65">
        <v>4.1231056256176606</v>
      </c>
      <c r="J6757" s="37" t="s">
        <v>897</v>
      </c>
    </row>
    <row r="6758" spans="1:10" x14ac:dyDescent="0.3">
      <c r="A6758" s="94" t="str">
        <f t="shared" si="105"/>
        <v>September</v>
      </c>
      <c r="B6758" s="37" t="s">
        <v>7624</v>
      </c>
      <c r="C6758" s="63">
        <v>42269.467442129629</v>
      </c>
      <c r="D6758" s="37" t="s">
        <v>852</v>
      </c>
      <c r="E6758" s="37" t="s">
        <v>866</v>
      </c>
      <c r="F6758" s="37" t="s">
        <v>881</v>
      </c>
      <c r="G6758" s="64">
        <v>123</v>
      </c>
      <c r="H6758" s="37" t="s">
        <v>855</v>
      </c>
      <c r="I6758" s="65">
        <v>3</v>
      </c>
      <c r="J6758" s="37" t="s">
        <v>897</v>
      </c>
    </row>
    <row r="6759" spans="1:10" x14ac:dyDescent="0.3">
      <c r="A6759" s="94" t="str">
        <f t="shared" si="105"/>
        <v>September</v>
      </c>
      <c r="B6759" s="37" t="s">
        <v>7625</v>
      </c>
      <c r="C6759" s="63">
        <v>42269.470312500001</v>
      </c>
      <c r="D6759" s="37" t="s">
        <v>852</v>
      </c>
      <c r="E6759" s="37" t="s">
        <v>868</v>
      </c>
      <c r="F6759" s="37" t="s">
        <v>873</v>
      </c>
      <c r="G6759" s="64">
        <v>169</v>
      </c>
      <c r="H6759" s="37" t="s">
        <v>855</v>
      </c>
      <c r="I6759" s="65">
        <v>3.3166247903553998</v>
      </c>
      <c r="J6759" s="37" t="s">
        <v>856</v>
      </c>
    </row>
    <row r="6760" spans="1:10" x14ac:dyDescent="0.3">
      <c r="A6760" s="94" t="str">
        <f t="shared" si="105"/>
        <v>September</v>
      </c>
      <c r="B6760" s="37" t="s">
        <v>7626</v>
      </c>
      <c r="C6760" s="63">
        <v>42269.47384259259</v>
      </c>
      <c r="D6760" s="37" t="s">
        <v>892</v>
      </c>
      <c r="E6760" s="37" t="s">
        <v>872</v>
      </c>
      <c r="F6760" s="37" t="s">
        <v>873</v>
      </c>
      <c r="G6760" s="64">
        <v>236</v>
      </c>
      <c r="H6760" s="37" t="s">
        <v>855</v>
      </c>
      <c r="I6760" s="65">
        <v>3.3166247903553998</v>
      </c>
      <c r="J6760" s="37" t="s">
        <v>885</v>
      </c>
    </row>
    <row r="6761" spans="1:10" x14ac:dyDescent="0.3">
      <c r="A6761" s="94" t="str">
        <f t="shared" si="105"/>
        <v>September</v>
      </c>
      <c r="B6761" s="37" t="s">
        <v>7627</v>
      </c>
      <c r="C6761" s="63">
        <v>42269.477685185186</v>
      </c>
      <c r="D6761" s="37" t="s">
        <v>878</v>
      </c>
      <c r="E6761" s="37" t="s">
        <v>853</v>
      </c>
      <c r="F6761" s="37" t="s">
        <v>860</v>
      </c>
      <c r="G6761" s="64">
        <v>170</v>
      </c>
      <c r="H6761" s="37" t="s">
        <v>855</v>
      </c>
      <c r="I6761" s="65">
        <v>5</v>
      </c>
      <c r="J6761" s="37" t="s">
        <v>869</v>
      </c>
    </row>
    <row r="6762" spans="1:10" x14ac:dyDescent="0.3">
      <c r="A6762" s="94" t="str">
        <f t="shared" si="105"/>
        <v>September</v>
      </c>
      <c r="B6762" s="37" t="s">
        <v>7628</v>
      </c>
      <c r="C6762" s="63">
        <v>42269.477708333332</v>
      </c>
      <c r="D6762" s="37" t="s">
        <v>852</v>
      </c>
      <c r="E6762" s="37" t="s">
        <v>859</v>
      </c>
      <c r="F6762" s="37" t="s">
        <v>864</v>
      </c>
      <c r="G6762" s="64">
        <v>151</v>
      </c>
      <c r="H6762" s="37" t="s">
        <v>855</v>
      </c>
      <c r="I6762" s="65">
        <v>5</v>
      </c>
      <c r="J6762" s="37" t="s">
        <v>885</v>
      </c>
    </row>
    <row r="6763" spans="1:10" x14ac:dyDescent="0.3">
      <c r="A6763" s="94" t="str">
        <f t="shared" si="105"/>
        <v>September</v>
      </c>
      <c r="B6763" s="37" t="s">
        <v>7629</v>
      </c>
      <c r="C6763" s="63">
        <v>42269.479641203703</v>
      </c>
      <c r="D6763" s="37" t="s">
        <v>852</v>
      </c>
      <c r="E6763" s="37" t="s">
        <v>863</v>
      </c>
      <c r="F6763" s="37" t="s">
        <v>873</v>
      </c>
      <c r="G6763" s="64">
        <v>43</v>
      </c>
      <c r="H6763" s="37" t="s">
        <v>855</v>
      </c>
      <c r="I6763" s="65">
        <v>1.7320508075688772</v>
      </c>
      <c r="J6763" s="37" t="s">
        <v>874</v>
      </c>
    </row>
    <row r="6764" spans="1:10" x14ac:dyDescent="0.3">
      <c r="A6764" s="94" t="str">
        <f t="shared" si="105"/>
        <v>September</v>
      </c>
      <c r="B6764" s="37" t="s">
        <v>7630</v>
      </c>
      <c r="C6764" s="63">
        <v>42269.481666666667</v>
      </c>
      <c r="D6764" s="37" t="s">
        <v>871</v>
      </c>
      <c r="E6764" s="37" t="s">
        <v>866</v>
      </c>
      <c r="F6764" s="37" t="s">
        <v>864</v>
      </c>
      <c r="G6764" s="64">
        <v>41</v>
      </c>
      <c r="H6764" s="37" t="s">
        <v>855</v>
      </c>
      <c r="I6764" s="65">
        <v>5</v>
      </c>
      <c r="J6764" s="37" t="s">
        <v>856</v>
      </c>
    </row>
    <row r="6765" spans="1:10" x14ac:dyDescent="0.3">
      <c r="A6765" s="94" t="str">
        <f t="shared" si="105"/>
        <v>September</v>
      </c>
      <c r="B6765" s="37" t="s">
        <v>7631</v>
      </c>
      <c r="C6765" s="63">
        <v>42269.484629629631</v>
      </c>
      <c r="D6765" s="37" t="s">
        <v>858</v>
      </c>
      <c r="E6765" s="37" t="s">
        <v>868</v>
      </c>
      <c r="F6765" s="37" t="s">
        <v>854</v>
      </c>
      <c r="G6765" s="64">
        <v>188</v>
      </c>
      <c r="H6765" s="37" t="s">
        <v>855</v>
      </c>
      <c r="I6765" s="65">
        <v>5</v>
      </c>
      <c r="J6765" s="37" t="s">
        <v>861</v>
      </c>
    </row>
    <row r="6766" spans="1:10" x14ac:dyDescent="0.3">
      <c r="A6766" s="94" t="str">
        <f t="shared" si="105"/>
        <v>September</v>
      </c>
      <c r="B6766" s="37" t="s">
        <v>7632</v>
      </c>
      <c r="C6766" s="63">
        <v>42269.487604166665</v>
      </c>
      <c r="D6766" s="37" t="s">
        <v>852</v>
      </c>
      <c r="E6766" s="37" t="s">
        <v>872</v>
      </c>
      <c r="F6766" s="37" t="s">
        <v>881</v>
      </c>
      <c r="G6766" s="64">
        <v>123</v>
      </c>
      <c r="H6766" s="37" t="s">
        <v>855</v>
      </c>
      <c r="I6766" s="65">
        <v>4.1231056256176606</v>
      </c>
      <c r="J6766" s="37" t="s">
        <v>869</v>
      </c>
    </row>
    <row r="6767" spans="1:10" x14ac:dyDescent="0.3">
      <c r="A6767" s="94" t="str">
        <f t="shared" si="105"/>
        <v>September</v>
      </c>
      <c r="B6767" s="37" t="s">
        <v>7633</v>
      </c>
      <c r="C6767" s="63">
        <v>42269.490474537037</v>
      </c>
      <c r="D6767" s="37" t="s">
        <v>858</v>
      </c>
      <c r="E6767" s="37" t="s">
        <v>853</v>
      </c>
      <c r="F6767" s="37" t="s">
        <v>879</v>
      </c>
      <c r="G6767" s="64">
        <v>134</v>
      </c>
      <c r="H6767" s="37" t="s">
        <v>855</v>
      </c>
      <c r="I6767" s="65">
        <v>3.872983346207417</v>
      </c>
      <c r="J6767" s="37" t="s">
        <v>856</v>
      </c>
    </row>
    <row r="6768" spans="1:10" x14ac:dyDescent="0.3">
      <c r="A6768" s="94" t="str">
        <f t="shared" si="105"/>
        <v>September</v>
      </c>
      <c r="B6768" s="37" t="s">
        <v>7634</v>
      </c>
      <c r="C6768" s="63">
        <v>42269.490868055553</v>
      </c>
      <c r="D6768" s="37" t="s">
        <v>878</v>
      </c>
      <c r="E6768" s="37" t="s">
        <v>859</v>
      </c>
      <c r="F6768" s="37" t="s">
        <v>873</v>
      </c>
      <c r="G6768" s="64">
        <v>178</v>
      </c>
      <c r="H6768" s="37" t="s">
        <v>855</v>
      </c>
      <c r="I6768" s="65">
        <v>3.3166247903553998</v>
      </c>
      <c r="J6768" s="37" t="s">
        <v>897</v>
      </c>
    </row>
    <row r="6769" spans="1:10" x14ac:dyDescent="0.3">
      <c r="A6769" s="94" t="str">
        <f t="shared" si="105"/>
        <v>September</v>
      </c>
      <c r="B6769" s="37" t="s">
        <v>7635</v>
      </c>
      <c r="C6769" s="63">
        <v>42269.492430555554</v>
      </c>
      <c r="D6769" s="37" t="s">
        <v>852</v>
      </c>
      <c r="E6769" s="37" t="s">
        <v>863</v>
      </c>
      <c r="F6769" s="37" t="s">
        <v>873</v>
      </c>
      <c r="G6769" s="64">
        <v>188</v>
      </c>
      <c r="H6769" s="37" t="s">
        <v>855</v>
      </c>
      <c r="I6769" s="65">
        <v>2.2360679774997898</v>
      </c>
      <c r="J6769" s="37" t="s">
        <v>856</v>
      </c>
    </row>
    <row r="6770" spans="1:10" x14ac:dyDescent="0.3">
      <c r="A6770" s="94" t="str">
        <f t="shared" si="105"/>
        <v>September</v>
      </c>
      <c r="B6770" s="37" t="s">
        <v>7636</v>
      </c>
      <c r="C6770" s="63">
        <v>42269.495578703703</v>
      </c>
      <c r="D6770" s="37" t="s">
        <v>892</v>
      </c>
      <c r="E6770" s="37" t="s">
        <v>866</v>
      </c>
      <c r="F6770" s="37" t="s">
        <v>873</v>
      </c>
      <c r="G6770" s="64">
        <v>115</v>
      </c>
      <c r="H6770" s="37" t="s">
        <v>855</v>
      </c>
      <c r="I6770" s="65">
        <v>1</v>
      </c>
      <c r="J6770" s="37" t="s">
        <v>885</v>
      </c>
    </row>
    <row r="6771" spans="1:10" x14ac:dyDescent="0.3">
      <c r="A6771" s="94" t="str">
        <f t="shared" si="105"/>
        <v>September</v>
      </c>
      <c r="B6771" s="37" t="s">
        <v>7637</v>
      </c>
      <c r="C6771" s="63">
        <v>42269.497812499998</v>
      </c>
      <c r="D6771" s="37" t="s">
        <v>876</v>
      </c>
      <c r="E6771" s="37" t="s">
        <v>868</v>
      </c>
      <c r="F6771" s="37" t="s">
        <v>854</v>
      </c>
      <c r="G6771" s="64">
        <v>57</v>
      </c>
      <c r="H6771" s="37" t="s">
        <v>895</v>
      </c>
      <c r="I6771" s="65">
        <v>3</v>
      </c>
      <c r="J6771" s="37" t="s">
        <v>869</v>
      </c>
    </row>
    <row r="6772" spans="1:10" x14ac:dyDescent="0.3">
      <c r="A6772" s="94" t="str">
        <f t="shared" si="105"/>
        <v>September</v>
      </c>
      <c r="B6772" s="37" t="s">
        <v>7638</v>
      </c>
      <c r="C6772" s="63">
        <v>42269.49931712963</v>
      </c>
      <c r="D6772" s="37" t="s">
        <v>876</v>
      </c>
      <c r="E6772" s="37" t="s">
        <v>872</v>
      </c>
      <c r="F6772" s="37" t="s">
        <v>860</v>
      </c>
      <c r="G6772" s="64">
        <v>160</v>
      </c>
      <c r="H6772" s="37" t="s">
        <v>855</v>
      </c>
      <c r="I6772" s="65">
        <v>3</v>
      </c>
      <c r="J6772" s="37" t="s">
        <v>856</v>
      </c>
    </row>
    <row r="6773" spans="1:10" x14ac:dyDescent="0.3">
      <c r="A6773" s="94" t="str">
        <f t="shared" si="105"/>
        <v>September</v>
      </c>
      <c r="B6773" s="37" t="s">
        <v>7639</v>
      </c>
      <c r="C6773" s="63">
        <v>42269.501608796294</v>
      </c>
      <c r="D6773" s="37" t="s">
        <v>878</v>
      </c>
      <c r="E6773" s="37" t="s">
        <v>853</v>
      </c>
      <c r="F6773" s="37" t="s">
        <v>879</v>
      </c>
      <c r="G6773" s="64">
        <v>138</v>
      </c>
      <c r="H6773" s="37" t="s">
        <v>855</v>
      </c>
      <c r="I6773" s="65">
        <v>5</v>
      </c>
      <c r="J6773" s="37" t="s">
        <v>874</v>
      </c>
    </row>
    <row r="6774" spans="1:10" x14ac:dyDescent="0.3">
      <c r="A6774" s="94" t="str">
        <f t="shared" si="105"/>
        <v>September</v>
      </c>
      <c r="B6774" s="37" t="s">
        <v>7640</v>
      </c>
      <c r="C6774" s="63">
        <v>42269.504988425928</v>
      </c>
      <c r="D6774" s="37" t="s">
        <v>878</v>
      </c>
      <c r="E6774" s="37" t="s">
        <v>859</v>
      </c>
      <c r="F6774" s="37" t="s">
        <v>879</v>
      </c>
      <c r="G6774" s="64">
        <v>126</v>
      </c>
      <c r="H6774" s="37" t="s">
        <v>895</v>
      </c>
      <c r="I6774" s="65">
        <v>4.7958315233127191</v>
      </c>
      <c r="J6774" s="37" t="s">
        <v>897</v>
      </c>
    </row>
    <row r="6775" spans="1:10" x14ac:dyDescent="0.3">
      <c r="A6775" s="94" t="str">
        <f t="shared" si="105"/>
        <v>September</v>
      </c>
      <c r="B6775" s="37" t="s">
        <v>7641</v>
      </c>
      <c r="C6775" s="63">
        <v>42269.511863425927</v>
      </c>
      <c r="D6775" s="37" t="s">
        <v>892</v>
      </c>
      <c r="E6775" s="37" t="s">
        <v>863</v>
      </c>
      <c r="F6775" s="37" t="s">
        <v>854</v>
      </c>
      <c r="G6775" s="64">
        <v>222</v>
      </c>
      <c r="H6775" s="37" t="s">
        <v>855</v>
      </c>
      <c r="I6775" s="65">
        <v>3.3166247903553998</v>
      </c>
      <c r="J6775" s="37" t="s">
        <v>856</v>
      </c>
    </row>
    <row r="6776" spans="1:10" x14ac:dyDescent="0.3">
      <c r="A6776" s="94" t="str">
        <f t="shared" si="105"/>
        <v>September</v>
      </c>
      <c r="B6776" s="37" t="s">
        <v>7642</v>
      </c>
      <c r="C6776" s="63">
        <v>42269.512453703705</v>
      </c>
      <c r="D6776" s="37" t="s">
        <v>852</v>
      </c>
      <c r="E6776" s="37" t="s">
        <v>866</v>
      </c>
      <c r="F6776" s="37" t="s">
        <v>864</v>
      </c>
      <c r="G6776" s="64">
        <v>191</v>
      </c>
      <c r="H6776" s="37" t="s">
        <v>855</v>
      </c>
      <c r="I6776" s="65">
        <v>2.6457513110645907</v>
      </c>
      <c r="J6776" s="37" t="s">
        <v>897</v>
      </c>
    </row>
    <row r="6777" spans="1:10" x14ac:dyDescent="0.3">
      <c r="A6777" s="94" t="str">
        <f t="shared" si="105"/>
        <v>September</v>
      </c>
      <c r="B6777" s="37" t="s">
        <v>7643</v>
      </c>
      <c r="C6777" s="63">
        <v>42269.511481481481</v>
      </c>
      <c r="D6777" s="37" t="s">
        <v>876</v>
      </c>
      <c r="E6777" s="37" t="s">
        <v>868</v>
      </c>
      <c r="F6777" s="37" t="s">
        <v>864</v>
      </c>
      <c r="G6777" s="64">
        <v>45</v>
      </c>
      <c r="H6777" s="37" t="s">
        <v>855</v>
      </c>
      <c r="I6777" s="65">
        <v>3.6055512754639891</v>
      </c>
      <c r="J6777" s="37" t="s">
        <v>874</v>
      </c>
    </row>
    <row r="6778" spans="1:10" x14ac:dyDescent="0.3">
      <c r="A6778" s="94" t="str">
        <f t="shared" si="105"/>
        <v>September</v>
      </c>
      <c r="B6778" s="37" t="s">
        <v>7644</v>
      </c>
      <c r="C6778" s="63">
        <v>42269.513668981483</v>
      </c>
      <c r="D6778" s="37" t="s">
        <v>852</v>
      </c>
      <c r="E6778" s="37" t="s">
        <v>872</v>
      </c>
      <c r="F6778" s="37" t="s">
        <v>879</v>
      </c>
      <c r="G6778" s="64">
        <v>102</v>
      </c>
      <c r="H6778" s="37" t="s">
        <v>855</v>
      </c>
      <c r="I6778" s="65">
        <v>4.358898943540674</v>
      </c>
      <c r="J6778" s="37" t="s">
        <v>885</v>
      </c>
    </row>
    <row r="6779" spans="1:10" x14ac:dyDescent="0.3">
      <c r="A6779" s="94" t="str">
        <f t="shared" si="105"/>
        <v>September</v>
      </c>
      <c r="B6779" s="37" t="s">
        <v>7645</v>
      </c>
      <c r="C6779" s="63">
        <v>42269.516840277778</v>
      </c>
      <c r="D6779" s="37" t="s">
        <v>871</v>
      </c>
      <c r="E6779" s="37" t="s">
        <v>853</v>
      </c>
      <c r="F6779" s="37" t="s">
        <v>854</v>
      </c>
      <c r="G6779" s="64">
        <v>202</v>
      </c>
      <c r="H6779" s="37" t="s">
        <v>855</v>
      </c>
      <c r="I6779" s="65">
        <v>4.1231056256176606</v>
      </c>
      <c r="J6779" s="37" t="s">
        <v>861</v>
      </c>
    </row>
    <row r="6780" spans="1:10" x14ac:dyDescent="0.3">
      <c r="A6780" s="94" t="str">
        <f t="shared" si="105"/>
        <v>September</v>
      </c>
      <c r="B6780" s="37" t="s">
        <v>7646</v>
      </c>
      <c r="C6780" s="63">
        <v>42269.519618055558</v>
      </c>
      <c r="D6780" s="37" t="s">
        <v>876</v>
      </c>
      <c r="E6780" s="37" t="s">
        <v>859</v>
      </c>
      <c r="F6780" s="37" t="s">
        <v>864</v>
      </c>
      <c r="G6780" s="64">
        <v>148</v>
      </c>
      <c r="H6780" s="37" t="s">
        <v>855</v>
      </c>
      <c r="I6780" s="65">
        <v>4.5825756949558398</v>
      </c>
      <c r="J6780" s="37" t="s">
        <v>856</v>
      </c>
    </row>
    <row r="6781" spans="1:10" x14ac:dyDescent="0.3">
      <c r="A6781" s="94" t="str">
        <f t="shared" si="105"/>
        <v>September</v>
      </c>
      <c r="B6781" s="37" t="s">
        <v>7647</v>
      </c>
      <c r="C6781" s="63">
        <v>42269.520196759258</v>
      </c>
      <c r="D6781" s="37" t="s">
        <v>858</v>
      </c>
      <c r="E6781" s="37" t="s">
        <v>863</v>
      </c>
      <c r="F6781" s="37" t="s">
        <v>864</v>
      </c>
      <c r="G6781" s="64">
        <v>166</v>
      </c>
      <c r="H6781" s="37" t="s">
        <v>855</v>
      </c>
      <c r="I6781" s="65">
        <v>4.1231056256176606</v>
      </c>
      <c r="J6781" s="37" t="s">
        <v>885</v>
      </c>
    </row>
    <row r="6782" spans="1:10" x14ac:dyDescent="0.3">
      <c r="A6782" s="94" t="str">
        <f t="shared" si="105"/>
        <v>September</v>
      </c>
      <c r="B6782" s="37" t="s">
        <v>7648</v>
      </c>
      <c r="C6782" s="63">
        <v>42269.521678240744</v>
      </c>
      <c r="D6782" s="37" t="s">
        <v>892</v>
      </c>
      <c r="E6782" s="37" t="s">
        <v>866</v>
      </c>
      <c r="F6782" s="37" t="s">
        <v>860</v>
      </c>
      <c r="G6782" s="64">
        <v>190</v>
      </c>
      <c r="H6782" s="37" t="s">
        <v>855</v>
      </c>
      <c r="I6782" s="65">
        <v>3.3166247903553998</v>
      </c>
      <c r="J6782" s="37" t="s">
        <v>874</v>
      </c>
    </row>
    <row r="6783" spans="1:10" x14ac:dyDescent="0.3">
      <c r="A6783" s="94" t="str">
        <f t="shared" si="105"/>
        <v>September</v>
      </c>
      <c r="B6783" s="37" t="s">
        <v>7649</v>
      </c>
      <c r="C6783" s="63">
        <v>42269.523425925923</v>
      </c>
      <c r="D6783" s="37" t="s">
        <v>876</v>
      </c>
      <c r="E6783" s="37" t="s">
        <v>868</v>
      </c>
      <c r="F6783" s="37" t="s">
        <v>864</v>
      </c>
      <c r="G6783" s="64">
        <v>94</v>
      </c>
      <c r="H6783" s="37" t="s">
        <v>855</v>
      </c>
      <c r="I6783" s="65">
        <v>4.5825756949558398</v>
      </c>
      <c r="J6783" s="37" t="s">
        <v>897</v>
      </c>
    </row>
    <row r="6784" spans="1:10" x14ac:dyDescent="0.3">
      <c r="A6784" s="94" t="str">
        <f t="shared" si="105"/>
        <v>September</v>
      </c>
      <c r="B6784" s="37" t="s">
        <v>7650</v>
      </c>
      <c r="C6784" s="63">
        <v>42269.524502314816</v>
      </c>
      <c r="D6784" s="37" t="s">
        <v>852</v>
      </c>
      <c r="E6784" s="37" t="s">
        <v>872</v>
      </c>
      <c r="F6784" s="37" t="s">
        <v>879</v>
      </c>
      <c r="G6784" s="64">
        <v>237</v>
      </c>
      <c r="H6784" s="37" t="s">
        <v>855</v>
      </c>
      <c r="I6784" s="65">
        <v>1</v>
      </c>
      <c r="J6784" s="37" t="s">
        <v>861</v>
      </c>
    </row>
    <row r="6785" spans="1:10" x14ac:dyDescent="0.3">
      <c r="A6785" s="94" t="str">
        <f t="shared" si="105"/>
        <v>September</v>
      </c>
      <c r="B6785" s="37" t="s">
        <v>7651</v>
      </c>
      <c r="C6785" s="63">
        <v>42269.526944444442</v>
      </c>
      <c r="D6785" s="37" t="s">
        <v>858</v>
      </c>
      <c r="E6785" s="37" t="s">
        <v>853</v>
      </c>
      <c r="F6785" s="37" t="s">
        <v>864</v>
      </c>
      <c r="G6785" s="64">
        <v>70</v>
      </c>
      <c r="H6785" s="37" t="s">
        <v>855</v>
      </c>
      <c r="I6785" s="65">
        <v>3.3166247903553998</v>
      </c>
      <c r="J6785" s="37" t="s">
        <v>861</v>
      </c>
    </row>
    <row r="6786" spans="1:10" x14ac:dyDescent="0.3">
      <c r="A6786" s="94" t="str">
        <f t="shared" si="105"/>
        <v>September</v>
      </c>
      <c r="B6786" s="37" t="s">
        <v>7652</v>
      </c>
      <c r="C6786" s="63">
        <v>42269.528414351851</v>
      </c>
      <c r="D6786" s="37" t="s">
        <v>858</v>
      </c>
      <c r="E6786" s="37" t="s">
        <v>859</v>
      </c>
      <c r="F6786" s="37" t="s">
        <v>881</v>
      </c>
      <c r="G6786" s="64">
        <v>99</v>
      </c>
      <c r="H6786" s="37" t="s">
        <v>855</v>
      </c>
      <c r="I6786" s="65">
        <v>3</v>
      </c>
      <c r="J6786" s="37" t="s">
        <v>856</v>
      </c>
    </row>
    <row r="6787" spans="1:10" x14ac:dyDescent="0.3">
      <c r="A6787" s="94" t="str">
        <f t="shared" si="105"/>
        <v>September</v>
      </c>
      <c r="B6787" s="37" t="s">
        <v>7653</v>
      </c>
      <c r="C6787" s="63">
        <v>42269.530092592591</v>
      </c>
      <c r="D6787" s="37" t="s">
        <v>852</v>
      </c>
      <c r="E6787" s="37" t="s">
        <v>863</v>
      </c>
      <c r="F6787" s="37" t="s">
        <v>854</v>
      </c>
      <c r="G6787" s="64">
        <v>42</v>
      </c>
      <c r="H6787" s="37" t="s">
        <v>855</v>
      </c>
      <c r="I6787" s="65">
        <v>3.6055512754639891</v>
      </c>
      <c r="J6787" s="37" t="s">
        <v>874</v>
      </c>
    </row>
    <row r="6788" spans="1:10" x14ac:dyDescent="0.3">
      <c r="A6788" s="94" t="str">
        <f t="shared" si="105"/>
        <v>September</v>
      </c>
      <c r="B6788" s="37" t="s">
        <v>7654</v>
      </c>
      <c r="C6788" s="63">
        <v>42269.533252314817</v>
      </c>
      <c r="D6788" s="37" t="s">
        <v>876</v>
      </c>
      <c r="E6788" s="37" t="s">
        <v>866</v>
      </c>
      <c r="F6788" s="37" t="s">
        <v>879</v>
      </c>
      <c r="G6788" s="64">
        <v>64</v>
      </c>
      <c r="H6788" s="37" t="s">
        <v>855</v>
      </c>
      <c r="I6788" s="65">
        <v>4.358898943540674</v>
      </c>
      <c r="J6788" s="37" t="s">
        <v>874</v>
      </c>
    </row>
    <row r="6789" spans="1:10" x14ac:dyDescent="0.3">
      <c r="A6789" s="94" t="str">
        <f t="shared" si="105"/>
        <v>September</v>
      </c>
      <c r="B6789" s="37" t="s">
        <v>7655</v>
      </c>
      <c r="C6789" s="63">
        <v>42269.53528935185</v>
      </c>
      <c r="D6789" s="37" t="s">
        <v>892</v>
      </c>
      <c r="E6789" s="37" t="s">
        <v>868</v>
      </c>
      <c r="F6789" s="37" t="s">
        <v>864</v>
      </c>
      <c r="G6789" s="64">
        <v>98</v>
      </c>
      <c r="H6789" s="37" t="s">
        <v>855</v>
      </c>
      <c r="I6789" s="65">
        <v>4.1231056256176606</v>
      </c>
      <c r="J6789" s="37" t="s">
        <v>874</v>
      </c>
    </row>
    <row r="6790" spans="1:10" x14ac:dyDescent="0.3">
      <c r="A6790" s="94" t="str">
        <f t="shared" si="105"/>
        <v>September</v>
      </c>
      <c r="B6790" s="37" t="s">
        <v>7656</v>
      </c>
      <c r="C6790" s="63">
        <v>42269.536585648151</v>
      </c>
      <c r="D6790" s="37" t="s">
        <v>871</v>
      </c>
      <c r="E6790" s="37" t="s">
        <v>872</v>
      </c>
      <c r="F6790" s="37" t="s">
        <v>881</v>
      </c>
      <c r="G6790" s="64">
        <v>83</v>
      </c>
      <c r="H6790" s="37" t="s">
        <v>855</v>
      </c>
      <c r="I6790" s="65">
        <v>2.2360679774997898</v>
      </c>
      <c r="J6790" s="37" t="s">
        <v>874</v>
      </c>
    </row>
    <row r="6791" spans="1:10" x14ac:dyDescent="0.3">
      <c r="A6791" s="94" t="str">
        <f t="shared" si="105"/>
        <v>September</v>
      </c>
      <c r="B6791" s="37" t="s">
        <v>7657</v>
      </c>
      <c r="C6791" s="63">
        <v>42269.540185185186</v>
      </c>
      <c r="D6791" s="37" t="s">
        <v>852</v>
      </c>
      <c r="E6791" s="37" t="s">
        <v>853</v>
      </c>
      <c r="F6791" s="37" t="s">
        <v>881</v>
      </c>
      <c r="G6791" s="64">
        <v>182</v>
      </c>
      <c r="H6791" s="37" t="s">
        <v>855</v>
      </c>
      <c r="I6791" s="65">
        <v>5</v>
      </c>
      <c r="J6791" s="37" t="s">
        <v>874</v>
      </c>
    </row>
    <row r="6792" spans="1:10" x14ac:dyDescent="0.3">
      <c r="A6792" s="94" t="str">
        <f t="shared" si="105"/>
        <v>September</v>
      </c>
      <c r="B6792" s="37" t="s">
        <v>7658</v>
      </c>
      <c r="C6792" s="63">
        <v>42269.541956018518</v>
      </c>
      <c r="D6792" s="37" t="s">
        <v>858</v>
      </c>
      <c r="E6792" s="37" t="s">
        <v>859</v>
      </c>
      <c r="F6792" s="37" t="s">
        <v>854</v>
      </c>
      <c r="G6792" s="64">
        <v>156</v>
      </c>
      <c r="H6792" s="37" t="s">
        <v>855</v>
      </c>
      <c r="I6792" s="65">
        <v>1.7320508075688772</v>
      </c>
      <c r="J6792" s="37" t="s">
        <v>897</v>
      </c>
    </row>
    <row r="6793" spans="1:10" x14ac:dyDescent="0.3">
      <c r="A6793" s="94" t="str">
        <f t="shared" si="105"/>
        <v>September</v>
      </c>
      <c r="B6793" s="37" t="s">
        <v>7659</v>
      </c>
      <c r="C6793" s="63">
        <v>42269.544641203705</v>
      </c>
      <c r="D6793" s="37" t="s">
        <v>876</v>
      </c>
      <c r="E6793" s="37" t="s">
        <v>863</v>
      </c>
      <c r="F6793" s="37" t="s">
        <v>879</v>
      </c>
      <c r="G6793" s="64">
        <v>53</v>
      </c>
      <c r="H6793" s="37" t="s">
        <v>855</v>
      </c>
      <c r="I6793" s="65">
        <v>4.5825756949558398</v>
      </c>
      <c r="J6793" s="37" t="s">
        <v>897</v>
      </c>
    </row>
    <row r="6794" spans="1:10" x14ac:dyDescent="0.3">
      <c r="A6794" s="94" t="str">
        <f t="shared" si="105"/>
        <v>September</v>
      </c>
      <c r="B6794" s="37" t="s">
        <v>7660</v>
      </c>
      <c r="C6794" s="63">
        <v>42269.547638888886</v>
      </c>
      <c r="D6794" s="37" t="s">
        <v>876</v>
      </c>
      <c r="E6794" s="37" t="s">
        <v>866</v>
      </c>
      <c r="F6794" s="37" t="s">
        <v>879</v>
      </c>
      <c r="G6794" s="64">
        <v>133</v>
      </c>
      <c r="H6794" s="37" t="s">
        <v>855</v>
      </c>
      <c r="I6794" s="65">
        <v>1</v>
      </c>
      <c r="J6794" s="37" t="s">
        <v>869</v>
      </c>
    </row>
    <row r="6795" spans="1:10" x14ac:dyDescent="0.3">
      <c r="A6795" s="94" t="str">
        <f t="shared" ref="A6795:A6858" si="106">TEXT(C6795,"mmmm")</f>
        <v>September</v>
      </c>
      <c r="B6795" s="37" t="s">
        <v>7661</v>
      </c>
      <c r="C6795" s="63">
        <v>42269.553981481484</v>
      </c>
      <c r="D6795" s="37" t="s">
        <v>858</v>
      </c>
      <c r="E6795" s="37" t="s">
        <v>868</v>
      </c>
      <c r="F6795" s="37" t="s">
        <v>873</v>
      </c>
      <c r="G6795" s="64">
        <v>240</v>
      </c>
      <c r="H6795" s="37" t="s">
        <v>855</v>
      </c>
      <c r="I6795" s="65">
        <v>1.7320508075688772</v>
      </c>
      <c r="J6795" s="37" t="s">
        <v>897</v>
      </c>
    </row>
    <row r="6796" spans="1:10" x14ac:dyDescent="0.3">
      <c r="A6796" s="94" t="str">
        <f t="shared" si="106"/>
        <v>September</v>
      </c>
      <c r="B6796" s="37" t="s">
        <v>7662</v>
      </c>
      <c r="C6796" s="63">
        <v>42269.549942129626</v>
      </c>
      <c r="D6796" s="37" t="s">
        <v>871</v>
      </c>
      <c r="E6796" s="37" t="s">
        <v>872</v>
      </c>
      <c r="F6796" s="37" t="s">
        <v>881</v>
      </c>
      <c r="G6796" s="64">
        <v>106</v>
      </c>
      <c r="H6796" s="37" t="s">
        <v>855</v>
      </c>
      <c r="I6796" s="65">
        <v>3.3166247903553998</v>
      </c>
      <c r="J6796" s="37" t="s">
        <v>869</v>
      </c>
    </row>
    <row r="6797" spans="1:10" x14ac:dyDescent="0.3">
      <c r="A6797" s="94" t="str">
        <f t="shared" si="106"/>
        <v>September</v>
      </c>
      <c r="B6797" s="37" t="s">
        <v>7663</v>
      </c>
      <c r="C6797" s="63">
        <v>42269.552581018521</v>
      </c>
      <c r="D6797" s="37" t="s">
        <v>871</v>
      </c>
      <c r="E6797" s="37" t="s">
        <v>853</v>
      </c>
      <c r="F6797" s="37" t="s">
        <v>881</v>
      </c>
      <c r="G6797" s="64">
        <v>32</v>
      </c>
      <c r="H6797" s="37" t="s">
        <v>855</v>
      </c>
      <c r="I6797" s="65">
        <v>3.3166247903553998</v>
      </c>
      <c r="J6797" s="37" t="s">
        <v>861</v>
      </c>
    </row>
    <row r="6798" spans="1:10" x14ac:dyDescent="0.3">
      <c r="A6798" s="94" t="str">
        <f t="shared" si="106"/>
        <v>September</v>
      </c>
      <c r="B6798" s="37" t="s">
        <v>7664</v>
      </c>
      <c r="C6798" s="63">
        <v>42269.554479166669</v>
      </c>
      <c r="D6798" s="37" t="s">
        <v>892</v>
      </c>
      <c r="E6798" s="37" t="s">
        <v>859</v>
      </c>
      <c r="F6798" s="37" t="s">
        <v>879</v>
      </c>
      <c r="G6798" s="64">
        <v>91</v>
      </c>
      <c r="H6798" s="37" t="s">
        <v>855</v>
      </c>
      <c r="I6798" s="65">
        <v>2.6457513110645907</v>
      </c>
      <c r="J6798" s="37" t="s">
        <v>869</v>
      </c>
    </row>
    <row r="6799" spans="1:10" x14ac:dyDescent="0.3">
      <c r="A6799" s="94" t="str">
        <f t="shared" si="106"/>
        <v>September</v>
      </c>
      <c r="B6799" s="37" t="s">
        <v>7665</v>
      </c>
      <c r="C6799" s="63">
        <v>42269.55605324074</v>
      </c>
      <c r="D6799" s="37" t="s">
        <v>871</v>
      </c>
      <c r="E6799" s="37" t="s">
        <v>863</v>
      </c>
      <c r="F6799" s="37" t="s">
        <v>854</v>
      </c>
      <c r="G6799" s="64">
        <v>72</v>
      </c>
      <c r="H6799" s="37" t="s">
        <v>855</v>
      </c>
      <c r="I6799" s="65">
        <v>4.5825756949558398</v>
      </c>
      <c r="J6799" s="37" t="s">
        <v>869</v>
      </c>
    </row>
    <row r="6800" spans="1:10" x14ac:dyDescent="0.3">
      <c r="A6800" s="94" t="str">
        <f t="shared" si="106"/>
        <v>September</v>
      </c>
      <c r="B6800" s="37" t="s">
        <v>7666</v>
      </c>
      <c r="C6800" s="63">
        <v>42269.557222222225</v>
      </c>
      <c r="D6800" s="37" t="s">
        <v>892</v>
      </c>
      <c r="E6800" s="37" t="s">
        <v>866</v>
      </c>
      <c r="F6800" s="37" t="s">
        <v>873</v>
      </c>
      <c r="G6800" s="64">
        <v>148</v>
      </c>
      <c r="H6800" s="37" t="s">
        <v>855</v>
      </c>
      <c r="I6800" s="65">
        <v>4.5825756949558398</v>
      </c>
      <c r="J6800" s="37" t="s">
        <v>869</v>
      </c>
    </row>
    <row r="6801" spans="1:10" x14ac:dyDescent="0.3">
      <c r="A6801" s="94" t="str">
        <f t="shared" si="106"/>
        <v>September</v>
      </c>
      <c r="B6801" s="37" t="s">
        <v>7667</v>
      </c>
      <c r="C6801" s="63">
        <v>42269.558645833335</v>
      </c>
      <c r="D6801" s="37" t="s">
        <v>892</v>
      </c>
      <c r="E6801" s="37" t="s">
        <v>868</v>
      </c>
      <c r="F6801" s="37" t="s">
        <v>854</v>
      </c>
      <c r="G6801" s="64">
        <v>42</v>
      </c>
      <c r="H6801" s="37" t="s">
        <v>855</v>
      </c>
      <c r="I6801" s="65">
        <v>4.1231056256176606</v>
      </c>
      <c r="J6801" s="37" t="s">
        <v>874</v>
      </c>
    </row>
    <row r="6802" spans="1:10" x14ac:dyDescent="0.3">
      <c r="A6802" s="94" t="str">
        <f t="shared" si="106"/>
        <v>September</v>
      </c>
      <c r="B6802" s="37" t="s">
        <v>7668</v>
      </c>
      <c r="C6802" s="63">
        <v>42269.558854166666</v>
      </c>
      <c r="D6802" s="37" t="s">
        <v>876</v>
      </c>
      <c r="E6802" s="37" t="s">
        <v>872</v>
      </c>
      <c r="F6802" s="37" t="s">
        <v>864</v>
      </c>
      <c r="G6802" s="64">
        <v>61</v>
      </c>
      <c r="H6802" s="37" t="s">
        <v>855</v>
      </c>
      <c r="I6802" s="65">
        <v>4.7958315233127191</v>
      </c>
      <c r="J6802" s="37" t="s">
        <v>874</v>
      </c>
    </row>
    <row r="6803" spans="1:10" x14ac:dyDescent="0.3">
      <c r="A6803" s="94" t="str">
        <f t="shared" si="106"/>
        <v>September</v>
      </c>
      <c r="B6803" s="37" t="s">
        <v>7669</v>
      </c>
      <c r="C6803" s="63">
        <v>42269.562731481485</v>
      </c>
      <c r="D6803" s="37" t="s">
        <v>871</v>
      </c>
      <c r="E6803" s="37" t="s">
        <v>853</v>
      </c>
      <c r="F6803" s="37" t="s">
        <v>864</v>
      </c>
      <c r="G6803" s="64">
        <v>59</v>
      </c>
      <c r="H6803" s="37" t="s">
        <v>855</v>
      </c>
      <c r="I6803" s="65">
        <v>1</v>
      </c>
      <c r="J6803" s="37" t="s">
        <v>874</v>
      </c>
    </row>
    <row r="6804" spans="1:10" x14ac:dyDescent="0.3">
      <c r="A6804" s="94" t="str">
        <f t="shared" si="106"/>
        <v>September</v>
      </c>
      <c r="B6804" s="37" t="s">
        <v>7670</v>
      </c>
      <c r="C6804" s="63">
        <v>42269.563796296294</v>
      </c>
      <c r="D6804" s="37" t="s">
        <v>876</v>
      </c>
      <c r="E6804" s="37" t="s">
        <v>859</v>
      </c>
      <c r="F6804" s="37" t="s">
        <v>854</v>
      </c>
      <c r="G6804" s="64">
        <v>163</v>
      </c>
      <c r="H6804" s="37" t="s">
        <v>855</v>
      </c>
      <c r="I6804" s="65">
        <v>4.7958315233127191</v>
      </c>
      <c r="J6804" s="37" t="s">
        <v>856</v>
      </c>
    </row>
    <row r="6805" spans="1:10" x14ac:dyDescent="0.3">
      <c r="A6805" s="94" t="str">
        <f t="shared" si="106"/>
        <v>September</v>
      </c>
      <c r="B6805" s="37" t="s">
        <v>7671</v>
      </c>
      <c r="C6805" s="63">
        <v>42269.567372685182</v>
      </c>
      <c r="D6805" s="37" t="s">
        <v>892</v>
      </c>
      <c r="E6805" s="37" t="s">
        <v>863</v>
      </c>
      <c r="F6805" s="37" t="s">
        <v>873</v>
      </c>
      <c r="G6805" s="64">
        <v>35</v>
      </c>
      <c r="H6805" s="37" t="s">
        <v>895</v>
      </c>
      <c r="I6805" s="65">
        <v>4.5825756949558398</v>
      </c>
      <c r="J6805" s="37" t="s">
        <v>869</v>
      </c>
    </row>
    <row r="6806" spans="1:10" x14ac:dyDescent="0.3">
      <c r="A6806" s="94" t="str">
        <f t="shared" si="106"/>
        <v>September</v>
      </c>
      <c r="B6806" s="37" t="s">
        <v>7672</v>
      </c>
      <c r="C6806" s="63">
        <v>42269.568101851852</v>
      </c>
      <c r="D6806" s="37" t="s">
        <v>852</v>
      </c>
      <c r="E6806" s="37" t="s">
        <v>866</v>
      </c>
      <c r="F6806" s="37" t="s">
        <v>854</v>
      </c>
      <c r="G6806" s="64">
        <v>37</v>
      </c>
      <c r="H6806" s="37" t="s">
        <v>855</v>
      </c>
      <c r="I6806" s="65">
        <v>4.1231056256176606</v>
      </c>
      <c r="J6806" s="37" t="s">
        <v>874</v>
      </c>
    </row>
    <row r="6807" spans="1:10" x14ac:dyDescent="0.3">
      <c r="A6807" s="94" t="str">
        <f t="shared" si="106"/>
        <v>September</v>
      </c>
      <c r="B6807" s="37" t="s">
        <v>7673</v>
      </c>
      <c r="C6807" s="63">
        <v>42269.568703703706</v>
      </c>
      <c r="D6807" s="37" t="s">
        <v>878</v>
      </c>
      <c r="E6807" s="37" t="s">
        <v>868</v>
      </c>
      <c r="F6807" s="37" t="s">
        <v>881</v>
      </c>
      <c r="G6807" s="64">
        <v>187</v>
      </c>
      <c r="H6807" s="37" t="s">
        <v>855</v>
      </c>
      <c r="I6807" s="65">
        <v>4.1231056256176606</v>
      </c>
      <c r="J6807" s="37" t="s">
        <v>885</v>
      </c>
    </row>
    <row r="6808" spans="1:10" x14ac:dyDescent="0.3">
      <c r="A6808" s="94" t="str">
        <f t="shared" si="106"/>
        <v>September</v>
      </c>
      <c r="B6808" s="37" t="s">
        <v>7674</v>
      </c>
      <c r="C6808" s="63">
        <v>42269.569201388891</v>
      </c>
      <c r="D6808" s="37" t="s">
        <v>871</v>
      </c>
      <c r="E6808" s="37" t="s">
        <v>872</v>
      </c>
      <c r="F6808" s="37" t="s">
        <v>873</v>
      </c>
      <c r="G6808" s="64">
        <v>211</v>
      </c>
      <c r="H6808" s="37" t="s">
        <v>855</v>
      </c>
      <c r="I6808" s="65">
        <v>2.2360679774997898</v>
      </c>
      <c r="J6808" s="37" t="s">
        <v>874</v>
      </c>
    </row>
    <row r="6809" spans="1:10" x14ac:dyDescent="0.3">
      <c r="A6809" s="94" t="str">
        <f t="shared" si="106"/>
        <v>September</v>
      </c>
      <c r="B6809" s="37" t="s">
        <v>7675</v>
      </c>
      <c r="C6809" s="63">
        <v>42269.570960648147</v>
      </c>
      <c r="D6809" s="37" t="s">
        <v>858</v>
      </c>
      <c r="E6809" s="37" t="s">
        <v>853</v>
      </c>
      <c r="F6809" s="37" t="s">
        <v>854</v>
      </c>
      <c r="G6809" s="64">
        <v>43</v>
      </c>
      <c r="H6809" s="37" t="s">
        <v>895</v>
      </c>
      <c r="I6809" s="65">
        <v>2.6457513110645907</v>
      </c>
      <c r="J6809" s="37" t="s">
        <v>897</v>
      </c>
    </row>
    <row r="6810" spans="1:10" x14ac:dyDescent="0.3">
      <c r="A6810" s="94" t="str">
        <f t="shared" si="106"/>
        <v>September</v>
      </c>
      <c r="B6810" s="37" t="s">
        <v>7676</v>
      </c>
      <c r="C6810" s="63">
        <v>42269.571273148147</v>
      </c>
      <c r="D6810" s="37" t="s">
        <v>876</v>
      </c>
      <c r="E6810" s="37" t="s">
        <v>859</v>
      </c>
      <c r="F6810" s="37" t="s">
        <v>864</v>
      </c>
      <c r="G6810" s="64">
        <v>220</v>
      </c>
      <c r="H6810" s="37" t="s">
        <v>855</v>
      </c>
      <c r="I6810" s="65">
        <v>1</v>
      </c>
      <c r="J6810" s="37" t="s">
        <v>885</v>
      </c>
    </row>
    <row r="6811" spans="1:10" x14ac:dyDescent="0.3">
      <c r="A6811" s="94" t="str">
        <f t="shared" si="106"/>
        <v>September</v>
      </c>
      <c r="B6811" s="37" t="s">
        <v>7677</v>
      </c>
      <c r="C6811" s="63">
        <v>42269.574004629627</v>
      </c>
      <c r="D6811" s="37" t="s">
        <v>852</v>
      </c>
      <c r="E6811" s="37" t="s">
        <v>863</v>
      </c>
      <c r="F6811" s="37" t="s">
        <v>854</v>
      </c>
      <c r="G6811" s="64">
        <v>110</v>
      </c>
      <c r="H6811" s="37" t="s">
        <v>855</v>
      </c>
      <c r="I6811" s="65">
        <v>4.1231056256176606</v>
      </c>
      <c r="J6811" s="37" t="s">
        <v>897</v>
      </c>
    </row>
    <row r="6812" spans="1:10" x14ac:dyDescent="0.3">
      <c r="A6812" s="94" t="str">
        <f t="shared" si="106"/>
        <v>September</v>
      </c>
      <c r="B6812" s="37" t="s">
        <v>7678</v>
      </c>
      <c r="C6812" s="63">
        <v>42269.574016203704</v>
      </c>
      <c r="D6812" s="37" t="s">
        <v>858</v>
      </c>
      <c r="E6812" s="37" t="s">
        <v>866</v>
      </c>
      <c r="F6812" s="37" t="s">
        <v>881</v>
      </c>
      <c r="G6812" s="64">
        <v>139</v>
      </c>
      <c r="H6812" s="37" t="s">
        <v>855</v>
      </c>
      <c r="I6812" s="65">
        <v>3</v>
      </c>
      <c r="J6812" s="37" t="s">
        <v>869</v>
      </c>
    </row>
    <row r="6813" spans="1:10" x14ac:dyDescent="0.3">
      <c r="A6813" s="94" t="str">
        <f t="shared" si="106"/>
        <v>September</v>
      </c>
      <c r="B6813" s="37" t="s">
        <v>7679</v>
      </c>
      <c r="C6813" s="63">
        <v>42269.57402777778</v>
      </c>
      <c r="D6813" s="37" t="s">
        <v>858</v>
      </c>
      <c r="E6813" s="37" t="s">
        <v>868</v>
      </c>
      <c r="F6813" s="37" t="s">
        <v>854</v>
      </c>
      <c r="G6813" s="64">
        <v>52</v>
      </c>
      <c r="H6813" s="37" t="s">
        <v>855</v>
      </c>
      <c r="I6813" s="65">
        <v>2.2360679774997898</v>
      </c>
      <c r="J6813" s="37" t="s">
        <v>861</v>
      </c>
    </row>
    <row r="6814" spans="1:10" x14ac:dyDescent="0.3">
      <c r="A6814" s="94" t="str">
        <f t="shared" si="106"/>
        <v>September</v>
      </c>
      <c r="B6814" s="37" t="s">
        <v>7680</v>
      </c>
      <c r="C6814" s="63">
        <v>42269.574652777781</v>
      </c>
      <c r="D6814" s="37" t="s">
        <v>892</v>
      </c>
      <c r="E6814" s="37" t="s">
        <v>872</v>
      </c>
      <c r="F6814" s="37" t="s">
        <v>881</v>
      </c>
      <c r="G6814" s="64">
        <v>56</v>
      </c>
      <c r="H6814" s="37" t="s">
        <v>855</v>
      </c>
      <c r="I6814" s="65">
        <v>4.7958315233127191</v>
      </c>
      <c r="J6814" s="37" t="s">
        <v>874</v>
      </c>
    </row>
    <row r="6815" spans="1:10" x14ac:dyDescent="0.3">
      <c r="A6815" s="94" t="str">
        <f t="shared" si="106"/>
        <v>September</v>
      </c>
      <c r="B6815" s="37" t="s">
        <v>7681</v>
      </c>
      <c r="C6815" s="63">
        <v>42269.577314814815</v>
      </c>
      <c r="D6815" s="37" t="s">
        <v>878</v>
      </c>
      <c r="E6815" s="37" t="s">
        <v>853</v>
      </c>
      <c r="F6815" s="37" t="s">
        <v>881</v>
      </c>
      <c r="G6815" s="64">
        <v>77</v>
      </c>
      <c r="H6815" s="37" t="s">
        <v>895</v>
      </c>
      <c r="I6815" s="65">
        <v>4.5825756949558398</v>
      </c>
      <c r="J6815" s="37" t="s">
        <v>885</v>
      </c>
    </row>
    <row r="6816" spans="1:10" x14ac:dyDescent="0.3">
      <c r="A6816" s="94" t="str">
        <f t="shared" si="106"/>
        <v>September</v>
      </c>
      <c r="B6816" s="37" t="s">
        <v>7682</v>
      </c>
      <c r="C6816" s="63">
        <v>42269.577696759261</v>
      </c>
      <c r="D6816" s="37" t="s">
        <v>892</v>
      </c>
      <c r="E6816" s="37" t="s">
        <v>859</v>
      </c>
      <c r="F6816" s="37" t="s">
        <v>860</v>
      </c>
      <c r="G6816" s="64">
        <v>125</v>
      </c>
      <c r="H6816" s="37" t="s">
        <v>855</v>
      </c>
      <c r="I6816" s="65">
        <v>3.872983346207417</v>
      </c>
      <c r="J6816" s="37" t="s">
        <v>897</v>
      </c>
    </row>
    <row r="6817" spans="1:10" x14ac:dyDescent="0.3">
      <c r="A6817" s="94" t="str">
        <f t="shared" si="106"/>
        <v>September</v>
      </c>
      <c r="B6817" s="37" t="s">
        <v>7683</v>
      </c>
      <c r="C6817" s="63">
        <v>42269.580567129633</v>
      </c>
      <c r="D6817" s="37" t="s">
        <v>892</v>
      </c>
      <c r="E6817" s="37" t="s">
        <v>863</v>
      </c>
      <c r="F6817" s="37" t="s">
        <v>864</v>
      </c>
      <c r="G6817" s="64">
        <v>83</v>
      </c>
      <c r="H6817" s="37" t="s">
        <v>855</v>
      </c>
      <c r="I6817" s="65">
        <v>1.7320508075688772</v>
      </c>
      <c r="J6817" s="37" t="s">
        <v>874</v>
      </c>
    </row>
    <row r="6818" spans="1:10" x14ac:dyDescent="0.3">
      <c r="A6818" s="94" t="str">
        <f t="shared" si="106"/>
        <v>September</v>
      </c>
      <c r="B6818" s="37" t="s">
        <v>7684</v>
      </c>
      <c r="C6818" s="63">
        <v>42269.582962962966</v>
      </c>
      <c r="D6818" s="37" t="s">
        <v>858</v>
      </c>
      <c r="E6818" s="37" t="s">
        <v>866</v>
      </c>
      <c r="F6818" s="37" t="s">
        <v>864</v>
      </c>
      <c r="G6818" s="64">
        <v>30</v>
      </c>
      <c r="H6818" s="37" t="s">
        <v>855</v>
      </c>
      <c r="I6818" s="65">
        <v>3.3166247903553998</v>
      </c>
      <c r="J6818" s="37" t="s">
        <v>869</v>
      </c>
    </row>
    <row r="6819" spans="1:10" x14ac:dyDescent="0.3">
      <c r="A6819" s="94" t="str">
        <f t="shared" si="106"/>
        <v>September</v>
      </c>
      <c r="B6819" s="37" t="s">
        <v>7685</v>
      </c>
      <c r="C6819" s="63">
        <v>42269.585879629631</v>
      </c>
      <c r="D6819" s="37" t="s">
        <v>858</v>
      </c>
      <c r="E6819" s="37" t="s">
        <v>868</v>
      </c>
      <c r="F6819" s="37" t="s">
        <v>864</v>
      </c>
      <c r="G6819" s="64">
        <v>207</v>
      </c>
      <c r="H6819" s="37" t="s">
        <v>855</v>
      </c>
      <c r="I6819" s="65">
        <v>4.358898943540674</v>
      </c>
      <c r="J6819" s="37" t="s">
        <v>869</v>
      </c>
    </row>
    <row r="6820" spans="1:10" x14ac:dyDescent="0.3">
      <c r="A6820" s="94" t="str">
        <f t="shared" si="106"/>
        <v>September</v>
      </c>
      <c r="B6820" s="37" t="s">
        <v>7686</v>
      </c>
      <c r="C6820" s="63">
        <v>42269.587118055555</v>
      </c>
      <c r="D6820" s="37" t="s">
        <v>876</v>
      </c>
      <c r="E6820" s="37" t="s">
        <v>872</v>
      </c>
      <c r="F6820" s="37" t="s">
        <v>873</v>
      </c>
      <c r="G6820" s="64">
        <v>231</v>
      </c>
      <c r="H6820" s="37" t="s">
        <v>855</v>
      </c>
      <c r="I6820" s="65">
        <v>1</v>
      </c>
      <c r="J6820" s="37" t="s">
        <v>874</v>
      </c>
    </row>
    <row r="6821" spans="1:10" x14ac:dyDescent="0.3">
      <c r="A6821" s="94" t="str">
        <f t="shared" si="106"/>
        <v>September</v>
      </c>
      <c r="B6821" s="37" t="s">
        <v>7687</v>
      </c>
      <c r="C6821" s="63">
        <v>42269.588495370372</v>
      </c>
      <c r="D6821" s="37" t="s">
        <v>871</v>
      </c>
      <c r="E6821" s="37" t="s">
        <v>853</v>
      </c>
      <c r="F6821" s="37" t="s">
        <v>881</v>
      </c>
      <c r="G6821" s="64">
        <v>102</v>
      </c>
      <c r="H6821" s="37" t="s">
        <v>855</v>
      </c>
      <c r="I6821" s="65">
        <v>2.2360679774997898</v>
      </c>
      <c r="J6821" s="37" t="s">
        <v>869</v>
      </c>
    </row>
    <row r="6822" spans="1:10" x14ac:dyDescent="0.3">
      <c r="A6822" s="94" t="str">
        <f t="shared" si="106"/>
        <v>September</v>
      </c>
      <c r="B6822" s="37" t="s">
        <v>7688</v>
      </c>
      <c r="C6822" s="63">
        <v>42269.591469907406</v>
      </c>
      <c r="D6822" s="37" t="s">
        <v>871</v>
      </c>
      <c r="E6822" s="37" t="s">
        <v>859</v>
      </c>
      <c r="F6822" s="37" t="s">
        <v>873</v>
      </c>
      <c r="G6822" s="64">
        <v>62</v>
      </c>
      <c r="H6822" s="37" t="s">
        <v>895</v>
      </c>
      <c r="I6822" s="65">
        <v>1.7320508075688772</v>
      </c>
      <c r="J6822" s="37" t="s">
        <v>856</v>
      </c>
    </row>
    <row r="6823" spans="1:10" x14ac:dyDescent="0.3">
      <c r="A6823" s="94" t="str">
        <f t="shared" si="106"/>
        <v>September</v>
      </c>
      <c r="B6823" s="37" t="s">
        <v>7689</v>
      </c>
      <c r="C6823" s="63">
        <v>42269.593888888892</v>
      </c>
      <c r="D6823" s="37" t="s">
        <v>871</v>
      </c>
      <c r="E6823" s="37" t="s">
        <v>863</v>
      </c>
      <c r="F6823" s="37" t="s">
        <v>873</v>
      </c>
      <c r="G6823" s="64">
        <v>210</v>
      </c>
      <c r="H6823" s="37" t="s">
        <v>855</v>
      </c>
      <c r="I6823" s="65">
        <v>3.6055512754639891</v>
      </c>
      <c r="J6823" s="37" t="s">
        <v>861</v>
      </c>
    </row>
    <row r="6824" spans="1:10" x14ac:dyDescent="0.3">
      <c r="A6824" s="94" t="str">
        <f t="shared" si="106"/>
        <v>September</v>
      </c>
      <c r="B6824" s="37" t="s">
        <v>7690</v>
      </c>
      <c r="C6824" s="63">
        <v>42269.59646990741</v>
      </c>
      <c r="D6824" s="37" t="s">
        <v>858</v>
      </c>
      <c r="E6824" s="37" t="s">
        <v>866</v>
      </c>
      <c r="F6824" s="37" t="s">
        <v>873</v>
      </c>
      <c r="G6824" s="64">
        <v>58</v>
      </c>
      <c r="H6824" s="37" t="s">
        <v>855</v>
      </c>
      <c r="I6824" s="65">
        <v>1</v>
      </c>
      <c r="J6824" s="37" t="s">
        <v>885</v>
      </c>
    </row>
    <row r="6825" spans="1:10" x14ac:dyDescent="0.3">
      <c r="A6825" s="94" t="str">
        <f t="shared" si="106"/>
        <v>September</v>
      </c>
      <c r="B6825" s="37" t="s">
        <v>7691</v>
      </c>
      <c r="C6825" s="63">
        <v>42269.599918981483</v>
      </c>
      <c r="D6825" s="37" t="s">
        <v>871</v>
      </c>
      <c r="E6825" s="37" t="s">
        <v>868</v>
      </c>
      <c r="F6825" s="37" t="s">
        <v>881</v>
      </c>
      <c r="G6825" s="64">
        <v>195</v>
      </c>
      <c r="H6825" s="37" t="s">
        <v>855</v>
      </c>
      <c r="I6825" s="65">
        <v>2.2360679774997898</v>
      </c>
      <c r="J6825" s="37" t="s">
        <v>874</v>
      </c>
    </row>
    <row r="6826" spans="1:10" x14ac:dyDescent="0.3">
      <c r="A6826" s="94" t="str">
        <f t="shared" si="106"/>
        <v>September</v>
      </c>
      <c r="B6826" s="37" t="s">
        <v>7692</v>
      </c>
      <c r="C6826" s="63">
        <v>42269.60261574074</v>
      </c>
      <c r="D6826" s="37" t="s">
        <v>871</v>
      </c>
      <c r="E6826" s="37" t="s">
        <v>872</v>
      </c>
      <c r="F6826" s="37" t="s">
        <v>864</v>
      </c>
      <c r="G6826" s="64">
        <v>165</v>
      </c>
      <c r="H6826" s="37" t="s">
        <v>855</v>
      </c>
      <c r="I6826" s="65">
        <v>3.872983346207417</v>
      </c>
      <c r="J6826" s="37" t="s">
        <v>885</v>
      </c>
    </row>
    <row r="6827" spans="1:10" x14ac:dyDescent="0.3">
      <c r="A6827" s="94" t="str">
        <f t="shared" si="106"/>
        <v>September</v>
      </c>
      <c r="B6827" s="37" t="s">
        <v>7693</v>
      </c>
      <c r="C6827" s="63">
        <v>42269.606249999997</v>
      </c>
      <c r="D6827" s="37" t="s">
        <v>852</v>
      </c>
      <c r="E6827" s="37" t="s">
        <v>853</v>
      </c>
      <c r="F6827" s="37" t="s">
        <v>879</v>
      </c>
      <c r="G6827" s="64">
        <v>185</v>
      </c>
      <c r="H6827" s="37" t="s">
        <v>855</v>
      </c>
      <c r="I6827" s="65">
        <v>1</v>
      </c>
      <c r="J6827" s="37" t="s">
        <v>874</v>
      </c>
    </row>
    <row r="6828" spans="1:10" x14ac:dyDescent="0.3">
      <c r="A6828" s="94" t="str">
        <f t="shared" si="106"/>
        <v>September</v>
      </c>
      <c r="B6828" s="37" t="s">
        <v>7694</v>
      </c>
      <c r="C6828" s="63">
        <v>42269.610092592593</v>
      </c>
      <c r="D6828" s="37" t="s">
        <v>892</v>
      </c>
      <c r="E6828" s="37" t="s">
        <v>859</v>
      </c>
      <c r="F6828" s="37" t="s">
        <v>873</v>
      </c>
      <c r="G6828" s="64">
        <v>235</v>
      </c>
      <c r="H6828" s="37" t="s">
        <v>855</v>
      </c>
      <c r="I6828" s="65">
        <v>4.5825756949558398</v>
      </c>
      <c r="J6828" s="37" t="s">
        <v>869</v>
      </c>
    </row>
    <row r="6829" spans="1:10" x14ac:dyDescent="0.3">
      <c r="A6829" s="94" t="str">
        <f t="shared" si="106"/>
        <v>September</v>
      </c>
      <c r="B6829" s="37" t="s">
        <v>7695</v>
      </c>
      <c r="C6829" s="63">
        <v>42269.611238425925</v>
      </c>
      <c r="D6829" s="37" t="s">
        <v>878</v>
      </c>
      <c r="E6829" s="37" t="s">
        <v>863</v>
      </c>
      <c r="F6829" s="37" t="s">
        <v>860</v>
      </c>
      <c r="G6829" s="64">
        <v>33</v>
      </c>
      <c r="H6829" s="37" t="s">
        <v>855</v>
      </c>
      <c r="I6829" s="65">
        <v>4.358898943540674</v>
      </c>
      <c r="J6829" s="37" t="s">
        <v>874</v>
      </c>
    </row>
    <row r="6830" spans="1:10" x14ac:dyDescent="0.3">
      <c r="A6830" s="94" t="str">
        <f t="shared" si="106"/>
        <v>September</v>
      </c>
      <c r="B6830" s="37" t="s">
        <v>7696</v>
      </c>
      <c r="C6830" s="63">
        <v>42269.613553240742</v>
      </c>
      <c r="D6830" s="37" t="s">
        <v>858</v>
      </c>
      <c r="E6830" s="37" t="s">
        <v>866</v>
      </c>
      <c r="F6830" s="37" t="s">
        <v>873</v>
      </c>
      <c r="G6830" s="64">
        <v>116</v>
      </c>
      <c r="H6830" s="37" t="s">
        <v>895</v>
      </c>
      <c r="I6830" s="65">
        <v>1</v>
      </c>
      <c r="J6830" s="37" t="s">
        <v>874</v>
      </c>
    </row>
    <row r="6831" spans="1:10" x14ac:dyDescent="0.3">
      <c r="A6831" s="94" t="str">
        <f t="shared" si="106"/>
        <v>September</v>
      </c>
      <c r="B6831" s="37" t="s">
        <v>7697</v>
      </c>
      <c r="C6831" s="63">
        <v>42269.613900462966</v>
      </c>
      <c r="D6831" s="37" t="s">
        <v>871</v>
      </c>
      <c r="E6831" s="37" t="s">
        <v>868</v>
      </c>
      <c r="F6831" s="37" t="s">
        <v>864</v>
      </c>
      <c r="G6831" s="64">
        <v>204</v>
      </c>
      <c r="H6831" s="37" t="s">
        <v>855</v>
      </c>
      <c r="I6831" s="65">
        <v>3.3166247903553998</v>
      </c>
      <c r="J6831" s="37" t="s">
        <v>874</v>
      </c>
    </row>
    <row r="6832" spans="1:10" x14ac:dyDescent="0.3">
      <c r="A6832" s="94" t="str">
        <f t="shared" si="106"/>
        <v>September</v>
      </c>
      <c r="B6832" s="37" t="s">
        <v>7698</v>
      </c>
      <c r="C6832" s="63">
        <v>42269.614074074074</v>
      </c>
      <c r="D6832" s="37" t="s">
        <v>852</v>
      </c>
      <c r="E6832" s="37" t="s">
        <v>872</v>
      </c>
      <c r="F6832" s="37" t="s">
        <v>860</v>
      </c>
      <c r="G6832" s="64">
        <v>70</v>
      </c>
      <c r="H6832" s="37" t="s">
        <v>855</v>
      </c>
      <c r="I6832" s="65">
        <v>2.2360679774997898</v>
      </c>
      <c r="J6832" s="37" t="s">
        <v>856</v>
      </c>
    </row>
    <row r="6833" spans="1:10" x14ac:dyDescent="0.3">
      <c r="A6833" s="94" t="str">
        <f t="shared" si="106"/>
        <v>September</v>
      </c>
      <c r="B6833" s="37" t="s">
        <v>7699</v>
      </c>
      <c r="C6833" s="63">
        <v>42269.615567129629</v>
      </c>
      <c r="D6833" s="37" t="s">
        <v>892</v>
      </c>
      <c r="E6833" s="37" t="s">
        <v>853</v>
      </c>
      <c r="F6833" s="37" t="s">
        <v>881</v>
      </c>
      <c r="G6833" s="64">
        <v>66</v>
      </c>
      <c r="H6833" s="37" t="s">
        <v>855</v>
      </c>
      <c r="I6833" s="65">
        <v>5</v>
      </c>
      <c r="J6833" s="37" t="s">
        <v>861</v>
      </c>
    </row>
    <row r="6834" spans="1:10" x14ac:dyDescent="0.3">
      <c r="A6834" s="94" t="str">
        <f t="shared" si="106"/>
        <v>September</v>
      </c>
      <c r="B6834" s="37" t="s">
        <v>7700</v>
      </c>
      <c r="C6834" s="63">
        <v>42269.616875</v>
      </c>
      <c r="D6834" s="37" t="s">
        <v>892</v>
      </c>
      <c r="E6834" s="37" t="s">
        <v>859</v>
      </c>
      <c r="F6834" s="37" t="s">
        <v>879</v>
      </c>
      <c r="G6834" s="64">
        <v>126</v>
      </c>
      <c r="H6834" s="37" t="s">
        <v>855</v>
      </c>
      <c r="I6834" s="65">
        <v>4.1231056256176606</v>
      </c>
      <c r="J6834" s="37" t="s">
        <v>897</v>
      </c>
    </row>
    <row r="6835" spans="1:10" x14ac:dyDescent="0.3">
      <c r="A6835" s="94" t="str">
        <f t="shared" si="106"/>
        <v>September</v>
      </c>
      <c r="B6835" s="37" t="s">
        <v>7701</v>
      </c>
      <c r="C6835" s="63">
        <v>42269.617881944447</v>
      </c>
      <c r="D6835" s="37" t="s">
        <v>892</v>
      </c>
      <c r="E6835" s="37" t="s">
        <v>863</v>
      </c>
      <c r="F6835" s="37" t="s">
        <v>864</v>
      </c>
      <c r="G6835" s="64">
        <v>216</v>
      </c>
      <c r="H6835" s="37" t="s">
        <v>855</v>
      </c>
      <c r="I6835" s="65">
        <v>1</v>
      </c>
      <c r="J6835" s="37" t="s">
        <v>874</v>
      </c>
    </row>
    <row r="6836" spans="1:10" x14ac:dyDescent="0.3">
      <c r="A6836" s="94" t="str">
        <f t="shared" si="106"/>
        <v>September</v>
      </c>
      <c r="B6836" s="37" t="s">
        <v>7702</v>
      </c>
      <c r="C6836" s="63">
        <v>42269.621805555558</v>
      </c>
      <c r="D6836" s="37" t="s">
        <v>876</v>
      </c>
      <c r="E6836" s="37" t="s">
        <v>866</v>
      </c>
      <c r="F6836" s="37" t="s">
        <v>873</v>
      </c>
      <c r="G6836" s="64">
        <v>188</v>
      </c>
      <c r="H6836" s="37" t="s">
        <v>855</v>
      </c>
      <c r="I6836" s="65">
        <v>2.2360679774997898</v>
      </c>
      <c r="J6836" s="37" t="s">
        <v>869</v>
      </c>
    </row>
    <row r="6837" spans="1:10" x14ac:dyDescent="0.3">
      <c r="A6837" s="94" t="str">
        <f t="shared" si="106"/>
        <v>September</v>
      </c>
      <c r="B6837" s="37" t="s">
        <v>7703</v>
      </c>
      <c r="C6837" s="63">
        <v>42269.625011574077</v>
      </c>
      <c r="D6837" s="37" t="s">
        <v>852</v>
      </c>
      <c r="E6837" s="37" t="s">
        <v>868</v>
      </c>
      <c r="F6837" s="37" t="s">
        <v>854</v>
      </c>
      <c r="G6837" s="64">
        <v>54</v>
      </c>
      <c r="H6837" s="37" t="s">
        <v>855</v>
      </c>
      <c r="I6837" s="65">
        <v>4.358898943540674</v>
      </c>
      <c r="J6837" s="37" t="s">
        <v>856</v>
      </c>
    </row>
    <row r="6838" spans="1:10" x14ac:dyDescent="0.3">
      <c r="A6838" s="94" t="str">
        <f t="shared" si="106"/>
        <v>September</v>
      </c>
      <c r="B6838" s="37" t="s">
        <v>7704</v>
      </c>
      <c r="C6838" s="63">
        <v>42269.62604166667</v>
      </c>
      <c r="D6838" s="37" t="s">
        <v>878</v>
      </c>
      <c r="E6838" s="37" t="s">
        <v>872</v>
      </c>
      <c r="F6838" s="37" t="s">
        <v>873</v>
      </c>
      <c r="G6838" s="64">
        <v>234</v>
      </c>
      <c r="H6838" s="37" t="s">
        <v>855</v>
      </c>
      <c r="I6838" s="65">
        <v>2.6457513110645907</v>
      </c>
      <c r="J6838" s="37" t="s">
        <v>869</v>
      </c>
    </row>
    <row r="6839" spans="1:10" x14ac:dyDescent="0.3">
      <c r="A6839" s="94" t="str">
        <f t="shared" si="106"/>
        <v>September</v>
      </c>
      <c r="B6839" s="37" t="s">
        <v>7705</v>
      </c>
      <c r="C6839" s="63">
        <v>42269.626157407409</v>
      </c>
      <c r="D6839" s="37" t="s">
        <v>878</v>
      </c>
      <c r="E6839" s="37" t="s">
        <v>853</v>
      </c>
      <c r="F6839" s="37" t="s">
        <v>860</v>
      </c>
      <c r="G6839" s="64">
        <v>108</v>
      </c>
      <c r="H6839" s="37" t="s">
        <v>855</v>
      </c>
      <c r="I6839" s="65">
        <v>3.872983346207417</v>
      </c>
      <c r="J6839" s="37" t="s">
        <v>869</v>
      </c>
    </row>
    <row r="6840" spans="1:10" x14ac:dyDescent="0.3">
      <c r="A6840" s="94" t="str">
        <f t="shared" si="106"/>
        <v>September</v>
      </c>
      <c r="B6840" s="37" t="s">
        <v>7706</v>
      </c>
      <c r="C6840" s="63">
        <v>42269.628206018519</v>
      </c>
      <c r="D6840" s="37" t="s">
        <v>876</v>
      </c>
      <c r="E6840" s="37" t="s">
        <v>859</v>
      </c>
      <c r="F6840" s="37" t="s">
        <v>860</v>
      </c>
      <c r="G6840" s="64">
        <v>176</v>
      </c>
      <c r="H6840" s="37" t="s">
        <v>855</v>
      </c>
      <c r="I6840" s="65">
        <v>4.1231056256176606</v>
      </c>
      <c r="J6840" s="37" t="s">
        <v>869</v>
      </c>
    </row>
    <row r="6841" spans="1:10" x14ac:dyDescent="0.3">
      <c r="A6841" s="94" t="str">
        <f t="shared" si="106"/>
        <v>September</v>
      </c>
      <c r="B6841" s="37" t="s">
        <v>7707</v>
      </c>
      <c r="C6841" s="63">
        <v>42269.636886574073</v>
      </c>
      <c r="D6841" s="37" t="s">
        <v>858</v>
      </c>
      <c r="E6841" s="37" t="s">
        <v>863</v>
      </c>
      <c r="F6841" s="37" t="s">
        <v>873</v>
      </c>
      <c r="G6841" s="64">
        <v>234</v>
      </c>
      <c r="H6841" s="37" t="s">
        <v>855</v>
      </c>
      <c r="I6841" s="65">
        <v>4.358898943540674</v>
      </c>
      <c r="J6841" s="37" t="s">
        <v>869</v>
      </c>
    </row>
    <row r="6842" spans="1:10" x14ac:dyDescent="0.3">
      <c r="A6842" s="94" t="str">
        <f t="shared" si="106"/>
        <v>September</v>
      </c>
      <c r="B6842" s="37" t="s">
        <v>7708</v>
      </c>
      <c r="C6842" s="63">
        <v>42269.636944444443</v>
      </c>
      <c r="D6842" s="37" t="s">
        <v>852</v>
      </c>
      <c r="E6842" s="37" t="s">
        <v>866</v>
      </c>
      <c r="F6842" s="37" t="s">
        <v>860</v>
      </c>
      <c r="G6842" s="64">
        <v>45</v>
      </c>
      <c r="H6842" s="37" t="s">
        <v>855</v>
      </c>
      <c r="I6842" s="65">
        <v>1.7320508075688772</v>
      </c>
      <c r="J6842" s="37" t="s">
        <v>856</v>
      </c>
    </row>
    <row r="6843" spans="1:10" x14ac:dyDescent="0.3">
      <c r="A6843" s="94" t="str">
        <f t="shared" si="106"/>
        <v>September</v>
      </c>
      <c r="B6843" s="37" t="s">
        <v>7709</v>
      </c>
      <c r="C6843" s="63">
        <v>42269.634340277778</v>
      </c>
      <c r="D6843" s="37" t="s">
        <v>878</v>
      </c>
      <c r="E6843" s="37" t="s">
        <v>868</v>
      </c>
      <c r="F6843" s="37" t="s">
        <v>864</v>
      </c>
      <c r="G6843" s="64">
        <v>75</v>
      </c>
      <c r="H6843" s="37" t="s">
        <v>855</v>
      </c>
      <c r="I6843" s="65">
        <v>3.3166247903553998</v>
      </c>
      <c r="J6843" s="37" t="s">
        <v>869</v>
      </c>
    </row>
    <row r="6844" spans="1:10" x14ac:dyDescent="0.3">
      <c r="A6844" s="94" t="str">
        <f t="shared" si="106"/>
        <v>September</v>
      </c>
      <c r="B6844" s="37" t="s">
        <v>7710</v>
      </c>
      <c r="C6844" s="63">
        <v>42269.637754629628</v>
      </c>
      <c r="D6844" s="37" t="s">
        <v>852</v>
      </c>
      <c r="E6844" s="37" t="s">
        <v>872</v>
      </c>
      <c r="F6844" s="37" t="s">
        <v>873</v>
      </c>
      <c r="G6844" s="64">
        <v>204</v>
      </c>
      <c r="H6844" s="37" t="s">
        <v>855</v>
      </c>
      <c r="I6844" s="65">
        <v>1</v>
      </c>
      <c r="J6844" s="37" t="s">
        <v>874</v>
      </c>
    </row>
    <row r="6845" spans="1:10" x14ac:dyDescent="0.3">
      <c r="A6845" s="94" t="str">
        <f t="shared" si="106"/>
        <v>September</v>
      </c>
      <c r="B6845" s="37" t="s">
        <v>7711</v>
      </c>
      <c r="C6845" s="63">
        <v>42269.638796296298</v>
      </c>
      <c r="D6845" s="37" t="s">
        <v>878</v>
      </c>
      <c r="E6845" s="37" t="s">
        <v>853</v>
      </c>
      <c r="F6845" s="37" t="s">
        <v>879</v>
      </c>
      <c r="G6845" s="64">
        <v>114</v>
      </c>
      <c r="H6845" s="37" t="s">
        <v>855</v>
      </c>
      <c r="I6845" s="65">
        <v>3</v>
      </c>
      <c r="J6845" s="37" t="s">
        <v>861</v>
      </c>
    </row>
    <row r="6846" spans="1:10" x14ac:dyDescent="0.3">
      <c r="A6846" s="94" t="str">
        <f t="shared" si="106"/>
        <v>September</v>
      </c>
      <c r="B6846" s="37" t="s">
        <v>7712</v>
      </c>
      <c r="C6846" s="63">
        <v>42269.642164351855</v>
      </c>
      <c r="D6846" s="37" t="s">
        <v>878</v>
      </c>
      <c r="E6846" s="37" t="s">
        <v>859</v>
      </c>
      <c r="F6846" s="37" t="s">
        <v>879</v>
      </c>
      <c r="G6846" s="64">
        <v>208</v>
      </c>
      <c r="H6846" s="37" t="s">
        <v>855</v>
      </c>
      <c r="I6846" s="65">
        <v>1</v>
      </c>
      <c r="J6846" s="37" t="s">
        <v>897</v>
      </c>
    </row>
    <row r="6847" spans="1:10" x14ac:dyDescent="0.3">
      <c r="A6847" s="94" t="str">
        <f t="shared" si="106"/>
        <v>September</v>
      </c>
      <c r="B6847" s="37" t="s">
        <v>7713</v>
      </c>
      <c r="C6847" s="63">
        <v>42269.644618055558</v>
      </c>
      <c r="D6847" s="37" t="s">
        <v>858</v>
      </c>
      <c r="E6847" s="37" t="s">
        <v>863</v>
      </c>
      <c r="F6847" s="37" t="s">
        <v>873</v>
      </c>
      <c r="G6847" s="64">
        <v>142</v>
      </c>
      <c r="H6847" s="37" t="s">
        <v>855</v>
      </c>
      <c r="I6847" s="65">
        <v>3.3166247903553998</v>
      </c>
      <c r="J6847" s="37" t="s">
        <v>861</v>
      </c>
    </row>
    <row r="6848" spans="1:10" x14ac:dyDescent="0.3">
      <c r="A6848" s="94" t="str">
        <f t="shared" si="106"/>
        <v>September</v>
      </c>
      <c r="B6848" s="37" t="s">
        <v>7714</v>
      </c>
      <c r="C6848" s="63">
        <v>42269.646620370368</v>
      </c>
      <c r="D6848" s="37" t="s">
        <v>892</v>
      </c>
      <c r="E6848" s="37" t="s">
        <v>866</v>
      </c>
      <c r="F6848" s="37" t="s">
        <v>860</v>
      </c>
      <c r="G6848" s="64">
        <v>92</v>
      </c>
      <c r="H6848" s="37" t="s">
        <v>855</v>
      </c>
      <c r="I6848" s="65">
        <v>3.872983346207417</v>
      </c>
      <c r="J6848" s="37" t="s">
        <v>861</v>
      </c>
    </row>
    <row r="6849" spans="1:10" x14ac:dyDescent="0.3">
      <c r="A6849" s="94" t="str">
        <f t="shared" si="106"/>
        <v>September</v>
      </c>
      <c r="B6849" s="37" t="s">
        <v>7715</v>
      </c>
      <c r="C6849" s="63">
        <v>42269.647569444445</v>
      </c>
      <c r="D6849" s="37" t="s">
        <v>852</v>
      </c>
      <c r="E6849" s="37" t="s">
        <v>868</v>
      </c>
      <c r="F6849" s="37" t="s">
        <v>860</v>
      </c>
      <c r="G6849" s="64">
        <v>110</v>
      </c>
      <c r="H6849" s="37" t="s">
        <v>855</v>
      </c>
      <c r="I6849" s="65">
        <v>3.3166247903553998</v>
      </c>
      <c r="J6849" s="37" t="s">
        <v>861</v>
      </c>
    </row>
    <row r="6850" spans="1:10" x14ac:dyDescent="0.3">
      <c r="A6850" s="94" t="str">
        <f t="shared" si="106"/>
        <v>September</v>
      </c>
      <c r="B6850" s="37" t="s">
        <v>7716</v>
      </c>
      <c r="C6850" s="63">
        <v>42269.648159722223</v>
      </c>
      <c r="D6850" s="37" t="s">
        <v>852</v>
      </c>
      <c r="E6850" s="37" t="s">
        <v>872</v>
      </c>
      <c r="F6850" s="37" t="s">
        <v>854</v>
      </c>
      <c r="G6850" s="64">
        <v>46</v>
      </c>
      <c r="H6850" s="37" t="s">
        <v>855</v>
      </c>
      <c r="I6850" s="65">
        <v>1</v>
      </c>
      <c r="J6850" s="37" t="s">
        <v>856</v>
      </c>
    </row>
    <row r="6851" spans="1:10" x14ac:dyDescent="0.3">
      <c r="A6851" s="94" t="str">
        <f t="shared" si="106"/>
        <v>September</v>
      </c>
      <c r="B6851" s="37" t="s">
        <v>7717</v>
      </c>
      <c r="C6851" s="63">
        <v>42269.648993055554</v>
      </c>
      <c r="D6851" s="37" t="s">
        <v>892</v>
      </c>
      <c r="E6851" s="37" t="s">
        <v>853</v>
      </c>
      <c r="F6851" s="37" t="s">
        <v>873</v>
      </c>
      <c r="G6851" s="64">
        <v>165</v>
      </c>
      <c r="H6851" s="37" t="s">
        <v>855</v>
      </c>
      <c r="I6851" s="65">
        <v>4.7958315233127191</v>
      </c>
      <c r="J6851" s="37" t="s">
        <v>869</v>
      </c>
    </row>
    <row r="6852" spans="1:10" x14ac:dyDescent="0.3">
      <c r="A6852" s="94" t="str">
        <f t="shared" si="106"/>
        <v>September</v>
      </c>
      <c r="B6852" s="37" t="s">
        <v>7718</v>
      </c>
      <c r="C6852" s="63">
        <v>42269.65048611111</v>
      </c>
      <c r="D6852" s="37" t="s">
        <v>852</v>
      </c>
      <c r="E6852" s="37" t="s">
        <v>859</v>
      </c>
      <c r="F6852" s="37" t="s">
        <v>854</v>
      </c>
      <c r="G6852" s="64">
        <v>211</v>
      </c>
      <c r="H6852" s="37" t="s">
        <v>855</v>
      </c>
      <c r="I6852" s="65">
        <v>2.2360679774997898</v>
      </c>
      <c r="J6852" s="37" t="s">
        <v>874</v>
      </c>
    </row>
    <row r="6853" spans="1:10" x14ac:dyDescent="0.3">
      <c r="A6853" s="94" t="str">
        <f t="shared" si="106"/>
        <v>September</v>
      </c>
      <c r="B6853" s="37" t="s">
        <v>7719</v>
      </c>
      <c r="C6853" s="63">
        <v>42269.653923611113</v>
      </c>
      <c r="D6853" s="37" t="s">
        <v>871</v>
      </c>
      <c r="E6853" s="37" t="s">
        <v>863</v>
      </c>
      <c r="F6853" s="37" t="s">
        <v>864</v>
      </c>
      <c r="G6853" s="64">
        <v>50</v>
      </c>
      <c r="H6853" s="37" t="s">
        <v>855</v>
      </c>
      <c r="I6853" s="65">
        <v>4.7958315233127191</v>
      </c>
      <c r="J6853" s="37" t="s">
        <v>856</v>
      </c>
    </row>
    <row r="6854" spans="1:10" x14ac:dyDescent="0.3">
      <c r="A6854" s="94" t="str">
        <f t="shared" si="106"/>
        <v>September</v>
      </c>
      <c r="B6854" s="37" t="s">
        <v>7720</v>
      </c>
      <c r="C6854" s="63">
        <v>42269.654606481483</v>
      </c>
      <c r="D6854" s="37" t="s">
        <v>852</v>
      </c>
      <c r="E6854" s="37" t="s">
        <v>866</v>
      </c>
      <c r="F6854" s="37" t="s">
        <v>881</v>
      </c>
      <c r="G6854" s="64">
        <v>65</v>
      </c>
      <c r="H6854" s="37" t="s">
        <v>895</v>
      </c>
      <c r="I6854" s="65">
        <v>5</v>
      </c>
      <c r="J6854" s="37" t="s">
        <v>885</v>
      </c>
    </row>
    <row r="6855" spans="1:10" x14ac:dyDescent="0.3">
      <c r="A6855" s="94" t="str">
        <f t="shared" si="106"/>
        <v>September</v>
      </c>
      <c r="B6855" s="37" t="s">
        <v>7721</v>
      </c>
      <c r="C6855" s="63">
        <v>42269.656053240738</v>
      </c>
      <c r="D6855" s="37" t="s">
        <v>871</v>
      </c>
      <c r="E6855" s="37" t="s">
        <v>868</v>
      </c>
      <c r="F6855" s="37" t="s">
        <v>881</v>
      </c>
      <c r="G6855" s="64">
        <v>220</v>
      </c>
      <c r="H6855" s="37" t="s">
        <v>855</v>
      </c>
      <c r="I6855" s="65">
        <v>3</v>
      </c>
      <c r="J6855" s="37" t="s">
        <v>874</v>
      </c>
    </row>
    <row r="6856" spans="1:10" x14ac:dyDescent="0.3">
      <c r="A6856" s="94" t="str">
        <f t="shared" si="106"/>
        <v>September</v>
      </c>
      <c r="B6856" s="37" t="s">
        <v>7722</v>
      </c>
      <c r="C6856" s="63">
        <v>42269.657870370371</v>
      </c>
      <c r="D6856" s="37" t="s">
        <v>852</v>
      </c>
      <c r="E6856" s="37" t="s">
        <v>872</v>
      </c>
      <c r="F6856" s="37" t="s">
        <v>879</v>
      </c>
      <c r="G6856" s="64">
        <v>197</v>
      </c>
      <c r="H6856" s="37" t="s">
        <v>855</v>
      </c>
      <c r="I6856" s="65">
        <v>5</v>
      </c>
      <c r="J6856" s="37" t="s">
        <v>869</v>
      </c>
    </row>
    <row r="6857" spans="1:10" x14ac:dyDescent="0.3">
      <c r="A6857" s="94" t="str">
        <f t="shared" si="106"/>
        <v>September</v>
      </c>
      <c r="B6857" s="37" t="s">
        <v>7723</v>
      </c>
      <c r="C6857" s="63">
        <v>42269.659791666665</v>
      </c>
      <c r="D6857" s="37" t="s">
        <v>852</v>
      </c>
      <c r="E6857" s="37" t="s">
        <v>853</v>
      </c>
      <c r="F6857" s="37" t="s">
        <v>873</v>
      </c>
      <c r="G6857" s="64">
        <v>179</v>
      </c>
      <c r="H6857" s="37" t="s">
        <v>855</v>
      </c>
      <c r="I6857" s="65">
        <v>2.2360679774997898</v>
      </c>
      <c r="J6857" s="37" t="s">
        <v>885</v>
      </c>
    </row>
    <row r="6858" spans="1:10" x14ac:dyDescent="0.3">
      <c r="A6858" s="94" t="str">
        <f t="shared" si="106"/>
        <v>September</v>
      </c>
      <c r="B6858" s="37" t="s">
        <v>7724</v>
      </c>
      <c r="C6858" s="63">
        <v>42269.661956018521</v>
      </c>
      <c r="D6858" s="37" t="s">
        <v>852</v>
      </c>
      <c r="E6858" s="37" t="s">
        <v>859</v>
      </c>
      <c r="F6858" s="37" t="s">
        <v>881</v>
      </c>
      <c r="G6858" s="64">
        <v>240</v>
      </c>
      <c r="H6858" s="37" t="s">
        <v>855</v>
      </c>
      <c r="I6858" s="65">
        <v>5</v>
      </c>
      <c r="J6858" s="37" t="s">
        <v>897</v>
      </c>
    </row>
    <row r="6859" spans="1:10" x14ac:dyDescent="0.3">
      <c r="A6859" s="94" t="str">
        <f t="shared" ref="A6859:A6922" si="107">TEXT(C6859,"mmmm")</f>
        <v>September</v>
      </c>
      <c r="B6859" s="37" t="s">
        <v>7725</v>
      </c>
      <c r="C6859" s="63">
        <v>42269.663634259261</v>
      </c>
      <c r="D6859" s="37" t="s">
        <v>892</v>
      </c>
      <c r="E6859" s="37" t="s">
        <v>863</v>
      </c>
      <c r="F6859" s="37" t="s">
        <v>873</v>
      </c>
      <c r="G6859" s="64">
        <v>35</v>
      </c>
      <c r="H6859" s="37" t="s">
        <v>855</v>
      </c>
      <c r="I6859" s="65">
        <v>3.3166247903553998</v>
      </c>
      <c r="J6859" s="37" t="s">
        <v>874</v>
      </c>
    </row>
    <row r="6860" spans="1:10" x14ac:dyDescent="0.3">
      <c r="A6860" s="94" t="str">
        <f t="shared" si="107"/>
        <v>September</v>
      </c>
      <c r="B6860" s="37" t="s">
        <v>7726</v>
      </c>
      <c r="C6860" s="63">
        <v>42269.664409722223</v>
      </c>
      <c r="D6860" s="37" t="s">
        <v>858</v>
      </c>
      <c r="E6860" s="37" t="s">
        <v>866</v>
      </c>
      <c r="F6860" s="37" t="s">
        <v>860</v>
      </c>
      <c r="G6860" s="64">
        <v>214</v>
      </c>
      <c r="H6860" s="37" t="s">
        <v>855</v>
      </c>
      <c r="I6860" s="65">
        <v>3.872983346207417</v>
      </c>
      <c r="J6860" s="37" t="s">
        <v>874</v>
      </c>
    </row>
    <row r="6861" spans="1:10" x14ac:dyDescent="0.3">
      <c r="A6861" s="94" t="str">
        <f t="shared" si="107"/>
        <v>September</v>
      </c>
      <c r="B6861" s="37" t="s">
        <v>7727</v>
      </c>
      <c r="C6861" s="63">
        <v>42269.666168981479</v>
      </c>
      <c r="D6861" s="37" t="s">
        <v>876</v>
      </c>
      <c r="E6861" s="37" t="s">
        <v>868</v>
      </c>
      <c r="F6861" s="37" t="s">
        <v>854</v>
      </c>
      <c r="G6861" s="64">
        <v>196</v>
      </c>
      <c r="H6861" s="37" t="s">
        <v>855</v>
      </c>
      <c r="I6861" s="65">
        <v>1.7320508075688772</v>
      </c>
      <c r="J6861" s="37" t="s">
        <v>885</v>
      </c>
    </row>
    <row r="6862" spans="1:10" x14ac:dyDescent="0.3">
      <c r="A6862" s="94" t="str">
        <f t="shared" si="107"/>
        <v>September</v>
      </c>
      <c r="B6862" s="37" t="s">
        <v>7728</v>
      </c>
      <c r="C6862" s="63">
        <v>42269.667766203704</v>
      </c>
      <c r="D6862" s="37" t="s">
        <v>876</v>
      </c>
      <c r="E6862" s="37" t="s">
        <v>872</v>
      </c>
      <c r="F6862" s="37" t="s">
        <v>881</v>
      </c>
      <c r="G6862" s="64">
        <v>233</v>
      </c>
      <c r="H6862" s="37" t="s">
        <v>855</v>
      </c>
      <c r="I6862" s="65">
        <v>3.6055512754639891</v>
      </c>
      <c r="J6862" s="37" t="s">
        <v>861</v>
      </c>
    </row>
    <row r="6863" spans="1:10" x14ac:dyDescent="0.3">
      <c r="A6863" s="94" t="str">
        <f t="shared" si="107"/>
        <v>September</v>
      </c>
      <c r="B6863" s="37" t="s">
        <v>7729</v>
      </c>
      <c r="C6863" s="63">
        <v>42269.668252314812</v>
      </c>
      <c r="D6863" s="37" t="s">
        <v>878</v>
      </c>
      <c r="E6863" s="37" t="s">
        <v>853</v>
      </c>
      <c r="F6863" s="37" t="s">
        <v>854</v>
      </c>
      <c r="G6863" s="64">
        <v>40</v>
      </c>
      <c r="H6863" s="37" t="s">
        <v>855</v>
      </c>
      <c r="I6863" s="65">
        <v>2.2360679774997898</v>
      </c>
      <c r="J6863" s="37" t="s">
        <v>856</v>
      </c>
    </row>
    <row r="6864" spans="1:10" x14ac:dyDescent="0.3">
      <c r="A6864" s="94" t="str">
        <f t="shared" si="107"/>
        <v>September</v>
      </c>
      <c r="B6864" s="37" t="s">
        <v>7730</v>
      </c>
      <c r="C6864" s="63">
        <v>42269.66988425926</v>
      </c>
      <c r="D6864" s="37" t="s">
        <v>871</v>
      </c>
      <c r="E6864" s="37" t="s">
        <v>859</v>
      </c>
      <c r="F6864" s="37" t="s">
        <v>881</v>
      </c>
      <c r="G6864" s="64">
        <v>231</v>
      </c>
      <c r="H6864" s="37" t="s">
        <v>855</v>
      </c>
      <c r="I6864" s="65">
        <v>3.3166247903553998</v>
      </c>
      <c r="J6864" s="37" t="s">
        <v>856</v>
      </c>
    </row>
    <row r="6865" spans="1:10" x14ac:dyDescent="0.3">
      <c r="A6865" s="94" t="str">
        <f t="shared" si="107"/>
        <v>September</v>
      </c>
      <c r="B6865" s="37" t="s">
        <v>7731</v>
      </c>
      <c r="C6865" s="63">
        <v>42269.671793981484</v>
      </c>
      <c r="D6865" s="37" t="s">
        <v>892</v>
      </c>
      <c r="E6865" s="37" t="s">
        <v>863</v>
      </c>
      <c r="F6865" s="37" t="s">
        <v>860</v>
      </c>
      <c r="G6865" s="64">
        <v>54</v>
      </c>
      <c r="H6865" s="37" t="s">
        <v>855</v>
      </c>
      <c r="I6865" s="65">
        <v>3.6055512754639891</v>
      </c>
      <c r="J6865" s="37" t="s">
        <v>861</v>
      </c>
    </row>
    <row r="6866" spans="1:10" x14ac:dyDescent="0.3">
      <c r="A6866" s="94" t="str">
        <f t="shared" si="107"/>
        <v>September</v>
      </c>
      <c r="B6866" s="37" t="s">
        <v>7732</v>
      </c>
      <c r="C6866" s="63">
        <v>42269.679085648146</v>
      </c>
      <c r="D6866" s="37" t="s">
        <v>858</v>
      </c>
      <c r="E6866" s="37" t="s">
        <v>866</v>
      </c>
      <c r="F6866" s="37" t="s">
        <v>881</v>
      </c>
      <c r="G6866" s="64">
        <v>160</v>
      </c>
      <c r="H6866" s="37" t="s">
        <v>855</v>
      </c>
      <c r="I6866" s="65">
        <v>1</v>
      </c>
      <c r="J6866" s="37" t="s">
        <v>861</v>
      </c>
    </row>
    <row r="6867" spans="1:10" x14ac:dyDescent="0.3">
      <c r="A6867" s="94" t="str">
        <f t="shared" si="107"/>
        <v>September</v>
      </c>
      <c r="B6867" s="37" t="s">
        <v>7733</v>
      </c>
      <c r="C6867" s="63">
        <v>42269.678032407406</v>
      </c>
      <c r="D6867" s="37" t="s">
        <v>852</v>
      </c>
      <c r="E6867" s="37" t="s">
        <v>868</v>
      </c>
      <c r="F6867" s="37" t="s">
        <v>881</v>
      </c>
      <c r="G6867" s="64">
        <v>74</v>
      </c>
      <c r="H6867" s="37" t="s">
        <v>855</v>
      </c>
      <c r="I6867" s="65">
        <v>4.7958315233127191</v>
      </c>
      <c r="J6867" s="37" t="s">
        <v>856</v>
      </c>
    </row>
    <row r="6868" spans="1:10" x14ac:dyDescent="0.3">
      <c r="A6868" s="94" t="str">
        <f t="shared" si="107"/>
        <v>September</v>
      </c>
      <c r="B6868" s="37" t="s">
        <v>7734</v>
      </c>
      <c r="C6868" s="63">
        <v>42269.678402777776</v>
      </c>
      <c r="D6868" s="37" t="s">
        <v>871</v>
      </c>
      <c r="E6868" s="37" t="s">
        <v>872</v>
      </c>
      <c r="F6868" s="37" t="s">
        <v>860</v>
      </c>
      <c r="G6868" s="64">
        <v>164</v>
      </c>
      <c r="H6868" s="37" t="s">
        <v>855</v>
      </c>
      <c r="I6868" s="65">
        <v>1.7320508075688772</v>
      </c>
      <c r="J6868" s="37" t="s">
        <v>856</v>
      </c>
    </row>
    <row r="6869" spans="1:10" x14ac:dyDescent="0.3">
      <c r="A6869" s="94" t="str">
        <f t="shared" si="107"/>
        <v>September</v>
      </c>
      <c r="B6869" s="37" t="s">
        <v>7735</v>
      </c>
      <c r="C6869" s="63">
        <v>42269.680231481485</v>
      </c>
      <c r="D6869" s="37" t="s">
        <v>878</v>
      </c>
      <c r="E6869" s="37" t="s">
        <v>853</v>
      </c>
      <c r="F6869" s="37" t="s">
        <v>873</v>
      </c>
      <c r="G6869" s="64">
        <v>32</v>
      </c>
      <c r="H6869" s="37" t="s">
        <v>855</v>
      </c>
      <c r="I6869" s="65">
        <v>2.6457513110645907</v>
      </c>
      <c r="J6869" s="37" t="s">
        <v>885</v>
      </c>
    </row>
    <row r="6870" spans="1:10" x14ac:dyDescent="0.3">
      <c r="A6870" s="94" t="str">
        <f t="shared" si="107"/>
        <v>September</v>
      </c>
      <c r="B6870" s="37" t="s">
        <v>7736</v>
      </c>
      <c r="C6870" s="63">
        <v>42269.681388888886</v>
      </c>
      <c r="D6870" s="37" t="s">
        <v>892</v>
      </c>
      <c r="E6870" s="37" t="s">
        <v>859</v>
      </c>
      <c r="F6870" s="37" t="s">
        <v>881</v>
      </c>
      <c r="G6870" s="64">
        <v>43</v>
      </c>
      <c r="H6870" s="37" t="s">
        <v>855</v>
      </c>
      <c r="I6870" s="65">
        <v>4.358898943540674</v>
      </c>
      <c r="J6870" s="37" t="s">
        <v>861</v>
      </c>
    </row>
    <row r="6871" spans="1:10" x14ac:dyDescent="0.3">
      <c r="A6871" s="94" t="str">
        <f t="shared" si="107"/>
        <v>September</v>
      </c>
      <c r="B6871" s="37" t="s">
        <v>7737</v>
      </c>
      <c r="C6871" s="63">
        <v>42269.682013888887</v>
      </c>
      <c r="D6871" s="37" t="s">
        <v>878</v>
      </c>
      <c r="E6871" s="37" t="s">
        <v>863</v>
      </c>
      <c r="F6871" s="37" t="s">
        <v>879</v>
      </c>
      <c r="G6871" s="64">
        <v>181</v>
      </c>
      <c r="H6871" s="37" t="s">
        <v>855</v>
      </c>
      <c r="I6871" s="65">
        <v>5</v>
      </c>
      <c r="J6871" s="37" t="s">
        <v>874</v>
      </c>
    </row>
    <row r="6872" spans="1:10" x14ac:dyDescent="0.3">
      <c r="A6872" s="94" t="str">
        <f t="shared" si="107"/>
        <v>September</v>
      </c>
      <c r="B6872" s="37" t="s">
        <v>7738</v>
      </c>
      <c r="C6872" s="63">
        <v>42269.684247685182</v>
      </c>
      <c r="D6872" s="37" t="s">
        <v>852</v>
      </c>
      <c r="E6872" s="37" t="s">
        <v>866</v>
      </c>
      <c r="F6872" s="37" t="s">
        <v>873</v>
      </c>
      <c r="G6872" s="64">
        <v>85</v>
      </c>
      <c r="H6872" s="37" t="s">
        <v>855</v>
      </c>
      <c r="I6872" s="65">
        <v>4.7958315233127191</v>
      </c>
      <c r="J6872" s="37" t="s">
        <v>869</v>
      </c>
    </row>
    <row r="6873" spans="1:10" x14ac:dyDescent="0.3">
      <c r="A6873" s="94" t="str">
        <f t="shared" si="107"/>
        <v>September</v>
      </c>
      <c r="B6873" s="37" t="s">
        <v>7739</v>
      </c>
      <c r="C6873" s="63">
        <v>42269.687777777777</v>
      </c>
      <c r="D6873" s="37" t="s">
        <v>852</v>
      </c>
      <c r="E6873" s="37" t="s">
        <v>868</v>
      </c>
      <c r="F6873" s="37" t="s">
        <v>879</v>
      </c>
      <c r="G6873" s="64">
        <v>107</v>
      </c>
      <c r="H6873" s="37" t="s">
        <v>855</v>
      </c>
      <c r="I6873" s="65">
        <v>2.6457513110645907</v>
      </c>
      <c r="J6873" s="37" t="s">
        <v>885</v>
      </c>
    </row>
    <row r="6874" spans="1:10" x14ac:dyDescent="0.3">
      <c r="A6874" s="94" t="str">
        <f t="shared" si="107"/>
        <v>September</v>
      </c>
      <c r="B6874" s="37" t="s">
        <v>7740</v>
      </c>
      <c r="C6874" s="63">
        <v>42269.689872685187</v>
      </c>
      <c r="D6874" s="37" t="s">
        <v>892</v>
      </c>
      <c r="E6874" s="37" t="s">
        <v>872</v>
      </c>
      <c r="F6874" s="37" t="s">
        <v>860</v>
      </c>
      <c r="G6874" s="64">
        <v>176</v>
      </c>
      <c r="H6874" s="37" t="s">
        <v>855</v>
      </c>
      <c r="I6874" s="65">
        <v>2.2360679774997898</v>
      </c>
      <c r="J6874" s="37" t="s">
        <v>861</v>
      </c>
    </row>
    <row r="6875" spans="1:10" x14ac:dyDescent="0.3">
      <c r="A6875" s="94" t="str">
        <f t="shared" si="107"/>
        <v>September</v>
      </c>
      <c r="B6875" s="37" t="s">
        <v>7741</v>
      </c>
      <c r="C6875" s="63">
        <v>42269.691342592596</v>
      </c>
      <c r="D6875" s="37" t="s">
        <v>876</v>
      </c>
      <c r="E6875" s="37" t="s">
        <v>853</v>
      </c>
      <c r="F6875" s="37" t="s">
        <v>860</v>
      </c>
      <c r="G6875" s="64">
        <v>105</v>
      </c>
      <c r="H6875" s="37" t="s">
        <v>855</v>
      </c>
      <c r="I6875" s="65">
        <v>4.5825756949558398</v>
      </c>
      <c r="J6875" s="37" t="s">
        <v>897</v>
      </c>
    </row>
    <row r="6876" spans="1:10" x14ac:dyDescent="0.3">
      <c r="A6876" s="94" t="str">
        <f t="shared" si="107"/>
        <v>September</v>
      </c>
      <c r="B6876" s="37" t="s">
        <v>7742</v>
      </c>
      <c r="C6876" s="63">
        <v>42269.69358796296</v>
      </c>
      <c r="D6876" s="37" t="s">
        <v>858</v>
      </c>
      <c r="E6876" s="37" t="s">
        <v>859</v>
      </c>
      <c r="F6876" s="37" t="s">
        <v>854</v>
      </c>
      <c r="G6876" s="64">
        <v>168</v>
      </c>
      <c r="H6876" s="37" t="s">
        <v>855</v>
      </c>
      <c r="I6876" s="65">
        <v>2.6457513110645907</v>
      </c>
      <c r="J6876" s="37" t="s">
        <v>869</v>
      </c>
    </row>
    <row r="6877" spans="1:10" x14ac:dyDescent="0.3">
      <c r="A6877" s="94" t="str">
        <f t="shared" si="107"/>
        <v>September</v>
      </c>
      <c r="B6877" s="37" t="s">
        <v>7743</v>
      </c>
      <c r="C6877" s="63">
        <v>42269.696006944447</v>
      </c>
      <c r="D6877" s="37" t="s">
        <v>852</v>
      </c>
      <c r="E6877" s="37" t="s">
        <v>863</v>
      </c>
      <c r="F6877" s="37" t="s">
        <v>854</v>
      </c>
      <c r="G6877" s="64">
        <v>237</v>
      </c>
      <c r="H6877" s="37" t="s">
        <v>855</v>
      </c>
      <c r="I6877" s="65">
        <v>3.6055512754639891</v>
      </c>
      <c r="J6877" s="37" t="s">
        <v>897</v>
      </c>
    </row>
    <row r="6878" spans="1:10" x14ac:dyDescent="0.3">
      <c r="A6878" s="94" t="str">
        <f t="shared" si="107"/>
        <v>September</v>
      </c>
      <c r="B6878" s="37" t="s">
        <v>7744</v>
      </c>
      <c r="C6878" s="63">
        <v>42269.696597222224</v>
      </c>
      <c r="D6878" s="37" t="s">
        <v>892</v>
      </c>
      <c r="E6878" s="37" t="s">
        <v>866</v>
      </c>
      <c r="F6878" s="37" t="s">
        <v>881</v>
      </c>
      <c r="G6878" s="64">
        <v>220</v>
      </c>
      <c r="H6878" s="37" t="s">
        <v>855</v>
      </c>
      <c r="I6878" s="65">
        <v>4.7958315233127191</v>
      </c>
      <c r="J6878" s="37" t="s">
        <v>856</v>
      </c>
    </row>
    <row r="6879" spans="1:10" x14ac:dyDescent="0.3">
      <c r="A6879" s="94" t="str">
        <f t="shared" si="107"/>
        <v>September</v>
      </c>
      <c r="B6879" s="37" t="s">
        <v>7745</v>
      </c>
      <c r="C6879" s="63">
        <v>42269.698344907411</v>
      </c>
      <c r="D6879" s="37" t="s">
        <v>876</v>
      </c>
      <c r="E6879" s="37" t="s">
        <v>868</v>
      </c>
      <c r="F6879" s="37" t="s">
        <v>854</v>
      </c>
      <c r="G6879" s="64">
        <v>178</v>
      </c>
      <c r="H6879" s="37" t="s">
        <v>855</v>
      </c>
      <c r="I6879" s="65">
        <v>4.358898943540674</v>
      </c>
      <c r="J6879" s="37" t="s">
        <v>897</v>
      </c>
    </row>
    <row r="6880" spans="1:10" x14ac:dyDescent="0.3">
      <c r="A6880" s="94" t="str">
        <f t="shared" si="107"/>
        <v>September</v>
      </c>
      <c r="B6880" s="37" t="s">
        <v>7746</v>
      </c>
      <c r="C6880" s="63">
        <v>42269.700601851851</v>
      </c>
      <c r="D6880" s="37" t="s">
        <v>852</v>
      </c>
      <c r="E6880" s="37" t="s">
        <v>872</v>
      </c>
      <c r="F6880" s="37" t="s">
        <v>879</v>
      </c>
      <c r="G6880" s="64">
        <v>107</v>
      </c>
      <c r="H6880" s="37" t="s">
        <v>855</v>
      </c>
      <c r="I6880" s="65">
        <v>4.7958315233127191</v>
      </c>
      <c r="J6880" s="37" t="s">
        <v>869</v>
      </c>
    </row>
    <row r="6881" spans="1:10" x14ac:dyDescent="0.3">
      <c r="A6881" s="94" t="str">
        <f t="shared" si="107"/>
        <v>September</v>
      </c>
      <c r="B6881" s="37" t="s">
        <v>7747</v>
      </c>
      <c r="C6881" s="63">
        <v>42269.702662037038</v>
      </c>
      <c r="D6881" s="37" t="s">
        <v>858</v>
      </c>
      <c r="E6881" s="37" t="s">
        <v>853</v>
      </c>
      <c r="F6881" s="37" t="s">
        <v>860</v>
      </c>
      <c r="G6881" s="64">
        <v>35</v>
      </c>
      <c r="H6881" s="37" t="s">
        <v>855</v>
      </c>
      <c r="I6881" s="65">
        <v>4.7958315233127191</v>
      </c>
      <c r="J6881" s="37" t="s">
        <v>869</v>
      </c>
    </row>
    <row r="6882" spans="1:10" x14ac:dyDescent="0.3">
      <c r="A6882" s="94" t="str">
        <f t="shared" si="107"/>
        <v>September</v>
      </c>
      <c r="B6882" s="37" t="s">
        <v>7748</v>
      </c>
      <c r="C6882" s="63">
        <v>42269.705069444448</v>
      </c>
      <c r="D6882" s="37" t="s">
        <v>876</v>
      </c>
      <c r="E6882" s="37" t="s">
        <v>859</v>
      </c>
      <c r="F6882" s="37" t="s">
        <v>860</v>
      </c>
      <c r="G6882" s="64">
        <v>181</v>
      </c>
      <c r="H6882" s="37" t="s">
        <v>855</v>
      </c>
      <c r="I6882" s="65">
        <v>4.7958315233127191</v>
      </c>
      <c r="J6882" s="37" t="s">
        <v>885</v>
      </c>
    </row>
    <row r="6883" spans="1:10" x14ac:dyDescent="0.3">
      <c r="A6883" s="94" t="str">
        <f t="shared" si="107"/>
        <v>September</v>
      </c>
      <c r="B6883" s="37" t="s">
        <v>7749</v>
      </c>
      <c r="C6883" s="63">
        <v>42269.705601851849</v>
      </c>
      <c r="D6883" s="37" t="s">
        <v>876</v>
      </c>
      <c r="E6883" s="37" t="s">
        <v>863</v>
      </c>
      <c r="F6883" s="37" t="s">
        <v>873</v>
      </c>
      <c r="G6883" s="64">
        <v>157</v>
      </c>
      <c r="H6883" s="37" t="s">
        <v>855</v>
      </c>
      <c r="I6883" s="65">
        <v>1.7320508075688772</v>
      </c>
      <c r="J6883" s="37" t="s">
        <v>897</v>
      </c>
    </row>
    <row r="6884" spans="1:10" x14ac:dyDescent="0.3">
      <c r="A6884" s="94" t="str">
        <f t="shared" si="107"/>
        <v>September</v>
      </c>
      <c r="B6884" s="37" t="s">
        <v>7750</v>
      </c>
      <c r="C6884" s="63">
        <v>42269.709398148145</v>
      </c>
      <c r="D6884" s="37" t="s">
        <v>858</v>
      </c>
      <c r="E6884" s="37" t="s">
        <v>866</v>
      </c>
      <c r="F6884" s="37" t="s">
        <v>860</v>
      </c>
      <c r="G6884" s="64">
        <v>71</v>
      </c>
      <c r="H6884" s="37" t="s">
        <v>855</v>
      </c>
      <c r="I6884" s="65">
        <v>1.7320508075688772</v>
      </c>
      <c r="J6884" s="37" t="s">
        <v>897</v>
      </c>
    </row>
    <row r="6885" spans="1:10" x14ac:dyDescent="0.3">
      <c r="A6885" s="94" t="str">
        <f t="shared" si="107"/>
        <v>September</v>
      </c>
      <c r="B6885" s="37" t="s">
        <v>7751</v>
      </c>
      <c r="C6885" s="63">
        <v>42269.712916666664</v>
      </c>
      <c r="D6885" s="37" t="s">
        <v>892</v>
      </c>
      <c r="E6885" s="37" t="s">
        <v>868</v>
      </c>
      <c r="F6885" s="37" t="s">
        <v>854</v>
      </c>
      <c r="G6885" s="64">
        <v>217</v>
      </c>
      <c r="H6885" s="37" t="s">
        <v>855</v>
      </c>
      <c r="I6885" s="65">
        <v>2.2360679774997898</v>
      </c>
      <c r="J6885" s="37" t="s">
        <v>885</v>
      </c>
    </row>
    <row r="6886" spans="1:10" x14ac:dyDescent="0.3">
      <c r="A6886" s="94" t="str">
        <f t="shared" si="107"/>
        <v>September</v>
      </c>
      <c r="B6886" s="37" t="s">
        <v>7752</v>
      </c>
      <c r="C6886" s="63">
        <v>42269.716192129628</v>
      </c>
      <c r="D6886" s="37" t="s">
        <v>858</v>
      </c>
      <c r="E6886" s="37" t="s">
        <v>872</v>
      </c>
      <c r="F6886" s="37" t="s">
        <v>860</v>
      </c>
      <c r="G6886" s="64">
        <v>67</v>
      </c>
      <c r="H6886" s="37" t="s">
        <v>855</v>
      </c>
      <c r="I6886" s="65">
        <v>4.358898943540674</v>
      </c>
      <c r="J6886" s="37" t="s">
        <v>885</v>
      </c>
    </row>
    <row r="6887" spans="1:10" x14ac:dyDescent="0.3">
      <c r="A6887" s="94" t="str">
        <f t="shared" si="107"/>
        <v>September</v>
      </c>
      <c r="B6887" s="37" t="s">
        <v>7753</v>
      </c>
      <c r="C6887" s="63">
        <v>42269.717546296299</v>
      </c>
      <c r="D6887" s="37" t="s">
        <v>852</v>
      </c>
      <c r="E6887" s="37" t="s">
        <v>853</v>
      </c>
      <c r="F6887" s="37" t="s">
        <v>854</v>
      </c>
      <c r="G6887" s="64">
        <v>72</v>
      </c>
      <c r="H6887" s="37" t="s">
        <v>855</v>
      </c>
      <c r="I6887" s="65">
        <v>2.2360679774997898</v>
      </c>
      <c r="J6887" s="37" t="s">
        <v>869</v>
      </c>
    </row>
    <row r="6888" spans="1:10" x14ac:dyDescent="0.3">
      <c r="A6888" s="94" t="str">
        <f t="shared" si="107"/>
        <v>September</v>
      </c>
      <c r="B6888" s="37" t="s">
        <v>7754</v>
      </c>
      <c r="C6888" s="63">
        <v>42269.719537037039</v>
      </c>
      <c r="D6888" s="37" t="s">
        <v>876</v>
      </c>
      <c r="E6888" s="37" t="s">
        <v>859</v>
      </c>
      <c r="F6888" s="37" t="s">
        <v>873</v>
      </c>
      <c r="G6888" s="64">
        <v>37</v>
      </c>
      <c r="H6888" s="37" t="s">
        <v>855</v>
      </c>
      <c r="I6888" s="65">
        <v>1.7320508075688772</v>
      </c>
      <c r="J6888" s="37" t="s">
        <v>869</v>
      </c>
    </row>
    <row r="6889" spans="1:10" x14ac:dyDescent="0.3">
      <c r="A6889" s="94" t="str">
        <f t="shared" si="107"/>
        <v>September</v>
      </c>
      <c r="B6889" s="37" t="s">
        <v>7755</v>
      </c>
      <c r="C6889" s="63">
        <v>42269.721516203703</v>
      </c>
      <c r="D6889" s="37" t="s">
        <v>858</v>
      </c>
      <c r="E6889" s="37" t="s">
        <v>863</v>
      </c>
      <c r="F6889" s="37" t="s">
        <v>860</v>
      </c>
      <c r="G6889" s="64">
        <v>134</v>
      </c>
      <c r="H6889" s="37" t="s">
        <v>855</v>
      </c>
      <c r="I6889" s="65">
        <v>4.358898943540674</v>
      </c>
      <c r="J6889" s="37" t="s">
        <v>897</v>
      </c>
    </row>
    <row r="6890" spans="1:10" x14ac:dyDescent="0.3">
      <c r="A6890" s="94" t="str">
        <f t="shared" si="107"/>
        <v>September</v>
      </c>
      <c r="B6890" s="37" t="s">
        <v>7756</v>
      </c>
      <c r="C6890" s="63">
        <v>42269.723703703705</v>
      </c>
      <c r="D6890" s="37" t="s">
        <v>892</v>
      </c>
      <c r="E6890" s="37" t="s">
        <v>866</v>
      </c>
      <c r="F6890" s="37" t="s">
        <v>864</v>
      </c>
      <c r="G6890" s="64">
        <v>187</v>
      </c>
      <c r="H6890" s="37" t="s">
        <v>855</v>
      </c>
      <c r="I6890" s="65">
        <v>1</v>
      </c>
      <c r="J6890" s="37" t="s">
        <v>856</v>
      </c>
    </row>
    <row r="6891" spans="1:10" x14ac:dyDescent="0.3">
      <c r="A6891" s="94" t="str">
        <f t="shared" si="107"/>
        <v>September</v>
      </c>
      <c r="B6891" s="37" t="s">
        <v>7757</v>
      </c>
      <c r="C6891" s="63">
        <v>42269.724444444444</v>
      </c>
      <c r="D6891" s="37" t="s">
        <v>871</v>
      </c>
      <c r="E6891" s="37" t="s">
        <v>868</v>
      </c>
      <c r="F6891" s="37" t="s">
        <v>879</v>
      </c>
      <c r="G6891" s="64">
        <v>135</v>
      </c>
      <c r="H6891" s="37" t="s">
        <v>855</v>
      </c>
      <c r="I6891" s="65">
        <v>3.3166247903553998</v>
      </c>
      <c r="J6891" s="37" t="s">
        <v>861</v>
      </c>
    </row>
    <row r="6892" spans="1:10" x14ac:dyDescent="0.3">
      <c r="A6892" s="94" t="str">
        <f t="shared" si="107"/>
        <v>September</v>
      </c>
      <c r="B6892" s="37" t="s">
        <v>7758</v>
      </c>
      <c r="C6892" s="63">
        <v>42269.725451388891</v>
      </c>
      <c r="D6892" s="37" t="s">
        <v>871</v>
      </c>
      <c r="E6892" s="37" t="s">
        <v>872</v>
      </c>
      <c r="F6892" s="37" t="s">
        <v>864</v>
      </c>
      <c r="G6892" s="64">
        <v>80</v>
      </c>
      <c r="H6892" s="37" t="s">
        <v>855</v>
      </c>
      <c r="I6892" s="65">
        <v>3.6055512754639891</v>
      </c>
      <c r="J6892" s="37" t="s">
        <v>874</v>
      </c>
    </row>
    <row r="6893" spans="1:10" x14ac:dyDescent="0.3">
      <c r="A6893" s="94" t="str">
        <f t="shared" si="107"/>
        <v>September</v>
      </c>
      <c r="B6893" s="37" t="s">
        <v>7759</v>
      </c>
      <c r="C6893" s="63">
        <v>42269.727175925924</v>
      </c>
      <c r="D6893" s="37" t="s">
        <v>876</v>
      </c>
      <c r="E6893" s="37" t="s">
        <v>853</v>
      </c>
      <c r="F6893" s="37" t="s">
        <v>860</v>
      </c>
      <c r="G6893" s="64">
        <v>54</v>
      </c>
      <c r="H6893" s="37" t="s">
        <v>855</v>
      </c>
      <c r="I6893" s="65">
        <v>3.6055512754639891</v>
      </c>
      <c r="J6893" s="37" t="s">
        <v>874</v>
      </c>
    </row>
    <row r="6894" spans="1:10" x14ac:dyDescent="0.3">
      <c r="A6894" s="94" t="str">
        <f t="shared" si="107"/>
        <v>September</v>
      </c>
      <c r="B6894" s="37" t="s">
        <v>7760</v>
      </c>
      <c r="C6894" s="63">
        <v>42269.730208333334</v>
      </c>
      <c r="D6894" s="37" t="s">
        <v>876</v>
      </c>
      <c r="E6894" s="37" t="s">
        <v>859</v>
      </c>
      <c r="F6894" s="37" t="s">
        <v>879</v>
      </c>
      <c r="G6894" s="64">
        <v>43</v>
      </c>
      <c r="H6894" s="37" t="s">
        <v>855</v>
      </c>
      <c r="I6894" s="65">
        <v>1</v>
      </c>
      <c r="J6894" s="37" t="s">
        <v>897</v>
      </c>
    </row>
    <row r="6895" spans="1:10" x14ac:dyDescent="0.3">
      <c r="A6895" s="94" t="str">
        <f t="shared" si="107"/>
        <v>September</v>
      </c>
      <c r="B6895" s="37" t="s">
        <v>7761</v>
      </c>
      <c r="C6895" s="63">
        <v>42269.732511574075</v>
      </c>
      <c r="D6895" s="37" t="s">
        <v>878</v>
      </c>
      <c r="E6895" s="37" t="s">
        <v>863</v>
      </c>
      <c r="F6895" s="37" t="s">
        <v>864</v>
      </c>
      <c r="G6895" s="64">
        <v>34</v>
      </c>
      <c r="H6895" s="37" t="s">
        <v>855</v>
      </c>
      <c r="I6895" s="65">
        <v>4.5825756949558398</v>
      </c>
      <c r="J6895" s="37" t="s">
        <v>856</v>
      </c>
    </row>
    <row r="6896" spans="1:10" x14ac:dyDescent="0.3">
      <c r="A6896" s="94" t="str">
        <f t="shared" si="107"/>
        <v>September</v>
      </c>
      <c r="B6896" s="37" t="s">
        <v>7762</v>
      </c>
      <c r="C6896" s="63">
        <v>42269.73537037037</v>
      </c>
      <c r="D6896" s="37" t="s">
        <v>858</v>
      </c>
      <c r="E6896" s="37" t="s">
        <v>866</v>
      </c>
      <c r="F6896" s="37" t="s">
        <v>854</v>
      </c>
      <c r="G6896" s="64">
        <v>74</v>
      </c>
      <c r="H6896" s="37" t="s">
        <v>855</v>
      </c>
      <c r="I6896" s="65">
        <v>4.358898943540674</v>
      </c>
      <c r="J6896" s="37" t="s">
        <v>874</v>
      </c>
    </row>
    <row r="6897" spans="1:10" x14ac:dyDescent="0.3">
      <c r="A6897" s="94" t="str">
        <f t="shared" si="107"/>
        <v>September</v>
      </c>
      <c r="B6897" s="37" t="s">
        <v>7763</v>
      </c>
      <c r="C6897" s="63">
        <v>42269.735648148147</v>
      </c>
      <c r="D6897" s="37" t="s">
        <v>858</v>
      </c>
      <c r="E6897" s="37" t="s">
        <v>868</v>
      </c>
      <c r="F6897" s="37" t="s">
        <v>860</v>
      </c>
      <c r="G6897" s="64">
        <v>189</v>
      </c>
      <c r="H6897" s="37" t="s">
        <v>855</v>
      </c>
      <c r="I6897" s="65">
        <v>2.2360679774997898</v>
      </c>
      <c r="J6897" s="37" t="s">
        <v>856</v>
      </c>
    </row>
    <row r="6898" spans="1:10" x14ac:dyDescent="0.3">
      <c r="A6898" s="94" t="str">
        <f t="shared" si="107"/>
        <v>September</v>
      </c>
      <c r="B6898" s="37" t="s">
        <v>7764</v>
      </c>
      <c r="C6898" s="63">
        <v>42269.737326388888</v>
      </c>
      <c r="D6898" s="37" t="s">
        <v>871</v>
      </c>
      <c r="E6898" s="37" t="s">
        <v>872</v>
      </c>
      <c r="F6898" s="37" t="s">
        <v>854</v>
      </c>
      <c r="G6898" s="64">
        <v>162</v>
      </c>
      <c r="H6898" s="37" t="s">
        <v>855</v>
      </c>
      <c r="I6898" s="65">
        <v>3.872983346207417</v>
      </c>
      <c r="J6898" s="37" t="s">
        <v>885</v>
      </c>
    </row>
    <row r="6899" spans="1:10" x14ac:dyDescent="0.3">
      <c r="A6899" s="94" t="str">
        <f t="shared" si="107"/>
        <v>September</v>
      </c>
      <c r="B6899" s="37" t="s">
        <v>7765</v>
      </c>
      <c r="C6899" s="63">
        <v>42269.73945601852</v>
      </c>
      <c r="D6899" s="37" t="s">
        <v>892</v>
      </c>
      <c r="E6899" s="37" t="s">
        <v>853</v>
      </c>
      <c r="F6899" s="37" t="s">
        <v>860</v>
      </c>
      <c r="G6899" s="64">
        <v>240</v>
      </c>
      <c r="H6899" s="37" t="s">
        <v>855</v>
      </c>
      <c r="I6899" s="65">
        <v>4.5825756949558398</v>
      </c>
      <c r="J6899" s="37" t="s">
        <v>897</v>
      </c>
    </row>
    <row r="6900" spans="1:10" x14ac:dyDescent="0.3">
      <c r="A6900" s="94" t="str">
        <f t="shared" si="107"/>
        <v>September</v>
      </c>
      <c r="B6900" s="37" t="s">
        <v>7766</v>
      </c>
      <c r="C6900" s="63">
        <v>42269.742708333331</v>
      </c>
      <c r="D6900" s="37" t="s">
        <v>892</v>
      </c>
      <c r="E6900" s="37" t="s">
        <v>859</v>
      </c>
      <c r="F6900" s="37" t="s">
        <v>864</v>
      </c>
      <c r="G6900" s="64">
        <v>93</v>
      </c>
      <c r="H6900" s="37" t="s">
        <v>855</v>
      </c>
      <c r="I6900" s="65">
        <v>4.1231056256176606</v>
      </c>
      <c r="J6900" s="37" t="s">
        <v>856</v>
      </c>
    </row>
    <row r="6901" spans="1:10" x14ac:dyDescent="0.3">
      <c r="A6901" s="94" t="str">
        <f t="shared" si="107"/>
        <v>September</v>
      </c>
      <c r="B6901" s="37" t="s">
        <v>7767</v>
      </c>
      <c r="C6901" s="63">
        <v>42269.743402777778</v>
      </c>
      <c r="D6901" s="37" t="s">
        <v>852</v>
      </c>
      <c r="E6901" s="37" t="s">
        <v>863</v>
      </c>
      <c r="F6901" s="37" t="s">
        <v>864</v>
      </c>
      <c r="G6901" s="64">
        <v>229</v>
      </c>
      <c r="H6901" s="37" t="s">
        <v>855</v>
      </c>
      <c r="I6901" s="65">
        <v>4.1231056256176606</v>
      </c>
      <c r="J6901" s="37" t="s">
        <v>885</v>
      </c>
    </row>
    <row r="6902" spans="1:10" x14ac:dyDescent="0.3">
      <c r="A6902" s="94" t="str">
        <f t="shared" si="107"/>
        <v>September</v>
      </c>
      <c r="B6902" s="37" t="s">
        <v>7768</v>
      </c>
      <c r="C6902" s="63">
        <v>42269.744027777779</v>
      </c>
      <c r="D6902" s="37" t="s">
        <v>878</v>
      </c>
      <c r="E6902" s="37" t="s">
        <v>866</v>
      </c>
      <c r="F6902" s="37" t="s">
        <v>881</v>
      </c>
      <c r="G6902" s="64">
        <v>166</v>
      </c>
      <c r="H6902" s="37" t="s">
        <v>855</v>
      </c>
      <c r="I6902" s="65">
        <v>3.3166247903553998</v>
      </c>
      <c r="J6902" s="37" t="s">
        <v>885</v>
      </c>
    </row>
    <row r="6903" spans="1:10" x14ac:dyDescent="0.3">
      <c r="A6903" s="94" t="str">
        <f t="shared" si="107"/>
        <v>September</v>
      </c>
      <c r="B6903" s="37" t="s">
        <v>7769</v>
      </c>
      <c r="C6903" s="63">
        <v>42269.747939814813</v>
      </c>
      <c r="D6903" s="37" t="s">
        <v>876</v>
      </c>
      <c r="E6903" s="37" t="s">
        <v>868</v>
      </c>
      <c r="F6903" s="37" t="s">
        <v>864</v>
      </c>
      <c r="G6903" s="64">
        <v>225</v>
      </c>
      <c r="H6903" s="37" t="s">
        <v>855</v>
      </c>
      <c r="I6903" s="65">
        <v>5</v>
      </c>
      <c r="J6903" s="37" t="s">
        <v>897</v>
      </c>
    </row>
    <row r="6904" spans="1:10" x14ac:dyDescent="0.3">
      <c r="A6904" s="94" t="str">
        <f t="shared" si="107"/>
        <v>September</v>
      </c>
      <c r="B6904" s="37" t="s">
        <v>7770</v>
      </c>
      <c r="C6904" s="63">
        <v>42269.750925925924</v>
      </c>
      <c r="D6904" s="37" t="s">
        <v>876</v>
      </c>
      <c r="E6904" s="37" t="s">
        <v>872</v>
      </c>
      <c r="F6904" s="37" t="s">
        <v>879</v>
      </c>
      <c r="G6904" s="64">
        <v>79</v>
      </c>
      <c r="H6904" s="37" t="s">
        <v>855</v>
      </c>
      <c r="I6904" s="65">
        <v>3.3166247903553998</v>
      </c>
      <c r="J6904" s="37" t="s">
        <v>885</v>
      </c>
    </row>
    <row r="6905" spans="1:10" x14ac:dyDescent="0.3">
      <c r="A6905" s="94" t="str">
        <f t="shared" si="107"/>
        <v>September</v>
      </c>
      <c r="B6905" s="37" t="s">
        <v>7771</v>
      </c>
      <c r="C6905" s="63">
        <v>42269.752418981479</v>
      </c>
      <c r="D6905" s="37" t="s">
        <v>871</v>
      </c>
      <c r="E6905" s="37" t="s">
        <v>853</v>
      </c>
      <c r="F6905" s="37" t="s">
        <v>854</v>
      </c>
      <c r="G6905" s="64">
        <v>146</v>
      </c>
      <c r="H6905" s="37" t="s">
        <v>855</v>
      </c>
      <c r="I6905" s="65">
        <v>3.872983346207417</v>
      </c>
      <c r="J6905" s="37" t="s">
        <v>897</v>
      </c>
    </row>
    <row r="6906" spans="1:10" x14ac:dyDescent="0.3">
      <c r="A6906" s="94" t="str">
        <f t="shared" si="107"/>
        <v>September</v>
      </c>
      <c r="B6906" s="37" t="s">
        <v>7772</v>
      </c>
      <c r="C6906" s="63">
        <v>42269.752592592595</v>
      </c>
      <c r="D6906" s="37" t="s">
        <v>858</v>
      </c>
      <c r="E6906" s="37" t="s">
        <v>859</v>
      </c>
      <c r="F6906" s="37" t="s">
        <v>873</v>
      </c>
      <c r="G6906" s="64">
        <v>229</v>
      </c>
      <c r="H6906" s="37" t="s">
        <v>855</v>
      </c>
      <c r="I6906" s="65">
        <v>3</v>
      </c>
      <c r="J6906" s="37" t="s">
        <v>856</v>
      </c>
    </row>
    <row r="6907" spans="1:10" x14ac:dyDescent="0.3">
      <c r="A6907" s="94" t="str">
        <f t="shared" si="107"/>
        <v>September</v>
      </c>
      <c r="B6907" s="37" t="s">
        <v>7773</v>
      </c>
      <c r="C6907" s="63">
        <v>42269.754583333335</v>
      </c>
      <c r="D6907" s="37" t="s">
        <v>878</v>
      </c>
      <c r="E6907" s="37" t="s">
        <v>863</v>
      </c>
      <c r="F6907" s="37" t="s">
        <v>864</v>
      </c>
      <c r="G6907" s="64">
        <v>103</v>
      </c>
      <c r="H6907" s="37" t="s">
        <v>855</v>
      </c>
      <c r="I6907" s="65">
        <v>4.358898943540674</v>
      </c>
      <c r="J6907" s="37" t="s">
        <v>856</v>
      </c>
    </row>
    <row r="6908" spans="1:10" x14ac:dyDescent="0.3">
      <c r="A6908" s="94" t="str">
        <f t="shared" si="107"/>
        <v>September</v>
      </c>
      <c r="B6908" s="37" t="s">
        <v>7774</v>
      </c>
      <c r="C6908" s="63">
        <v>42269.761979166666</v>
      </c>
      <c r="D6908" s="37" t="s">
        <v>858</v>
      </c>
      <c r="E6908" s="37" t="s">
        <v>866</v>
      </c>
      <c r="F6908" s="37" t="s">
        <v>860</v>
      </c>
      <c r="G6908" s="64">
        <v>183</v>
      </c>
      <c r="H6908" s="37" t="s">
        <v>855</v>
      </c>
      <c r="I6908" s="65">
        <v>4.7958315233127191</v>
      </c>
      <c r="J6908" s="37" t="s">
        <v>885</v>
      </c>
    </row>
    <row r="6909" spans="1:10" x14ac:dyDescent="0.3">
      <c r="A6909" s="94" t="str">
        <f t="shared" si="107"/>
        <v>September</v>
      </c>
      <c r="B6909" s="37" t="s">
        <v>7775</v>
      </c>
      <c r="C6909" s="63">
        <v>42269.759317129632</v>
      </c>
      <c r="D6909" s="37" t="s">
        <v>858</v>
      </c>
      <c r="E6909" s="37" t="s">
        <v>868</v>
      </c>
      <c r="F6909" s="37" t="s">
        <v>860</v>
      </c>
      <c r="G6909" s="64">
        <v>232</v>
      </c>
      <c r="H6909" s="37" t="s">
        <v>855</v>
      </c>
      <c r="I6909" s="65">
        <v>2.2360679774997898</v>
      </c>
      <c r="J6909" s="37" t="s">
        <v>874</v>
      </c>
    </row>
    <row r="6910" spans="1:10" x14ac:dyDescent="0.3">
      <c r="A6910" s="94" t="str">
        <f t="shared" si="107"/>
        <v>September</v>
      </c>
      <c r="B6910" s="37" t="s">
        <v>7776</v>
      </c>
      <c r="C6910" s="63">
        <v>42269.760046296295</v>
      </c>
      <c r="D6910" s="37" t="s">
        <v>892</v>
      </c>
      <c r="E6910" s="37" t="s">
        <v>872</v>
      </c>
      <c r="F6910" s="37" t="s">
        <v>879</v>
      </c>
      <c r="G6910" s="64">
        <v>151</v>
      </c>
      <c r="H6910" s="37" t="s">
        <v>855</v>
      </c>
      <c r="I6910" s="65">
        <v>4.7958315233127191</v>
      </c>
      <c r="J6910" s="37" t="s">
        <v>856</v>
      </c>
    </row>
    <row r="6911" spans="1:10" x14ac:dyDescent="0.3">
      <c r="A6911" s="94" t="str">
        <f t="shared" si="107"/>
        <v>September</v>
      </c>
      <c r="B6911" s="37" t="s">
        <v>7777</v>
      </c>
      <c r="C6911" s="63">
        <v>42269.762256944443</v>
      </c>
      <c r="D6911" s="37" t="s">
        <v>878</v>
      </c>
      <c r="E6911" s="37" t="s">
        <v>853</v>
      </c>
      <c r="F6911" s="37" t="s">
        <v>879</v>
      </c>
      <c r="G6911" s="64">
        <v>160</v>
      </c>
      <c r="H6911" s="37" t="s">
        <v>855</v>
      </c>
      <c r="I6911" s="65">
        <v>4.1231056256176606</v>
      </c>
      <c r="J6911" s="37" t="s">
        <v>856</v>
      </c>
    </row>
    <row r="6912" spans="1:10" x14ac:dyDescent="0.3">
      <c r="A6912" s="94" t="str">
        <f t="shared" si="107"/>
        <v>September</v>
      </c>
      <c r="B6912" s="37" t="s">
        <v>7778</v>
      </c>
      <c r="C6912" s="63">
        <v>42269.763981481483</v>
      </c>
      <c r="D6912" s="37" t="s">
        <v>852</v>
      </c>
      <c r="E6912" s="37" t="s">
        <v>859</v>
      </c>
      <c r="F6912" s="37" t="s">
        <v>881</v>
      </c>
      <c r="G6912" s="64">
        <v>137</v>
      </c>
      <c r="H6912" s="37" t="s">
        <v>855</v>
      </c>
      <c r="I6912" s="65">
        <v>3.6055512754639891</v>
      </c>
      <c r="J6912" s="37" t="s">
        <v>861</v>
      </c>
    </row>
    <row r="6913" spans="1:10" x14ac:dyDescent="0.3">
      <c r="A6913" s="94" t="str">
        <f t="shared" si="107"/>
        <v>September</v>
      </c>
      <c r="B6913" s="37" t="s">
        <v>7779</v>
      </c>
      <c r="C6913" s="63">
        <v>42269.764525462961</v>
      </c>
      <c r="D6913" s="37" t="s">
        <v>858</v>
      </c>
      <c r="E6913" s="37" t="s">
        <v>863</v>
      </c>
      <c r="F6913" s="37" t="s">
        <v>860</v>
      </c>
      <c r="G6913" s="64">
        <v>239</v>
      </c>
      <c r="H6913" s="37" t="s">
        <v>855</v>
      </c>
      <c r="I6913" s="65">
        <v>2.2360679774997898</v>
      </c>
      <c r="J6913" s="37" t="s">
        <v>897</v>
      </c>
    </row>
    <row r="6914" spans="1:10" x14ac:dyDescent="0.3">
      <c r="A6914" s="94" t="str">
        <f t="shared" si="107"/>
        <v>September</v>
      </c>
      <c r="B6914" s="37" t="s">
        <v>7780</v>
      </c>
      <c r="C6914" s="63">
        <v>42269.764548611114</v>
      </c>
      <c r="D6914" s="37" t="s">
        <v>858</v>
      </c>
      <c r="E6914" s="37" t="s">
        <v>866</v>
      </c>
      <c r="F6914" s="37" t="s">
        <v>860</v>
      </c>
      <c r="G6914" s="64">
        <v>230</v>
      </c>
      <c r="H6914" s="37" t="s">
        <v>855</v>
      </c>
      <c r="I6914" s="65">
        <v>4.5825756949558398</v>
      </c>
      <c r="J6914" s="37" t="s">
        <v>897</v>
      </c>
    </row>
    <row r="6915" spans="1:10" x14ac:dyDescent="0.3">
      <c r="A6915" s="94" t="str">
        <f t="shared" si="107"/>
        <v>September</v>
      </c>
      <c r="B6915" s="37" t="s">
        <v>7781</v>
      </c>
      <c r="C6915" s="63">
        <v>42269.766944444447</v>
      </c>
      <c r="D6915" s="37" t="s">
        <v>871</v>
      </c>
      <c r="E6915" s="37" t="s">
        <v>868</v>
      </c>
      <c r="F6915" s="37" t="s">
        <v>873</v>
      </c>
      <c r="G6915" s="64">
        <v>72</v>
      </c>
      <c r="H6915" s="37" t="s">
        <v>855</v>
      </c>
      <c r="I6915" s="65">
        <v>3</v>
      </c>
      <c r="J6915" s="37" t="s">
        <v>869</v>
      </c>
    </row>
    <row r="6916" spans="1:10" x14ac:dyDescent="0.3">
      <c r="A6916" s="94" t="str">
        <f t="shared" si="107"/>
        <v>September</v>
      </c>
      <c r="B6916" s="37" t="s">
        <v>7782</v>
      </c>
      <c r="C6916" s="63">
        <v>42269.770486111112</v>
      </c>
      <c r="D6916" s="37" t="s">
        <v>871</v>
      </c>
      <c r="E6916" s="37" t="s">
        <v>872</v>
      </c>
      <c r="F6916" s="37" t="s">
        <v>873</v>
      </c>
      <c r="G6916" s="64">
        <v>127</v>
      </c>
      <c r="H6916" s="37" t="s">
        <v>855</v>
      </c>
      <c r="I6916" s="65">
        <v>4.7958315233127191</v>
      </c>
      <c r="J6916" s="37" t="s">
        <v>897</v>
      </c>
    </row>
    <row r="6917" spans="1:10" x14ac:dyDescent="0.3">
      <c r="A6917" s="94" t="str">
        <f t="shared" si="107"/>
        <v>September</v>
      </c>
      <c r="B6917" s="37" t="s">
        <v>7783</v>
      </c>
      <c r="C6917" s="63">
        <v>42269.7731712963</v>
      </c>
      <c r="D6917" s="37" t="s">
        <v>871</v>
      </c>
      <c r="E6917" s="37" t="s">
        <v>853</v>
      </c>
      <c r="F6917" s="37" t="s">
        <v>879</v>
      </c>
      <c r="G6917" s="64">
        <v>165</v>
      </c>
      <c r="H6917" s="37" t="s">
        <v>855</v>
      </c>
      <c r="I6917" s="65">
        <v>3.3166247903553998</v>
      </c>
      <c r="J6917" s="37" t="s">
        <v>869</v>
      </c>
    </row>
    <row r="6918" spans="1:10" x14ac:dyDescent="0.3">
      <c r="A6918" s="94" t="str">
        <f t="shared" si="107"/>
        <v>September</v>
      </c>
      <c r="B6918" s="37" t="s">
        <v>7784</v>
      </c>
      <c r="C6918" s="63">
        <v>42269.776712962965</v>
      </c>
      <c r="D6918" s="37" t="s">
        <v>858</v>
      </c>
      <c r="E6918" s="37" t="s">
        <v>859</v>
      </c>
      <c r="F6918" s="37" t="s">
        <v>881</v>
      </c>
      <c r="G6918" s="64">
        <v>37</v>
      </c>
      <c r="H6918" s="37" t="s">
        <v>855</v>
      </c>
      <c r="I6918" s="65">
        <v>4.7958315233127191</v>
      </c>
      <c r="J6918" s="37" t="s">
        <v>885</v>
      </c>
    </row>
    <row r="6919" spans="1:10" x14ac:dyDescent="0.3">
      <c r="A6919" s="94" t="str">
        <f t="shared" si="107"/>
        <v>September</v>
      </c>
      <c r="B6919" s="37" t="s">
        <v>7785</v>
      </c>
      <c r="C6919" s="63">
        <v>42269.777256944442</v>
      </c>
      <c r="D6919" s="37" t="s">
        <v>878</v>
      </c>
      <c r="E6919" s="37" t="s">
        <v>863</v>
      </c>
      <c r="F6919" s="37" t="s">
        <v>860</v>
      </c>
      <c r="G6919" s="64">
        <v>197</v>
      </c>
      <c r="H6919" s="37" t="s">
        <v>855</v>
      </c>
      <c r="I6919" s="65">
        <v>4.1231056256176606</v>
      </c>
      <c r="J6919" s="37" t="s">
        <v>869</v>
      </c>
    </row>
    <row r="6920" spans="1:10" x14ac:dyDescent="0.3">
      <c r="A6920" s="94" t="str">
        <f t="shared" si="107"/>
        <v>September</v>
      </c>
      <c r="B6920" s="37" t="s">
        <v>7786</v>
      </c>
      <c r="C6920" s="63">
        <v>42269.778344907405</v>
      </c>
      <c r="D6920" s="37" t="s">
        <v>858</v>
      </c>
      <c r="E6920" s="37" t="s">
        <v>866</v>
      </c>
      <c r="F6920" s="37" t="s">
        <v>864</v>
      </c>
      <c r="G6920" s="64">
        <v>51</v>
      </c>
      <c r="H6920" s="37" t="s">
        <v>855</v>
      </c>
      <c r="I6920" s="65">
        <v>4.7958315233127191</v>
      </c>
      <c r="J6920" s="37" t="s">
        <v>897</v>
      </c>
    </row>
    <row r="6921" spans="1:10" x14ac:dyDescent="0.3">
      <c r="A6921" s="94" t="str">
        <f t="shared" si="107"/>
        <v>September</v>
      </c>
      <c r="B6921" s="37" t="s">
        <v>7787</v>
      </c>
      <c r="C6921" s="63">
        <v>42269.779513888891</v>
      </c>
      <c r="D6921" s="37" t="s">
        <v>852</v>
      </c>
      <c r="E6921" s="37" t="s">
        <v>868</v>
      </c>
      <c r="F6921" s="37" t="s">
        <v>860</v>
      </c>
      <c r="G6921" s="64">
        <v>63</v>
      </c>
      <c r="H6921" s="37" t="s">
        <v>855</v>
      </c>
      <c r="I6921" s="65">
        <v>4.1231056256176606</v>
      </c>
      <c r="J6921" s="37" t="s">
        <v>885</v>
      </c>
    </row>
    <row r="6922" spans="1:10" x14ac:dyDescent="0.3">
      <c r="A6922" s="94" t="str">
        <f t="shared" si="107"/>
        <v>September</v>
      </c>
      <c r="B6922" s="37" t="s">
        <v>7788</v>
      </c>
      <c r="C6922" s="63">
        <v>42269.781331018516</v>
      </c>
      <c r="D6922" s="37" t="s">
        <v>876</v>
      </c>
      <c r="E6922" s="37" t="s">
        <v>872</v>
      </c>
      <c r="F6922" s="37" t="s">
        <v>873</v>
      </c>
      <c r="G6922" s="64">
        <v>212</v>
      </c>
      <c r="H6922" s="37" t="s">
        <v>855</v>
      </c>
      <c r="I6922" s="65">
        <v>1.7320508075688772</v>
      </c>
      <c r="J6922" s="37" t="s">
        <v>861</v>
      </c>
    </row>
    <row r="6923" spans="1:10" x14ac:dyDescent="0.3">
      <c r="A6923" s="94" t="str">
        <f t="shared" ref="A6923:A6986" si="108">TEXT(C6923,"mmmm")</f>
        <v>September</v>
      </c>
      <c r="B6923" s="37" t="s">
        <v>7789</v>
      </c>
      <c r="C6923" s="63">
        <v>42269.782511574071</v>
      </c>
      <c r="D6923" s="37" t="s">
        <v>852</v>
      </c>
      <c r="E6923" s="37" t="s">
        <v>853</v>
      </c>
      <c r="F6923" s="37" t="s">
        <v>881</v>
      </c>
      <c r="G6923" s="64">
        <v>210</v>
      </c>
      <c r="H6923" s="37" t="s">
        <v>855</v>
      </c>
      <c r="I6923" s="65">
        <v>3.6055512754639891</v>
      </c>
      <c r="J6923" s="37" t="s">
        <v>861</v>
      </c>
    </row>
    <row r="6924" spans="1:10" x14ac:dyDescent="0.3">
      <c r="A6924" s="94" t="str">
        <f t="shared" si="108"/>
        <v>September</v>
      </c>
      <c r="B6924" s="37" t="s">
        <v>7790</v>
      </c>
      <c r="C6924" s="63">
        <v>42269.786006944443</v>
      </c>
      <c r="D6924" s="37" t="s">
        <v>871</v>
      </c>
      <c r="E6924" s="37" t="s">
        <v>859</v>
      </c>
      <c r="F6924" s="37" t="s">
        <v>873</v>
      </c>
      <c r="G6924" s="64">
        <v>99</v>
      </c>
      <c r="H6924" s="37" t="s">
        <v>855</v>
      </c>
      <c r="I6924" s="65">
        <v>4.358898943540674</v>
      </c>
      <c r="J6924" s="37" t="s">
        <v>861</v>
      </c>
    </row>
    <row r="6925" spans="1:10" x14ac:dyDescent="0.3">
      <c r="A6925" s="94" t="str">
        <f t="shared" si="108"/>
        <v>September</v>
      </c>
      <c r="B6925" s="37" t="s">
        <v>7791</v>
      </c>
      <c r="C6925" s="63">
        <v>42269.78943287037</v>
      </c>
      <c r="D6925" s="37" t="s">
        <v>858</v>
      </c>
      <c r="E6925" s="37" t="s">
        <v>863</v>
      </c>
      <c r="F6925" s="37" t="s">
        <v>854</v>
      </c>
      <c r="G6925" s="64">
        <v>94</v>
      </c>
      <c r="H6925" s="37" t="s">
        <v>855</v>
      </c>
      <c r="I6925" s="65">
        <v>3.872983346207417</v>
      </c>
      <c r="J6925" s="37" t="s">
        <v>861</v>
      </c>
    </row>
    <row r="6926" spans="1:10" x14ac:dyDescent="0.3">
      <c r="A6926" s="94" t="str">
        <f t="shared" si="108"/>
        <v>September</v>
      </c>
      <c r="B6926" s="37" t="s">
        <v>7792</v>
      </c>
      <c r="C6926" s="63">
        <v>42269.789826388886</v>
      </c>
      <c r="D6926" s="37" t="s">
        <v>858</v>
      </c>
      <c r="E6926" s="37" t="s">
        <v>866</v>
      </c>
      <c r="F6926" s="37" t="s">
        <v>873</v>
      </c>
      <c r="G6926" s="64">
        <v>58</v>
      </c>
      <c r="H6926" s="37" t="s">
        <v>855</v>
      </c>
      <c r="I6926" s="65">
        <v>4.7958315233127191</v>
      </c>
      <c r="J6926" s="37" t="s">
        <v>874</v>
      </c>
    </row>
    <row r="6927" spans="1:10" x14ac:dyDescent="0.3">
      <c r="A6927" s="94" t="str">
        <f t="shared" si="108"/>
        <v>September</v>
      </c>
      <c r="B6927" s="37" t="s">
        <v>7793</v>
      </c>
      <c r="C6927" s="63">
        <v>42269.793078703704</v>
      </c>
      <c r="D6927" s="37" t="s">
        <v>871</v>
      </c>
      <c r="E6927" s="37" t="s">
        <v>868</v>
      </c>
      <c r="F6927" s="37" t="s">
        <v>860</v>
      </c>
      <c r="G6927" s="64">
        <v>157</v>
      </c>
      <c r="H6927" s="37" t="s">
        <v>855</v>
      </c>
      <c r="I6927" s="65">
        <v>4.7958315233127191</v>
      </c>
      <c r="J6927" s="37" t="s">
        <v>897</v>
      </c>
    </row>
    <row r="6928" spans="1:10" x14ac:dyDescent="0.3">
      <c r="A6928" s="94" t="str">
        <f t="shared" si="108"/>
        <v>September</v>
      </c>
      <c r="B6928" s="37" t="s">
        <v>7794</v>
      </c>
      <c r="C6928" s="63">
        <v>42269.796597222223</v>
      </c>
      <c r="D6928" s="37" t="s">
        <v>852</v>
      </c>
      <c r="E6928" s="37" t="s">
        <v>872</v>
      </c>
      <c r="F6928" s="37" t="s">
        <v>881</v>
      </c>
      <c r="G6928" s="64">
        <v>132</v>
      </c>
      <c r="H6928" s="37" t="s">
        <v>855</v>
      </c>
      <c r="I6928" s="65">
        <v>4.358898943540674</v>
      </c>
      <c r="J6928" s="37" t="s">
        <v>897</v>
      </c>
    </row>
    <row r="6929" spans="1:10" x14ac:dyDescent="0.3">
      <c r="A6929" s="94" t="str">
        <f t="shared" si="108"/>
        <v>September</v>
      </c>
      <c r="B6929" s="37" t="s">
        <v>7795</v>
      </c>
      <c r="C6929" s="63">
        <v>42269.79991898148</v>
      </c>
      <c r="D6929" s="37" t="s">
        <v>858</v>
      </c>
      <c r="E6929" s="37" t="s">
        <v>853</v>
      </c>
      <c r="F6929" s="37" t="s">
        <v>879</v>
      </c>
      <c r="G6929" s="64">
        <v>221</v>
      </c>
      <c r="H6929" s="37" t="s">
        <v>855</v>
      </c>
      <c r="I6929" s="65">
        <v>5</v>
      </c>
      <c r="J6929" s="37" t="s">
        <v>869</v>
      </c>
    </row>
    <row r="6930" spans="1:10" x14ac:dyDescent="0.3">
      <c r="A6930" s="94" t="str">
        <f t="shared" si="108"/>
        <v>September</v>
      </c>
      <c r="B6930" s="37" t="s">
        <v>7796</v>
      </c>
      <c r="C6930" s="63">
        <v>42269.802337962959</v>
      </c>
      <c r="D6930" s="37" t="s">
        <v>892</v>
      </c>
      <c r="E6930" s="37" t="s">
        <v>859</v>
      </c>
      <c r="F6930" s="37" t="s">
        <v>873</v>
      </c>
      <c r="G6930" s="64">
        <v>76</v>
      </c>
      <c r="H6930" s="37" t="s">
        <v>855</v>
      </c>
      <c r="I6930" s="65">
        <v>4.358898943540674</v>
      </c>
      <c r="J6930" s="37" t="s">
        <v>861</v>
      </c>
    </row>
    <row r="6931" spans="1:10" x14ac:dyDescent="0.3">
      <c r="A6931" s="94" t="str">
        <f t="shared" si="108"/>
        <v>September</v>
      </c>
      <c r="B6931" s="37" t="s">
        <v>7797</v>
      </c>
      <c r="C6931" s="63">
        <v>42269.803935185184</v>
      </c>
      <c r="D6931" s="37" t="s">
        <v>878</v>
      </c>
      <c r="E6931" s="37" t="s">
        <v>863</v>
      </c>
      <c r="F6931" s="37" t="s">
        <v>864</v>
      </c>
      <c r="G6931" s="64">
        <v>89</v>
      </c>
      <c r="H6931" s="37" t="s">
        <v>855</v>
      </c>
      <c r="I6931" s="65">
        <v>4.358898943540674</v>
      </c>
      <c r="J6931" s="37" t="s">
        <v>897</v>
      </c>
    </row>
    <row r="6932" spans="1:10" x14ac:dyDescent="0.3">
      <c r="A6932" s="94" t="str">
        <f t="shared" si="108"/>
        <v>September</v>
      </c>
      <c r="B6932" s="37" t="s">
        <v>7798</v>
      </c>
      <c r="C6932" s="63">
        <v>42269.803969907407</v>
      </c>
      <c r="D6932" s="37" t="s">
        <v>892</v>
      </c>
      <c r="E6932" s="37" t="s">
        <v>866</v>
      </c>
      <c r="F6932" s="37" t="s">
        <v>881</v>
      </c>
      <c r="G6932" s="64">
        <v>40</v>
      </c>
      <c r="H6932" s="37" t="s">
        <v>855</v>
      </c>
      <c r="I6932" s="65">
        <v>4.1231056256176606</v>
      </c>
      <c r="J6932" s="37" t="s">
        <v>885</v>
      </c>
    </row>
    <row r="6933" spans="1:10" x14ac:dyDescent="0.3">
      <c r="A6933" s="94" t="str">
        <f t="shared" si="108"/>
        <v>September</v>
      </c>
      <c r="B6933" s="37" t="s">
        <v>7799</v>
      </c>
      <c r="C6933" s="63">
        <v>42269.807175925926</v>
      </c>
      <c r="D6933" s="37" t="s">
        <v>852</v>
      </c>
      <c r="E6933" s="37" t="s">
        <v>868</v>
      </c>
      <c r="F6933" s="37" t="s">
        <v>873</v>
      </c>
      <c r="G6933" s="64">
        <v>55</v>
      </c>
      <c r="H6933" s="37" t="s">
        <v>855</v>
      </c>
      <c r="I6933" s="65">
        <v>1</v>
      </c>
      <c r="J6933" s="37" t="s">
        <v>869</v>
      </c>
    </row>
    <row r="6934" spans="1:10" x14ac:dyDescent="0.3">
      <c r="A6934" s="94" t="str">
        <f t="shared" si="108"/>
        <v>September</v>
      </c>
      <c r="B6934" s="37" t="s">
        <v>7800</v>
      </c>
      <c r="C6934" s="63">
        <v>42269.808761574073</v>
      </c>
      <c r="D6934" s="37" t="s">
        <v>871</v>
      </c>
      <c r="E6934" s="37" t="s">
        <v>872</v>
      </c>
      <c r="F6934" s="37" t="s">
        <v>879</v>
      </c>
      <c r="G6934" s="64">
        <v>128</v>
      </c>
      <c r="H6934" s="37" t="s">
        <v>855</v>
      </c>
      <c r="I6934" s="65">
        <v>5</v>
      </c>
      <c r="J6934" s="37" t="s">
        <v>861</v>
      </c>
    </row>
    <row r="6935" spans="1:10" x14ac:dyDescent="0.3">
      <c r="A6935" s="94" t="str">
        <f t="shared" si="108"/>
        <v>September</v>
      </c>
      <c r="B6935" s="37" t="s">
        <v>7801</v>
      </c>
      <c r="C6935" s="63">
        <v>42269.809444444443</v>
      </c>
      <c r="D6935" s="37" t="s">
        <v>852</v>
      </c>
      <c r="E6935" s="37" t="s">
        <v>853</v>
      </c>
      <c r="F6935" s="37" t="s">
        <v>860</v>
      </c>
      <c r="G6935" s="64">
        <v>44</v>
      </c>
      <c r="H6935" s="37" t="s">
        <v>855</v>
      </c>
      <c r="I6935" s="65">
        <v>2.2360679774997898</v>
      </c>
      <c r="J6935" s="37" t="s">
        <v>861</v>
      </c>
    </row>
    <row r="6936" spans="1:10" x14ac:dyDescent="0.3">
      <c r="A6936" s="94" t="str">
        <f t="shared" si="108"/>
        <v>September</v>
      </c>
      <c r="B6936" s="37" t="s">
        <v>7802</v>
      </c>
      <c r="C6936" s="63">
        <v>42269.811886574076</v>
      </c>
      <c r="D6936" s="37" t="s">
        <v>878</v>
      </c>
      <c r="E6936" s="37" t="s">
        <v>859</v>
      </c>
      <c r="F6936" s="37" t="s">
        <v>873</v>
      </c>
      <c r="G6936" s="64">
        <v>60</v>
      </c>
      <c r="H6936" s="37" t="s">
        <v>855</v>
      </c>
      <c r="I6936" s="65">
        <v>4.1231056256176606</v>
      </c>
      <c r="J6936" s="37" t="s">
        <v>897</v>
      </c>
    </row>
    <row r="6937" spans="1:10" x14ac:dyDescent="0.3">
      <c r="A6937" s="94" t="str">
        <f t="shared" si="108"/>
        <v>September</v>
      </c>
      <c r="B6937" s="37" t="s">
        <v>7803</v>
      </c>
      <c r="C6937" s="63">
        <v>42269.813993055555</v>
      </c>
      <c r="D6937" s="37" t="s">
        <v>871</v>
      </c>
      <c r="E6937" s="37" t="s">
        <v>863</v>
      </c>
      <c r="F6937" s="37" t="s">
        <v>881</v>
      </c>
      <c r="G6937" s="64">
        <v>171</v>
      </c>
      <c r="H6937" s="37" t="s">
        <v>855</v>
      </c>
      <c r="I6937" s="65">
        <v>1.7320508075688772</v>
      </c>
      <c r="J6937" s="37" t="s">
        <v>856</v>
      </c>
    </row>
    <row r="6938" spans="1:10" x14ac:dyDescent="0.3">
      <c r="A6938" s="94" t="str">
        <f t="shared" si="108"/>
        <v>September</v>
      </c>
      <c r="B6938" s="37" t="s">
        <v>7804</v>
      </c>
      <c r="C6938" s="63">
        <v>42269.814780092594</v>
      </c>
      <c r="D6938" s="37" t="s">
        <v>876</v>
      </c>
      <c r="E6938" s="37" t="s">
        <v>866</v>
      </c>
      <c r="F6938" s="37" t="s">
        <v>864</v>
      </c>
      <c r="G6938" s="64">
        <v>78</v>
      </c>
      <c r="H6938" s="37" t="s">
        <v>855</v>
      </c>
      <c r="I6938" s="65">
        <v>1</v>
      </c>
      <c r="J6938" s="37" t="s">
        <v>861</v>
      </c>
    </row>
    <row r="6939" spans="1:10" x14ac:dyDescent="0.3">
      <c r="A6939" s="94" t="str">
        <f t="shared" si="108"/>
        <v>September</v>
      </c>
      <c r="B6939" s="37" t="s">
        <v>7805</v>
      </c>
      <c r="C6939" s="63">
        <v>42269.81753472222</v>
      </c>
      <c r="D6939" s="37" t="s">
        <v>876</v>
      </c>
      <c r="E6939" s="37" t="s">
        <v>868</v>
      </c>
      <c r="F6939" s="37" t="s">
        <v>881</v>
      </c>
      <c r="G6939" s="64">
        <v>88</v>
      </c>
      <c r="H6939" s="37" t="s">
        <v>855</v>
      </c>
      <c r="I6939" s="65">
        <v>3.872983346207417</v>
      </c>
      <c r="J6939" s="37" t="s">
        <v>861</v>
      </c>
    </row>
    <row r="6940" spans="1:10" x14ac:dyDescent="0.3">
      <c r="A6940" s="94" t="str">
        <f t="shared" si="108"/>
        <v>September</v>
      </c>
      <c r="B6940" s="37" t="s">
        <v>7806</v>
      </c>
      <c r="C6940" s="63">
        <v>42269.820891203701</v>
      </c>
      <c r="D6940" s="37" t="s">
        <v>858</v>
      </c>
      <c r="E6940" s="37" t="s">
        <v>872</v>
      </c>
      <c r="F6940" s="37" t="s">
        <v>873</v>
      </c>
      <c r="G6940" s="64">
        <v>156</v>
      </c>
      <c r="H6940" s="37" t="s">
        <v>855</v>
      </c>
      <c r="I6940" s="65">
        <v>4.5825756949558398</v>
      </c>
      <c r="J6940" s="37" t="s">
        <v>861</v>
      </c>
    </row>
    <row r="6941" spans="1:10" x14ac:dyDescent="0.3">
      <c r="A6941" s="94" t="str">
        <f t="shared" si="108"/>
        <v>September</v>
      </c>
      <c r="B6941" s="37" t="s">
        <v>7807</v>
      </c>
      <c r="C6941" s="63">
        <v>42269.823252314818</v>
      </c>
      <c r="D6941" s="37" t="s">
        <v>876</v>
      </c>
      <c r="E6941" s="37" t="s">
        <v>853</v>
      </c>
      <c r="F6941" s="37" t="s">
        <v>873</v>
      </c>
      <c r="G6941" s="64">
        <v>217</v>
      </c>
      <c r="H6941" s="37" t="s">
        <v>855</v>
      </c>
      <c r="I6941" s="65">
        <v>1</v>
      </c>
      <c r="J6941" s="37" t="s">
        <v>874</v>
      </c>
    </row>
    <row r="6942" spans="1:10" x14ac:dyDescent="0.3">
      <c r="A6942" s="94" t="str">
        <f t="shared" si="108"/>
        <v>September</v>
      </c>
      <c r="B6942" s="37" t="s">
        <v>7808</v>
      </c>
      <c r="C6942" s="63">
        <v>42269.826261574075</v>
      </c>
      <c r="D6942" s="37" t="s">
        <v>852</v>
      </c>
      <c r="E6942" s="37" t="s">
        <v>859</v>
      </c>
      <c r="F6942" s="37" t="s">
        <v>854</v>
      </c>
      <c r="G6942" s="64">
        <v>148</v>
      </c>
      <c r="H6942" s="37" t="s">
        <v>855</v>
      </c>
      <c r="I6942" s="65">
        <v>1</v>
      </c>
      <c r="J6942" s="37" t="s">
        <v>885</v>
      </c>
    </row>
    <row r="6943" spans="1:10" x14ac:dyDescent="0.3">
      <c r="A6943" s="94" t="str">
        <f t="shared" si="108"/>
        <v>September</v>
      </c>
      <c r="B6943" s="37" t="s">
        <v>7809</v>
      </c>
      <c r="C6943" s="63">
        <v>42269.826863425929</v>
      </c>
      <c r="D6943" s="37" t="s">
        <v>852</v>
      </c>
      <c r="E6943" s="37" t="s">
        <v>863</v>
      </c>
      <c r="F6943" s="37" t="s">
        <v>864</v>
      </c>
      <c r="G6943" s="64">
        <v>235</v>
      </c>
      <c r="H6943" s="37" t="s">
        <v>855</v>
      </c>
      <c r="I6943" s="65">
        <v>4.5825756949558398</v>
      </c>
      <c r="J6943" s="37" t="s">
        <v>869</v>
      </c>
    </row>
    <row r="6944" spans="1:10" x14ac:dyDescent="0.3">
      <c r="A6944" s="94" t="str">
        <f t="shared" si="108"/>
        <v>September</v>
      </c>
      <c r="B6944" s="37" t="s">
        <v>7810</v>
      </c>
      <c r="C6944" s="63">
        <v>42269.830706018518</v>
      </c>
      <c r="D6944" s="37" t="s">
        <v>892</v>
      </c>
      <c r="E6944" s="37" t="s">
        <v>866</v>
      </c>
      <c r="F6944" s="37" t="s">
        <v>873</v>
      </c>
      <c r="G6944" s="64">
        <v>230</v>
      </c>
      <c r="H6944" s="37" t="s">
        <v>855</v>
      </c>
      <c r="I6944" s="65">
        <v>1.7320508075688772</v>
      </c>
      <c r="J6944" s="37" t="s">
        <v>861</v>
      </c>
    </row>
    <row r="6945" spans="1:10" x14ac:dyDescent="0.3">
      <c r="A6945" s="94" t="str">
        <f t="shared" si="108"/>
        <v>September</v>
      </c>
      <c r="B6945" s="37" t="s">
        <v>7811</v>
      </c>
      <c r="C6945" s="63">
        <v>42269.833240740743</v>
      </c>
      <c r="D6945" s="37" t="s">
        <v>892</v>
      </c>
      <c r="E6945" s="37" t="s">
        <v>868</v>
      </c>
      <c r="F6945" s="37" t="s">
        <v>873</v>
      </c>
      <c r="G6945" s="64">
        <v>169</v>
      </c>
      <c r="H6945" s="37" t="s">
        <v>855</v>
      </c>
      <c r="I6945" s="65">
        <v>4.1231056256176606</v>
      </c>
      <c r="J6945" s="37" t="s">
        <v>869</v>
      </c>
    </row>
    <row r="6946" spans="1:10" x14ac:dyDescent="0.3">
      <c r="A6946" s="94" t="str">
        <f t="shared" si="108"/>
        <v>September</v>
      </c>
      <c r="B6946" s="37" t="s">
        <v>7812</v>
      </c>
      <c r="C6946" s="63">
        <v>42269.833703703705</v>
      </c>
      <c r="D6946" s="37" t="s">
        <v>858</v>
      </c>
      <c r="E6946" s="37" t="s">
        <v>872</v>
      </c>
      <c r="F6946" s="37" t="s">
        <v>873</v>
      </c>
      <c r="G6946" s="64">
        <v>48</v>
      </c>
      <c r="H6946" s="37" t="s">
        <v>855</v>
      </c>
      <c r="I6946" s="65">
        <v>3.872983346207417</v>
      </c>
      <c r="J6946" s="37" t="s">
        <v>897</v>
      </c>
    </row>
    <row r="6947" spans="1:10" x14ac:dyDescent="0.3">
      <c r="A6947" s="94" t="str">
        <f t="shared" si="108"/>
        <v>September</v>
      </c>
      <c r="B6947" s="37" t="s">
        <v>7813</v>
      </c>
      <c r="C6947" s="63">
        <v>42269.834351851852</v>
      </c>
      <c r="D6947" s="37" t="s">
        <v>858</v>
      </c>
      <c r="E6947" s="37" t="s">
        <v>853</v>
      </c>
      <c r="F6947" s="37" t="s">
        <v>864</v>
      </c>
      <c r="G6947" s="64">
        <v>100</v>
      </c>
      <c r="H6947" s="37" t="s">
        <v>855</v>
      </c>
      <c r="I6947" s="65">
        <v>3</v>
      </c>
      <c r="J6947" s="37" t="s">
        <v>861</v>
      </c>
    </row>
    <row r="6948" spans="1:10" x14ac:dyDescent="0.3">
      <c r="A6948" s="94" t="str">
        <f t="shared" si="108"/>
        <v>September</v>
      </c>
      <c r="B6948" s="37" t="s">
        <v>7814</v>
      </c>
      <c r="C6948" s="63">
        <v>42269.836689814816</v>
      </c>
      <c r="D6948" s="37" t="s">
        <v>878</v>
      </c>
      <c r="E6948" s="37" t="s">
        <v>859</v>
      </c>
      <c r="F6948" s="37" t="s">
        <v>854</v>
      </c>
      <c r="G6948" s="64">
        <v>128</v>
      </c>
      <c r="H6948" s="37" t="s">
        <v>855</v>
      </c>
      <c r="I6948" s="65">
        <v>2.2360679774997898</v>
      </c>
      <c r="J6948" s="37" t="s">
        <v>897</v>
      </c>
    </row>
    <row r="6949" spans="1:10" x14ac:dyDescent="0.3">
      <c r="A6949" s="94" t="str">
        <f t="shared" si="108"/>
        <v>September</v>
      </c>
      <c r="B6949" s="37" t="s">
        <v>7815</v>
      </c>
      <c r="C6949" s="63">
        <v>42269.837627314817</v>
      </c>
      <c r="D6949" s="37" t="s">
        <v>871</v>
      </c>
      <c r="E6949" s="37" t="s">
        <v>863</v>
      </c>
      <c r="F6949" s="37" t="s">
        <v>860</v>
      </c>
      <c r="G6949" s="64">
        <v>161</v>
      </c>
      <c r="H6949" s="37" t="s">
        <v>855</v>
      </c>
      <c r="I6949" s="65">
        <v>5</v>
      </c>
      <c r="J6949" s="37" t="s">
        <v>861</v>
      </c>
    </row>
    <row r="6950" spans="1:10" x14ac:dyDescent="0.3">
      <c r="A6950" s="94" t="str">
        <f t="shared" si="108"/>
        <v>September</v>
      </c>
      <c r="B6950" s="37" t="s">
        <v>7816</v>
      </c>
      <c r="C6950" s="63">
        <v>42269.839178240742</v>
      </c>
      <c r="D6950" s="37" t="s">
        <v>892</v>
      </c>
      <c r="E6950" s="37" t="s">
        <v>866</v>
      </c>
      <c r="F6950" s="37" t="s">
        <v>864</v>
      </c>
      <c r="G6950" s="64">
        <v>67</v>
      </c>
      <c r="H6950" s="37" t="s">
        <v>855</v>
      </c>
      <c r="I6950" s="65">
        <v>2.2360679774997898</v>
      </c>
      <c r="J6950" s="37" t="s">
        <v>861</v>
      </c>
    </row>
    <row r="6951" spans="1:10" x14ac:dyDescent="0.3">
      <c r="A6951" s="94" t="str">
        <f t="shared" si="108"/>
        <v>September</v>
      </c>
      <c r="B6951" s="37" t="s">
        <v>7817</v>
      </c>
      <c r="C6951" s="63">
        <v>42269.841585648152</v>
      </c>
      <c r="D6951" s="37" t="s">
        <v>858</v>
      </c>
      <c r="E6951" s="37" t="s">
        <v>868</v>
      </c>
      <c r="F6951" s="37" t="s">
        <v>879</v>
      </c>
      <c r="G6951" s="64">
        <v>215</v>
      </c>
      <c r="H6951" s="37" t="s">
        <v>855</v>
      </c>
      <c r="I6951" s="65">
        <v>4.5825756949558398</v>
      </c>
      <c r="J6951" s="37" t="s">
        <v>885</v>
      </c>
    </row>
    <row r="6952" spans="1:10" x14ac:dyDescent="0.3">
      <c r="A6952" s="94" t="str">
        <f t="shared" si="108"/>
        <v>September</v>
      </c>
      <c r="B6952" s="37" t="s">
        <v>7818</v>
      </c>
      <c r="C6952" s="63">
        <v>42269.841805555552</v>
      </c>
      <c r="D6952" s="37" t="s">
        <v>892</v>
      </c>
      <c r="E6952" s="37" t="s">
        <v>872</v>
      </c>
      <c r="F6952" s="37" t="s">
        <v>864</v>
      </c>
      <c r="G6952" s="64">
        <v>146</v>
      </c>
      <c r="H6952" s="37" t="s">
        <v>855</v>
      </c>
      <c r="I6952" s="65">
        <v>4.358898943540674</v>
      </c>
      <c r="J6952" s="37" t="s">
        <v>874</v>
      </c>
    </row>
    <row r="6953" spans="1:10" x14ac:dyDescent="0.3">
      <c r="A6953" s="94" t="str">
        <f t="shared" si="108"/>
        <v>September</v>
      </c>
      <c r="B6953" s="37" t="s">
        <v>7819</v>
      </c>
      <c r="C6953" s="63">
        <v>42269.845046296294</v>
      </c>
      <c r="D6953" s="37" t="s">
        <v>876</v>
      </c>
      <c r="E6953" s="37" t="s">
        <v>853</v>
      </c>
      <c r="F6953" s="37" t="s">
        <v>881</v>
      </c>
      <c r="G6953" s="64">
        <v>62</v>
      </c>
      <c r="H6953" s="37" t="s">
        <v>855</v>
      </c>
      <c r="I6953" s="65">
        <v>2.6457513110645907</v>
      </c>
      <c r="J6953" s="37" t="s">
        <v>885</v>
      </c>
    </row>
    <row r="6954" spans="1:10" x14ac:dyDescent="0.3">
      <c r="A6954" s="94" t="str">
        <f t="shared" si="108"/>
        <v>September</v>
      </c>
      <c r="B6954" s="37" t="s">
        <v>7820</v>
      </c>
      <c r="C6954" s="63">
        <v>42269.848113425927</v>
      </c>
      <c r="D6954" s="37" t="s">
        <v>892</v>
      </c>
      <c r="E6954" s="37" t="s">
        <v>859</v>
      </c>
      <c r="F6954" s="37" t="s">
        <v>873</v>
      </c>
      <c r="G6954" s="64">
        <v>184</v>
      </c>
      <c r="H6954" s="37" t="s">
        <v>855</v>
      </c>
      <c r="I6954" s="65">
        <v>4.1231056256176606</v>
      </c>
      <c r="J6954" s="37" t="s">
        <v>874</v>
      </c>
    </row>
    <row r="6955" spans="1:10" x14ac:dyDescent="0.3">
      <c r="A6955" s="94" t="str">
        <f t="shared" si="108"/>
        <v>September</v>
      </c>
      <c r="B6955" s="37" t="s">
        <v>7821</v>
      </c>
      <c r="C6955" s="63">
        <v>42269.849861111114</v>
      </c>
      <c r="D6955" s="37" t="s">
        <v>878</v>
      </c>
      <c r="E6955" s="37" t="s">
        <v>863</v>
      </c>
      <c r="F6955" s="37" t="s">
        <v>879</v>
      </c>
      <c r="G6955" s="64">
        <v>141</v>
      </c>
      <c r="H6955" s="37" t="s">
        <v>855</v>
      </c>
      <c r="I6955" s="65">
        <v>4.5825756949558398</v>
      </c>
      <c r="J6955" s="37" t="s">
        <v>869</v>
      </c>
    </row>
    <row r="6956" spans="1:10" x14ac:dyDescent="0.3">
      <c r="A6956" s="94" t="str">
        <f t="shared" si="108"/>
        <v>September</v>
      </c>
      <c r="B6956" s="37" t="s">
        <v>7822</v>
      </c>
      <c r="C6956" s="63">
        <v>42269.853402777779</v>
      </c>
      <c r="D6956" s="37" t="s">
        <v>876</v>
      </c>
      <c r="E6956" s="37" t="s">
        <v>866</v>
      </c>
      <c r="F6956" s="37" t="s">
        <v>854</v>
      </c>
      <c r="G6956" s="64">
        <v>97</v>
      </c>
      <c r="H6956" s="37" t="s">
        <v>855</v>
      </c>
      <c r="I6956" s="65">
        <v>3.3166247903553998</v>
      </c>
      <c r="J6956" s="37" t="s">
        <v>856</v>
      </c>
    </row>
    <row r="6957" spans="1:10" x14ac:dyDescent="0.3">
      <c r="A6957" s="94" t="str">
        <f t="shared" si="108"/>
        <v>September</v>
      </c>
      <c r="B6957" s="37" t="s">
        <v>7823</v>
      </c>
      <c r="C6957" s="63">
        <v>42269.854930555557</v>
      </c>
      <c r="D6957" s="37" t="s">
        <v>892</v>
      </c>
      <c r="E6957" s="37" t="s">
        <v>868</v>
      </c>
      <c r="F6957" s="37" t="s">
        <v>860</v>
      </c>
      <c r="G6957" s="64">
        <v>101</v>
      </c>
      <c r="H6957" s="37" t="s">
        <v>855</v>
      </c>
      <c r="I6957" s="65">
        <v>3</v>
      </c>
      <c r="J6957" s="37" t="s">
        <v>897</v>
      </c>
    </row>
    <row r="6958" spans="1:10" x14ac:dyDescent="0.3">
      <c r="A6958" s="94" t="str">
        <f t="shared" si="108"/>
        <v>September</v>
      </c>
      <c r="B6958" s="37" t="s">
        <v>7824</v>
      </c>
      <c r="C6958" s="63">
        <v>42269.855393518519</v>
      </c>
      <c r="D6958" s="37" t="s">
        <v>892</v>
      </c>
      <c r="E6958" s="37" t="s">
        <v>872</v>
      </c>
      <c r="F6958" s="37" t="s">
        <v>879</v>
      </c>
      <c r="G6958" s="64">
        <v>239</v>
      </c>
      <c r="H6958" s="37" t="s">
        <v>855</v>
      </c>
      <c r="I6958" s="65">
        <v>2.2360679774997898</v>
      </c>
      <c r="J6958" s="37" t="s">
        <v>856</v>
      </c>
    </row>
    <row r="6959" spans="1:10" x14ac:dyDescent="0.3">
      <c r="A6959" s="94" t="str">
        <f t="shared" si="108"/>
        <v>September</v>
      </c>
      <c r="B6959" s="37" t="s">
        <v>7825</v>
      </c>
      <c r="C6959" s="63">
        <v>42269.855532407404</v>
      </c>
      <c r="D6959" s="37" t="s">
        <v>892</v>
      </c>
      <c r="E6959" s="37" t="s">
        <v>853</v>
      </c>
      <c r="F6959" s="37" t="s">
        <v>881</v>
      </c>
      <c r="G6959" s="64">
        <v>56</v>
      </c>
      <c r="H6959" s="37" t="s">
        <v>855</v>
      </c>
      <c r="I6959" s="65">
        <v>2.2360679774997898</v>
      </c>
      <c r="J6959" s="37" t="s">
        <v>874</v>
      </c>
    </row>
    <row r="6960" spans="1:10" x14ac:dyDescent="0.3">
      <c r="A6960" s="94" t="str">
        <f t="shared" si="108"/>
        <v>September</v>
      </c>
      <c r="B6960" s="37" t="s">
        <v>7826</v>
      </c>
      <c r="C6960" s="63">
        <v>42269.858217592591</v>
      </c>
      <c r="D6960" s="37" t="s">
        <v>876</v>
      </c>
      <c r="E6960" s="37" t="s">
        <v>859</v>
      </c>
      <c r="F6960" s="37" t="s">
        <v>860</v>
      </c>
      <c r="G6960" s="64">
        <v>95</v>
      </c>
      <c r="H6960" s="37" t="s">
        <v>855</v>
      </c>
      <c r="I6960" s="65">
        <v>2.2360679774997898</v>
      </c>
      <c r="J6960" s="37" t="s">
        <v>885</v>
      </c>
    </row>
    <row r="6961" spans="1:10" x14ac:dyDescent="0.3">
      <c r="A6961" s="94" t="str">
        <f t="shared" si="108"/>
        <v>September</v>
      </c>
      <c r="B6961" s="37" t="s">
        <v>7827</v>
      </c>
      <c r="C6961" s="63">
        <v>42269.861956018518</v>
      </c>
      <c r="D6961" s="37" t="s">
        <v>852</v>
      </c>
      <c r="E6961" s="37" t="s">
        <v>863</v>
      </c>
      <c r="F6961" s="37" t="s">
        <v>860</v>
      </c>
      <c r="G6961" s="64">
        <v>139</v>
      </c>
      <c r="H6961" s="37" t="s">
        <v>855</v>
      </c>
      <c r="I6961" s="65">
        <v>3.872983346207417</v>
      </c>
      <c r="J6961" s="37" t="s">
        <v>897</v>
      </c>
    </row>
    <row r="6962" spans="1:10" x14ac:dyDescent="0.3">
      <c r="A6962" s="94" t="str">
        <f t="shared" si="108"/>
        <v>September</v>
      </c>
      <c r="B6962" s="37" t="s">
        <v>7828</v>
      </c>
      <c r="C6962" s="63">
        <v>42269.863425925927</v>
      </c>
      <c r="D6962" s="37" t="s">
        <v>871</v>
      </c>
      <c r="E6962" s="37" t="s">
        <v>866</v>
      </c>
      <c r="F6962" s="37" t="s">
        <v>873</v>
      </c>
      <c r="G6962" s="64">
        <v>112</v>
      </c>
      <c r="H6962" s="37" t="s">
        <v>855</v>
      </c>
      <c r="I6962" s="65">
        <v>4.5825756949558398</v>
      </c>
      <c r="J6962" s="37" t="s">
        <v>856</v>
      </c>
    </row>
    <row r="6963" spans="1:10" x14ac:dyDescent="0.3">
      <c r="A6963" s="94" t="str">
        <f t="shared" si="108"/>
        <v>September</v>
      </c>
      <c r="B6963" s="37" t="s">
        <v>7829</v>
      </c>
      <c r="C6963" s="63">
        <v>42269.864976851852</v>
      </c>
      <c r="D6963" s="37" t="s">
        <v>852</v>
      </c>
      <c r="E6963" s="37" t="s">
        <v>868</v>
      </c>
      <c r="F6963" s="37" t="s">
        <v>860</v>
      </c>
      <c r="G6963" s="64">
        <v>63</v>
      </c>
      <c r="H6963" s="37" t="s">
        <v>855</v>
      </c>
      <c r="I6963" s="65">
        <v>4.358898943540674</v>
      </c>
      <c r="J6963" s="37" t="s">
        <v>869</v>
      </c>
    </row>
    <row r="6964" spans="1:10" x14ac:dyDescent="0.3">
      <c r="A6964" s="94" t="str">
        <f t="shared" si="108"/>
        <v>September</v>
      </c>
      <c r="B6964" s="37" t="s">
        <v>7830</v>
      </c>
      <c r="C6964" s="63">
        <v>42269.86791666667</v>
      </c>
      <c r="D6964" s="37" t="s">
        <v>878</v>
      </c>
      <c r="E6964" s="37" t="s">
        <v>872</v>
      </c>
      <c r="F6964" s="37" t="s">
        <v>860</v>
      </c>
      <c r="G6964" s="64">
        <v>198</v>
      </c>
      <c r="H6964" s="37" t="s">
        <v>855</v>
      </c>
      <c r="I6964" s="65">
        <v>4.358898943540674</v>
      </c>
      <c r="J6964" s="37" t="s">
        <v>856</v>
      </c>
    </row>
    <row r="6965" spans="1:10" x14ac:dyDescent="0.3">
      <c r="A6965" s="94" t="str">
        <f t="shared" si="108"/>
        <v>September</v>
      </c>
      <c r="B6965" s="37" t="s">
        <v>7831</v>
      </c>
      <c r="C6965" s="63">
        <v>42269.871249999997</v>
      </c>
      <c r="D6965" s="37" t="s">
        <v>871</v>
      </c>
      <c r="E6965" s="37" t="s">
        <v>853</v>
      </c>
      <c r="F6965" s="37" t="s">
        <v>860</v>
      </c>
      <c r="G6965" s="64">
        <v>41</v>
      </c>
      <c r="H6965" s="37" t="s">
        <v>895</v>
      </c>
      <c r="I6965" s="65">
        <v>4.5825756949558398</v>
      </c>
      <c r="J6965" s="37" t="s">
        <v>869</v>
      </c>
    </row>
    <row r="6966" spans="1:10" x14ac:dyDescent="0.3">
      <c r="A6966" s="94" t="str">
        <f t="shared" si="108"/>
        <v>September</v>
      </c>
      <c r="B6966" s="37" t="s">
        <v>7832</v>
      </c>
      <c r="C6966" s="63">
        <v>42269.875231481485</v>
      </c>
      <c r="D6966" s="37" t="s">
        <v>892</v>
      </c>
      <c r="E6966" s="37" t="s">
        <v>859</v>
      </c>
      <c r="F6966" s="37" t="s">
        <v>873</v>
      </c>
      <c r="G6966" s="64">
        <v>223</v>
      </c>
      <c r="H6966" s="37" t="s">
        <v>855</v>
      </c>
      <c r="I6966" s="65">
        <v>4.7958315233127191</v>
      </c>
      <c r="J6966" s="37" t="s">
        <v>869</v>
      </c>
    </row>
    <row r="6967" spans="1:10" x14ac:dyDescent="0.3">
      <c r="A6967" s="94" t="str">
        <f t="shared" si="108"/>
        <v>September</v>
      </c>
      <c r="B6967" s="37" t="s">
        <v>7833</v>
      </c>
      <c r="C6967" s="63">
        <v>42269.875717592593</v>
      </c>
      <c r="D6967" s="37" t="s">
        <v>858</v>
      </c>
      <c r="E6967" s="37" t="s">
        <v>863</v>
      </c>
      <c r="F6967" s="37" t="s">
        <v>854</v>
      </c>
      <c r="G6967" s="64">
        <v>186</v>
      </c>
      <c r="H6967" s="37" t="s">
        <v>895</v>
      </c>
      <c r="I6967" s="65">
        <v>3.3166247903553998</v>
      </c>
      <c r="J6967" s="37" t="s">
        <v>874</v>
      </c>
    </row>
    <row r="6968" spans="1:10" x14ac:dyDescent="0.3">
      <c r="A6968" s="94" t="str">
        <f t="shared" si="108"/>
        <v>September</v>
      </c>
      <c r="B6968" s="37" t="s">
        <v>7834</v>
      </c>
      <c r="C6968" s="63">
        <v>42269.878969907404</v>
      </c>
      <c r="D6968" s="37" t="s">
        <v>876</v>
      </c>
      <c r="E6968" s="37" t="s">
        <v>866</v>
      </c>
      <c r="F6968" s="37" t="s">
        <v>879</v>
      </c>
      <c r="G6968" s="64">
        <v>57</v>
      </c>
      <c r="H6968" s="37" t="s">
        <v>855</v>
      </c>
      <c r="I6968" s="65">
        <v>2.2360679774997898</v>
      </c>
      <c r="J6968" s="37" t="s">
        <v>897</v>
      </c>
    </row>
    <row r="6969" spans="1:10" x14ac:dyDescent="0.3">
      <c r="A6969" s="94" t="str">
        <f t="shared" si="108"/>
        <v>September</v>
      </c>
      <c r="B6969" s="37" t="s">
        <v>7835</v>
      </c>
      <c r="C6969" s="63">
        <v>42269.886979166666</v>
      </c>
      <c r="D6969" s="37" t="s">
        <v>892</v>
      </c>
      <c r="E6969" s="37" t="s">
        <v>868</v>
      </c>
      <c r="F6969" s="37" t="s">
        <v>879</v>
      </c>
      <c r="G6969" s="64">
        <v>70</v>
      </c>
      <c r="H6969" s="37" t="s">
        <v>855</v>
      </c>
      <c r="I6969" s="65">
        <v>1.7320508075688772</v>
      </c>
      <c r="J6969" s="37" t="s">
        <v>869</v>
      </c>
    </row>
    <row r="6970" spans="1:10" x14ac:dyDescent="0.3">
      <c r="A6970" s="94" t="str">
        <f t="shared" si="108"/>
        <v>September</v>
      </c>
      <c r="B6970" s="37" t="s">
        <v>7836</v>
      </c>
      <c r="C6970" s="63">
        <v>42269.884895833333</v>
      </c>
      <c r="D6970" s="37" t="s">
        <v>871</v>
      </c>
      <c r="E6970" s="37" t="s">
        <v>872</v>
      </c>
      <c r="F6970" s="37" t="s">
        <v>879</v>
      </c>
      <c r="G6970" s="64">
        <v>230</v>
      </c>
      <c r="H6970" s="37" t="s">
        <v>855</v>
      </c>
      <c r="I6970" s="65">
        <v>3.872983346207417</v>
      </c>
      <c r="J6970" s="37" t="s">
        <v>897</v>
      </c>
    </row>
    <row r="6971" spans="1:10" x14ac:dyDescent="0.3">
      <c r="A6971" s="94" t="str">
        <f t="shared" si="108"/>
        <v>September</v>
      </c>
      <c r="B6971" s="37" t="s">
        <v>7837</v>
      </c>
      <c r="C6971" s="63">
        <v>42269.885567129626</v>
      </c>
      <c r="D6971" s="37" t="s">
        <v>878</v>
      </c>
      <c r="E6971" s="37" t="s">
        <v>853</v>
      </c>
      <c r="F6971" s="37" t="s">
        <v>873</v>
      </c>
      <c r="G6971" s="64">
        <v>82</v>
      </c>
      <c r="H6971" s="37" t="s">
        <v>855</v>
      </c>
      <c r="I6971" s="65">
        <v>3.3166247903553998</v>
      </c>
      <c r="J6971" s="37" t="s">
        <v>897</v>
      </c>
    </row>
    <row r="6972" spans="1:10" x14ac:dyDescent="0.3">
      <c r="A6972" s="94" t="str">
        <f t="shared" si="108"/>
        <v>September</v>
      </c>
      <c r="B6972" s="37" t="s">
        <v>7838</v>
      </c>
      <c r="C6972" s="63">
        <v>42269.888807870368</v>
      </c>
      <c r="D6972" s="37" t="s">
        <v>878</v>
      </c>
      <c r="E6972" s="37" t="s">
        <v>859</v>
      </c>
      <c r="F6972" s="37" t="s">
        <v>864</v>
      </c>
      <c r="G6972" s="64">
        <v>176</v>
      </c>
      <c r="H6972" s="37" t="s">
        <v>855</v>
      </c>
      <c r="I6972" s="65">
        <v>1.7320508075688772</v>
      </c>
      <c r="J6972" s="37" t="s">
        <v>869</v>
      </c>
    </row>
    <row r="6973" spans="1:10" x14ac:dyDescent="0.3">
      <c r="A6973" s="94" t="str">
        <f t="shared" si="108"/>
        <v>September</v>
      </c>
      <c r="B6973" s="37" t="s">
        <v>7839</v>
      </c>
      <c r="C6973" s="63">
        <v>42269.889675925922</v>
      </c>
      <c r="D6973" s="37" t="s">
        <v>878</v>
      </c>
      <c r="E6973" s="37" t="s">
        <v>863</v>
      </c>
      <c r="F6973" s="37" t="s">
        <v>854</v>
      </c>
      <c r="G6973" s="64">
        <v>95</v>
      </c>
      <c r="H6973" s="37" t="s">
        <v>855</v>
      </c>
      <c r="I6973" s="65">
        <v>2.6457513110645907</v>
      </c>
      <c r="J6973" s="37" t="s">
        <v>885</v>
      </c>
    </row>
    <row r="6974" spans="1:10" x14ac:dyDescent="0.3">
      <c r="A6974" s="94" t="str">
        <f t="shared" si="108"/>
        <v>September</v>
      </c>
      <c r="B6974" s="37" t="s">
        <v>7840</v>
      </c>
      <c r="C6974" s="63">
        <v>42269.892453703702</v>
      </c>
      <c r="D6974" s="37" t="s">
        <v>858</v>
      </c>
      <c r="E6974" s="37" t="s">
        <v>866</v>
      </c>
      <c r="F6974" s="37" t="s">
        <v>854</v>
      </c>
      <c r="G6974" s="64">
        <v>46</v>
      </c>
      <c r="H6974" s="37" t="s">
        <v>855</v>
      </c>
      <c r="I6974" s="65">
        <v>3.6055512754639891</v>
      </c>
      <c r="J6974" s="37" t="s">
        <v>897</v>
      </c>
    </row>
    <row r="6975" spans="1:10" x14ac:dyDescent="0.3">
      <c r="A6975" s="94" t="str">
        <f t="shared" si="108"/>
        <v>September</v>
      </c>
      <c r="B6975" s="37" t="s">
        <v>7841</v>
      </c>
      <c r="C6975" s="63">
        <v>42269.89503472222</v>
      </c>
      <c r="D6975" s="37" t="s">
        <v>878</v>
      </c>
      <c r="E6975" s="37" t="s">
        <v>868</v>
      </c>
      <c r="F6975" s="37" t="s">
        <v>854</v>
      </c>
      <c r="G6975" s="64">
        <v>219</v>
      </c>
      <c r="H6975" s="37" t="s">
        <v>855</v>
      </c>
      <c r="I6975" s="65">
        <v>4.1231056256176606</v>
      </c>
      <c r="J6975" s="37" t="s">
        <v>885</v>
      </c>
    </row>
    <row r="6976" spans="1:10" x14ac:dyDescent="0.3">
      <c r="A6976" s="94" t="str">
        <f t="shared" si="108"/>
        <v>September</v>
      </c>
      <c r="B6976" s="37" t="s">
        <v>7842</v>
      </c>
      <c r="C6976" s="63">
        <v>42269.896111111113</v>
      </c>
      <c r="D6976" s="37" t="s">
        <v>852</v>
      </c>
      <c r="E6976" s="37" t="s">
        <v>872</v>
      </c>
      <c r="F6976" s="37" t="s">
        <v>879</v>
      </c>
      <c r="G6976" s="64">
        <v>87</v>
      </c>
      <c r="H6976" s="37" t="s">
        <v>855</v>
      </c>
      <c r="I6976" s="65">
        <v>4.7958315233127191</v>
      </c>
      <c r="J6976" s="37" t="s">
        <v>869</v>
      </c>
    </row>
    <row r="6977" spans="1:10" x14ac:dyDescent="0.3">
      <c r="A6977" s="94" t="str">
        <f t="shared" si="108"/>
        <v>September</v>
      </c>
      <c r="B6977" s="37" t="s">
        <v>7843</v>
      </c>
      <c r="C6977" s="63">
        <v>42269.896840277775</v>
      </c>
      <c r="D6977" s="37" t="s">
        <v>858</v>
      </c>
      <c r="E6977" s="37" t="s">
        <v>853</v>
      </c>
      <c r="F6977" s="37" t="s">
        <v>873</v>
      </c>
      <c r="G6977" s="64">
        <v>190</v>
      </c>
      <c r="H6977" s="37" t="s">
        <v>855</v>
      </c>
      <c r="I6977" s="65">
        <v>4.358898943540674</v>
      </c>
      <c r="J6977" s="37" t="s">
        <v>869</v>
      </c>
    </row>
    <row r="6978" spans="1:10" x14ac:dyDescent="0.3">
      <c r="A6978" s="94" t="str">
        <f t="shared" si="108"/>
        <v>September</v>
      </c>
      <c r="B6978" s="37" t="s">
        <v>7844</v>
      </c>
      <c r="C6978" s="63">
        <v>42269.898530092592</v>
      </c>
      <c r="D6978" s="37" t="s">
        <v>871</v>
      </c>
      <c r="E6978" s="37" t="s">
        <v>859</v>
      </c>
      <c r="F6978" s="37" t="s">
        <v>879</v>
      </c>
      <c r="G6978" s="64">
        <v>70</v>
      </c>
      <c r="H6978" s="37" t="s">
        <v>855</v>
      </c>
      <c r="I6978" s="65">
        <v>2.2360679774997898</v>
      </c>
      <c r="J6978" s="37" t="s">
        <v>897</v>
      </c>
    </row>
    <row r="6979" spans="1:10" x14ac:dyDescent="0.3">
      <c r="A6979" s="94" t="str">
        <f t="shared" si="108"/>
        <v>September</v>
      </c>
      <c r="B6979" s="37" t="s">
        <v>7845</v>
      </c>
      <c r="C6979" s="63">
        <v>42269.899224537039</v>
      </c>
      <c r="D6979" s="37" t="s">
        <v>892</v>
      </c>
      <c r="E6979" s="37" t="s">
        <v>863</v>
      </c>
      <c r="F6979" s="37" t="s">
        <v>873</v>
      </c>
      <c r="G6979" s="64">
        <v>111</v>
      </c>
      <c r="H6979" s="37" t="s">
        <v>855</v>
      </c>
      <c r="I6979" s="65">
        <v>4.7958315233127191</v>
      </c>
      <c r="J6979" s="37" t="s">
        <v>856</v>
      </c>
    </row>
    <row r="6980" spans="1:10" x14ac:dyDescent="0.3">
      <c r="A6980" s="94" t="str">
        <f t="shared" si="108"/>
        <v>September</v>
      </c>
      <c r="B6980" s="37" t="s">
        <v>7846</v>
      </c>
      <c r="C6980" s="63">
        <v>42269.902962962966</v>
      </c>
      <c r="D6980" s="37" t="s">
        <v>871</v>
      </c>
      <c r="E6980" s="37" t="s">
        <v>866</v>
      </c>
      <c r="F6980" s="37" t="s">
        <v>879</v>
      </c>
      <c r="G6980" s="64">
        <v>36</v>
      </c>
      <c r="H6980" s="37" t="s">
        <v>855</v>
      </c>
      <c r="I6980" s="65">
        <v>2.2360679774997898</v>
      </c>
      <c r="J6980" s="37" t="s">
        <v>856</v>
      </c>
    </row>
    <row r="6981" spans="1:10" x14ac:dyDescent="0.3">
      <c r="A6981" s="94" t="str">
        <f t="shared" si="108"/>
        <v>September</v>
      </c>
      <c r="B6981" s="37" t="s">
        <v>7847</v>
      </c>
      <c r="C6981" s="63">
        <v>42269.903703703705</v>
      </c>
      <c r="D6981" s="37" t="s">
        <v>852</v>
      </c>
      <c r="E6981" s="37" t="s">
        <v>868</v>
      </c>
      <c r="F6981" s="37" t="s">
        <v>864</v>
      </c>
      <c r="G6981" s="64">
        <v>210</v>
      </c>
      <c r="H6981" s="37" t="s">
        <v>855</v>
      </c>
      <c r="I6981" s="65">
        <v>3</v>
      </c>
      <c r="J6981" s="37" t="s">
        <v>874</v>
      </c>
    </row>
    <row r="6982" spans="1:10" x14ac:dyDescent="0.3">
      <c r="A6982" s="94" t="str">
        <f t="shared" si="108"/>
        <v>September</v>
      </c>
      <c r="B6982" s="37" t="s">
        <v>7848</v>
      </c>
      <c r="C6982" s="63">
        <v>42269.907453703701</v>
      </c>
      <c r="D6982" s="37" t="s">
        <v>852</v>
      </c>
      <c r="E6982" s="37" t="s">
        <v>872</v>
      </c>
      <c r="F6982" s="37" t="s">
        <v>864</v>
      </c>
      <c r="G6982" s="64">
        <v>213</v>
      </c>
      <c r="H6982" s="37" t="s">
        <v>855</v>
      </c>
      <c r="I6982" s="65">
        <v>1</v>
      </c>
      <c r="J6982" s="37" t="s">
        <v>897</v>
      </c>
    </row>
    <row r="6983" spans="1:10" x14ac:dyDescent="0.3">
      <c r="A6983" s="94" t="str">
        <f t="shared" si="108"/>
        <v>September</v>
      </c>
      <c r="B6983" s="37" t="s">
        <v>7849</v>
      </c>
      <c r="C6983" s="63">
        <v>42269.909386574072</v>
      </c>
      <c r="D6983" s="37" t="s">
        <v>871</v>
      </c>
      <c r="E6983" s="37" t="s">
        <v>853</v>
      </c>
      <c r="F6983" s="37" t="s">
        <v>864</v>
      </c>
      <c r="G6983" s="64">
        <v>76</v>
      </c>
      <c r="H6983" s="37" t="s">
        <v>855</v>
      </c>
      <c r="I6983" s="65">
        <v>2.2360679774997898</v>
      </c>
      <c r="J6983" s="37" t="s">
        <v>856</v>
      </c>
    </row>
    <row r="6984" spans="1:10" x14ac:dyDescent="0.3">
      <c r="A6984" s="94" t="str">
        <f t="shared" si="108"/>
        <v>September</v>
      </c>
      <c r="B6984" s="37" t="s">
        <v>7850</v>
      </c>
      <c r="C6984" s="63">
        <v>42269.909513888888</v>
      </c>
      <c r="D6984" s="37" t="s">
        <v>878</v>
      </c>
      <c r="E6984" s="37" t="s">
        <v>859</v>
      </c>
      <c r="F6984" s="37" t="s">
        <v>873</v>
      </c>
      <c r="G6984" s="64">
        <v>101</v>
      </c>
      <c r="H6984" s="37" t="s">
        <v>855</v>
      </c>
      <c r="I6984" s="65">
        <v>4.358898943540674</v>
      </c>
      <c r="J6984" s="37" t="s">
        <v>874</v>
      </c>
    </row>
    <row r="6985" spans="1:10" x14ac:dyDescent="0.3">
      <c r="A6985" s="94" t="str">
        <f t="shared" si="108"/>
        <v>September</v>
      </c>
      <c r="B6985" s="37" t="s">
        <v>7851</v>
      </c>
      <c r="C6985" s="63">
        <v>42269.910578703704</v>
      </c>
      <c r="D6985" s="37" t="s">
        <v>876</v>
      </c>
      <c r="E6985" s="37" t="s">
        <v>863</v>
      </c>
      <c r="F6985" s="37" t="s">
        <v>864</v>
      </c>
      <c r="G6985" s="64">
        <v>215</v>
      </c>
      <c r="H6985" s="37" t="s">
        <v>855</v>
      </c>
      <c r="I6985" s="65">
        <v>4.1231056256176606</v>
      </c>
      <c r="J6985" s="37" t="s">
        <v>869</v>
      </c>
    </row>
    <row r="6986" spans="1:10" x14ac:dyDescent="0.3">
      <c r="A6986" s="94" t="str">
        <f t="shared" si="108"/>
        <v>September</v>
      </c>
      <c r="B6986" s="37" t="s">
        <v>7852</v>
      </c>
      <c r="C6986" s="63">
        <v>42269.913252314815</v>
      </c>
      <c r="D6986" s="37" t="s">
        <v>892</v>
      </c>
      <c r="E6986" s="37" t="s">
        <v>866</v>
      </c>
      <c r="F6986" s="37" t="s">
        <v>854</v>
      </c>
      <c r="G6986" s="64">
        <v>118</v>
      </c>
      <c r="H6986" s="37" t="s">
        <v>895</v>
      </c>
      <c r="I6986" s="65">
        <v>3.872983346207417</v>
      </c>
      <c r="J6986" s="37" t="s">
        <v>856</v>
      </c>
    </row>
    <row r="6987" spans="1:10" x14ac:dyDescent="0.3">
      <c r="A6987" s="94" t="str">
        <f t="shared" ref="A6987:A7050" si="109">TEXT(C6987,"mmmm")</f>
        <v>September</v>
      </c>
      <c r="B6987" s="37" t="s">
        <v>7853</v>
      </c>
      <c r="C6987" s="63">
        <v>42269.914189814815</v>
      </c>
      <c r="D6987" s="37" t="s">
        <v>878</v>
      </c>
      <c r="E6987" s="37" t="s">
        <v>868</v>
      </c>
      <c r="F6987" s="37" t="s">
        <v>854</v>
      </c>
      <c r="G6987" s="64">
        <v>229</v>
      </c>
      <c r="H6987" s="37" t="s">
        <v>855</v>
      </c>
      <c r="I6987" s="65">
        <v>3.872983346207417</v>
      </c>
      <c r="J6987" s="37" t="s">
        <v>869</v>
      </c>
    </row>
    <row r="6988" spans="1:10" x14ac:dyDescent="0.3">
      <c r="A6988" s="94" t="str">
        <f t="shared" si="109"/>
        <v>September</v>
      </c>
      <c r="B6988" s="37" t="s">
        <v>7854</v>
      </c>
      <c r="C6988" s="63">
        <v>42269.915312500001</v>
      </c>
      <c r="D6988" s="37" t="s">
        <v>852</v>
      </c>
      <c r="E6988" s="37" t="s">
        <v>872</v>
      </c>
      <c r="F6988" s="37" t="s">
        <v>873</v>
      </c>
      <c r="G6988" s="64">
        <v>205</v>
      </c>
      <c r="H6988" s="37" t="s">
        <v>855</v>
      </c>
      <c r="I6988" s="65">
        <v>4.358898943540674</v>
      </c>
      <c r="J6988" s="37" t="s">
        <v>861</v>
      </c>
    </row>
    <row r="6989" spans="1:10" x14ac:dyDescent="0.3">
      <c r="A6989" s="94" t="str">
        <f t="shared" si="109"/>
        <v>September</v>
      </c>
      <c r="B6989" s="37" t="s">
        <v>7855</v>
      </c>
      <c r="C6989" s="63">
        <v>42269.917581018519</v>
      </c>
      <c r="D6989" s="37" t="s">
        <v>858</v>
      </c>
      <c r="E6989" s="37" t="s">
        <v>853</v>
      </c>
      <c r="F6989" s="37" t="s">
        <v>864</v>
      </c>
      <c r="G6989" s="64">
        <v>186</v>
      </c>
      <c r="H6989" s="37" t="s">
        <v>855</v>
      </c>
      <c r="I6989" s="65">
        <v>2.6457513110645907</v>
      </c>
      <c r="J6989" s="37" t="s">
        <v>874</v>
      </c>
    </row>
    <row r="6990" spans="1:10" x14ac:dyDescent="0.3">
      <c r="A6990" s="94" t="str">
        <f t="shared" si="109"/>
        <v>September</v>
      </c>
      <c r="B6990" s="37" t="s">
        <v>7856</v>
      </c>
      <c r="C6990" s="63">
        <v>42270.337627314817</v>
      </c>
      <c r="D6990" s="37" t="s">
        <v>858</v>
      </c>
      <c r="E6990" s="37" t="s">
        <v>859</v>
      </c>
      <c r="F6990" s="37" t="s">
        <v>854</v>
      </c>
      <c r="G6990" s="64">
        <v>114</v>
      </c>
      <c r="H6990" s="37" t="s">
        <v>855</v>
      </c>
      <c r="I6990" s="65">
        <v>2.2360679774997898</v>
      </c>
      <c r="J6990" s="37" t="s">
        <v>897</v>
      </c>
    </row>
    <row r="6991" spans="1:10" x14ac:dyDescent="0.3">
      <c r="A6991" s="94" t="str">
        <f t="shared" si="109"/>
        <v>September</v>
      </c>
      <c r="B6991" s="37" t="s">
        <v>7857</v>
      </c>
      <c r="C6991" s="63">
        <v>42270.345335648148</v>
      </c>
      <c r="D6991" s="37" t="s">
        <v>858</v>
      </c>
      <c r="E6991" s="37" t="s">
        <v>863</v>
      </c>
      <c r="F6991" s="37" t="s">
        <v>879</v>
      </c>
      <c r="G6991" s="64">
        <v>61</v>
      </c>
      <c r="H6991" s="37" t="s">
        <v>855</v>
      </c>
      <c r="I6991" s="65">
        <v>3.6055512754639891</v>
      </c>
      <c r="J6991" s="37" t="s">
        <v>874</v>
      </c>
    </row>
    <row r="6992" spans="1:10" x14ac:dyDescent="0.3">
      <c r="A6992" s="94" t="str">
        <f t="shared" si="109"/>
        <v>September</v>
      </c>
      <c r="B6992" s="37" t="s">
        <v>7858</v>
      </c>
      <c r="C6992" s="63">
        <v>42270.341770833336</v>
      </c>
      <c r="D6992" s="37" t="s">
        <v>871</v>
      </c>
      <c r="E6992" s="37" t="s">
        <v>866</v>
      </c>
      <c r="F6992" s="37" t="s">
        <v>860</v>
      </c>
      <c r="G6992" s="64">
        <v>98</v>
      </c>
      <c r="H6992" s="37" t="s">
        <v>855</v>
      </c>
      <c r="I6992" s="65">
        <v>1.7320508075688772</v>
      </c>
      <c r="J6992" s="37" t="s">
        <v>869</v>
      </c>
    </row>
    <row r="6993" spans="1:10" x14ac:dyDescent="0.3">
      <c r="A6993" s="94" t="str">
        <f t="shared" si="109"/>
        <v>September</v>
      </c>
      <c r="B6993" s="37" t="s">
        <v>7859</v>
      </c>
      <c r="C6993" s="63">
        <v>42270.341817129629</v>
      </c>
      <c r="D6993" s="37" t="s">
        <v>871</v>
      </c>
      <c r="E6993" s="37" t="s">
        <v>868</v>
      </c>
      <c r="F6993" s="37" t="s">
        <v>879</v>
      </c>
      <c r="G6993" s="64">
        <v>213</v>
      </c>
      <c r="H6993" s="37" t="s">
        <v>855</v>
      </c>
      <c r="I6993" s="65">
        <v>2.2360679774997898</v>
      </c>
      <c r="J6993" s="37" t="s">
        <v>885</v>
      </c>
    </row>
    <row r="6994" spans="1:10" x14ac:dyDescent="0.3">
      <c r="A6994" s="94" t="str">
        <f t="shared" si="109"/>
        <v>September</v>
      </c>
      <c r="B6994" s="37" t="s">
        <v>7860</v>
      </c>
      <c r="C6994" s="63">
        <v>42270.342777777776</v>
      </c>
      <c r="D6994" s="37" t="s">
        <v>876</v>
      </c>
      <c r="E6994" s="37" t="s">
        <v>872</v>
      </c>
      <c r="F6994" s="37" t="s">
        <v>879</v>
      </c>
      <c r="G6994" s="64">
        <v>222</v>
      </c>
      <c r="H6994" s="37" t="s">
        <v>895</v>
      </c>
      <c r="I6994" s="65">
        <v>1</v>
      </c>
      <c r="J6994" s="37" t="s">
        <v>869</v>
      </c>
    </row>
    <row r="6995" spans="1:10" x14ac:dyDescent="0.3">
      <c r="A6995" s="94" t="str">
        <f t="shared" si="109"/>
        <v>September</v>
      </c>
      <c r="B6995" s="37" t="s">
        <v>7861</v>
      </c>
      <c r="C6995" s="63">
        <v>42270.344988425924</v>
      </c>
      <c r="D6995" s="37" t="s">
        <v>876</v>
      </c>
      <c r="E6995" s="37" t="s">
        <v>853</v>
      </c>
      <c r="F6995" s="37" t="s">
        <v>860</v>
      </c>
      <c r="G6995" s="64">
        <v>200</v>
      </c>
      <c r="H6995" s="37" t="s">
        <v>855</v>
      </c>
      <c r="I6995" s="65">
        <v>4.7958315233127191</v>
      </c>
      <c r="J6995" s="37" t="s">
        <v>897</v>
      </c>
    </row>
    <row r="6996" spans="1:10" x14ac:dyDescent="0.3">
      <c r="A6996" s="94" t="str">
        <f t="shared" si="109"/>
        <v>September</v>
      </c>
      <c r="B6996" s="37" t="s">
        <v>7862</v>
      </c>
      <c r="C6996" s="63">
        <v>42270.34642361111</v>
      </c>
      <c r="D6996" s="37" t="s">
        <v>892</v>
      </c>
      <c r="E6996" s="37" t="s">
        <v>859</v>
      </c>
      <c r="F6996" s="37" t="s">
        <v>860</v>
      </c>
      <c r="G6996" s="64">
        <v>146</v>
      </c>
      <c r="H6996" s="37" t="s">
        <v>855</v>
      </c>
      <c r="I6996" s="65">
        <v>4.358898943540674</v>
      </c>
      <c r="J6996" s="37" t="s">
        <v>856</v>
      </c>
    </row>
    <row r="6997" spans="1:10" x14ac:dyDescent="0.3">
      <c r="A6997" s="94" t="str">
        <f t="shared" si="109"/>
        <v>September</v>
      </c>
      <c r="B6997" s="37" t="s">
        <v>7863</v>
      </c>
      <c r="C6997" s="63">
        <v>42270.349826388891</v>
      </c>
      <c r="D6997" s="37" t="s">
        <v>858</v>
      </c>
      <c r="E6997" s="37" t="s">
        <v>863</v>
      </c>
      <c r="F6997" s="37" t="s">
        <v>873</v>
      </c>
      <c r="G6997" s="64">
        <v>151</v>
      </c>
      <c r="H6997" s="37" t="s">
        <v>855</v>
      </c>
      <c r="I6997" s="65">
        <v>4.7958315233127191</v>
      </c>
      <c r="J6997" s="37" t="s">
        <v>861</v>
      </c>
    </row>
    <row r="6998" spans="1:10" x14ac:dyDescent="0.3">
      <c r="A6998" s="94" t="str">
        <f t="shared" si="109"/>
        <v>September</v>
      </c>
      <c r="B6998" s="37" t="s">
        <v>7864</v>
      </c>
      <c r="C6998" s="63">
        <v>42270.350694444445</v>
      </c>
      <c r="D6998" s="37" t="s">
        <v>892</v>
      </c>
      <c r="E6998" s="37" t="s">
        <v>866</v>
      </c>
      <c r="F6998" s="37" t="s">
        <v>860</v>
      </c>
      <c r="G6998" s="64">
        <v>75</v>
      </c>
      <c r="H6998" s="37" t="s">
        <v>855</v>
      </c>
      <c r="I6998" s="65">
        <v>3.3166247903553998</v>
      </c>
      <c r="J6998" s="37" t="s">
        <v>897</v>
      </c>
    </row>
    <row r="6999" spans="1:10" x14ac:dyDescent="0.3">
      <c r="A6999" s="94" t="str">
        <f t="shared" si="109"/>
        <v>September</v>
      </c>
      <c r="B6999" s="37" t="s">
        <v>7865</v>
      </c>
      <c r="C6999" s="63">
        <v>42270.35423611111</v>
      </c>
      <c r="D6999" s="37" t="s">
        <v>892</v>
      </c>
      <c r="E6999" s="37" t="s">
        <v>868</v>
      </c>
      <c r="F6999" s="37" t="s">
        <v>881</v>
      </c>
      <c r="G6999" s="64">
        <v>212</v>
      </c>
      <c r="H6999" s="37" t="s">
        <v>855</v>
      </c>
      <c r="I6999" s="65">
        <v>3.872983346207417</v>
      </c>
      <c r="J6999" s="37" t="s">
        <v>861</v>
      </c>
    </row>
    <row r="7000" spans="1:10" x14ac:dyDescent="0.3">
      <c r="A7000" s="94" t="str">
        <f t="shared" si="109"/>
        <v>September</v>
      </c>
      <c r="B7000" s="37" t="s">
        <v>7866</v>
      </c>
      <c r="C7000" s="63">
        <v>42270.356805555559</v>
      </c>
      <c r="D7000" s="37" t="s">
        <v>878</v>
      </c>
      <c r="E7000" s="37" t="s">
        <v>872</v>
      </c>
      <c r="F7000" s="37" t="s">
        <v>854</v>
      </c>
      <c r="G7000" s="64">
        <v>203</v>
      </c>
      <c r="H7000" s="37" t="s">
        <v>855</v>
      </c>
      <c r="I7000" s="65">
        <v>3.6055512754639891</v>
      </c>
      <c r="J7000" s="37" t="s">
        <v>861</v>
      </c>
    </row>
    <row r="7001" spans="1:10" x14ac:dyDescent="0.3">
      <c r="A7001" s="94" t="str">
        <f t="shared" si="109"/>
        <v>September</v>
      </c>
      <c r="B7001" s="37" t="s">
        <v>7867</v>
      </c>
      <c r="C7001" s="63">
        <v>42270.35769675926</v>
      </c>
      <c r="D7001" s="37" t="s">
        <v>878</v>
      </c>
      <c r="E7001" s="37" t="s">
        <v>853</v>
      </c>
      <c r="F7001" s="37" t="s">
        <v>881</v>
      </c>
      <c r="G7001" s="64">
        <v>152</v>
      </c>
      <c r="H7001" s="37" t="s">
        <v>855</v>
      </c>
      <c r="I7001" s="65">
        <v>4.1231056256176606</v>
      </c>
      <c r="J7001" s="37" t="s">
        <v>856</v>
      </c>
    </row>
    <row r="7002" spans="1:10" x14ac:dyDescent="0.3">
      <c r="A7002" s="94" t="str">
        <f t="shared" si="109"/>
        <v>September</v>
      </c>
      <c r="B7002" s="37" t="s">
        <v>7868</v>
      </c>
      <c r="C7002" s="63">
        <v>42270.357743055552</v>
      </c>
      <c r="D7002" s="37" t="s">
        <v>852</v>
      </c>
      <c r="E7002" s="37" t="s">
        <v>859</v>
      </c>
      <c r="F7002" s="37" t="s">
        <v>854</v>
      </c>
      <c r="G7002" s="64">
        <v>114</v>
      </c>
      <c r="H7002" s="37" t="s">
        <v>855</v>
      </c>
      <c r="I7002" s="65">
        <v>3.872983346207417</v>
      </c>
      <c r="J7002" s="37" t="s">
        <v>897</v>
      </c>
    </row>
    <row r="7003" spans="1:10" x14ac:dyDescent="0.3">
      <c r="A7003" s="94" t="str">
        <f t="shared" si="109"/>
        <v>September</v>
      </c>
      <c r="B7003" s="37" t="s">
        <v>7869</v>
      </c>
      <c r="C7003" s="63">
        <v>42270.360254629632</v>
      </c>
      <c r="D7003" s="37" t="s">
        <v>892</v>
      </c>
      <c r="E7003" s="37" t="s">
        <v>863</v>
      </c>
      <c r="F7003" s="37" t="s">
        <v>873</v>
      </c>
      <c r="G7003" s="64">
        <v>120</v>
      </c>
      <c r="H7003" s="37" t="s">
        <v>855</v>
      </c>
      <c r="I7003" s="65">
        <v>4.358898943540674</v>
      </c>
      <c r="J7003" s="37" t="s">
        <v>874</v>
      </c>
    </row>
    <row r="7004" spans="1:10" x14ac:dyDescent="0.3">
      <c r="A7004" s="94" t="str">
        <f t="shared" si="109"/>
        <v>September</v>
      </c>
      <c r="B7004" s="37" t="s">
        <v>7870</v>
      </c>
      <c r="C7004" s="63">
        <v>42270.360393518517</v>
      </c>
      <c r="D7004" s="37" t="s">
        <v>852</v>
      </c>
      <c r="E7004" s="37" t="s">
        <v>866</v>
      </c>
      <c r="F7004" s="37" t="s">
        <v>873</v>
      </c>
      <c r="G7004" s="64">
        <v>41</v>
      </c>
      <c r="H7004" s="37" t="s">
        <v>855</v>
      </c>
      <c r="I7004" s="65">
        <v>1</v>
      </c>
      <c r="J7004" s="37" t="s">
        <v>885</v>
      </c>
    </row>
    <row r="7005" spans="1:10" x14ac:dyDescent="0.3">
      <c r="A7005" s="94" t="str">
        <f t="shared" si="109"/>
        <v>September</v>
      </c>
      <c r="B7005" s="37" t="s">
        <v>7871</v>
      </c>
      <c r="C7005" s="63">
        <v>42270.362326388888</v>
      </c>
      <c r="D7005" s="37" t="s">
        <v>852</v>
      </c>
      <c r="E7005" s="37" t="s">
        <v>868</v>
      </c>
      <c r="F7005" s="37" t="s">
        <v>864</v>
      </c>
      <c r="G7005" s="64">
        <v>117</v>
      </c>
      <c r="H7005" s="37" t="s">
        <v>855</v>
      </c>
      <c r="I7005" s="65">
        <v>2.6457513110645907</v>
      </c>
      <c r="J7005" s="37" t="s">
        <v>861</v>
      </c>
    </row>
    <row r="7006" spans="1:10" x14ac:dyDescent="0.3">
      <c r="A7006" s="94" t="str">
        <f t="shared" si="109"/>
        <v>September</v>
      </c>
      <c r="B7006" s="37" t="s">
        <v>7872</v>
      </c>
      <c r="C7006" s="63">
        <v>42270.362893518519</v>
      </c>
      <c r="D7006" s="37" t="s">
        <v>876</v>
      </c>
      <c r="E7006" s="37" t="s">
        <v>872</v>
      </c>
      <c r="F7006" s="37" t="s">
        <v>881</v>
      </c>
      <c r="G7006" s="64">
        <v>165</v>
      </c>
      <c r="H7006" s="37" t="s">
        <v>895</v>
      </c>
      <c r="I7006" s="65">
        <v>1.7320508075688772</v>
      </c>
      <c r="J7006" s="37" t="s">
        <v>897</v>
      </c>
    </row>
    <row r="7007" spans="1:10" x14ac:dyDescent="0.3">
      <c r="A7007" s="94" t="str">
        <f t="shared" si="109"/>
        <v>September</v>
      </c>
      <c r="B7007" s="37" t="s">
        <v>7873</v>
      </c>
      <c r="C7007" s="63">
        <v>42270.364942129629</v>
      </c>
      <c r="D7007" s="37" t="s">
        <v>858</v>
      </c>
      <c r="E7007" s="37" t="s">
        <v>853</v>
      </c>
      <c r="F7007" s="37" t="s">
        <v>854</v>
      </c>
      <c r="G7007" s="64">
        <v>168</v>
      </c>
      <c r="H7007" s="37" t="s">
        <v>855</v>
      </c>
      <c r="I7007" s="65">
        <v>4.5825756949558398</v>
      </c>
      <c r="J7007" s="37" t="s">
        <v>856</v>
      </c>
    </row>
    <row r="7008" spans="1:10" x14ac:dyDescent="0.3">
      <c r="A7008" s="94" t="str">
        <f t="shared" si="109"/>
        <v>September</v>
      </c>
      <c r="B7008" s="37" t="s">
        <v>7874</v>
      </c>
      <c r="C7008" s="63">
        <v>42270.368055555555</v>
      </c>
      <c r="D7008" s="37" t="s">
        <v>871</v>
      </c>
      <c r="E7008" s="37" t="s">
        <v>859</v>
      </c>
      <c r="F7008" s="37" t="s">
        <v>864</v>
      </c>
      <c r="G7008" s="64">
        <v>128</v>
      </c>
      <c r="H7008" s="37" t="s">
        <v>855</v>
      </c>
      <c r="I7008" s="65">
        <v>2.6457513110645907</v>
      </c>
      <c r="J7008" s="37" t="s">
        <v>856</v>
      </c>
    </row>
    <row r="7009" spans="1:10" x14ac:dyDescent="0.3">
      <c r="A7009" s="94" t="str">
        <f t="shared" si="109"/>
        <v>September</v>
      </c>
      <c r="B7009" s="37" t="s">
        <v>7875</v>
      </c>
      <c r="C7009" s="63">
        <v>42270.369479166664</v>
      </c>
      <c r="D7009" s="37" t="s">
        <v>878</v>
      </c>
      <c r="E7009" s="37" t="s">
        <v>863</v>
      </c>
      <c r="F7009" s="37" t="s">
        <v>864</v>
      </c>
      <c r="G7009" s="64">
        <v>195</v>
      </c>
      <c r="H7009" s="37" t="s">
        <v>855</v>
      </c>
      <c r="I7009" s="65">
        <v>5</v>
      </c>
      <c r="J7009" s="37" t="s">
        <v>885</v>
      </c>
    </row>
    <row r="7010" spans="1:10" x14ac:dyDescent="0.3">
      <c r="A7010" s="94" t="str">
        <f t="shared" si="109"/>
        <v>September</v>
      </c>
      <c r="B7010" s="37" t="s">
        <v>7876</v>
      </c>
      <c r="C7010" s="63">
        <v>42270.370034722226</v>
      </c>
      <c r="D7010" s="37" t="s">
        <v>852</v>
      </c>
      <c r="E7010" s="37" t="s">
        <v>866</v>
      </c>
      <c r="F7010" s="37" t="s">
        <v>854</v>
      </c>
      <c r="G7010" s="64">
        <v>55</v>
      </c>
      <c r="H7010" s="37" t="s">
        <v>855</v>
      </c>
      <c r="I7010" s="65">
        <v>2.2360679774997898</v>
      </c>
      <c r="J7010" s="37" t="s">
        <v>897</v>
      </c>
    </row>
    <row r="7011" spans="1:10" x14ac:dyDescent="0.3">
      <c r="A7011" s="94" t="str">
        <f t="shared" si="109"/>
        <v>September</v>
      </c>
      <c r="B7011" s="37" t="s">
        <v>7877</v>
      </c>
      <c r="C7011" s="63">
        <v>42270.370567129627</v>
      </c>
      <c r="D7011" s="37" t="s">
        <v>858</v>
      </c>
      <c r="E7011" s="37" t="s">
        <v>868</v>
      </c>
      <c r="F7011" s="37" t="s">
        <v>873</v>
      </c>
      <c r="G7011" s="64">
        <v>55</v>
      </c>
      <c r="H7011" s="37" t="s">
        <v>855</v>
      </c>
      <c r="I7011" s="65">
        <v>2.2360679774997898</v>
      </c>
      <c r="J7011" s="37" t="s">
        <v>861</v>
      </c>
    </row>
    <row r="7012" spans="1:10" x14ac:dyDescent="0.3">
      <c r="A7012" s="94" t="str">
        <f t="shared" si="109"/>
        <v>September</v>
      </c>
      <c r="B7012" s="37" t="s">
        <v>7878</v>
      </c>
      <c r="C7012" s="63">
        <v>42270.37358796296</v>
      </c>
      <c r="D7012" s="37" t="s">
        <v>878</v>
      </c>
      <c r="E7012" s="37" t="s">
        <v>872</v>
      </c>
      <c r="F7012" s="37" t="s">
        <v>879</v>
      </c>
      <c r="G7012" s="64">
        <v>113</v>
      </c>
      <c r="H7012" s="37" t="s">
        <v>855</v>
      </c>
      <c r="I7012" s="65">
        <v>2.2360679774997898</v>
      </c>
      <c r="J7012" s="37" t="s">
        <v>869</v>
      </c>
    </row>
    <row r="7013" spans="1:10" x14ac:dyDescent="0.3">
      <c r="A7013" s="94" t="str">
        <f t="shared" si="109"/>
        <v>September</v>
      </c>
      <c r="B7013" s="37" t="s">
        <v>7879</v>
      </c>
      <c r="C7013" s="63">
        <v>42270.376585648148</v>
      </c>
      <c r="D7013" s="37" t="s">
        <v>876</v>
      </c>
      <c r="E7013" s="37" t="s">
        <v>853</v>
      </c>
      <c r="F7013" s="37" t="s">
        <v>864</v>
      </c>
      <c r="G7013" s="64">
        <v>76</v>
      </c>
      <c r="H7013" s="37" t="s">
        <v>855</v>
      </c>
      <c r="I7013" s="65">
        <v>5</v>
      </c>
      <c r="J7013" s="37" t="s">
        <v>885</v>
      </c>
    </row>
    <row r="7014" spans="1:10" x14ac:dyDescent="0.3">
      <c r="A7014" s="94" t="str">
        <f t="shared" si="109"/>
        <v>September</v>
      </c>
      <c r="B7014" s="37" t="s">
        <v>7880</v>
      </c>
      <c r="C7014" s="63">
        <v>42270.379606481481</v>
      </c>
      <c r="D7014" s="37" t="s">
        <v>871</v>
      </c>
      <c r="E7014" s="37" t="s">
        <v>859</v>
      </c>
      <c r="F7014" s="37" t="s">
        <v>864</v>
      </c>
      <c r="G7014" s="64">
        <v>213</v>
      </c>
      <c r="H7014" s="37" t="s">
        <v>855</v>
      </c>
      <c r="I7014" s="65">
        <v>4.5825756949558398</v>
      </c>
      <c r="J7014" s="37" t="s">
        <v>861</v>
      </c>
    </row>
    <row r="7015" spans="1:10" x14ac:dyDescent="0.3">
      <c r="A7015" s="94" t="str">
        <f t="shared" si="109"/>
        <v>September</v>
      </c>
      <c r="B7015" s="37" t="s">
        <v>7881</v>
      </c>
      <c r="C7015" s="63">
        <v>42270.387141203704</v>
      </c>
      <c r="D7015" s="37" t="s">
        <v>852</v>
      </c>
      <c r="E7015" s="37" t="s">
        <v>863</v>
      </c>
      <c r="F7015" s="37" t="s">
        <v>864</v>
      </c>
      <c r="G7015" s="64">
        <v>56</v>
      </c>
      <c r="H7015" s="37" t="s">
        <v>855</v>
      </c>
      <c r="I7015" s="65">
        <v>1.7320508075688772</v>
      </c>
      <c r="J7015" s="37" t="s">
        <v>874</v>
      </c>
    </row>
    <row r="7016" spans="1:10" x14ac:dyDescent="0.3">
      <c r="A7016" s="94" t="str">
        <f t="shared" si="109"/>
        <v>September</v>
      </c>
      <c r="B7016" s="37" t="s">
        <v>7882</v>
      </c>
      <c r="C7016" s="63">
        <v>42270.38554398148</v>
      </c>
      <c r="D7016" s="37" t="s">
        <v>858</v>
      </c>
      <c r="E7016" s="37" t="s">
        <v>866</v>
      </c>
      <c r="F7016" s="37" t="s">
        <v>881</v>
      </c>
      <c r="G7016" s="64">
        <v>66</v>
      </c>
      <c r="H7016" s="37" t="s">
        <v>855</v>
      </c>
      <c r="I7016" s="65">
        <v>5</v>
      </c>
      <c r="J7016" s="37" t="s">
        <v>861</v>
      </c>
    </row>
    <row r="7017" spans="1:10" x14ac:dyDescent="0.3">
      <c r="A7017" s="94" t="str">
        <f t="shared" si="109"/>
        <v>September</v>
      </c>
      <c r="B7017" s="37" t="s">
        <v>7883</v>
      </c>
      <c r="C7017" s="63">
        <v>42270.386979166666</v>
      </c>
      <c r="D7017" s="37" t="s">
        <v>878</v>
      </c>
      <c r="E7017" s="37" t="s">
        <v>868</v>
      </c>
      <c r="F7017" s="37" t="s">
        <v>873</v>
      </c>
      <c r="G7017" s="64">
        <v>50</v>
      </c>
      <c r="H7017" s="37" t="s">
        <v>855</v>
      </c>
      <c r="I7017" s="65">
        <v>3.3166247903553998</v>
      </c>
      <c r="J7017" s="37" t="s">
        <v>861</v>
      </c>
    </row>
    <row r="7018" spans="1:10" x14ac:dyDescent="0.3">
      <c r="A7018" s="94" t="str">
        <f t="shared" si="109"/>
        <v>September</v>
      </c>
      <c r="B7018" s="37" t="s">
        <v>7884</v>
      </c>
      <c r="C7018" s="63">
        <v>42270.390428240738</v>
      </c>
      <c r="D7018" s="37" t="s">
        <v>878</v>
      </c>
      <c r="E7018" s="37" t="s">
        <v>872</v>
      </c>
      <c r="F7018" s="37" t="s">
        <v>879</v>
      </c>
      <c r="G7018" s="64">
        <v>163</v>
      </c>
      <c r="H7018" s="37" t="s">
        <v>855</v>
      </c>
      <c r="I7018" s="65">
        <v>2.6457513110645907</v>
      </c>
      <c r="J7018" s="37" t="s">
        <v>861</v>
      </c>
    </row>
    <row r="7019" spans="1:10" x14ac:dyDescent="0.3">
      <c r="A7019" s="94" t="str">
        <f t="shared" si="109"/>
        <v>September</v>
      </c>
      <c r="B7019" s="37" t="s">
        <v>7885</v>
      </c>
      <c r="C7019" s="63">
        <v>42270.392569444448</v>
      </c>
      <c r="D7019" s="37" t="s">
        <v>892</v>
      </c>
      <c r="E7019" s="37" t="s">
        <v>853</v>
      </c>
      <c r="F7019" s="37" t="s">
        <v>864</v>
      </c>
      <c r="G7019" s="64">
        <v>57</v>
      </c>
      <c r="H7019" s="37" t="s">
        <v>855</v>
      </c>
      <c r="I7019" s="65">
        <v>3.872983346207417</v>
      </c>
      <c r="J7019" s="37" t="s">
        <v>869</v>
      </c>
    </row>
    <row r="7020" spans="1:10" x14ac:dyDescent="0.3">
      <c r="A7020" s="94" t="str">
        <f t="shared" si="109"/>
        <v>September</v>
      </c>
      <c r="B7020" s="37" t="s">
        <v>7886</v>
      </c>
      <c r="C7020" s="63">
        <v>42270.39508101852</v>
      </c>
      <c r="D7020" s="37" t="s">
        <v>852</v>
      </c>
      <c r="E7020" s="37" t="s">
        <v>859</v>
      </c>
      <c r="F7020" s="37" t="s">
        <v>879</v>
      </c>
      <c r="G7020" s="64">
        <v>236</v>
      </c>
      <c r="H7020" s="37" t="s">
        <v>855</v>
      </c>
      <c r="I7020" s="65">
        <v>4.7958315233127191</v>
      </c>
      <c r="J7020" s="37" t="s">
        <v>885</v>
      </c>
    </row>
    <row r="7021" spans="1:10" x14ac:dyDescent="0.3">
      <c r="A7021" s="94" t="str">
        <f t="shared" si="109"/>
        <v>September</v>
      </c>
      <c r="B7021" s="37" t="s">
        <v>7887</v>
      </c>
      <c r="C7021" s="63">
        <v>42270.395092592589</v>
      </c>
      <c r="D7021" s="37" t="s">
        <v>892</v>
      </c>
      <c r="E7021" s="37" t="s">
        <v>863</v>
      </c>
      <c r="F7021" s="37" t="s">
        <v>860</v>
      </c>
      <c r="G7021" s="64">
        <v>118</v>
      </c>
      <c r="H7021" s="37" t="s">
        <v>855</v>
      </c>
      <c r="I7021" s="65">
        <v>1.7320508075688772</v>
      </c>
      <c r="J7021" s="37" t="s">
        <v>861</v>
      </c>
    </row>
    <row r="7022" spans="1:10" x14ac:dyDescent="0.3">
      <c r="A7022" s="94" t="str">
        <f t="shared" si="109"/>
        <v>September</v>
      </c>
      <c r="B7022" s="37" t="s">
        <v>7888</v>
      </c>
      <c r="C7022" s="63">
        <v>42270.398020833331</v>
      </c>
      <c r="D7022" s="37" t="s">
        <v>852</v>
      </c>
      <c r="E7022" s="37" t="s">
        <v>866</v>
      </c>
      <c r="F7022" s="37" t="s">
        <v>860</v>
      </c>
      <c r="G7022" s="64">
        <v>196</v>
      </c>
      <c r="H7022" s="37" t="s">
        <v>855</v>
      </c>
      <c r="I7022" s="65">
        <v>3.6055512754639891</v>
      </c>
      <c r="J7022" s="37" t="s">
        <v>874</v>
      </c>
    </row>
    <row r="7023" spans="1:10" x14ac:dyDescent="0.3">
      <c r="A7023" s="94" t="str">
        <f t="shared" si="109"/>
        <v>September</v>
      </c>
      <c r="B7023" s="37" t="s">
        <v>7889</v>
      </c>
      <c r="C7023" s="63">
        <v>42270.398148148146</v>
      </c>
      <c r="D7023" s="37" t="s">
        <v>876</v>
      </c>
      <c r="E7023" s="37" t="s">
        <v>868</v>
      </c>
      <c r="F7023" s="37" t="s">
        <v>879</v>
      </c>
      <c r="G7023" s="64">
        <v>54</v>
      </c>
      <c r="H7023" s="37" t="s">
        <v>855</v>
      </c>
      <c r="I7023" s="65">
        <v>2.6457513110645907</v>
      </c>
      <c r="J7023" s="37" t="s">
        <v>869</v>
      </c>
    </row>
    <row r="7024" spans="1:10" x14ac:dyDescent="0.3">
      <c r="A7024" s="94" t="str">
        <f t="shared" si="109"/>
        <v>September</v>
      </c>
      <c r="B7024" s="37" t="s">
        <v>7890</v>
      </c>
      <c r="C7024" s="63">
        <v>42270.400092592594</v>
      </c>
      <c r="D7024" s="37" t="s">
        <v>892</v>
      </c>
      <c r="E7024" s="37" t="s">
        <v>872</v>
      </c>
      <c r="F7024" s="37" t="s">
        <v>873</v>
      </c>
      <c r="G7024" s="64">
        <v>123</v>
      </c>
      <c r="H7024" s="37" t="s">
        <v>855</v>
      </c>
      <c r="I7024" s="65">
        <v>4.7958315233127191</v>
      </c>
      <c r="J7024" s="37" t="s">
        <v>856</v>
      </c>
    </row>
    <row r="7025" spans="1:10" x14ac:dyDescent="0.3">
      <c r="A7025" s="94" t="str">
        <f t="shared" si="109"/>
        <v>September</v>
      </c>
      <c r="B7025" s="37" t="s">
        <v>7891</v>
      </c>
      <c r="C7025" s="63">
        <v>42270.403391203705</v>
      </c>
      <c r="D7025" s="37" t="s">
        <v>876</v>
      </c>
      <c r="E7025" s="37" t="s">
        <v>853</v>
      </c>
      <c r="F7025" s="37" t="s">
        <v>873</v>
      </c>
      <c r="G7025" s="64">
        <v>44</v>
      </c>
      <c r="H7025" s="37" t="s">
        <v>855</v>
      </c>
      <c r="I7025" s="65">
        <v>3.3166247903553998</v>
      </c>
      <c r="J7025" s="37" t="s">
        <v>856</v>
      </c>
    </row>
    <row r="7026" spans="1:10" x14ac:dyDescent="0.3">
      <c r="A7026" s="94" t="str">
        <f t="shared" si="109"/>
        <v>September</v>
      </c>
      <c r="B7026" s="37" t="s">
        <v>7892</v>
      </c>
      <c r="C7026" s="63">
        <v>42270.406192129631</v>
      </c>
      <c r="D7026" s="37" t="s">
        <v>871</v>
      </c>
      <c r="E7026" s="37" t="s">
        <v>859</v>
      </c>
      <c r="F7026" s="37" t="s">
        <v>881</v>
      </c>
      <c r="G7026" s="64">
        <v>73</v>
      </c>
      <c r="H7026" s="37" t="s">
        <v>895</v>
      </c>
      <c r="I7026" s="65">
        <v>1</v>
      </c>
      <c r="J7026" s="37" t="s">
        <v>861</v>
      </c>
    </row>
    <row r="7027" spans="1:10" x14ac:dyDescent="0.3">
      <c r="A7027" s="94" t="str">
        <f t="shared" si="109"/>
        <v>September</v>
      </c>
      <c r="B7027" s="37" t="s">
        <v>7893</v>
      </c>
      <c r="C7027" s="63">
        <v>42270.407222222224</v>
      </c>
      <c r="D7027" s="37" t="s">
        <v>852</v>
      </c>
      <c r="E7027" s="37" t="s">
        <v>863</v>
      </c>
      <c r="F7027" s="37" t="s">
        <v>879</v>
      </c>
      <c r="G7027" s="64">
        <v>33</v>
      </c>
      <c r="H7027" s="37" t="s">
        <v>855</v>
      </c>
      <c r="I7027" s="65">
        <v>3.872983346207417</v>
      </c>
      <c r="J7027" s="37" t="s">
        <v>856</v>
      </c>
    </row>
    <row r="7028" spans="1:10" x14ac:dyDescent="0.3">
      <c r="A7028" s="94" t="str">
        <f t="shared" si="109"/>
        <v>September</v>
      </c>
      <c r="B7028" s="37" t="s">
        <v>7894</v>
      </c>
      <c r="C7028" s="63">
        <v>42270.409675925926</v>
      </c>
      <c r="D7028" s="37" t="s">
        <v>871</v>
      </c>
      <c r="E7028" s="37" t="s">
        <v>866</v>
      </c>
      <c r="F7028" s="37" t="s">
        <v>873</v>
      </c>
      <c r="G7028" s="64">
        <v>80</v>
      </c>
      <c r="H7028" s="37" t="s">
        <v>855</v>
      </c>
      <c r="I7028" s="65">
        <v>1</v>
      </c>
      <c r="J7028" s="37" t="s">
        <v>874</v>
      </c>
    </row>
    <row r="7029" spans="1:10" x14ac:dyDescent="0.3">
      <c r="A7029" s="94" t="str">
        <f t="shared" si="109"/>
        <v>September</v>
      </c>
      <c r="B7029" s="37" t="s">
        <v>7895</v>
      </c>
      <c r="C7029" s="63">
        <v>42270.411747685182</v>
      </c>
      <c r="D7029" s="37" t="s">
        <v>858</v>
      </c>
      <c r="E7029" s="37" t="s">
        <v>868</v>
      </c>
      <c r="F7029" s="37" t="s">
        <v>879</v>
      </c>
      <c r="G7029" s="64">
        <v>43</v>
      </c>
      <c r="H7029" s="37" t="s">
        <v>855</v>
      </c>
      <c r="I7029" s="65">
        <v>3.3166247903553998</v>
      </c>
      <c r="J7029" s="37" t="s">
        <v>874</v>
      </c>
    </row>
    <row r="7030" spans="1:10" x14ac:dyDescent="0.3">
      <c r="A7030" s="94" t="str">
        <f t="shared" si="109"/>
        <v>September</v>
      </c>
      <c r="B7030" s="37" t="s">
        <v>7896</v>
      </c>
      <c r="C7030" s="63">
        <v>42270.415405092594</v>
      </c>
      <c r="D7030" s="37" t="s">
        <v>858</v>
      </c>
      <c r="E7030" s="37" t="s">
        <v>872</v>
      </c>
      <c r="F7030" s="37" t="s">
        <v>879</v>
      </c>
      <c r="G7030" s="64">
        <v>46</v>
      </c>
      <c r="H7030" s="37" t="s">
        <v>855</v>
      </c>
      <c r="I7030" s="65">
        <v>3</v>
      </c>
      <c r="J7030" s="37" t="s">
        <v>856</v>
      </c>
    </row>
    <row r="7031" spans="1:10" x14ac:dyDescent="0.3">
      <c r="A7031" s="94" t="str">
        <f t="shared" si="109"/>
        <v>September</v>
      </c>
      <c r="B7031" s="37" t="s">
        <v>7897</v>
      </c>
      <c r="C7031" s="63">
        <v>42270.418842592589</v>
      </c>
      <c r="D7031" s="37" t="s">
        <v>852</v>
      </c>
      <c r="E7031" s="37" t="s">
        <v>853</v>
      </c>
      <c r="F7031" s="37" t="s">
        <v>873</v>
      </c>
      <c r="G7031" s="64">
        <v>52</v>
      </c>
      <c r="H7031" s="37" t="s">
        <v>855</v>
      </c>
      <c r="I7031" s="65">
        <v>5</v>
      </c>
      <c r="J7031" s="37" t="s">
        <v>869</v>
      </c>
    </row>
    <row r="7032" spans="1:10" x14ac:dyDescent="0.3">
      <c r="A7032" s="94" t="str">
        <f t="shared" si="109"/>
        <v>September</v>
      </c>
      <c r="B7032" s="37" t="s">
        <v>7898</v>
      </c>
      <c r="C7032" s="63">
        <v>42270.421400462961</v>
      </c>
      <c r="D7032" s="37" t="s">
        <v>852</v>
      </c>
      <c r="E7032" s="37" t="s">
        <v>859</v>
      </c>
      <c r="F7032" s="37" t="s">
        <v>881</v>
      </c>
      <c r="G7032" s="64">
        <v>160</v>
      </c>
      <c r="H7032" s="37" t="s">
        <v>855</v>
      </c>
      <c r="I7032" s="65">
        <v>4.7958315233127191</v>
      </c>
      <c r="J7032" s="37" t="s">
        <v>856</v>
      </c>
    </row>
    <row r="7033" spans="1:10" x14ac:dyDescent="0.3">
      <c r="A7033" s="94" t="str">
        <f t="shared" si="109"/>
        <v>September</v>
      </c>
      <c r="B7033" s="37" t="s">
        <v>7899</v>
      </c>
      <c r="C7033" s="63">
        <v>42270.428668981483</v>
      </c>
      <c r="D7033" s="37" t="s">
        <v>876</v>
      </c>
      <c r="E7033" s="37" t="s">
        <v>863</v>
      </c>
      <c r="F7033" s="37" t="s">
        <v>873</v>
      </c>
      <c r="G7033" s="64">
        <v>92</v>
      </c>
      <c r="H7033" s="37" t="s">
        <v>855</v>
      </c>
      <c r="I7033" s="65">
        <v>4.7958315233127191</v>
      </c>
      <c r="J7033" s="37" t="s">
        <v>861</v>
      </c>
    </row>
    <row r="7034" spans="1:10" x14ac:dyDescent="0.3">
      <c r="A7034" s="94" t="str">
        <f t="shared" si="109"/>
        <v>September</v>
      </c>
      <c r="B7034" s="37" t="s">
        <v>7900</v>
      </c>
      <c r="C7034" s="63">
        <v>42270.42628472222</v>
      </c>
      <c r="D7034" s="37" t="s">
        <v>876</v>
      </c>
      <c r="E7034" s="37" t="s">
        <v>866</v>
      </c>
      <c r="F7034" s="37" t="s">
        <v>873</v>
      </c>
      <c r="G7034" s="64">
        <v>102</v>
      </c>
      <c r="H7034" s="37" t="s">
        <v>855</v>
      </c>
      <c r="I7034" s="65">
        <v>5</v>
      </c>
      <c r="J7034" s="37" t="s">
        <v>861</v>
      </c>
    </row>
    <row r="7035" spans="1:10" x14ac:dyDescent="0.3">
      <c r="A7035" s="94" t="str">
        <f t="shared" si="109"/>
        <v>September</v>
      </c>
      <c r="B7035" s="37" t="s">
        <v>7901</v>
      </c>
      <c r="C7035" s="63">
        <v>42270.426585648151</v>
      </c>
      <c r="D7035" s="37" t="s">
        <v>858</v>
      </c>
      <c r="E7035" s="37" t="s">
        <v>868</v>
      </c>
      <c r="F7035" s="37" t="s">
        <v>873</v>
      </c>
      <c r="G7035" s="64">
        <v>78</v>
      </c>
      <c r="H7035" s="37" t="s">
        <v>855</v>
      </c>
      <c r="I7035" s="65">
        <v>4.7958315233127191</v>
      </c>
      <c r="J7035" s="37" t="s">
        <v>861</v>
      </c>
    </row>
    <row r="7036" spans="1:10" x14ac:dyDescent="0.3">
      <c r="A7036" s="94" t="str">
        <f t="shared" si="109"/>
        <v>September</v>
      </c>
      <c r="B7036" s="37" t="s">
        <v>7902</v>
      </c>
      <c r="C7036" s="63">
        <v>42270.426840277774</v>
      </c>
      <c r="D7036" s="37" t="s">
        <v>876</v>
      </c>
      <c r="E7036" s="37" t="s">
        <v>872</v>
      </c>
      <c r="F7036" s="37" t="s">
        <v>881</v>
      </c>
      <c r="G7036" s="64">
        <v>123</v>
      </c>
      <c r="H7036" s="37" t="s">
        <v>855</v>
      </c>
      <c r="I7036" s="65">
        <v>2.2360679774997898</v>
      </c>
      <c r="J7036" s="37" t="s">
        <v>874</v>
      </c>
    </row>
    <row r="7037" spans="1:10" x14ac:dyDescent="0.3">
      <c r="A7037" s="94" t="str">
        <f t="shared" si="109"/>
        <v>September</v>
      </c>
      <c r="B7037" s="37" t="s">
        <v>7903</v>
      </c>
      <c r="C7037" s="63">
        <v>42270.430138888885</v>
      </c>
      <c r="D7037" s="37" t="s">
        <v>878</v>
      </c>
      <c r="E7037" s="37" t="s">
        <v>853</v>
      </c>
      <c r="F7037" s="37" t="s">
        <v>860</v>
      </c>
      <c r="G7037" s="64">
        <v>188</v>
      </c>
      <c r="H7037" s="37" t="s">
        <v>855</v>
      </c>
      <c r="I7037" s="65">
        <v>2.6457513110645907</v>
      </c>
      <c r="J7037" s="37" t="s">
        <v>856</v>
      </c>
    </row>
    <row r="7038" spans="1:10" x14ac:dyDescent="0.3">
      <c r="A7038" s="94" t="str">
        <f t="shared" si="109"/>
        <v>September</v>
      </c>
      <c r="B7038" s="37" t="s">
        <v>7904</v>
      </c>
      <c r="C7038" s="63">
        <v>42270.431597222225</v>
      </c>
      <c r="D7038" s="37" t="s">
        <v>871</v>
      </c>
      <c r="E7038" s="37" t="s">
        <v>859</v>
      </c>
      <c r="F7038" s="37" t="s">
        <v>881</v>
      </c>
      <c r="G7038" s="64">
        <v>125</v>
      </c>
      <c r="H7038" s="37" t="s">
        <v>855</v>
      </c>
      <c r="I7038" s="65">
        <v>2.6457513110645907</v>
      </c>
      <c r="J7038" s="37" t="s">
        <v>861</v>
      </c>
    </row>
    <row r="7039" spans="1:10" x14ac:dyDescent="0.3">
      <c r="A7039" s="94" t="str">
        <f t="shared" si="109"/>
        <v>September</v>
      </c>
      <c r="B7039" s="37" t="s">
        <v>7905</v>
      </c>
      <c r="C7039" s="63">
        <v>42270.434108796297</v>
      </c>
      <c r="D7039" s="37" t="s">
        <v>871</v>
      </c>
      <c r="E7039" s="37" t="s">
        <v>863</v>
      </c>
      <c r="F7039" s="37" t="s">
        <v>860</v>
      </c>
      <c r="G7039" s="64">
        <v>119</v>
      </c>
      <c r="H7039" s="37" t="s">
        <v>855</v>
      </c>
      <c r="I7039" s="65">
        <v>3.872983346207417</v>
      </c>
      <c r="J7039" s="37" t="s">
        <v>897</v>
      </c>
    </row>
    <row r="7040" spans="1:10" x14ac:dyDescent="0.3">
      <c r="A7040" s="94" t="str">
        <f t="shared" si="109"/>
        <v>September</v>
      </c>
      <c r="B7040" s="37" t="s">
        <v>7906</v>
      </c>
      <c r="C7040" s="63">
        <v>42270.435543981483</v>
      </c>
      <c r="D7040" s="37" t="s">
        <v>871</v>
      </c>
      <c r="E7040" s="37" t="s">
        <v>866</v>
      </c>
      <c r="F7040" s="37" t="s">
        <v>879</v>
      </c>
      <c r="G7040" s="64">
        <v>226</v>
      </c>
      <c r="H7040" s="37" t="s">
        <v>855</v>
      </c>
      <c r="I7040" s="65">
        <v>1</v>
      </c>
      <c r="J7040" s="37" t="s">
        <v>869</v>
      </c>
    </row>
    <row r="7041" spans="1:10" x14ac:dyDescent="0.3">
      <c r="A7041" s="94" t="str">
        <f t="shared" si="109"/>
        <v>September</v>
      </c>
      <c r="B7041" s="37" t="s">
        <v>7907</v>
      </c>
      <c r="C7041" s="63">
        <v>42270.436886574076</v>
      </c>
      <c r="D7041" s="37" t="s">
        <v>858</v>
      </c>
      <c r="E7041" s="37" t="s">
        <v>868</v>
      </c>
      <c r="F7041" s="37" t="s">
        <v>879</v>
      </c>
      <c r="G7041" s="64">
        <v>119</v>
      </c>
      <c r="H7041" s="37" t="s">
        <v>855</v>
      </c>
      <c r="I7041" s="65">
        <v>4.7958315233127191</v>
      </c>
      <c r="J7041" s="37" t="s">
        <v>856</v>
      </c>
    </row>
    <row r="7042" spans="1:10" x14ac:dyDescent="0.3">
      <c r="A7042" s="94" t="str">
        <f t="shared" si="109"/>
        <v>September</v>
      </c>
      <c r="B7042" s="37" t="s">
        <v>7908</v>
      </c>
      <c r="C7042" s="63">
        <v>42270.437685185185</v>
      </c>
      <c r="D7042" s="37" t="s">
        <v>878</v>
      </c>
      <c r="E7042" s="37" t="s">
        <v>872</v>
      </c>
      <c r="F7042" s="37" t="s">
        <v>881</v>
      </c>
      <c r="G7042" s="64">
        <v>61</v>
      </c>
      <c r="H7042" s="37" t="s">
        <v>855</v>
      </c>
      <c r="I7042" s="65">
        <v>4.7958315233127191</v>
      </c>
      <c r="J7042" s="37" t="s">
        <v>861</v>
      </c>
    </row>
    <row r="7043" spans="1:10" x14ac:dyDescent="0.3">
      <c r="A7043" s="94" t="str">
        <f t="shared" si="109"/>
        <v>September</v>
      </c>
      <c r="B7043" s="37" t="s">
        <v>7909</v>
      </c>
      <c r="C7043" s="63">
        <v>42270.440717592595</v>
      </c>
      <c r="D7043" s="37" t="s">
        <v>878</v>
      </c>
      <c r="E7043" s="37" t="s">
        <v>853</v>
      </c>
      <c r="F7043" s="37" t="s">
        <v>854</v>
      </c>
      <c r="G7043" s="64">
        <v>135</v>
      </c>
      <c r="H7043" s="37" t="s">
        <v>855</v>
      </c>
      <c r="I7043" s="65">
        <v>5</v>
      </c>
      <c r="J7043" s="37" t="s">
        <v>874</v>
      </c>
    </row>
    <row r="7044" spans="1:10" x14ac:dyDescent="0.3">
      <c r="A7044" s="94" t="str">
        <f t="shared" si="109"/>
        <v>September</v>
      </c>
      <c r="B7044" s="37" t="s">
        <v>7910</v>
      </c>
      <c r="C7044" s="63">
        <v>42270.444525462961</v>
      </c>
      <c r="D7044" s="37" t="s">
        <v>858</v>
      </c>
      <c r="E7044" s="37" t="s">
        <v>859</v>
      </c>
      <c r="F7044" s="37" t="s">
        <v>864</v>
      </c>
      <c r="G7044" s="64">
        <v>147</v>
      </c>
      <c r="H7044" s="37" t="s">
        <v>855</v>
      </c>
      <c r="I7044" s="65">
        <v>4.1231056256176606</v>
      </c>
      <c r="J7044" s="37" t="s">
        <v>861</v>
      </c>
    </row>
    <row r="7045" spans="1:10" x14ac:dyDescent="0.3">
      <c r="A7045" s="94" t="str">
        <f t="shared" si="109"/>
        <v>September</v>
      </c>
      <c r="B7045" s="37" t="s">
        <v>7911</v>
      </c>
      <c r="C7045" s="63">
        <v>42270.448148148149</v>
      </c>
      <c r="D7045" s="37" t="s">
        <v>858</v>
      </c>
      <c r="E7045" s="37" t="s">
        <v>863</v>
      </c>
      <c r="F7045" s="37" t="s">
        <v>881</v>
      </c>
      <c r="G7045" s="64">
        <v>218</v>
      </c>
      <c r="H7045" s="37" t="s">
        <v>855</v>
      </c>
      <c r="I7045" s="65">
        <v>5</v>
      </c>
      <c r="J7045" s="37" t="s">
        <v>869</v>
      </c>
    </row>
    <row r="7046" spans="1:10" x14ac:dyDescent="0.3">
      <c r="A7046" s="94" t="str">
        <f t="shared" si="109"/>
        <v>September</v>
      </c>
      <c r="B7046" s="37" t="s">
        <v>7912</v>
      </c>
      <c r="C7046" s="63">
        <v>42270.451782407406</v>
      </c>
      <c r="D7046" s="37" t="s">
        <v>852</v>
      </c>
      <c r="E7046" s="37" t="s">
        <v>866</v>
      </c>
      <c r="F7046" s="37" t="s">
        <v>873</v>
      </c>
      <c r="G7046" s="64">
        <v>84</v>
      </c>
      <c r="H7046" s="37" t="s">
        <v>855</v>
      </c>
      <c r="I7046" s="65">
        <v>5</v>
      </c>
      <c r="J7046" s="37" t="s">
        <v>869</v>
      </c>
    </row>
    <row r="7047" spans="1:10" x14ac:dyDescent="0.3">
      <c r="A7047" s="94" t="str">
        <f t="shared" si="109"/>
        <v>September</v>
      </c>
      <c r="B7047" s="37" t="s">
        <v>7913</v>
      </c>
      <c r="C7047" s="63">
        <v>42270.452210648145</v>
      </c>
      <c r="D7047" s="37" t="s">
        <v>871</v>
      </c>
      <c r="E7047" s="37" t="s">
        <v>868</v>
      </c>
      <c r="F7047" s="37" t="s">
        <v>854</v>
      </c>
      <c r="G7047" s="64">
        <v>127</v>
      </c>
      <c r="H7047" s="37" t="s">
        <v>855</v>
      </c>
      <c r="I7047" s="65">
        <v>3.6055512754639891</v>
      </c>
      <c r="J7047" s="37" t="s">
        <v>861</v>
      </c>
    </row>
    <row r="7048" spans="1:10" x14ac:dyDescent="0.3">
      <c r="A7048" s="94" t="str">
        <f t="shared" si="109"/>
        <v>September</v>
      </c>
      <c r="B7048" s="37" t="s">
        <v>7914</v>
      </c>
      <c r="C7048" s="63">
        <v>42270.454780092594</v>
      </c>
      <c r="D7048" s="37" t="s">
        <v>858</v>
      </c>
      <c r="E7048" s="37" t="s">
        <v>872</v>
      </c>
      <c r="F7048" s="37" t="s">
        <v>881</v>
      </c>
      <c r="G7048" s="64">
        <v>190</v>
      </c>
      <c r="H7048" s="37" t="s">
        <v>855</v>
      </c>
      <c r="I7048" s="65">
        <v>3.872983346207417</v>
      </c>
      <c r="J7048" s="37" t="s">
        <v>874</v>
      </c>
    </row>
    <row r="7049" spans="1:10" x14ac:dyDescent="0.3">
      <c r="A7049" s="94" t="str">
        <f t="shared" si="109"/>
        <v>September</v>
      </c>
      <c r="B7049" s="37" t="s">
        <v>7915</v>
      </c>
      <c r="C7049" s="63">
        <v>42270.456087962964</v>
      </c>
      <c r="D7049" s="37" t="s">
        <v>871</v>
      </c>
      <c r="E7049" s="37" t="s">
        <v>853</v>
      </c>
      <c r="F7049" s="37" t="s">
        <v>860</v>
      </c>
      <c r="G7049" s="64">
        <v>152</v>
      </c>
      <c r="H7049" s="37" t="s">
        <v>855</v>
      </c>
      <c r="I7049" s="65">
        <v>3</v>
      </c>
      <c r="J7049" s="37" t="s">
        <v>856</v>
      </c>
    </row>
    <row r="7050" spans="1:10" x14ac:dyDescent="0.3">
      <c r="A7050" s="94" t="str">
        <f t="shared" si="109"/>
        <v>September</v>
      </c>
      <c r="B7050" s="37" t="s">
        <v>7916</v>
      </c>
      <c r="C7050" s="63">
        <v>42270.458414351851</v>
      </c>
      <c r="D7050" s="37" t="s">
        <v>852</v>
      </c>
      <c r="E7050" s="37" t="s">
        <v>859</v>
      </c>
      <c r="F7050" s="37" t="s">
        <v>881</v>
      </c>
      <c r="G7050" s="64">
        <v>142</v>
      </c>
      <c r="H7050" s="37" t="s">
        <v>855</v>
      </c>
      <c r="I7050" s="65">
        <v>3.6055512754639891</v>
      </c>
      <c r="J7050" s="37" t="s">
        <v>885</v>
      </c>
    </row>
    <row r="7051" spans="1:10" x14ac:dyDescent="0.3">
      <c r="A7051" s="94" t="str">
        <f t="shared" ref="A7051:A7114" si="110">TEXT(C7051,"mmmm")</f>
        <v>September</v>
      </c>
      <c r="B7051" s="37" t="s">
        <v>7917</v>
      </c>
      <c r="C7051" s="63">
        <v>42270.458923611113</v>
      </c>
      <c r="D7051" s="37" t="s">
        <v>852</v>
      </c>
      <c r="E7051" s="37" t="s">
        <v>863</v>
      </c>
      <c r="F7051" s="37" t="s">
        <v>873</v>
      </c>
      <c r="G7051" s="64">
        <v>215</v>
      </c>
      <c r="H7051" s="37" t="s">
        <v>855</v>
      </c>
      <c r="I7051" s="65">
        <v>3.3166247903553998</v>
      </c>
      <c r="J7051" s="37" t="s">
        <v>861</v>
      </c>
    </row>
    <row r="7052" spans="1:10" x14ac:dyDescent="0.3">
      <c r="A7052" s="94" t="str">
        <f t="shared" si="110"/>
        <v>September</v>
      </c>
      <c r="B7052" s="37" t="s">
        <v>7918</v>
      </c>
      <c r="C7052" s="63">
        <v>42270.45952546296</v>
      </c>
      <c r="D7052" s="37" t="s">
        <v>858</v>
      </c>
      <c r="E7052" s="37" t="s">
        <v>866</v>
      </c>
      <c r="F7052" s="37" t="s">
        <v>873</v>
      </c>
      <c r="G7052" s="64">
        <v>185</v>
      </c>
      <c r="H7052" s="37" t="s">
        <v>855</v>
      </c>
      <c r="I7052" s="65">
        <v>4.7958315233127191</v>
      </c>
      <c r="J7052" s="37" t="s">
        <v>897</v>
      </c>
    </row>
    <row r="7053" spans="1:10" x14ac:dyDescent="0.3">
      <c r="A7053" s="94" t="str">
        <f t="shared" si="110"/>
        <v>September</v>
      </c>
      <c r="B7053" s="37" t="s">
        <v>7919</v>
      </c>
      <c r="C7053" s="63">
        <v>42270.461956018517</v>
      </c>
      <c r="D7053" s="37" t="s">
        <v>871</v>
      </c>
      <c r="E7053" s="37" t="s">
        <v>868</v>
      </c>
      <c r="F7053" s="37" t="s">
        <v>873</v>
      </c>
      <c r="G7053" s="64">
        <v>90</v>
      </c>
      <c r="H7053" s="37" t="s">
        <v>855</v>
      </c>
      <c r="I7053" s="65">
        <v>2.2360679774997898</v>
      </c>
      <c r="J7053" s="37" t="s">
        <v>874</v>
      </c>
    </row>
    <row r="7054" spans="1:10" x14ac:dyDescent="0.3">
      <c r="A7054" s="94" t="str">
        <f t="shared" si="110"/>
        <v>September</v>
      </c>
      <c r="B7054" s="37" t="s">
        <v>7920</v>
      </c>
      <c r="C7054" s="63">
        <v>42270.464490740742</v>
      </c>
      <c r="D7054" s="37" t="s">
        <v>892</v>
      </c>
      <c r="E7054" s="37" t="s">
        <v>872</v>
      </c>
      <c r="F7054" s="37" t="s">
        <v>881</v>
      </c>
      <c r="G7054" s="64">
        <v>36</v>
      </c>
      <c r="H7054" s="37" t="s">
        <v>855</v>
      </c>
      <c r="I7054" s="65">
        <v>2.6457513110645907</v>
      </c>
      <c r="J7054" s="37" t="s">
        <v>856</v>
      </c>
    </row>
    <row r="7055" spans="1:10" x14ac:dyDescent="0.3">
      <c r="A7055" s="94" t="str">
        <f t="shared" si="110"/>
        <v>September</v>
      </c>
      <c r="B7055" s="37" t="s">
        <v>7921</v>
      </c>
      <c r="C7055" s="63">
        <v>42270.467523148145</v>
      </c>
      <c r="D7055" s="37" t="s">
        <v>871</v>
      </c>
      <c r="E7055" s="37" t="s">
        <v>853</v>
      </c>
      <c r="F7055" s="37" t="s">
        <v>860</v>
      </c>
      <c r="G7055" s="64">
        <v>117</v>
      </c>
      <c r="H7055" s="37" t="s">
        <v>855</v>
      </c>
      <c r="I7055" s="65">
        <v>3.872983346207417</v>
      </c>
      <c r="J7055" s="37" t="s">
        <v>874</v>
      </c>
    </row>
    <row r="7056" spans="1:10" x14ac:dyDescent="0.3">
      <c r="A7056" s="94" t="str">
        <f t="shared" si="110"/>
        <v>September</v>
      </c>
      <c r="B7056" s="37" t="s">
        <v>7922</v>
      </c>
      <c r="C7056" s="63">
        <v>42270.467627314814</v>
      </c>
      <c r="D7056" s="37" t="s">
        <v>878</v>
      </c>
      <c r="E7056" s="37" t="s">
        <v>859</v>
      </c>
      <c r="F7056" s="37" t="s">
        <v>879</v>
      </c>
      <c r="G7056" s="64">
        <v>218</v>
      </c>
      <c r="H7056" s="37" t="s">
        <v>855</v>
      </c>
      <c r="I7056" s="65">
        <v>3</v>
      </c>
      <c r="J7056" s="37" t="s">
        <v>885</v>
      </c>
    </row>
    <row r="7057" spans="1:10" x14ac:dyDescent="0.3">
      <c r="A7057" s="94" t="str">
        <f t="shared" si="110"/>
        <v>September</v>
      </c>
      <c r="B7057" s="37" t="s">
        <v>7923</v>
      </c>
      <c r="C7057" s="63">
        <v>42270.467777777776</v>
      </c>
      <c r="D7057" s="37" t="s">
        <v>858</v>
      </c>
      <c r="E7057" s="37" t="s">
        <v>863</v>
      </c>
      <c r="F7057" s="37" t="s">
        <v>881</v>
      </c>
      <c r="G7057" s="64">
        <v>60</v>
      </c>
      <c r="H7057" s="37" t="s">
        <v>855</v>
      </c>
      <c r="I7057" s="65">
        <v>2.6457513110645907</v>
      </c>
      <c r="J7057" s="37" t="s">
        <v>869</v>
      </c>
    </row>
    <row r="7058" spans="1:10" x14ac:dyDescent="0.3">
      <c r="A7058" s="94" t="str">
        <f t="shared" si="110"/>
        <v>September</v>
      </c>
      <c r="B7058" s="37" t="s">
        <v>7924</v>
      </c>
      <c r="C7058" s="63">
        <v>42270.469537037039</v>
      </c>
      <c r="D7058" s="37" t="s">
        <v>878</v>
      </c>
      <c r="E7058" s="37" t="s">
        <v>866</v>
      </c>
      <c r="F7058" s="37" t="s">
        <v>879</v>
      </c>
      <c r="G7058" s="64">
        <v>169</v>
      </c>
      <c r="H7058" s="37" t="s">
        <v>855</v>
      </c>
      <c r="I7058" s="65">
        <v>5</v>
      </c>
      <c r="J7058" s="37" t="s">
        <v>861</v>
      </c>
    </row>
    <row r="7059" spans="1:10" x14ac:dyDescent="0.3">
      <c r="A7059" s="94" t="str">
        <f t="shared" si="110"/>
        <v>September</v>
      </c>
      <c r="B7059" s="37" t="s">
        <v>7925</v>
      </c>
      <c r="C7059" s="63">
        <v>42270.473240740743</v>
      </c>
      <c r="D7059" s="37" t="s">
        <v>852</v>
      </c>
      <c r="E7059" s="37" t="s">
        <v>868</v>
      </c>
      <c r="F7059" s="37" t="s">
        <v>873</v>
      </c>
      <c r="G7059" s="64">
        <v>32</v>
      </c>
      <c r="H7059" s="37" t="s">
        <v>855</v>
      </c>
      <c r="I7059" s="65">
        <v>4.1231056256176606</v>
      </c>
      <c r="J7059" s="37" t="s">
        <v>885</v>
      </c>
    </row>
    <row r="7060" spans="1:10" x14ac:dyDescent="0.3">
      <c r="A7060" s="94" t="str">
        <f t="shared" si="110"/>
        <v>September</v>
      </c>
      <c r="B7060" s="37" t="s">
        <v>7926</v>
      </c>
      <c r="C7060" s="63">
        <v>42270.476979166669</v>
      </c>
      <c r="D7060" s="37" t="s">
        <v>852</v>
      </c>
      <c r="E7060" s="37" t="s">
        <v>872</v>
      </c>
      <c r="F7060" s="37" t="s">
        <v>879</v>
      </c>
      <c r="G7060" s="64">
        <v>120</v>
      </c>
      <c r="H7060" s="37" t="s">
        <v>855</v>
      </c>
      <c r="I7060" s="65">
        <v>4.7958315233127191</v>
      </c>
      <c r="J7060" s="37" t="s">
        <v>856</v>
      </c>
    </row>
    <row r="7061" spans="1:10" x14ac:dyDescent="0.3">
      <c r="A7061" s="94" t="str">
        <f t="shared" si="110"/>
        <v>September</v>
      </c>
      <c r="B7061" s="37" t="s">
        <v>7927</v>
      </c>
      <c r="C7061" s="63">
        <v>42270.478900462964</v>
      </c>
      <c r="D7061" s="37" t="s">
        <v>858</v>
      </c>
      <c r="E7061" s="37" t="s">
        <v>853</v>
      </c>
      <c r="F7061" s="37" t="s">
        <v>854</v>
      </c>
      <c r="G7061" s="64">
        <v>40</v>
      </c>
      <c r="H7061" s="37" t="s">
        <v>855</v>
      </c>
      <c r="I7061" s="65">
        <v>1.7320508075688772</v>
      </c>
      <c r="J7061" s="37" t="s">
        <v>869</v>
      </c>
    </row>
    <row r="7062" spans="1:10" x14ac:dyDescent="0.3">
      <c r="A7062" s="94" t="str">
        <f t="shared" si="110"/>
        <v>September</v>
      </c>
      <c r="B7062" s="37" t="s">
        <v>7928</v>
      </c>
      <c r="C7062" s="63">
        <v>42270.479456018518</v>
      </c>
      <c r="D7062" s="37" t="s">
        <v>878</v>
      </c>
      <c r="E7062" s="37" t="s">
        <v>859</v>
      </c>
      <c r="F7062" s="37" t="s">
        <v>864</v>
      </c>
      <c r="G7062" s="64">
        <v>204</v>
      </c>
      <c r="H7062" s="37" t="s">
        <v>895</v>
      </c>
      <c r="I7062" s="65">
        <v>3</v>
      </c>
      <c r="J7062" s="37" t="s">
        <v>861</v>
      </c>
    </row>
    <row r="7063" spans="1:10" x14ac:dyDescent="0.3">
      <c r="A7063" s="94" t="str">
        <f t="shared" si="110"/>
        <v>September</v>
      </c>
      <c r="B7063" s="37" t="s">
        <v>7929</v>
      </c>
      <c r="C7063" s="63">
        <v>42270.479768518519</v>
      </c>
      <c r="D7063" s="37" t="s">
        <v>876</v>
      </c>
      <c r="E7063" s="37" t="s">
        <v>863</v>
      </c>
      <c r="F7063" s="37" t="s">
        <v>864</v>
      </c>
      <c r="G7063" s="64">
        <v>116</v>
      </c>
      <c r="H7063" s="37" t="s">
        <v>855</v>
      </c>
      <c r="I7063" s="65">
        <v>1.7320508075688772</v>
      </c>
      <c r="J7063" s="37" t="s">
        <v>856</v>
      </c>
    </row>
    <row r="7064" spans="1:10" x14ac:dyDescent="0.3">
      <c r="A7064" s="94" t="str">
        <f t="shared" si="110"/>
        <v>September</v>
      </c>
      <c r="B7064" s="37" t="s">
        <v>7930</v>
      </c>
      <c r="C7064" s="63">
        <v>42270.480868055558</v>
      </c>
      <c r="D7064" s="37" t="s">
        <v>858</v>
      </c>
      <c r="E7064" s="37" t="s">
        <v>866</v>
      </c>
      <c r="F7064" s="37" t="s">
        <v>879</v>
      </c>
      <c r="G7064" s="64">
        <v>182</v>
      </c>
      <c r="H7064" s="37" t="s">
        <v>855</v>
      </c>
      <c r="I7064" s="65">
        <v>3</v>
      </c>
      <c r="J7064" s="37" t="s">
        <v>874</v>
      </c>
    </row>
    <row r="7065" spans="1:10" x14ac:dyDescent="0.3">
      <c r="A7065" s="94" t="str">
        <f t="shared" si="110"/>
        <v>September</v>
      </c>
      <c r="B7065" s="37" t="s">
        <v>7931</v>
      </c>
      <c r="C7065" s="63">
        <v>42270.482939814814</v>
      </c>
      <c r="D7065" s="37" t="s">
        <v>876</v>
      </c>
      <c r="E7065" s="37" t="s">
        <v>868</v>
      </c>
      <c r="F7065" s="37" t="s">
        <v>881</v>
      </c>
      <c r="G7065" s="64">
        <v>202</v>
      </c>
      <c r="H7065" s="37" t="s">
        <v>855</v>
      </c>
      <c r="I7065" s="65">
        <v>2.6457513110645907</v>
      </c>
      <c r="J7065" s="37" t="s">
        <v>874</v>
      </c>
    </row>
    <row r="7066" spans="1:10" x14ac:dyDescent="0.3">
      <c r="A7066" s="94" t="str">
        <f t="shared" si="110"/>
        <v>September</v>
      </c>
      <c r="B7066" s="37" t="s">
        <v>7932</v>
      </c>
      <c r="C7066" s="63">
        <v>42270.486747685187</v>
      </c>
      <c r="D7066" s="37" t="s">
        <v>852</v>
      </c>
      <c r="E7066" s="37" t="s">
        <v>872</v>
      </c>
      <c r="F7066" s="37" t="s">
        <v>854</v>
      </c>
      <c r="G7066" s="64">
        <v>133</v>
      </c>
      <c r="H7066" s="37" t="s">
        <v>855</v>
      </c>
      <c r="I7066" s="65">
        <v>3.872983346207417</v>
      </c>
      <c r="J7066" s="37" t="s">
        <v>874</v>
      </c>
    </row>
    <row r="7067" spans="1:10" x14ac:dyDescent="0.3">
      <c r="A7067" s="94" t="str">
        <f t="shared" si="110"/>
        <v>September</v>
      </c>
      <c r="B7067" s="37" t="s">
        <v>7933</v>
      </c>
      <c r="C7067" s="63">
        <v>42270.486805555556</v>
      </c>
      <c r="D7067" s="37" t="s">
        <v>878</v>
      </c>
      <c r="E7067" s="37" t="s">
        <v>853</v>
      </c>
      <c r="F7067" s="37" t="s">
        <v>881</v>
      </c>
      <c r="G7067" s="64">
        <v>41</v>
      </c>
      <c r="H7067" s="37" t="s">
        <v>855</v>
      </c>
      <c r="I7067" s="65">
        <v>3</v>
      </c>
      <c r="J7067" s="37" t="s">
        <v>869</v>
      </c>
    </row>
    <row r="7068" spans="1:10" x14ac:dyDescent="0.3">
      <c r="A7068" s="94" t="str">
        <f t="shared" si="110"/>
        <v>September</v>
      </c>
      <c r="B7068" s="37" t="s">
        <v>7934</v>
      </c>
      <c r="C7068" s="63">
        <v>42270.487951388888</v>
      </c>
      <c r="D7068" s="37" t="s">
        <v>858</v>
      </c>
      <c r="E7068" s="37" t="s">
        <v>859</v>
      </c>
      <c r="F7068" s="37" t="s">
        <v>854</v>
      </c>
      <c r="G7068" s="64">
        <v>113</v>
      </c>
      <c r="H7068" s="37" t="s">
        <v>855</v>
      </c>
      <c r="I7068" s="65">
        <v>3</v>
      </c>
      <c r="J7068" s="37" t="s">
        <v>861</v>
      </c>
    </row>
    <row r="7069" spans="1:10" x14ac:dyDescent="0.3">
      <c r="A7069" s="94" t="str">
        <f t="shared" si="110"/>
        <v>September</v>
      </c>
      <c r="B7069" s="37" t="s">
        <v>7935</v>
      </c>
      <c r="C7069" s="63">
        <v>42270.489108796297</v>
      </c>
      <c r="D7069" s="37" t="s">
        <v>878</v>
      </c>
      <c r="E7069" s="37" t="s">
        <v>863</v>
      </c>
      <c r="F7069" s="37" t="s">
        <v>854</v>
      </c>
      <c r="G7069" s="64">
        <v>189</v>
      </c>
      <c r="H7069" s="37" t="s">
        <v>855</v>
      </c>
      <c r="I7069" s="65">
        <v>4.1231056256176606</v>
      </c>
      <c r="J7069" s="37" t="s">
        <v>874</v>
      </c>
    </row>
    <row r="7070" spans="1:10" x14ac:dyDescent="0.3">
      <c r="A7070" s="94" t="str">
        <f t="shared" si="110"/>
        <v>September</v>
      </c>
      <c r="B7070" s="37" t="s">
        <v>7936</v>
      </c>
      <c r="C7070" s="63">
        <v>42270.489548611113</v>
      </c>
      <c r="D7070" s="37" t="s">
        <v>871</v>
      </c>
      <c r="E7070" s="37" t="s">
        <v>866</v>
      </c>
      <c r="F7070" s="37" t="s">
        <v>860</v>
      </c>
      <c r="G7070" s="64">
        <v>110</v>
      </c>
      <c r="H7070" s="37" t="s">
        <v>855</v>
      </c>
      <c r="I7070" s="65">
        <v>3.3166247903553998</v>
      </c>
      <c r="J7070" s="37" t="s">
        <v>856</v>
      </c>
    </row>
    <row r="7071" spans="1:10" x14ac:dyDescent="0.3">
      <c r="A7071" s="94" t="str">
        <f t="shared" si="110"/>
        <v>September</v>
      </c>
      <c r="B7071" s="37" t="s">
        <v>7937</v>
      </c>
      <c r="C7071" s="63">
        <v>42270.491342592592</v>
      </c>
      <c r="D7071" s="37" t="s">
        <v>892</v>
      </c>
      <c r="E7071" s="37" t="s">
        <v>868</v>
      </c>
      <c r="F7071" s="37" t="s">
        <v>864</v>
      </c>
      <c r="G7071" s="64">
        <v>174</v>
      </c>
      <c r="H7071" s="37" t="s">
        <v>855</v>
      </c>
      <c r="I7071" s="65">
        <v>3</v>
      </c>
      <c r="J7071" s="37" t="s">
        <v>874</v>
      </c>
    </row>
    <row r="7072" spans="1:10" x14ac:dyDescent="0.3">
      <c r="A7072" s="94" t="str">
        <f t="shared" si="110"/>
        <v>September</v>
      </c>
      <c r="B7072" s="37" t="s">
        <v>7938</v>
      </c>
      <c r="C7072" s="63">
        <v>42270.494618055556</v>
      </c>
      <c r="D7072" s="37" t="s">
        <v>878</v>
      </c>
      <c r="E7072" s="37" t="s">
        <v>872</v>
      </c>
      <c r="F7072" s="37" t="s">
        <v>860</v>
      </c>
      <c r="G7072" s="64">
        <v>133</v>
      </c>
      <c r="H7072" s="37" t="s">
        <v>855</v>
      </c>
      <c r="I7072" s="65">
        <v>4.1231056256176606</v>
      </c>
      <c r="J7072" s="37" t="s">
        <v>861</v>
      </c>
    </row>
    <row r="7073" spans="1:10" x14ac:dyDescent="0.3">
      <c r="A7073" s="94" t="str">
        <f t="shared" si="110"/>
        <v>September</v>
      </c>
      <c r="B7073" s="37" t="s">
        <v>7939</v>
      </c>
      <c r="C7073" s="63">
        <v>42270.497129629628</v>
      </c>
      <c r="D7073" s="37" t="s">
        <v>876</v>
      </c>
      <c r="E7073" s="37" t="s">
        <v>853</v>
      </c>
      <c r="F7073" s="37" t="s">
        <v>881</v>
      </c>
      <c r="G7073" s="64">
        <v>227</v>
      </c>
      <c r="H7073" s="37" t="s">
        <v>855</v>
      </c>
      <c r="I7073" s="65">
        <v>4.7958315233127191</v>
      </c>
      <c r="J7073" s="37" t="s">
        <v>861</v>
      </c>
    </row>
    <row r="7074" spans="1:10" x14ac:dyDescent="0.3">
      <c r="A7074" s="94" t="str">
        <f t="shared" si="110"/>
        <v>September</v>
      </c>
      <c r="B7074" s="37" t="s">
        <v>7940</v>
      </c>
      <c r="C7074" s="63">
        <v>42270.498414351852</v>
      </c>
      <c r="D7074" s="37" t="s">
        <v>871</v>
      </c>
      <c r="E7074" s="37" t="s">
        <v>859</v>
      </c>
      <c r="F7074" s="37" t="s">
        <v>873</v>
      </c>
      <c r="G7074" s="64">
        <v>179</v>
      </c>
      <c r="H7074" s="37" t="s">
        <v>855</v>
      </c>
      <c r="I7074" s="65">
        <v>3.6055512754639891</v>
      </c>
      <c r="J7074" s="37" t="s">
        <v>869</v>
      </c>
    </row>
    <row r="7075" spans="1:10" x14ac:dyDescent="0.3">
      <c r="A7075" s="94" t="str">
        <f t="shared" si="110"/>
        <v>September</v>
      </c>
      <c r="B7075" s="37" t="s">
        <v>7941</v>
      </c>
      <c r="C7075" s="63">
        <v>42270.500543981485</v>
      </c>
      <c r="D7075" s="37" t="s">
        <v>858</v>
      </c>
      <c r="E7075" s="37" t="s">
        <v>863</v>
      </c>
      <c r="F7075" s="37" t="s">
        <v>879</v>
      </c>
      <c r="G7075" s="64">
        <v>222</v>
      </c>
      <c r="H7075" s="37" t="s">
        <v>895</v>
      </c>
      <c r="I7075" s="65">
        <v>3.3166247903553998</v>
      </c>
      <c r="J7075" s="37" t="s">
        <v>897</v>
      </c>
    </row>
    <row r="7076" spans="1:10" x14ac:dyDescent="0.3">
      <c r="A7076" s="94" t="str">
        <f t="shared" si="110"/>
        <v>September</v>
      </c>
      <c r="B7076" s="37" t="s">
        <v>7942</v>
      </c>
      <c r="C7076" s="63">
        <v>42270.501701388886</v>
      </c>
      <c r="D7076" s="37" t="s">
        <v>871</v>
      </c>
      <c r="E7076" s="37" t="s">
        <v>866</v>
      </c>
      <c r="F7076" s="37" t="s">
        <v>881</v>
      </c>
      <c r="G7076" s="64">
        <v>46</v>
      </c>
      <c r="H7076" s="37" t="s">
        <v>855</v>
      </c>
      <c r="I7076" s="65">
        <v>3</v>
      </c>
      <c r="J7076" s="37" t="s">
        <v>874</v>
      </c>
    </row>
    <row r="7077" spans="1:10" x14ac:dyDescent="0.3">
      <c r="A7077" s="94" t="str">
        <f t="shared" si="110"/>
        <v>September</v>
      </c>
      <c r="B7077" s="37" t="s">
        <v>7943</v>
      </c>
      <c r="C7077" s="63">
        <v>42270.502418981479</v>
      </c>
      <c r="D7077" s="37" t="s">
        <v>892</v>
      </c>
      <c r="E7077" s="37" t="s">
        <v>868</v>
      </c>
      <c r="F7077" s="37" t="s">
        <v>860</v>
      </c>
      <c r="G7077" s="64">
        <v>239</v>
      </c>
      <c r="H7077" s="37" t="s">
        <v>855</v>
      </c>
      <c r="I7077" s="65">
        <v>2.2360679774997898</v>
      </c>
      <c r="J7077" s="37" t="s">
        <v>861</v>
      </c>
    </row>
    <row r="7078" spans="1:10" x14ac:dyDescent="0.3">
      <c r="A7078" s="94" t="str">
        <f t="shared" si="110"/>
        <v>September</v>
      </c>
      <c r="B7078" s="37" t="s">
        <v>7944</v>
      </c>
      <c r="C7078" s="63">
        <v>42270.502685185187</v>
      </c>
      <c r="D7078" s="37" t="s">
        <v>852</v>
      </c>
      <c r="E7078" s="37" t="s">
        <v>872</v>
      </c>
      <c r="F7078" s="37" t="s">
        <v>860</v>
      </c>
      <c r="G7078" s="64">
        <v>124</v>
      </c>
      <c r="H7078" s="37" t="s">
        <v>855</v>
      </c>
      <c r="I7078" s="65">
        <v>3.3166247903553998</v>
      </c>
      <c r="J7078" s="37" t="s">
        <v>856</v>
      </c>
    </row>
    <row r="7079" spans="1:10" x14ac:dyDescent="0.3">
      <c r="A7079" s="94" t="str">
        <f t="shared" si="110"/>
        <v>September</v>
      </c>
      <c r="B7079" s="37" t="s">
        <v>7945</v>
      </c>
      <c r="C7079" s="63">
        <v>42270.504583333335</v>
      </c>
      <c r="D7079" s="37" t="s">
        <v>878</v>
      </c>
      <c r="E7079" s="37" t="s">
        <v>853</v>
      </c>
      <c r="F7079" s="37" t="s">
        <v>860</v>
      </c>
      <c r="G7079" s="64">
        <v>224</v>
      </c>
      <c r="H7079" s="37" t="s">
        <v>855</v>
      </c>
      <c r="I7079" s="65">
        <v>4.5825756949558398</v>
      </c>
      <c r="J7079" s="37" t="s">
        <v>856</v>
      </c>
    </row>
    <row r="7080" spans="1:10" x14ac:dyDescent="0.3">
      <c r="A7080" s="94" t="str">
        <f t="shared" si="110"/>
        <v>September</v>
      </c>
      <c r="B7080" s="37" t="s">
        <v>7946</v>
      </c>
      <c r="C7080" s="63">
        <v>42270.507650462961</v>
      </c>
      <c r="D7080" s="37" t="s">
        <v>852</v>
      </c>
      <c r="E7080" s="37" t="s">
        <v>859</v>
      </c>
      <c r="F7080" s="37" t="s">
        <v>864</v>
      </c>
      <c r="G7080" s="64">
        <v>139</v>
      </c>
      <c r="H7080" s="37" t="s">
        <v>855</v>
      </c>
      <c r="I7080" s="65">
        <v>5</v>
      </c>
      <c r="J7080" s="37" t="s">
        <v>861</v>
      </c>
    </row>
    <row r="7081" spans="1:10" x14ac:dyDescent="0.3">
      <c r="A7081" s="94" t="str">
        <f t="shared" si="110"/>
        <v>September</v>
      </c>
      <c r="B7081" s="37" t="s">
        <v>7947</v>
      </c>
      <c r="C7081" s="63">
        <v>42270.507939814815</v>
      </c>
      <c r="D7081" s="37" t="s">
        <v>876</v>
      </c>
      <c r="E7081" s="37" t="s">
        <v>863</v>
      </c>
      <c r="F7081" s="37" t="s">
        <v>864</v>
      </c>
      <c r="G7081" s="64">
        <v>34</v>
      </c>
      <c r="H7081" s="37" t="s">
        <v>855</v>
      </c>
      <c r="I7081" s="65">
        <v>1.7320508075688772</v>
      </c>
      <c r="J7081" s="37" t="s">
        <v>874</v>
      </c>
    </row>
    <row r="7082" spans="1:10" x14ac:dyDescent="0.3">
      <c r="A7082" s="94" t="str">
        <f t="shared" si="110"/>
        <v>September</v>
      </c>
      <c r="B7082" s="37" t="s">
        <v>7948</v>
      </c>
      <c r="C7082" s="63">
        <v>42270.508344907408</v>
      </c>
      <c r="D7082" s="37" t="s">
        <v>876</v>
      </c>
      <c r="E7082" s="37" t="s">
        <v>866</v>
      </c>
      <c r="F7082" s="37" t="s">
        <v>864</v>
      </c>
      <c r="G7082" s="64">
        <v>202</v>
      </c>
      <c r="H7082" s="37" t="s">
        <v>855</v>
      </c>
      <c r="I7082" s="65">
        <v>3.6055512754639891</v>
      </c>
      <c r="J7082" s="37" t="s">
        <v>897</v>
      </c>
    </row>
    <row r="7083" spans="1:10" x14ac:dyDescent="0.3">
      <c r="A7083" s="94" t="str">
        <f t="shared" si="110"/>
        <v>September</v>
      </c>
      <c r="B7083" s="37" t="s">
        <v>7949</v>
      </c>
      <c r="C7083" s="63">
        <v>42270.511064814818</v>
      </c>
      <c r="D7083" s="37" t="s">
        <v>858</v>
      </c>
      <c r="E7083" s="37" t="s">
        <v>868</v>
      </c>
      <c r="F7083" s="37" t="s">
        <v>873</v>
      </c>
      <c r="G7083" s="64">
        <v>72</v>
      </c>
      <c r="H7083" s="37" t="s">
        <v>855</v>
      </c>
      <c r="I7083" s="65">
        <v>1</v>
      </c>
      <c r="J7083" s="37" t="s">
        <v>869</v>
      </c>
    </row>
    <row r="7084" spans="1:10" x14ac:dyDescent="0.3">
      <c r="A7084" s="94" t="str">
        <f t="shared" si="110"/>
        <v>September</v>
      </c>
      <c r="B7084" s="37" t="s">
        <v>7950</v>
      </c>
      <c r="C7084" s="63">
        <v>42270.512002314812</v>
      </c>
      <c r="D7084" s="37" t="s">
        <v>892</v>
      </c>
      <c r="E7084" s="37" t="s">
        <v>872</v>
      </c>
      <c r="F7084" s="37" t="s">
        <v>864</v>
      </c>
      <c r="G7084" s="64">
        <v>240</v>
      </c>
      <c r="H7084" s="37" t="s">
        <v>855</v>
      </c>
      <c r="I7084" s="65">
        <v>4.1231056256176606</v>
      </c>
      <c r="J7084" s="37" t="s">
        <v>869</v>
      </c>
    </row>
    <row r="7085" spans="1:10" x14ac:dyDescent="0.3">
      <c r="A7085" s="94" t="str">
        <f t="shared" si="110"/>
        <v>September</v>
      </c>
      <c r="B7085" s="37" t="s">
        <v>7951</v>
      </c>
      <c r="C7085" s="63">
        <v>42270.512685185182</v>
      </c>
      <c r="D7085" s="37" t="s">
        <v>876</v>
      </c>
      <c r="E7085" s="37" t="s">
        <v>853</v>
      </c>
      <c r="F7085" s="37" t="s">
        <v>879</v>
      </c>
      <c r="G7085" s="64">
        <v>233</v>
      </c>
      <c r="H7085" s="37" t="s">
        <v>855</v>
      </c>
      <c r="I7085" s="65">
        <v>1.7320508075688772</v>
      </c>
      <c r="J7085" s="37" t="s">
        <v>856</v>
      </c>
    </row>
    <row r="7086" spans="1:10" x14ac:dyDescent="0.3">
      <c r="A7086" s="94" t="str">
        <f t="shared" si="110"/>
        <v>September</v>
      </c>
      <c r="B7086" s="37" t="s">
        <v>7952</v>
      </c>
      <c r="C7086" s="63">
        <v>42270.512997685182</v>
      </c>
      <c r="D7086" s="37" t="s">
        <v>858</v>
      </c>
      <c r="E7086" s="37" t="s">
        <v>859</v>
      </c>
      <c r="F7086" s="37" t="s">
        <v>873</v>
      </c>
      <c r="G7086" s="64">
        <v>196</v>
      </c>
      <c r="H7086" s="37" t="s">
        <v>855</v>
      </c>
      <c r="I7086" s="65">
        <v>3.872983346207417</v>
      </c>
      <c r="J7086" s="37" t="s">
        <v>861</v>
      </c>
    </row>
    <row r="7087" spans="1:10" x14ac:dyDescent="0.3">
      <c r="A7087" s="94" t="str">
        <f t="shared" si="110"/>
        <v>September</v>
      </c>
      <c r="B7087" s="37" t="s">
        <v>7953</v>
      </c>
      <c r="C7087" s="63">
        <v>42270.513009259259</v>
      </c>
      <c r="D7087" s="37" t="s">
        <v>878</v>
      </c>
      <c r="E7087" s="37" t="s">
        <v>863</v>
      </c>
      <c r="F7087" s="37" t="s">
        <v>864</v>
      </c>
      <c r="G7087" s="64">
        <v>173</v>
      </c>
      <c r="H7087" s="37" t="s">
        <v>855</v>
      </c>
      <c r="I7087" s="65">
        <v>3.872983346207417</v>
      </c>
      <c r="J7087" s="37" t="s">
        <v>869</v>
      </c>
    </row>
    <row r="7088" spans="1:10" x14ac:dyDescent="0.3">
      <c r="A7088" s="94" t="str">
        <f t="shared" si="110"/>
        <v>September</v>
      </c>
      <c r="B7088" s="37" t="s">
        <v>7954</v>
      </c>
      <c r="C7088" s="63">
        <v>42270.514340277776</v>
      </c>
      <c r="D7088" s="37" t="s">
        <v>876</v>
      </c>
      <c r="E7088" s="37" t="s">
        <v>866</v>
      </c>
      <c r="F7088" s="37" t="s">
        <v>879</v>
      </c>
      <c r="G7088" s="64">
        <v>100</v>
      </c>
      <c r="H7088" s="37" t="s">
        <v>855</v>
      </c>
      <c r="I7088" s="65">
        <v>4.1231056256176606</v>
      </c>
      <c r="J7088" s="37" t="s">
        <v>856</v>
      </c>
    </row>
    <row r="7089" spans="1:10" x14ac:dyDescent="0.3">
      <c r="A7089" s="94" t="str">
        <f t="shared" si="110"/>
        <v>September</v>
      </c>
      <c r="B7089" s="37" t="s">
        <v>7955</v>
      </c>
      <c r="C7089" s="63">
        <v>42270.518206018518</v>
      </c>
      <c r="D7089" s="37" t="s">
        <v>852</v>
      </c>
      <c r="E7089" s="37" t="s">
        <v>868</v>
      </c>
      <c r="F7089" s="37" t="s">
        <v>881</v>
      </c>
      <c r="G7089" s="64">
        <v>138</v>
      </c>
      <c r="H7089" s="37" t="s">
        <v>855</v>
      </c>
      <c r="I7089" s="65">
        <v>4.1231056256176606</v>
      </c>
      <c r="J7089" s="37" t="s">
        <v>869</v>
      </c>
    </row>
    <row r="7090" spans="1:10" x14ac:dyDescent="0.3">
      <c r="A7090" s="94" t="str">
        <f t="shared" si="110"/>
        <v>September</v>
      </c>
      <c r="B7090" s="37" t="s">
        <v>7956</v>
      </c>
      <c r="C7090" s="63">
        <v>42270.521886574075</v>
      </c>
      <c r="D7090" s="37" t="s">
        <v>892</v>
      </c>
      <c r="E7090" s="37" t="s">
        <v>872</v>
      </c>
      <c r="F7090" s="37" t="s">
        <v>864</v>
      </c>
      <c r="G7090" s="64">
        <v>120</v>
      </c>
      <c r="H7090" s="37" t="s">
        <v>855</v>
      </c>
      <c r="I7090" s="65">
        <v>2.6457513110645907</v>
      </c>
      <c r="J7090" s="37" t="s">
        <v>885</v>
      </c>
    </row>
    <row r="7091" spans="1:10" x14ac:dyDescent="0.3">
      <c r="A7091" s="94" t="str">
        <f t="shared" si="110"/>
        <v>September</v>
      </c>
      <c r="B7091" s="37" t="s">
        <v>7957</v>
      </c>
      <c r="C7091" s="63">
        <v>42270.524143518516</v>
      </c>
      <c r="D7091" s="37" t="s">
        <v>852</v>
      </c>
      <c r="E7091" s="37" t="s">
        <v>853</v>
      </c>
      <c r="F7091" s="37" t="s">
        <v>873</v>
      </c>
      <c r="G7091" s="64">
        <v>141</v>
      </c>
      <c r="H7091" s="37" t="s">
        <v>855</v>
      </c>
      <c r="I7091" s="65">
        <v>5</v>
      </c>
      <c r="J7091" s="37" t="s">
        <v>861</v>
      </c>
    </row>
    <row r="7092" spans="1:10" x14ac:dyDescent="0.3">
      <c r="A7092" s="94" t="str">
        <f t="shared" si="110"/>
        <v>September</v>
      </c>
      <c r="B7092" s="37" t="s">
        <v>7958</v>
      </c>
      <c r="C7092" s="63">
        <v>42270.526076388887</v>
      </c>
      <c r="D7092" s="37" t="s">
        <v>852</v>
      </c>
      <c r="E7092" s="37" t="s">
        <v>859</v>
      </c>
      <c r="F7092" s="37" t="s">
        <v>879</v>
      </c>
      <c r="G7092" s="64">
        <v>176</v>
      </c>
      <c r="H7092" s="37" t="s">
        <v>855</v>
      </c>
      <c r="I7092" s="65">
        <v>4.1231056256176606</v>
      </c>
      <c r="J7092" s="37" t="s">
        <v>856</v>
      </c>
    </row>
    <row r="7093" spans="1:10" x14ac:dyDescent="0.3">
      <c r="A7093" s="94" t="str">
        <f t="shared" si="110"/>
        <v>September</v>
      </c>
      <c r="B7093" s="37" t="s">
        <v>7959</v>
      </c>
      <c r="C7093" s="63">
        <v>42270.529131944444</v>
      </c>
      <c r="D7093" s="37" t="s">
        <v>858</v>
      </c>
      <c r="E7093" s="37" t="s">
        <v>863</v>
      </c>
      <c r="F7093" s="37" t="s">
        <v>864</v>
      </c>
      <c r="G7093" s="64">
        <v>154</v>
      </c>
      <c r="H7093" s="37" t="s">
        <v>855</v>
      </c>
      <c r="I7093" s="65">
        <v>2.6457513110645907</v>
      </c>
      <c r="J7093" s="37" t="s">
        <v>856</v>
      </c>
    </row>
    <row r="7094" spans="1:10" x14ac:dyDescent="0.3">
      <c r="A7094" s="94" t="str">
        <f t="shared" si="110"/>
        <v>September</v>
      </c>
      <c r="B7094" s="37" t="s">
        <v>7960</v>
      </c>
      <c r="C7094" s="63">
        <v>42270.531215277777</v>
      </c>
      <c r="D7094" s="37" t="s">
        <v>892</v>
      </c>
      <c r="E7094" s="37" t="s">
        <v>866</v>
      </c>
      <c r="F7094" s="37" t="s">
        <v>881</v>
      </c>
      <c r="G7094" s="64">
        <v>117</v>
      </c>
      <c r="H7094" s="37" t="s">
        <v>855</v>
      </c>
      <c r="I7094" s="65">
        <v>4.1231056256176606</v>
      </c>
      <c r="J7094" s="37" t="s">
        <v>885</v>
      </c>
    </row>
    <row r="7095" spans="1:10" x14ac:dyDescent="0.3">
      <c r="A7095" s="94" t="str">
        <f t="shared" si="110"/>
        <v>September</v>
      </c>
      <c r="B7095" s="37" t="s">
        <v>7961</v>
      </c>
      <c r="C7095" s="63">
        <v>42270.533807870372</v>
      </c>
      <c r="D7095" s="37" t="s">
        <v>878</v>
      </c>
      <c r="E7095" s="37" t="s">
        <v>868</v>
      </c>
      <c r="F7095" s="37" t="s">
        <v>854</v>
      </c>
      <c r="G7095" s="64">
        <v>123</v>
      </c>
      <c r="H7095" s="37" t="s">
        <v>855</v>
      </c>
      <c r="I7095" s="65">
        <v>4.358898943540674</v>
      </c>
      <c r="J7095" s="37" t="s">
        <v>861</v>
      </c>
    </row>
    <row r="7096" spans="1:10" x14ac:dyDescent="0.3">
      <c r="A7096" s="94" t="str">
        <f t="shared" si="110"/>
        <v>September</v>
      </c>
      <c r="B7096" s="37" t="s">
        <v>7962</v>
      </c>
      <c r="C7096" s="63">
        <v>42270.534513888888</v>
      </c>
      <c r="D7096" s="37" t="s">
        <v>858</v>
      </c>
      <c r="E7096" s="37" t="s">
        <v>872</v>
      </c>
      <c r="F7096" s="37" t="s">
        <v>860</v>
      </c>
      <c r="G7096" s="64">
        <v>113</v>
      </c>
      <c r="H7096" s="37" t="s">
        <v>855</v>
      </c>
      <c r="I7096" s="65">
        <v>1</v>
      </c>
      <c r="J7096" s="37" t="s">
        <v>885</v>
      </c>
    </row>
    <row r="7097" spans="1:10" x14ac:dyDescent="0.3">
      <c r="A7097" s="94" t="str">
        <f t="shared" si="110"/>
        <v>September</v>
      </c>
      <c r="B7097" s="37" t="s">
        <v>7963</v>
      </c>
      <c r="C7097" s="63">
        <v>42270.535763888889</v>
      </c>
      <c r="D7097" s="37" t="s">
        <v>871</v>
      </c>
      <c r="E7097" s="37" t="s">
        <v>853</v>
      </c>
      <c r="F7097" s="37" t="s">
        <v>881</v>
      </c>
      <c r="G7097" s="64">
        <v>170</v>
      </c>
      <c r="H7097" s="37" t="s">
        <v>855</v>
      </c>
      <c r="I7097" s="65">
        <v>3.872983346207417</v>
      </c>
      <c r="J7097" s="37" t="s">
        <v>869</v>
      </c>
    </row>
    <row r="7098" spans="1:10" x14ac:dyDescent="0.3">
      <c r="A7098" s="94" t="str">
        <f t="shared" si="110"/>
        <v>September</v>
      </c>
      <c r="B7098" s="37" t="s">
        <v>7964</v>
      </c>
      <c r="C7098" s="63">
        <v>42270.536770833336</v>
      </c>
      <c r="D7098" s="37" t="s">
        <v>892</v>
      </c>
      <c r="E7098" s="37" t="s">
        <v>859</v>
      </c>
      <c r="F7098" s="37" t="s">
        <v>873</v>
      </c>
      <c r="G7098" s="64">
        <v>126</v>
      </c>
      <c r="H7098" s="37" t="s">
        <v>855</v>
      </c>
      <c r="I7098" s="65">
        <v>3.872983346207417</v>
      </c>
      <c r="J7098" s="37" t="s">
        <v>861</v>
      </c>
    </row>
    <row r="7099" spans="1:10" x14ac:dyDescent="0.3">
      <c r="A7099" s="94" t="str">
        <f t="shared" si="110"/>
        <v>September</v>
      </c>
      <c r="B7099" s="37" t="s">
        <v>7965</v>
      </c>
      <c r="C7099" s="63">
        <v>42270.538969907408</v>
      </c>
      <c r="D7099" s="37" t="s">
        <v>892</v>
      </c>
      <c r="E7099" s="37" t="s">
        <v>863</v>
      </c>
      <c r="F7099" s="37" t="s">
        <v>879</v>
      </c>
      <c r="G7099" s="64">
        <v>217</v>
      </c>
      <c r="H7099" s="37" t="s">
        <v>855</v>
      </c>
      <c r="I7099" s="65">
        <v>3.3166247903553998</v>
      </c>
      <c r="J7099" s="37" t="s">
        <v>874</v>
      </c>
    </row>
    <row r="7100" spans="1:10" x14ac:dyDescent="0.3">
      <c r="A7100" s="94" t="str">
        <f t="shared" si="110"/>
        <v>September</v>
      </c>
      <c r="B7100" s="37" t="s">
        <v>7966</v>
      </c>
      <c r="C7100" s="63">
        <v>42270.540821759256</v>
      </c>
      <c r="D7100" s="37" t="s">
        <v>878</v>
      </c>
      <c r="E7100" s="37" t="s">
        <v>866</v>
      </c>
      <c r="F7100" s="37" t="s">
        <v>879</v>
      </c>
      <c r="G7100" s="64">
        <v>232</v>
      </c>
      <c r="H7100" s="37" t="s">
        <v>855</v>
      </c>
      <c r="I7100" s="65">
        <v>4.5825756949558398</v>
      </c>
      <c r="J7100" s="37" t="s">
        <v>861</v>
      </c>
    </row>
    <row r="7101" spans="1:10" x14ac:dyDescent="0.3">
      <c r="A7101" s="94" t="str">
        <f t="shared" si="110"/>
        <v>September</v>
      </c>
      <c r="B7101" s="37" t="s">
        <v>7967</v>
      </c>
      <c r="C7101" s="63">
        <v>42270.541134259256</v>
      </c>
      <c r="D7101" s="37" t="s">
        <v>852</v>
      </c>
      <c r="E7101" s="37" t="s">
        <v>868</v>
      </c>
      <c r="F7101" s="37" t="s">
        <v>873</v>
      </c>
      <c r="G7101" s="64">
        <v>84</v>
      </c>
      <c r="H7101" s="37" t="s">
        <v>855</v>
      </c>
      <c r="I7101" s="65">
        <v>4.1231056256176606</v>
      </c>
      <c r="J7101" s="37" t="s">
        <v>856</v>
      </c>
    </row>
    <row r="7102" spans="1:10" x14ac:dyDescent="0.3">
      <c r="A7102" s="94" t="str">
        <f t="shared" si="110"/>
        <v>September</v>
      </c>
      <c r="B7102" s="37" t="s">
        <v>7968</v>
      </c>
      <c r="C7102" s="63">
        <v>42270.543819444443</v>
      </c>
      <c r="D7102" s="37" t="s">
        <v>858</v>
      </c>
      <c r="E7102" s="37" t="s">
        <v>872</v>
      </c>
      <c r="F7102" s="37" t="s">
        <v>864</v>
      </c>
      <c r="G7102" s="64">
        <v>200</v>
      </c>
      <c r="H7102" s="37" t="s">
        <v>855</v>
      </c>
      <c r="I7102" s="65">
        <v>1.7320508075688772</v>
      </c>
      <c r="J7102" s="37" t="s">
        <v>897</v>
      </c>
    </row>
    <row r="7103" spans="1:10" x14ac:dyDescent="0.3">
      <c r="A7103" s="94" t="str">
        <f t="shared" si="110"/>
        <v>September</v>
      </c>
      <c r="B7103" s="37" t="s">
        <v>7969</v>
      </c>
      <c r="C7103" s="63">
        <v>42270.547662037039</v>
      </c>
      <c r="D7103" s="37" t="s">
        <v>858</v>
      </c>
      <c r="E7103" s="37" t="s">
        <v>853</v>
      </c>
      <c r="F7103" s="37" t="s">
        <v>864</v>
      </c>
      <c r="G7103" s="64">
        <v>64</v>
      </c>
      <c r="H7103" s="37" t="s">
        <v>855</v>
      </c>
      <c r="I7103" s="65">
        <v>3.872983346207417</v>
      </c>
      <c r="J7103" s="37" t="s">
        <v>869</v>
      </c>
    </row>
    <row r="7104" spans="1:10" x14ac:dyDescent="0.3">
      <c r="A7104" s="94" t="str">
        <f t="shared" si="110"/>
        <v>September</v>
      </c>
      <c r="B7104" s="37" t="s">
        <v>7970</v>
      </c>
      <c r="C7104" s="63">
        <v>42270.551157407404</v>
      </c>
      <c r="D7104" s="37" t="s">
        <v>852</v>
      </c>
      <c r="E7104" s="37" t="s">
        <v>859</v>
      </c>
      <c r="F7104" s="37" t="s">
        <v>864</v>
      </c>
      <c r="G7104" s="64">
        <v>83</v>
      </c>
      <c r="H7104" s="37" t="s">
        <v>855</v>
      </c>
      <c r="I7104" s="65">
        <v>4.1231056256176606</v>
      </c>
      <c r="J7104" s="37" t="s">
        <v>869</v>
      </c>
    </row>
    <row r="7105" spans="1:10" x14ac:dyDescent="0.3">
      <c r="A7105" s="94" t="str">
        <f t="shared" si="110"/>
        <v>September</v>
      </c>
      <c r="B7105" s="37" t="s">
        <v>7971</v>
      </c>
      <c r="C7105" s="63">
        <v>42270.555127314816</v>
      </c>
      <c r="D7105" s="37" t="s">
        <v>871</v>
      </c>
      <c r="E7105" s="37" t="s">
        <v>863</v>
      </c>
      <c r="F7105" s="37" t="s">
        <v>854</v>
      </c>
      <c r="G7105" s="64">
        <v>138</v>
      </c>
      <c r="H7105" s="37" t="s">
        <v>895</v>
      </c>
      <c r="I7105" s="65">
        <v>3.3166247903553998</v>
      </c>
      <c r="J7105" s="37" t="s">
        <v>856</v>
      </c>
    </row>
    <row r="7106" spans="1:10" x14ac:dyDescent="0.3">
      <c r="A7106" s="94" t="str">
        <f t="shared" si="110"/>
        <v>September</v>
      </c>
      <c r="B7106" s="37" t="s">
        <v>7972</v>
      </c>
      <c r="C7106" s="63">
        <v>42270.555347222224</v>
      </c>
      <c r="D7106" s="37" t="s">
        <v>858</v>
      </c>
      <c r="E7106" s="37" t="s">
        <v>866</v>
      </c>
      <c r="F7106" s="37" t="s">
        <v>864</v>
      </c>
      <c r="G7106" s="64">
        <v>73</v>
      </c>
      <c r="H7106" s="37" t="s">
        <v>855</v>
      </c>
      <c r="I7106" s="65">
        <v>1</v>
      </c>
      <c r="J7106" s="37" t="s">
        <v>856</v>
      </c>
    </row>
    <row r="7107" spans="1:10" x14ac:dyDescent="0.3">
      <c r="A7107" s="94" t="str">
        <f t="shared" si="110"/>
        <v>September</v>
      </c>
      <c r="B7107" s="37" t="s">
        <v>7973</v>
      </c>
      <c r="C7107" s="63">
        <v>42270.556273148148</v>
      </c>
      <c r="D7107" s="37" t="s">
        <v>878</v>
      </c>
      <c r="E7107" s="37" t="s">
        <v>868</v>
      </c>
      <c r="F7107" s="37" t="s">
        <v>854</v>
      </c>
      <c r="G7107" s="64">
        <v>200</v>
      </c>
      <c r="H7107" s="37" t="s">
        <v>855</v>
      </c>
      <c r="I7107" s="65">
        <v>4.7958315233127191</v>
      </c>
      <c r="J7107" s="37" t="s">
        <v>869</v>
      </c>
    </row>
    <row r="7108" spans="1:10" x14ac:dyDescent="0.3">
      <c r="A7108" s="94" t="str">
        <f t="shared" si="110"/>
        <v>September</v>
      </c>
      <c r="B7108" s="37" t="s">
        <v>7974</v>
      </c>
      <c r="C7108" s="63">
        <v>42270.556666666664</v>
      </c>
      <c r="D7108" s="37" t="s">
        <v>858</v>
      </c>
      <c r="E7108" s="37" t="s">
        <v>872</v>
      </c>
      <c r="F7108" s="37" t="s">
        <v>879</v>
      </c>
      <c r="G7108" s="64">
        <v>93</v>
      </c>
      <c r="H7108" s="37" t="s">
        <v>855</v>
      </c>
      <c r="I7108" s="65">
        <v>2.2360679774997898</v>
      </c>
      <c r="J7108" s="37" t="s">
        <v>885</v>
      </c>
    </row>
    <row r="7109" spans="1:10" x14ac:dyDescent="0.3">
      <c r="A7109" s="94" t="str">
        <f t="shared" si="110"/>
        <v>September</v>
      </c>
      <c r="B7109" s="37" t="s">
        <v>7975</v>
      </c>
      <c r="C7109" s="63">
        <v>42270.560624999998</v>
      </c>
      <c r="D7109" s="37" t="s">
        <v>871</v>
      </c>
      <c r="E7109" s="37" t="s">
        <v>853</v>
      </c>
      <c r="F7109" s="37" t="s">
        <v>860</v>
      </c>
      <c r="G7109" s="64">
        <v>231</v>
      </c>
      <c r="H7109" s="37" t="s">
        <v>895</v>
      </c>
      <c r="I7109" s="65">
        <v>1.7320508075688772</v>
      </c>
      <c r="J7109" s="37" t="s">
        <v>874</v>
      </c>
    </row>
    <row r="7110" spans="1:10" x14ac:dyDescent="0.3">
      <c r="A7110" s="94" t="str">
        <f t="shared" si="110"/>
        <v>September</v>
      </c>
      <c r="B7110" s="37" t="s">
        <v>7976</v>
      </c>
      <c r="C7110" s="63">
        <v>42270.562754629631</v>
      </c>
      <c r="D7110" s="37" t="s">
        <v>878</v>
      </c>
      <c r="E7110" s="37" t="s">
        <v>859</v>
      </c>
      <c r="F7110" s="37" t="s">
        <v>854</v>
      </c>
      <c r="G7110" s="64">
        <v>114</v>
      </c>
      <c r="H7110" s="37" t="s">
        <v>855</v>
      </c>
      <c r="I7110" s="65">
        <v>5</v>
      </c>
      <c r="J7110" s="37" t="s">
        <v>897</v>
      </c>
    </row>
    <row r="7111" spans="1:10" x14ac:dyDescent="0.3">
      <c r="A7111" s="94" t="str">
        <f t="shared" si="110"/>
        <v>September</v>
      </c>
      <c r="B7111" s="37" t="s">
        <v>7977</v>
      </c>
      <c r="C7111" s="63">
        <v>42270.566307870373</v>
      </c>
      <c r="D7111" s="37" t="s">
        <v>876</v>
      </c>
      <c r="E7111" s="37" t="s">
        <v>863</v>
      </c>
      <c r="F7111" s="37" t="s">
        <v>854</v>
      </c>
      <c r="G7111" s="64">
        <v>215</v>
      </c>
      <c r="H7111" s="37" t="s">
        <v>855</v>
      </c>
      <c r="I7111" s="65">
        <v>4.358898943540674</v>
      </c>
      <c r="J7111" s="37" t="s">
        <v>869</v>
      </c>
    </row>
    <row r="7112" spans="1:10" x14ac:dyDescent="0.3">
      <c r="A7112" s="94" t="str">
        <f t="shared" si="110"/>
        <v>September</v>
      </c>
      <c r="B7112" s="37" t="s">
        <v>7978</v>
      </c>
      <c r="C7112" s="63">
        <v>42270.56653935185</v>
      </c>
      <c r="D7112" s="37" t="s">
        <v>858</v>
      </c>
      <c r="E7112" s="37" t="s">
        <v>866</v>
      </c>
      <c r="F7112" s="37" t="s">
        <v>860</v>
      </c>
      <c r="G7112" s="64">
        <v>108</v>
      </c>
      <c r="H7112" s="37" t="s">
        <v>855</v>
      </c>
      <c r="I7112" s="65">
        <v>4.1231056256176606</v>
      </c>
      <c r="J7112" s="37" t="s">
        <v>885</v>
      </c>
    </row>
    <row r="7113" spans="1:10" x14ac:dyDescent="0.3">
      <c r="A7113" s="94" t="str">
        <f t="shared" si="110"/>
        <v>September</v>
      </c>
      <c r="B7113" s="37" t="s">
        <v>7979</v>
      </c>
      <c r="C7113" s="63">
        <v>42270.567789351851</v>
      </c>
      <c r="D7113" s="37" t="s">
        <v>852</v>
      </c>
      <c r="E7113" s="37" t="s">
        <v>868</v>
      </c>
      <c r="F7113" s="37" t="s">
        <v>860</v>
      </c>
      <c r="G7113" s="64">
        <v>122</v>
      </c>
      <c r="H7113" s="37" t="s">
        <v>855</v>
      </c>
      <c r="I7113" s="65">
        <v>4.7958315233127191</v>
      </c>
      <c r="J7113" s="37" t="s">
        <v>869</v>
      </c>
    </row>
    <row r="7114" spans="1:10" x14ac:dyDescent="0.3">
      <c r="A7114" s="94" t="str">
        <f t="shared" si="110"/>
        <v>September</v>
      </c>
      <c r="B7114" s="37" t="s">
        <v>7980</v>
      </c>
      <c r="C7114" s="63">
        <v>42270.567858796298</v>
      </c>
      <c r="D7114" s="37" t="s">
        <v>871</v>
      </c>
      <c r="E7114" s="37" t="s">
        <v>872</v>
      </c>
      <c r="F7114" s="37" t="s">
        <v>860</v>
      </c>
      <c r="G7114" s="64">
        <v>76</v>
      </c>
      <c r="H7114" s="37" t="s">
        <v>855</v>
      </c>
      <c r="I7114" s="65">
        <v>2.2360679774997898</v>
      </c>
      <c r="J7114" s="37" t="s">
        <v>869</v>
      </c>
    </row>
    <row r="7115" spans="1:10" x14ac:dyDescent="0.3">
      <c r="A7115" s="94" t="str">
        <f t="shared" ref="A7115:A7178" si="111">TEXT(C7115,"mmmm")</f>
        <v>September</v>
      </c>
      <c r="B7115" s="37" t="s">
        <v>7981</v>
      </c>
      <c r="C7115" s="63">
        <v>42270.569108796299</v>
      </c>
      <c r="D7115" s="37" t="s">
        <v>878</v>
      </c>
      <c r="E7115" s="37" t="s">
        <v>853</v>
      </c>
      <c r="F7115" s="37" t="s">
        <v>860</v>
      </c>
      <c r="G7115" s="64">
        <v>170</v>
      </c>
      <c r="H7115" s="37" t="s">
        <v>855</v>
      </c>
      <c r="I7115" s="65">
        <v>3.3166247903553998</v>
      </c>
      <c r="J7115" s="37" t="s">
        <v>856</v>
      </c>
    </row>
    <row r="7116" spans="1:10" x14ac:dyDescent="0.3">
      <c r="A7116" s="94" t="str">
        <f t="shared" si="111"/>
        <v>September</v>
      </c>
      <c r="B7116" s="37" t="s">
        <v>7982</v>
      </c>
      <c r="C7116" s="63">
        <v>42270.571400462963</v>
      </c>
      <c r="D7116" s="37" t="s">
        <v>878</v>
      </c>
      <c r="E7116" s="37" t="s">
        <v>859</v>
      </c>
      <c r="F7116" s="37" t="s">
        <v>873</v>
      </c>
      <c r="G7116" s="64">
        <v>180</v>
      </c>
      <c r="H7116" s="37" t="s">
        <v>855</v>
      </c>
      <c r="I7116" s="65">
        <v>4.358898943540674</v>
      </c>
      <c r="J7116" s="37" t="s">
        <v>856</v>
      </c>
    </row>
    <row r="7117" spans="1:10" x14ac:dyDescent="0.3">
      <c r="A7117" s="94" t="str">
        <f t="shared" si="111"/>
        <v>September</v>
      </c>
      <c r="B7117" s="37" t="s">
        <v>7983</v>
      </c>
      <c r="C7117" s="63">
        <v>42270.57440972222</v>
      </c>
      <c r="D7117" s="37" t="s">
        <v>858</v>
      </c>
      <c r="E7117" s="37" t="s">
        <v>863</v>
      </c>
      <c r="F7117" s="37" t="s">
        <v>879</v>
      </c>
      <c r="G7117" s="64">
        <v>224</v>
      </c>
      <c r="H7117" s="37" t="s">
        <v>855</v>
      </c>
      <c r="I7117" s="65">
        <v>4.358898943540674</v>
      </c>
      <c r="J7117" s="37" t="s">
        <v>897</v>
      </c>
    </row>
    <row r="7118" spans="1:10" x14ac:dyDescent="0.3">
      <c r="A7118" s="94" t="str">
        <f t="shared" si="111"/>
        <v>September</v>
      </c>
      <c r="B7118" s="37" t="s">
        <v>7984</v>
      </c>
      <c r="C7118" s="63">
        <v>42270.575983796298</v>
      </c>
      <c r="D7118" s="37" t="s">
        <v>878</v>
      </c>
      <c r="E7118" s="37" t="s">
        <v>866</v>
      </c>
      <c r="F7118" s="37" t="s">
        <v>873</v>
      </c>
      <c r="G7118" s="64">
        <v>90</v>
      </c>
      <c r="H7118" s="37" t="s">
        <v>855</v>
      </c>
      <c r="I7118" s="65">
        <v>2.6457513110645907</v>
      </c>
      <c r="J7118" s="37" t="s">
        <v>856</v>
      </c>
    </row>
    <row r="7119" spans="1:10" x14ac:dyDescent="0.3">
      <c r="A7119" s="94" t="str">
        <f t="shared" si="111"/>
        <v>September</v>
      </c>
      <c r="B7119" s="37" t="s">
        <v>7985</v>
      </c>
      <c r="C7119" s="63">
        <v>42270.577824074076</v>
      </c>
      <c r="D7119" s="37" t="s">
        <v>878</v>
      </c>
      <c r="E7119" s="37" t="s">
        <v>868</v>
      </c>
      <c r="F7119" s="37" t="s">
        <v>860</v>
      </c>
      <c r="G7119" s="64">
        <v>64</v>
      </c>
      <c r="H7119" s="37" t="s">
        <v>855</v>
      </c>
      <c r="I7119" s="65">
        <v>3</v>
      </c>
      <c r="J7119" s="37" t="s">
        <v>861</v>
      </c>
    </row>
    <row r="7120" spans="1:10" x14ac:dyDescent="0.3">
      <c r="A7120" s="94" t="str">
        <f t="shared" si="111"/>
        <v>September</v>
      </c>
      <c r="B7120" s="37" t="s">
        <v>7986</v>
      </c>
      <c r="C7120" s="63">
        <v>42270.578611111108</v>
      </c>
      <c r="D7120" s="37" t="s">
        <v>858</v>
      </c>
      <c r="E7120" s="37" t="s">
        <v>872</v>
      </c>
      <c r="F7120" s="37" t="s">
        <v>873</v>
      </c>
      <c r="G7120" s="64">
        <v>131</v>
      </c>
      <c r="H7120" s="37" t="s">
        <v>855</v>
      </c>
      <c r="I7120" s="65">
        <v>5</v>
      </c>
      <c r="J7120" s="37" t="s">
        <v>874</v>
      </c>
    </row>
    <row r="7121" spans="1:10" x14ac:dyDescent="0.3">
      <c r="A7121" s="94" t="str">
        <f t="shared" si="111"/>
        <v>September</v>
      </c>
      <c r="B7121" s="37" t="s">
        <v>7987</v>
      </c>
      <c r="C7121" s="63">
        <v>42270.581180555557</v>
      </c>
      <c r="D7121" s="37" t="s">
        <v>892</v>
      </c>
      <c r="E7121" s="37" t="s">
        <v>853</v>
      </c>
      <c r="F7121" s="37" t="s">
        <v>873</v>
      </c>
      <c r="G7121" s="64">
        <v>156</v>
      </c>
      <c r="H7121" s="37" t="s">
        <v>855</v>
      </c>
      <c r="I7121" s="65">
        <v>3.872983346207417</v>
      </c>
      <c r="J7121" s="37" t="s">
        <v>869</v>
      </c>
    </row>
    <row r="7122" spans="1:10" x14ac:dyDescent="0.3">
      <c r="A7122" s="94" t="str">
        <f t="shared" si="111"/>
        <v>September</v>
      </c>
      <c r="B7122" s="37" t="s">
        <v>7988</v>
      </c>
      <c r="C7122" s="63">
        <v>42270.584016203706</v>
      </c>
      <c r="D7122" s="37" t="s">
        <v>876</v>
      </c>
      <c r="E7122" s="37" t="s">
        <v>859</v>
      </c>
      <c r="F7122" s="37" t="s">
        <v>873</v>
      </c>
      <c r="G7122" s="64">
        <v>67</v>
      </c>
      <c r="H7122" s="37" t="s">
        <v>855</v>
      </c>
      <c r="I7122" s="65">
        <v>3</v>
      </c>
      <c r="J7122" s="37" t="s">
        <v>861</v>
      </c>
    </row>
    <row r="7123" spans="1:10" x14ac:dyDescent="0.3">
      <c r="A7123" s="94" t="str">
        <f t="shared" si="111"/>
        <v>September</v>
      </c>
      <c r="B7123" s="37" t="s">
        <v>7989</v>
      </c>
      <c r="C7123" s="63">
        <v>42270.586608796293</v>
      </c>
      <c r="D7123" s="37" t="s">
        <v>852</v>
      </c>
      <c r="E7123" s="37" t="s">
        <v>863</v>
      </c>
      <c r="F7123" s="37" t="s">
        <v>854</v>
      </c>
      <c r="G7123" s="64">
        <v>100</v>
      </c>
      <c r="H7123" s="37" t="s">
        <v>855</v>
      </c>
      <c r="I7123" s="65">
        <v>3</v>
      </c>
      <c r="J7123" s="37" t="s">
        <v>885</v>
      </c>
    </row>
    <row r="7124" spans="1:10" x14ac:dyDescent="0.3">
      <c r="A7124" s="94" t="str">
        <f t="shared" si="111"/>
        <v>September</v>
      </c>
      <c r="B7124" s="37" t="s">
        <v>7990</v>
      </c>
      <c r="C7124" s="63">
        <v>42270.595358796294</v>
      </c>
      <c r="D7124" s="37" t="s">
        <v>858</v>
      </c>
      <c r="E7124" s="37" t="s">
        <v>866</v>
      </c>
      <c r="F7124" s="37" t="s">
        <v>864</v>
      </c>
      <c r="G7124" s="64">
        <v>59</v>
      </c>
      <c r="H7124" s="37" t="s">
        <v>855</v>
      </c>
      <c r="I7124" s="65">
        <v>3.6055512754639891</v>
      </c>
      <c r="J7124" s="37" t="s">
        <v>856</v>
      </c>
    </row>
    <row r="7125" spans="1:10" x14ac:dyDescent="0.3">
      <c r="A7125" s="94" t="str">
        <f t="shared" si="111"/>
        <v>September</v>
      </c>
      <c r="B7125" s="37" t="s">
        <v>7991</v>
      </c>
      <c r="C7125" s="63">
        <v>42270.592824074076</v>
      </c>
      <c r="D7125" s="37" t="s">
        <v>858</v>
      </c>
      <c r="E7125" s="37" t="s">
        <v>868</v>
      </c>
      <c r="F7125" s="37" t="s">
        <v>854</v>
      </c>
      <c r="G7125" s="64">
        <v>212</v>
      </c>
      <c r="H7125" s="37" t="s">
        <v>855</v>
      </c>
      <c r="I7125" s="65">
        <v>3.6055512754639891</v>
      </c>
      <c r="J7125" s="37" t="s">
        <v>874</v>
      </c>
    </row>
    <row r="7126" spans="1:10" x14ac:dyDescent="0.3">
      <c r="A7126" s="94" t="str">
        <f t="shared" si="111"/>
        <v>September</v>
      </c>
      <c r="B7126" s="37" t="s">
        <v>7992</v>
      </c>
      <c r="C7126" s="63">
        <v>42270.595821759256</v>
      </c>
      <c r="D7126" s="37" t="s">
        <v>871</v>
      </c>
      <c r="E7126" s="37" t="s">
        <v>872</v>
      </c>
      <c r="F7126" s="37" t="s">
        <v>881</v>
      </c>
      <c r="G7126" s="64">
        <v>140</v>
      </c>
      <c r="H7126" s="37" t="s">
        <v>855</v>
      </c>
      <c r="I7126" s="65">
        <v>5</v>
      </c>
      <c r="J7126" s="37" t="s">
        <v>861</v>
      </c>
    </row>
    <row r="7127" spans="1:10" x14ac:dyDescent="0.3">
      <c r="A7127" s="94" t="str">
        <f t="shared" si="111"/>
        <v>September</v>
      </c>
      <c r="B7127" s="37" t="s">
        <v>7993</v>
      </c>
      <c r="C7127" s="63">
        <v>42270.599502314813</v>
      </c>
      <c r="D7127" s="37" t="s">
        <v>878</v>
      </c>
      <c r="E7127" s="37" t="s">
        <v>853</v>
      </c>
      <c r="F7127" s="37" t="s">
        <v>864</v>
      </c>
      <c r="G7127" s="64">
        <v>116</v>
      </c>
      <c r="H7127" s="37" t="s">
        <v>855</v>
      </c>
      <c r="I7127" s="65">
        <v>5</v>
      </c>
      <c r="J7127" s="37" t="s">
        <v>869</v>
      </c>
    </row>
    <row r="7128" spans="1:10" x14ac:dyDescent="0.3">
      <c r="A7128" s="94" t="str">
        <f t="shared" si="111"/>
        <v>September</v>
      </c>
      <c r="B7128" s="37" t="s">
        <v>7994</v>
      </c>
      <c r="C7128" s="63">
        <v>42270.600752314815</v>
      </c>
      <c r="D7128" s="37" t="s">
        <v>892</v>
      </c>
      <c r="E7128" s="37" t="s">
        <v>859</v>
      </c>
      <c r="F7128" s="37" t="s">
        <v>873</v>
      </c>
      <c r="G7128" s="64">
        <v>193</v>
      </c>
      <c r="H7128" s="37" t="s">
        <v>855</v>
      </c>
      <c r="I7128" s="65">
        <v>4.358898943540674</v>
      </c>
      <c r="J7128" s="37" t="s">
        <v>869</v>
      </c>
    </row>
    <row r="7129" spans="1:10" x14ac:dyDescent="0.3">
      <c r="A7129" s="94" t="str">
        <f t="shared" si="111"/>
        <v>September</v>
      </c>
      <c r="B7129" s="37" t="s">
        <v>7995</v>
      </c>
      <c r="C7129" s="63">
        <v>42270.602847222224</v>
      </c>
      <c r="D7129" s="37" t="s">
        <v>892</v>
      </c>
      <c r="E7129" s="37" t="s">
        <v>863</v>
      </c>
      <c r="F7129" s="37" t="s">
        <v>873</v>
      </c>
      <c r="G7129" s="64">
        <v>174</v>
      </c>
      <c r="H7129" s="37" t="s">
        <v>855</v>
      </c>
      <c r="I7129" s="65">
        <v>4.1231056256176606</v>
      </c>
      <c r="J7129" s="37" t="s">
        <v>856</v>
      </c>
    </row>
    <row r="7130" spans="1:10" x14ac:dyDescent="0.3">
      <c r="A7130" s="94" t="str">
        <f t="shared" si="111"/>
        <v>September</v>
      </c>
      <c r="B7130" s="37" t="s">
        <v>7996</v>
      </c>
      <c r="C7130" s="63">
        <v>42270.604861111111</v>
      </c>
      <c r="D7130" s="37" t="s">
        <v>876</v>
      </c>
      <c r="E7130" s="37" t="s">
        <v>866</v>
      </c>
      <c r="F7130" s="37" t="s">
        <v>881</v>
      </c>
      <c r="G7130" s="64">
        <v>211</v>
      </c>
      <c r="H7130" s="37" t="s">
        <v>855</v>
      </c>
      <c r="I7130" s="65">
        <v>4.1231056256176606</v>
      </c>
      <c r="J7130" s="37" t="s">
        <v>897</v>
      </c>
    </row>
    <row r="7131" spans="1:10" x14ac:dyDescent="0.3">
      <c r="A7131" s="94" t="str">
        <f t="shared" si="111"/>
        <v>September</v>
      </c>
      <c r="B7131" s="37" t="s">
        <v>7997</v>
      </c>
      <c r="C7131" s="63">
        <v>42270.60738425926</v>
      </c>
      <c r="D7131" s="37" t="s">
        <v>892</v>
      </c>
      <c r="E7131" s="37" t="s">
        <v>868</v>
      </c>
      <c r="F7131" s="37" t="s">
        <v>854</v>
      </c>
      <c r="G7131" s="64">
        <v>134</v>
      </c>
      <c r="H7131" s="37" t="s">
        <v>855</v>
      </c>
      <c r="I7131" s="65">
        <v>5</v>
      </c>
      <c r="J7131" s="37" t="s">
        <v>869</v>
      </c>
    </row>
    <row r="7132" spans="1:10" x14ac:dyDescent="0.3">
      <c r="A7132" s="94" t="str">
        <f t="shared" si="111"/>
        <v>September</v>
      </c>
      <c r="B7132" s="37" t="s">
        <v>7998</v>
      </c>
      <c r="C7132" s="63">
        <v>42270.607465277775</v>
      </c>
      <c r="D7132" s="37" t="s">
        <v>876</v>
      </c>
      <c r="E7132" s="37" t="s">
        <v>872</v>
      </c>
      <c r="F7132" s="37" t="s">
        <v>864</v>
      </c>
      <c r="G7132" s="64">
        <v>148</v>
      </c>
      <c r="H7132" s="37" t="s">
        <v>855</v>
      </c>
      <c r="I7132" s="65">
        <v>3.3166247903553998</v>
      </c>
      <c r="J7132" s="37" t="s">
        <v>885</v>
      </c>
    </row>
    <row r="7133" spans="1:10" x14ac:dyDescent="0.3">
      <c r="A7133" s="94" t="str">
        <f t="shared" si="111"/>
        <v>September</v>
      </c>
      <c r="B7133" s="37" t="s">
        <v>7999</v>
      </c>
      <c r="C7133" s="63">
        <v>42270.610335648147</v>
      </c>
      <c r="D7133" s="37" t="s">
        <v>871</v>
      </c>
      <c r="E7133" s="37" t="s">
        <v>853</v>
      </c>
      <c r="F7133" s="37" t="s">
        <v>879</v>
      </c>
      <c r="G7133" s="64">
        <v>231</v>
      </c>
      <c r="H7133" s="37" t="s">
        <v>855</v>
      </c>
      <c r="I7133" s="65">
        <v>3</v>
      </c>
      <c r="J7133" s="37" t="s">
        <v>861</v>
      </c>
    </row>
    <row r="7134" spans="1:10" x14ac:dyDescent="0.3">
      <c r="A7134" s="94" t="str">
        <f t="shared" si="111"/>
        <v>September</v>
      </c>
      <c r="B7134" s="37" t="s">
        <v>8000</v>
      </c>
      <c r="C7134" s="63">
        <v>42270.611805555556</v>
      </c>
      <c r="D7134" s="37" t="s">
        <v>852</v>
      </c>
      <c r="E7134" s="37" t="s">
        <v>859</v>
      </c>
      <c r="F7134" s="37" t="s">
        <v>854</v>
      </c>
      <c r="G7134" s="64">
        <v>202</v>
      </c>
      <c r="H7134" s="37" t="s">
        <v>855</v>
      </c>
      <c r="I7134" s="65">
        <v>1.7320508075688772</v>
      </c>
      <c r="J7134" s="37" t="s">
        <v>885</v>
      </c>
    </row>
    <row r="7135" spans="1:10" x14ac:dyDescent="0.3">
      <c r="A7135" s="94" t="str">
        <f t="shared" si="111"/>
        <v>September</v>
      </c>
      <c r="B7135" s="37" t="s">
        <v>8001</v>
      </c>
      <c r="C7135" s="63">
        <v>42270.615243055552</v>
      </c>
      <c r="D7135" s="37" t="s">
        <v>876</v>
      </c>
      <c r="E7135" s="37" t="s">
        <v>863</v>
      </c>
      <c r="F7135" s="37" t="s">
        <v>873</v>
      </c>
      <c r="G7135" s="64">
        <v>138</v>
      </c>
      <c r="H7135" s="37" t="s">
        <v>855</v>
      </c>
      <c r="I7135" s="65">
        <v>3</v>
      </c>
      <c r="J7135" s="37" t="s">
        <v>897</v>
      </c>
    </row>
    <row r="7136" spans="1:10" x14ac:dyDescent="0.3">
      <c r="A7136" s="94" t="str">
        <f t="shared" si="111"/>
        <v>September</v>
      </c>
      <c r="B7136" s="37" t="s">
        <v>8002</v>
      </c>
      <c r="C7136" s="63">
        <v>42270.616550925923</v>
      </c>
      <c r="D7136" s="37" t="s">
        <v>876</v>
      </c>
      <c r="E7136" s="37" t="s">
        <v>866</v>
      </c>
      <c r="F7136" s="37" t="s">
        <v>864</v>
      </c>
      <c r="G7136" s="64">
        <v>130</v>
      </c>
      <c r="H7136" s="37" t="s">
        <v>855</v>
      </c>
      <c r="I7136" s="65">
        <v>1.7320508075688772</v>
      </c>
      <c r="J7136" s="37" t="s">
        <v>856</v>
      </c>
    </row>
    <row r="7137" spans="1:10" x14ac:dyDescent="0.3">
      <c r="A7137" s="94" t="str">
        <f t="shared" si="111"/>
        <v>September</v>
      </c>
      <c r="B7137" s="37" t="s">
        <v>8003</v>
      </c>
      <c r="C7137" s="63">
        <v>42270.61755787037</v>
      </c>
      <c r="D7137" s="37" t="s">
        <v>852</v>
      </c>
      <c r="E7137" s="37" t="s">
        <v>868</v>
      </c>
      <c r="F7137" s="37" t="s">
        <v>873</v>
      </c>
      <c r="G7137" s="64">
        <v>70</v>
      </c>
      <c r="H7137" s="37" t="s">
        <v>855</v>
      </c>
      <c r="I7137" s="65">
        <v>1</v>
      </c>
      <c r="J7137" s="37" t="s">
        <v>861</v>
      </c>
    </row>
    <row r="7138" spans="1:10" x14ac:dyDescent="0.3">
      <c r="A7138" s="94" t="str">
        <f t="shared" si="111"/>
        <v>September</v>
      </c>
      <c r="B7138" s="37" t="s">
        <v>8004</v>
      </c>
      <c r="C7138" s="63">
        <v>42270.618136574078</v>
      </c>
      <c r="D7138" s="37" t="s">
        <v>892</v>
      </c>
      <c r="E7138" s="37" t="s">
        <v>872</v>
      </c>
      <c r="F7138" s="37" t="s">
        <v>860</v>
      </c>
      <c r="G7138" s="64">
        <v>58</v>
      </c>
      <c r="H7138" s="37" t="s">
        <v>855</v>
      </c>
      <c r="I7138" s="65">
        <v>3</v>
      </c>
      <c r="J7138" s="37" t="s">
        <v>885</v>
      </c>
    </row>
    <row r="7139" spans="1:10" x14ac:dyDescent="0.3">
      <c r="A7139" s="94" t="str">
        <f t="shared" si="111"/>
        <v>September</v>
      </c>
      <c r="B7139" s="37" t="s">
        <v>8005</v>
      </c>
      <c r="C7139" s="63">
        <v>42270.620208333334</v>
      </c>
      <c r="D7139" s="37" t="s">
        <v>892</v>
      </c>
      <c r="E7139" s="37" t="s">
        <v>853</v>
      </c>
      <c r="F7139" s="37" t="s">
        <v>879</v>
      </c>
      <c r="G7139" s="64">
        <v>41</v>
      </c>
      <c r="H7139" s="37" t="s">
        <v>855</v>
      </c>
      <c r="I7139" s="65">
        <v>4.5825756949558398</v>
      </c>
      <c r="J7139" s="37" t="s">
        <v>869</v>
      </c>
    </row>
    <row r="7140" spans="1:10" x14ac:dyDescent="0.3">
      <c r="A7140" s="94" t="str">
        <f t="shared" si="111"/>
        <v>September</v>
      </c>
      <c r="B7140" s="37" t="s">
        <v>8006</v>
      </c>
      <c r="C7140" s="63">
        <v>42270.621562499997</v>
      </c>
      <c r="D7140" s="37" t="s">
        <v>871</v>
      </c>
      <c r="E7140" s="37" t="s">
        <v>859</v>
      </c>
      <c r="F7140" s="37" t="s">
        <v>860</v>
      </c>
      <c r="G7140" s="64">
        <v>220</v>
      </c>
      <c r="H7140" s="37" t="s">
        <v>855</v>
      </c>
      <c r="I7140" s="65">
        <v>3</v>
      </c>
      <c r="J7140" s="37" t="s">
        <v>897</v>
      </c>
    </row>
    <row r="7141" spans="1:10" x14ac:dyDescent="0.3">
      <c r="A7141" s="94" t="str">
        <f t="shared" si="111"/>
        <v>September</v>
      </c>
      <c r="B7141" s="37" t="s">
        <v>8007</v>
      </c>
      <c r="C7141" s="63">
        <v>42270.62537037037</v>
      </c>
      <c r="D7141" s="37" t="s">
        <v>876</v>
      </c>
      <c r="E7141" s="37" t="s">
        <v>863</v>
      </c>
      <c r="F7141" s="37" t="s">
        <v>873</v>
      </c>
      <c r="G7141" s="64">
        <v>227</v>
      </c>
      <c r="H7141" s="37" t="s">
        <v>855</v>
      </c>
      <c r="I7141" s="65">
        <v>3.3166247903553998</v>
      </c>
      <c r="J7141" s="37" t="s">
        <v>856</v>
      </c>
    </row>
    <row r="7142" spans="1:10" x14ac:dyDescent="0.3">
      <c r="A7142" s="94" t="str">
        <f t="shared" si="111"/>
        <v>September</v>
      </c>
      <c r="B7142" s="37" t="s">
        <v>8008</v>
      </c>
      <c r="C7142" s="63">
        <v>42270.628518518519</v>
      </c>
      <c r="D7142" s="37" t="s">
        <v>852</v>
      </c>
      <c r="E7142" s="37" t="s">
        <v>866</v>
      </c>
      <c r="F7142" s="37" t="s">
        <v>854</v>
      </c>
      <c r="G7142" s="64">
        <v>134</v>
      </c>
      <c r="H7142" s="37" t="s">
        <v>855</v>
      </c>
      <c r="I7142" s="65">
        <v>3</v>
      </c>
      <c r="J7142" s="37" t="s">
        <v>885</v>
      </c>
    </row>
    <row r="7143" spans="1:10" x14ac:dyDescent="0.3">
      <c r="A7143" s="94" t="str">
        <f t="shared" si="111"/>
        <v>September</v>
      </c>
      <c r="B7143" s="37" t="s">
        <v>8009</v>
      </c>
      <c r="C7143" s="63">
        <v>42270.630636574075</v>
      </c>
      <c r="D7143" s="37" t="s">
        <v>876</v>
      </c>
      <c r="E7143" s="37" t="s">
        <v>868</v>
      </c>
      <c r="F7143" s="37" t="s">
        <v>879</v>
      </c>
      <c r="G7143" s="64">
        <v>221</v>
      </c>
      <c r="H7143" s="37" t="s">
        <v>855</v>
      </c>
      <c r="I7143" s="65">
        <v>3</v>
      </c>
      <c r="J7143" s="37" t="s">
        <v>869</v>
      </c>
    </row>
    <row r="7144" spans="1:10" x14ac:dyDescent="0.3">
      <c r="A7144" s="94" t="str">
        <f t="shared" si="111"/>
        <v>September</v>
      </c>
      <c r="B7144" s="37" t="s">
        <v>8010</v>
      </c>
      <c r="C7144" s="63">
        <v>42270.631111111114</v>
      </c>
      <c r="D7144" s="37" t="s">
        <v>892</v>
      </c>
      <c r="E7144" s="37" t="s">
        <v>872</v>
      </c>
      <c r="F7144" s="37" t="s">
        <v>864</v>
      </c>
      <c r="G7144" s="64">
        <v>34</v>
      </c>
      <c r="H7144" s="37" t="s">
        <v>895</v>
      </c>
      <c r="I7144" s="65">
        <v>4.7958315233127191</v>
      </c>
      <c r="J7144" s="37" t="s">
        <v>897</v>
      </c>
    </row>
    <row r="7145" spans="1:10" x14ac:dyDescent="0.3">
      <c r="A7145" s="94" t="str">
        <f t="shared" si="111"/>
        <v>September</v>
      </c>
      <c r="B7145" s="37" t="s">
        <v>8011</v>
      </c>
      <c r="C7145" s="63">
        <v>42270.633379629631</v>
      </c>
      <c r="D7145" s="37" t="s">
        <v>871</v>
      </c>
      <c r="E7145" s="37" t="s">
        <v>853</v>
      </c>
      <c r="F7145" s="37" t="s">
        <v>864</v>
      </c>
      <c r="G7145" s="64">
        <v>81</v>
      </c>
      <c r="H7145" s="37" t="s">
        <v>855</v>
      </c>
      <c r="I7145" s="65">
        <v>3</v>
      </c>
      <c r="J7145" s="37" t="s">
        <v>861</v>
      </c>
    </row>
    <row r="7146" spans="1:10" x14ac:dyDescent="0.3">
      <c r="A7146" s="94" t="str">
        <f t="shared" si="111"/>
        <v>September</v>
      </c>
      <c r="B7146" s="37" t="s">
        <v>8012</v>
      </c>
      <c r="C7146" s="63">
        <v>42270.633437500001</v>
      </c>
      <c r="D7146" s="37" t="s">
        <v>876</v>
      </c>
      <c r="E7146" s="37" t="s">
        <v>859</v>
      </c>
      <c r="F7146" s="37" t="s">
        <v>860</v>
      </c>
      <c r="G7146" s="64">
        <v>205</v>
      </c>
      <c r="H7146" s="37" t="s">
        <v>855</v>
      </c>
      <c r="I7146" s="65">
        <v>4.358898943540674</v>
      </c>
      <c r="J7146" s="37" t="s">
        <v>856</v>
      </c>
    </row>
    <row r="7147" spans="1:10" x14ac:dyDescent="0.3">
      <c r="A7147" s="94" t="str">
        <f t="shared" si="111"/>
        <v>September</v>
      </c>
      <c r="B7147" s="37" t="s">
        <v>8013</v>
      </c>
      <c r="C7147" s="63">
        <v>42270.634027777778</v>
      </c>
      <c r="D7147" s="37" t="s">
        <v>892</v>
      </c>
      <c r="E7147" s="37" t="s">
        <v>863</v>
      </c>
      <c r="F7147" s="37" t="s">
        <v>873</v>
      </c>
      <c r="G7147" s="64">
        <v>104</v>
      </c>
      <c r="H7147" s="37" t="s">
        <v>855</v>
      </c>
      <c r="I7147" s="65">
        <v>5</v>
      </c>
      <c r="J7147" s="37" t="s">
        <v>897</v>
      </c>
    </row>
    <row r="7148" spans="1:10" x14ac:dyDescent="0.3">
      <c r="A7148" s="94" t="str">
        <f t="shared" si="111"/>
        <v>September</v>
      </c>
      <c r="B7148" s="37" t="s">
        <v>8014</v>
      </c>
      <c r="C7148" s="63">
        <v>42270.635925925926</v>
      </c>
      <c r="D7148" s="37" t="s">
        <v>871</v>
      </c>
      <c r="E7148" s="37" t="s">
        <v>866</v>
      </c>
      <c r="F7148" s="37" t="s">
        <v>873</v>
      </c>
      <c r="G7148" s="64">
        <v>150</v>
      </c>
      <c r="H7148" s="37" t="s">
        <v>855</v>
      </c>
      <c r="I7148" s="65">
        <v>2.2360679774997898</v>
      </c>
      <c r="J7148" s="37" t="s">
        <v>885</v>
      </c>
    </row>
    <row r="7149" spans="1:10" x14ac:dyDescent="0.3">
      <c r="A7149" s="94" t="str">
        <f t="shared" si="111"/>
        <v>September</v>
      </c>
      <c r="B7149" s="37" t="s">
        <v>8015</v>
      </c>
      <c r="C7149" s="63">
        <v>42270.636782407404</v>
      </c>
      <c r="D7149" s="37" t="s">
        <v>852</v>
      </c>
      <c r="E7149" s="37" t="s">
        <v>868</v>
      </c>
      <c r="F7149" s="37" t="s">
        <v>879</v>
      </c>
      <c r="G7149" s="64">
        <v>62</v>
      </c>
      <c r="H7149" s="37" t="s">
        <v>855</v>
      </c>
      <c r="I7149" s="65">
        <v>4.7958315233127191</v>
      </c>
      <c r="J7149" s="37" t="s">
        <v>897</v>
      </c>
    </row>
    <row r="7150" spans="1:10" x14ac:dyDescent="0.3">
      <c r="A7150" s="94" t="str">
        <f t="shared" si="111"/>
        <v>September</v>
      </c>
      <c r="B7150" s="37" t="s">
        <v>8016</v>
      </c>
      <c r="C7150" s="63">
        <v>42270.637870370374</v>
      </c>
      <c r="D7150" s="37" t="s">
        <v>871</v>
      </c>
      <c r="E7150" s="37" t="s">
        <v>872</v>
      </c>
      <c r="F7150" s="37" t="s">
        <v>860</v>
      </c>
      <c r="G7150" s="64">
        <v>132</v>
      </c>
      <c r="H7150" s="37" t="s">
        <v>855</v>
      </c>
      <c r="I7150" s="65">
        <v>4.358898943540674</v>
      </c>
      <c r="J7150" s="37" t="s">
        <v>856</v>
      </c>
    </row>
    <row r="7151" spans="1:10" x14ac:dyDescent="0.3">
      <c r="A7151" s="94" t="str">
        <f t="shared" si="111"/>
        <v>September</v>
      </c>
      <c r="B7151" s="37" t="s">
        <v>8017</v>
      </c>
      <c r="C7151" s="63">
        <v>42270.639282407406</v>
      </c>
      <c r="D7151" s="37" t="s">
        <v>852</v>
      </c>
      <c r="E7151" s="37" t="s">
        <v>853</v>
      </c>
      <c r="F7151" s="37" t="s">
        <v>864</v>
      </c>
      <c r="G7151" s="64">
        <v>111</v>
      </c>
      <c r="H7151" s="37" t="s">
        <v>855</v>
      </c>
      <c r="I7151" s="65">
        <v>4.5825756949558398</v>
      </c>
      <c r="J7151" s="37" t="s">
        <v>885</v>
      </c>
    </row>
    <row r="7152" spans="1:10" x14ac:dyDescent="0.3">
      <c r="A7152" s="94" t="str">
        <f t="shared" si="111"/>
        <v>September</v>
      </c>
      <c r="B7152" s="37" t="s">
        <v>8018</v>
      </c>
      <c r="C7152" s="63">
        <v>42270.641608796293</v>
      </c>
      <c r="D7152" s="37" t="s">
        <v>858</v>
      </c>
      <c r="E7152" s="37" t="s">
        <v>859</v>
      </c>
      <c r="F7152" s="37" t="s">
        <v>854</v>
      </c>
      <c r="G7152" s="64">
        <v>146</v>
      </c>
      <c r="H7152" s="37" t="s">
        <v>855</v>
      </c>
      <c r="I7152" s="65">
        <v>3.872983346207417</v>
      </c>
      <c r="J7152" s="37" t="s">
        <v>856</v>
      </c>
    </row>
    <row r="7153" spans="1:10" x14ac:dyDescent="0.3">
      <c r="A7153" s="94" t="str">
        <f t="shared" si="111"/>
        <v>September</v>
      </c>
      <c r="B7153" s="37" t="s">
        <v>8019</v>
      </c>
      <c r="C7153" s="63">
        <v>42270.641770833332</v>
      </c>
      <c r="D7153" s="37" t="s">
        <v>852</v>
      </c>
      <c r="E7153" s="37" t="s">
        <v>863</v>
      </c>
      <c r="F7153" s="37" t="s">
        <v>864</v>
      </c>
      <c r="G7153" s="64">
        <v>117</v>
      </c>
      <c r="H7153" s="37" t="s">
        <v>855</v>
      </c>
      <c r="I7153" s="65">
        <v>3.6055512754639891</v>
      </c>
      <c r="J7153" s="37" t="s">
        <v>856</v>
      </c>
    </row>
    <row r="7154" spans="1:10" x14ac:dyDescent="0.3">
      <c r="A7154" s="94" t="str">
        <f t="shared" si="111"/>
        <v>September</v>
      </c>
      <c r="B7154" s="37" t="s">
        <v>8020</v>
      </c>
      <c r="C7154" s="63">
        <v>42270.644930555558</v>
      </c>
      <c r="D7154" s="37" t="s">
        <v>876</v>
      </c>
      <c r="E7154" s="37" t="s">
        <v>866</v>
      </c>
      <c r="F7154" s="37" t="s">
        <v>873</v>
      </c>
      <c r="G7154" s="64">
        <v>231</v>
      </c>
      <c r="H7154" s="37" t="s">
        <v>855</v>
      </c>
      <c r="I7154" s="65">
        <v>3</v>
      </c>
      <c r="J7154" s="37" t="s">
        <v>885</v>
      </c>
    </row>
    <row r="7155" spans="1:10" x14ac:dyDescent="0.3">
      <c r="A7155" s="94" t="str">
        <f t="shared" si="111"/>
        <v>September</v>
      </c>
      <c r="B7155" s="37" t="s">
        <v>8021</v>
      </c>
      <c r="C7155" s="63">
        <v>42270.645752314813</v>
      </c>
      <c r="D7155" s="37" t="s">
        <v>858</v>
      </c>
      <c r="E7155" s="37" t="s">
        <v>868</v>
      </c>
      <c r="F7155" s="37" t="s">
        <v>860</v>
      </c>
      <c r="G7155" s="64">
        <v>232</v>
      </c>
      <c r="H7155" s="37" t="s">
        <v>855</v>
      </c>
      <c r="I7155" s="65">
        <v>2.6457513110645907</v>
      </c>
      <c r="J7155" s="37" t="s">
        <v>897</v>
      </c>
    </row>
    <row r="7156" spans="1:10" x14ac:dyDescent="0.3">
      <c r="A7156" s="94" t="str">
        <f t="shared" si="111"/>
        <v>September</v>
      </c>
      <c r="B7156" s="37" t="s">
        <v>8022</v>
      </c>
      <c r="C7156" s="63">
        <v>42270.646203703705</v>
      </c>
      <c r="D7156" s="37" t="s">
        <v>892</v>
      </c>
      <c r="E7156" s="37" t="s">
        <v>872</v>
      </c>
      <c r="F7156" s="37" t="s">
        <v>860</v>
      </c>
      <c r="G7156" s="64">
        <v>136</v>
      </c>
      <c r="H7156" s="37" t="s">
        <v>855</v>
      </c>
      <c r="I7156" s="65">
        <v>4.5825756949558398</v>
      </c>
      <c r="J7156" s="37" t="s">
        <v>885</v>
      </c>
    </row>
    <row r="7157" spans="1:10" x14ac:dyDescent="0.3">
      <c r="A7157" s="94" t="str">
        <f t="shared" si="111"/>
        <v>September</v>
      </c>
      <c r="B7157" s="37" t="s">
        <v>8023</v>
      </c>
      <c r="C7157" s="63">
        <v>42270.647789351853</v>
      </c>
      <c r="D7157" s="37" t="s">
        <v>852</v>
      </c>
      <c r="E7157" s="37" t="s">
        <v>853</v>
      </c>
      <c r="F7157" s="37" t="s">
        <v>879</v>
      </c>
      <c r="G7157" s="64">
        <v>218</v>
      </c>
      <c r="H7157" s="37" t="s">
        <v>855</v>
      </c>
      <c r="I7157" s="65">
        <v>3.872983346207417</v>
      </c>
      <c r="J7157" s="37" t="s">
        <v>861</v>
      </c>
    </row>
    <row r="7158" spans="1:10" x14ac:dyDescent="0.3">
      <c r="A7158" s="94" t="str">
        <f t="shared" si="111"/>
        <v>September</v>
      </c>
      <c r="B7158" s="37" t="s">
        <v>8024</v>
      </c>
      <c r="C7158" s="63">
        <v>42270.649687500001</v>
      </c>
      <c r="D7158" s="37" t="s">
        <v>858</v>
      </c>
      <c r="E7158" s="37" t="s">
        <v>859</v>
      </c>
      <c r="F7158" s="37" t="s">
        <v>864</v>
      </c>
      <c r="G7158" s="64">
        <v>171</v>
      </c>
      <c r="H7158" s="37" t="s">
        <v>855</v>
      </c>
      <c r="I7158" s="65">
        <v>4.1231056256176606</v>
      </c>
      <c r="J7158" s="37" t="s">
        <v>897</v>
      </c>
    </row>
    <row r="7159" spans="1:10" x14ac:dyDescent="0.3">
      <c r="A7159" s="94" t="str">
        <f t="shared" si="111"/>
        <v>September</v>
      </c>
      <c r="B7159" s="37" t="s">
        <v>8025</v>
      </c>
      <c r="C7159" s="63">
        <v>42270.650891203702</v>
      </c>
      <c r="D7159" s="37" t="s">
        <v>871</v>
      </c>
      <c r="E7159" s="37" t="s">
        <v>863</v>
      </c>
      <c r="F7159" s="37" t="s">
        <v>873</v>
      </c>
      <c r="G7159" s="64">
        <v>49</v>
      </c>
      <c r="H7159" s="37" t="s">
        <v>855</v>
      </c>
      <c r="I7159" s="65">
        <v>2.6457513110645907</v>
      </c>
      <c r="J7159" s="37" t="s">
        <v>861</v>
      </c>
    </row>
    <row r="7160" spans="1:10" x14ac:dyDescent="0.3">
      <c r="A7160" s="94" t="str">
        <f t="shared" si="111"/>
        <v>September</v>
      </c>
      <c r="B7160" s="37" t="s">
        <v>8026</v>
      </c>
      <c r="C7160" s="63">
        <v>42270.65415509259</v>
      </c>
      <c r="D7160" s="37" t="s">
        <v>871</v>
      </c>
      <c r="E7160" s="37" t="s">
        <v>866</v>
      </c>
      <c r="F7160" s="37" t="s">
        <v>860</v>
      </c>
      <c r="G7160" s="64">
        <v>220</v>
      </c>
      <c r="H7160" s="37" t="s">
        <v>855</v>
      </c>
      <c r="I7160" s="65">
        <v>5</v>
      </c>
      <c r="J7160" s="37" t="s">
        <v>874</v>
      </c>
    </row>
    <row r="7161" spans="1:10" x14ac:dyDescent="0.3">
      <c r="A7161" s="94" t="str">
        <f t="shared" si="111"/>
        <v>September</v>
      </c>
      <c r="B7161" s="37" t="s">
        <v>8027</v>
      </c>
      <c r="C7161" s="63">
        <v>42270.656412037039</v>
      </c>
      <c r="D7161" s="37" t="s">
        <v>852</v>
      </c>
      <c r="E7161" s="37" t="s">
        <v>868</v>
      </c>
      <c r="F7161" s="37" t="s">
        <v>879</v>
      </c>
      <c r="G7161" s="64">
        <v>200</v>
      </c>
      <c r="H7161" s="37" t="s">
        <v>855</v>
      </c>
      <c r="I7161" s="65">
        <v>1</v>
      </c>
      <c r="J7161" s="37" t="s">
        <v>897</v>
      </c>
    </row>
    <row r="7162" spans="1:10" x14ac:dyDescent="0.3">
      <c r="A7162" s="94" t="str">
        <f t="shared" si="111"/>
        <v>September</v>
      </c>
      <c r="B7162" s="37" t="s">
        <v>8028</v>
      </c>
      <c r="C7162" s="63">
        <v>42270.656956018516</v>
      </c>
      <c r="D7162" s="37" t="s">
        <v>878</v>
      </c>
      <c r="E7162" s="37" t="s">
        <v>872</v>
      </c>
      <c r="F7162" s="37" t="s">
        <v>864</v>
      </c>
      <c r="G7162" s="64">
        <v>111</v>
      </c>
      <c r="H7162" s="37" t="s">
        <v>855</v>
      </c>
      <c r="I7162" s="65">
        <v>2.6457513110645907</v>
      </c>
      <c r="J7162" s="37" t="s">
        <v>874</v>
      </c>
    </row>
    <row r="7163" spans="1:10" x14ac:dyDescent="0.3">
      <c r="A7163" s="94" t="str">
        <f t="shared" si="111"/>
        <v>September</v>
      </c>
      <c r="B7163" s="37" t="s">
        <v>8029</v>
      </c>
      <c r="C7163" s="63">
        <v>42270.658379629633</v>
      </c>
      <c r="D7163" s="37" t="s">
        <v>878</v>
      </c>
      <c r="E7163" s="37" t="s">
        <v>853</v>
      </c>
      <c r="F7163" s="37" t="s">
        <v>873</v>
      </c>
      <c r="G7163" s="64">
        <v>170</v>
      </c>
      <c r="H7163" s="37" t="s">
        <v>855</v>
      </c>
      <c r="I7163" s="65">
        <v>3.872983346207417</v>
      </c>
      <c r="J7163" s="37" t="s">
        <v>856</v>
      </c>
    </row>
    <row r="7164" spans="1:10" x14ac:dyDescent="0.3">
      <c r="A7164" s="94" t="str">
        <f t="shared" si="111"/>
        <v>September</v>
      </c>
      <c r="B7164" s="37" t="s">
        <v>8030</v>
      </c>
      <c r="C7164" s="63">
        <v>42270.661053240743</v>
      </c>
      <c r="D7164" s="37" t="s">
        <v>871</v>
      </c>
      <c r="E7164" s="37" t="s">
        <v>859</v>
      </c>
      <c r="F7164" s="37" t="s">
        <v>854</v>
      </c>
      <c r="G7164" s="64">
        <v>227</v>
      </c>
      <c r="H7164" s="37" t="s">
        <v>855</v>
      </c>
      <c r="I7164" s="65">
        <v>2.6457513110645907</v>
      </c>
      <c r="J7164" s="37" t="s">
        <v>897</v>
      </c>
    </row>
    <row r="7165" spans="1:10" x14ac:dyDescent="0.3">
      <c r="A7165" s="94" t="str">
        <f t="shared" si="111"/>
        <v>September</v>
      </c>
      <c r="B7165" s="37" t="s">
        <v>8031</v>
      </c>
      <c r="C7165" s="63">
        <v>42270.663182870368</v>
      </c>
      <c r="D7165" s="37" t="s">
        <v>852</v>
      </c>
      <c r="E7165" s="37" t="s">
        <v>863</v>
      </c>
      <c r="F7165" s="37" t="s">
        <v>879</v>
      </c>
      <c r="G7165" s="64">
        <v>87</v>
      </c>
      <c r="H7165" s="37" t="s">
        <v>855</v>
      </c>
      <c r="I7165" s="65">
        <v>3.6055512754639891</v>
      </c>
      <c r="J7165" s="37" t="s">
        <v>869</v>
      </c>
    </row>
    <row r="7166" spans="1:10" x14ac:dyDescent="0.3">
      <c r="A7166" s="94" t="str">
        <f t="shared" si="111"/>
        <v>September</v>
      </c>
      <c r="B7166" s="37" t="s">
        <v>8032</v>
      </c>
      <c r="C7166" s="63">
        <v>42270.666122685187</v>
      </c>
      <c r="D7166" s="37" t="s">
        <v>892</v>
      </c>
      <c r="E7166" s="37" t="s">
        <v>866</v>
      </c>
      <c r="F7166" s="37" t="s">
        <v>873</v>
      </c>
      <c r="G7166" s="64">
        <v>211</v>
      </c>
      <c r="H7166" s="37" t="s">
        <v>855</v>
      </c>
      <c r="I7166" s="65">
        <v>5</v>
      </c>
      <c r="J7166" s="37" t="s">
        <v>874</v>
      </c>
    </row>
    <row r="7167" spans="1:10" x14ac:dyDescent="0.3">
      <c r="A7167" s="94" t="str">
        <f t="shared" si="111"/>
        <v>September</v>
      </c>
      <c r="B7167" s="37" t="s">
        <v>8033</v>
      </c>
      <c r="C7167" s="63">
        <v>42270.667615740742</v>
      </c>
      <c r="D7167" s="37" t="s">
        <v>871</v>
      </c>
      <c r="E7167" s="37" t="s">
        <v>868</v>
      </c>
      <c r="F7167" s="37" t="s">
        <v>860</v>
      </c>
      <c r="G7167" s="64">
        <v>77</v>
      </c>
      <c r="H7167" s="37" t="s">
        <v>855</v>
      </c>
      <c r="I7167" s="65">
        <v>3.6055512754639891</v>
      </c>
      <c r="J7167" s="37" t="s">
        <v>869</v>
      </c>
    </row>
    <row r="7168" spans="1:10" x14ac:dyDescent="0.3">
      <c r="A7168" s="94" t="str">
        <f t="shared" si="111"/>
        <v>September</v>
      </c>
      <c r="B7168" s="37" t="s">
        <v>8034</v>
      </c>
      <c r="C7168" s="63">
        <v>42270.669317129628</v>
      </c>
      <c r="D7168" s="37" t="s">
        <v>852</v>
      </c>
      <c r="E7168" s="37" t="s">
        <v>872</v>
      </c>
      <c r="F7168" s="37" t="s">
        <v>864</v>
      </c>
      <c r="G7168" s="64">
        <v>87</v>
      </c>
      <c r="H7168" s="37" t="s">
        <v>855</v>
      </c>
      <c r="I7168" s="65">
        <v>2.2360679774997898</v>
      </c>
      <c r="J7168" s="37" t="s">
        <v>897</v>
      </c>
    </row>
    <row r="7169" spans="1:10" x14ac:dyDescent="0.3">
      <c r="A7169" s="94" t="str">
        <f t="shared" si="111"/>
        <v>September</v>
      </c>
      <c r="B7169" s="37" t="s">
        <v>8035</v>
      </c>
      <c r="C7169" s="63">
        <v>42270.669756944444</v>
      </c>
      <c r="D7169" s="37" t="s">
        <v>858</v>
      </c>
      <c r="E7169" s="37" t="s">
        <v>853</v>
      </c>
      <c r="F7169" s="37" t="s">
        <v>864</v>
      </c>
      <c r="G7169" s="64">
        <v>70</v>
      </c>
      <c r="H7169" s="37" t="s">
        <v>855</v>
      </c>
      <c r="I7169" s="65">
        <v>4.1231056256176606</v>
      </c>
      <c r="J7169" s="37" t="s">
        <v>869</v>
      </c>
    </row>
    <row r="7170" spans="1:10" x14ac:dyDescent="0.3">
      <c r="A7170" s="94" t="str">
        <f t="shared" si="111"/>
        <v>September</v>
      </c>
      <c r="B7170" s="37" t="s">
        <v>8036</v>
      </c>
      <c r="C7170" s="63">
        <v>42270.67863425926</v>
      </c>
      <c r="D7170" s="37" t="s">
        <v>858</v>
      </c>
      <c r="E7170" s="37" t="s">
        <v>859</v>
      </c>
      <c r="F7170" s="37" t="s">
        <v>879</v>
      </c>
      <c r="G7170" s="64">
        <v>188</v>
      </c>
      <c r="H7170" s="37" t="s">
        <v>855</v>
      </c>
      <c r="I7170" s="65">
        <v>3.872983346207417</v>
      </c>
      <c r="J7170" s="37" t="s">
        <v>874</v>
      </c>
    </row>
    <row r="7171" spans="1:10" x14ac:dyDescent="0.3">
      <c r="A7171" s="94" t="str">
        <f t="shared" si="111"/>
        <v>September</v>
      </c>
      <c r="B7171" s="37" t="s">
        <v>8037</v>
      </c>
      <c r="C7171" s="63">
        <v>42270.678981481484</v>
      </c>
      <c r="D7171" s="37" t="s">
        <v>858</v>
      </c>
      <c r="E7171" s="37" t="s">
        <v>863</v>
      </c>
      <c r="F7171" s="37" t="s">
        <v>879</v>
      </c>
      <c r="G7171" s="64">
        <v>224</v>
      </c>
      <c r="H7171" s="37" t="s">
        <v>855</v>
      </c>
      <c r="I7171" s="65">
        <v>4.5825756949558398</v>
      </c>
      <c r="J7171" s="37" t="s">
        <v>874</v>
      </c>
    </row>
    <row r="7172" spans="1:10" x14ac:dyDescent="0.3">
      <c r="A7172" s="94" t="str">
        <f t="shared" si="111"/>
        <v>September</v>
      </c>
      <c r="B7172" s="37" t="s">
        <v>8038</v>
      </c>
      <c r="C7172" s="63">
        <v>42270.676932870374</v>
      </c>
      <c r="D7172" s="37" t="s">
        <v>871</v>
      </c>
      <c r="E7172" s="37" t="s">
        <v>866</v>
      </c>
      <c r="F7172" s="37" t="s">
        <v>881</v>
      </c>
      <c r="G7172" s="64">
        <v>82</v>
      </c>
      <c r="H7172" s="37" t="s">
        <v>855</v>
      </c>
      <c r="I7172" s="65">
        <v>3</v>
      </c>
      <c r="J7172" s="37" t="s">
        <v>869</v>
      </c>
    </row>
    <row r="7173" spans="1:10" x14ac:dyDescent="0.3">
      <c r="A7173" s="94" t="str">
        <f t="shared" si="111"/>
        <v>September</v>
      </c>
      <c r="B7173" s="37" t="s">
        <v>8039</v>
      </c>
      <c r="C7173" s="63">
        <v>42270.678182870368</v>
      </c>
      <c r="D7173" s="37" t="s">
        <v>892</v>
      </c>
      <c r="E7173" s="37" t="s">
        <v>868</v>
      </c>
      <c r="F7173" s="37" t="s">
        <v>854</v>
      </c>
      <c r="G7173" s="64">
        <v>72</v>
      </c>
      <c r="H7173" s="37" t="s">
        <v>855</v>
      </c>
      <c r="I7173" s="65">
        <v>2.6457513110645907</v>
      </c>
      <c r="J7173" s="37" t="s">
        <v>869</v>
      </c>
    </row>
    <row r="7174" spans="1:10" x14ac:dyDescent="0.3">
      <c r="A7174" s="94" t="str">
        <f t="shared" si="111"/>
        <v>September</v>
      </c>
      <c r="B7174" s="37" t="s">
        <v>8040</v>
      </c>
      <c r="C7174" s="63">
        <v>42270.679479166669</v>
      </c>
      <c r="D7174" s="37" t="s">
        <v>852</v>
      </c>
      <c r="E7174" s="37" t="s">
        <v>872</v>
      </c>
      <c r="F7174" s="37" t="s">
        <v>881</v>
      </c>
      <c r="G7174" s="64">
        <v>141</v>
      </c>
      <c r="H7174" s="37" t="s">
        <v>855</v>
      </c>
      <c r="I7174" s="65">
        <v>3.872983346207417</v>
      </c>
      <c r="J7174" s="37" t="s">
        <v>861</v>
      </c>
    </row>
    <row r="7175" spans="1:10" x14ac:dyDescent="0.3">
      <c r="A7175" s="94" t="str">
        <f t="shared" si="111"/>
        <v>September</v>
      </c>
      <c r="B7175" s="37" t="s">
        <v>8041</v>
      </c>
      <c r="C7175" s="63">
        <v>42270.679942129631</v>
      </c>
      <c r="D7175" s="37" t="s">
        <v>892</v>
      </c>
      <c r="E7175" s="37" t="s">
        <v>853</v>
      </c>
      <c r="F7175" s="37" t="s">
        <v>873</v>
      </c>
      <c r="G7175" s="64">
        <v>129</v>
      </c>
      <c r="H7175" s="37" t="s">
        <v>855</v>
      </c>
      <c r="I7175" s="65">
        <v>1.7320508075688772</v>
      </c>
      <c r="J7175" s="37" t="s">
        <v>869</v>
      </c>
    </row>
    <row r="7176" spans="1:10" x14ac:dyDescent="0.3">
      <c r="A7176" s="94" t="str">
        <f t="shared" si="111"/>
        <v>September</v>
      </c>
      <c r="B7176" s="37" t="s">
        <v>8042</v>
      </c>
      <c r="C7176" s="63">
        <v>42270.682592592595</v>
      </c>
      <c r="D7176" s="37" t="s">
        <v>871</v>
      </c>
      <c r="E7176" s="37" t="s">
        <v>859</v>
      </c>
      <c r="F7176" s="37" t="s">
        <v>864</v>
      </c>
      <c r="G7176" s="64">
        <v>167</v>
      </c>
      <c r="H7176" s="37" t="s">
        <v>855</v>
      </c>
      <c r="I7176" s="65">
        <v>3.6055512754639891</v>
      </c>
      <c r="J7176" s="37" t="s">
        <v>885</v>
      </c>
    </row>
    <row r="7177" spans="1:10" x14ac:dyDescent="0.3">
      <c r="A7177" s="94" t="str">
        <f t="shared" si="111"/>
        <v>September</v>
      </c>
      <c r="B7177" s="37" t="s">
        <v>8043</v>
      </c>
      <c r="C7177" s="63">
        <v>42270.686203703706</v>
      </c>
      <c r="D7177" s="37" t="s">
        <v>858</v>
      </c>
      <c r="E7177" s="37" t="s">
        <v>863</v>
      </c>
      <c r="F7177" s="37" t="s">
        <v>873</v>
      </c>
      <c r="G7177" s="64">
        <v>202</v>
      </c>
      <c r="H7177" s="37" t="s">
        <v>855</v>
      </c>
      <c r="I7177" s="65">
        <v>3.3166247903553998</v>
      </c>
      <c r="J7177" s="37" t="s">
        <v>861</v>
      </c>
    </row>
    <row r="7178" spans="1:10" x14ac:dyDescent="0.3">
      <c r="A7178" s="94" t="str">
        <f t="shared" si="111"/>
        <v>September</v>
      </c>
      <c r="B7178" s="37" t="s">
        <v>8044</v>
      </c>
      <c r="C7178" s="63">
        <v>42270.688564814816</v>
      </c>
      <c r="D7178" s="37" t="s">
        <v>858</v>
      </c>
      <c r="E7178" s="37" t="s">
        <v>866</v>
      </c>
      <c r="F7178" s="37" t="s">
        <v>864</v>
      </c>
      <c r="G7178" s="64">
        <v>87</v>
      </c>
      <c r="H7178" s="37" t="s">
        <v>855</v>
      </c>
      <c r="I7178" s="65">
        <v>1.7320508075688772</v>
      </c>
      <c r="J7178" s="37" t="s">
        <v>885</v>
      </c>
    </row>
    <row r="7179" spans="1:10" x14ac:dyDescent="0.3">
      <c r="A7179" s="94" t="str">
        <f t="shared" ref="A7179:A7242" si="112">TEXT(C7179,"mmmm")</f>
        <v>September</v>
      </c>
      <c r="B7179" s="37" t="s">
        <v>8045</v>
      </c>
      <c r="C7179" s="63">
        <v>42270.69226851852</v>
      </c>
      <c r="D7179" s="37" t="s">
        <v>878</v>
      </c>
      <c r="E7179" s="37" t="s">
        <v>868</v>
      </c>
      <c r="F7179" s="37" t="s">
        <v>873</v>
      </c>
      <c r="G7179" s="64">
        <v>91</v>
      </c>
      <c r="H7179" s="37" t="s">
        <v>855</v>
      </c>
      <c r="I7179" s="65">
        <v>2.6457513110645907</v>
      </c>
      <c r="J7179" s="37" t="s">
        <v>869</v>
      </c>
    </row>
    <row r="7180" spans="1:10" x14ac:dyDescent="0.3">
      <c r="A7180" s="94" t="str">
        <f t="shared" si="112"/>
        <v>September</v>
      </c>
      <c r="B7180" s="37" t="s">
        <v>8046</v>
      </c>
      <c r="C7180" s="63">
        <v>42270.692939814813</v>
      </c>
      <c r="D7180" s="37" t="s">
        <v>858</v>
      </c>
      <c r="E7180" s="37" t="s">
        <v>872</v>
      </c>
      <c r="F7180" s="37" t="s">
        <v>854</v>
      </c>
      <c r="G7180" s="64">
        <v>193</v>
      </c>
      <c r="H7180" s="37" t="s">
        <v>855</v>
      </c>
      <c r="I7180" s="65">
        <v>3</v>
      </c>
      <c r="J7180" s="37" t="s">
        <v>885</v>
      </c>
    </row>
    <row r="7181" spans="1:10" x14ac:dyDescent="0.3">
      <c r="A7181" s="94" t="str">
        <f t="shared" si="112"/>
        <v>September</v>
      </c>
      <c r="B7181" s="37" t="s">
        <v>8047</v>
      </c>
      <c r="C7181" s="63">
        <v>42270.693599537037</v>
      </c>
      <c r="D7181" s="37" t="s">
        <v>892</v>
      </c>
      <c r="E7181" s="37" t="s">
        <v>853</v>
      </c>
      <c r="F7181" s="37" t="s">
        <v>881</v>
      </c>
      <c r="G7181" s="64">
        <v>170</v>
      </c>
      <c r="H7181" s="37" t="s">
        <v>855</v>
      </c>
      <c r="I7181" s="65">
        <v>4.1231056256176606</v>
      </c>
      <c r="J7181" s="37" t="s">
        <v>874</v>
      </c>
    </row>
    <row r="7182" spans="1:10" x14ac:dyDescent="0.3">
      <c r="A7182" s="94" t="str">
        <f t="shared" si="112"/>
        <v>September</v>
      </c>
      <c r="B7182" s="37" t="s">
        <v>8048</v>
      </c>
      <c r="C7182" s="63">
        <v>42270.695208333331</v>
      </c>
      <c r="D7182" s="37" t="s">
        <v>852</v>
      </c>
      <c r="E7182" s="37" t="s">
        <v>859</v>
      </c>
      <c r="F7182" s="37" t="s">
        <v>860</v>
      </c>
      <c r="G7182" s="64">
        <v>70</v>
      </c>
      <c r="H7182" s="37" t="s">
        <v>855</v>
      </c>
      <c r="I7182" s="65">
        <v>1.7320508075688772</v>
      </c>
      <c r="J7182" s="37" t="s">
        <v>885</v>
      </c>
    </row>
    <row r="7183" spans="1:10" x14ac:dyDescent="0.3">
      <c r="A7183" s="94" t="str">
        <f t="shared" si="112"/>
        <v>September</v>
      </c>
      <c r="B7183" s="37" t="s">
        <v>8049</v>
      </c>
      <c r="C7183" s="63">
        <v>42270.695231481484</v>
      </c>
      <c r="D7183" s="37" t="s">
        <v>871</v>
      </c>
      <c r="E7183" s="37" t="s">
        <v>863</v>
      </c>
      <c r="F7183" s="37" t="s">
        <v>864</v>
      </c>
      <c r="G7183" s="64">
        <v>192</v>
      </c>
      <c r="H7183" s="37" t="s">
        <v>855</v>
      </c>
      <c r="I7183" s="65">
        <v>3.6055512754639891</v>
      </c>
      <c r="J7183" s="37" t="s">
        <v>897</v>
      </c>
    </row>
    <row r="7184" spans="1:10" x14ac:dyDescent="0.3">
      <c r="A7184" s="94" t="str">
        <f t="shared" si="112"/>
        <v>September</v>
      </c>
      <c r="B7184" s="37" t="s">
        <v>8050</v>
      </c>
      <c r="C7184" s="63">
        <v>42270.695752314816</v>
      </c>
      <c r="D7184" s="37" t="s">
        <v>876</v>
      </c>
      <c r="E7184" s="37" t="s">
        <v>866</v>
      </c>
      <c r="F7184" s="37" t="s">
        <v>864</v>
      </c>
      <c r="G7184" s="64">
        <v>224</v>
      </c>
      <c r="H7184" s="37" t="s">
        <v>855</v>
      </c>
      <c r="I7184" s="65">
        <v>5</v>
      </c>
      <c r="J7184" s="37" t="s">
        <v>869</v>
      </c>
    </row>
    <row r="7185" spans="1:10" x14ac:dyDescent="0.3">
      <c r="A7185" s="94" t="str">
        <f t="shared" si="112"/>
        <v>September</v>
      </c>
      <c r="B7185" s="37" t="s">
        <v>8051</v>
      </c>
      <c r="C7185" s="63">
        <v>42270.698958333334</v>
      </c>
      <c r="D7185" s="37" t="s">
        <v>871</v>
      </c>
      <c r="E7185" s="37" t="s">
        <v>868</v>
      </c>
      <c r="F7185" s="37" t="s">
        <v>873</v>
      </c>
      <c r="G7185" s="64">
        <v>50</v>
      </c>
      <c r="H7185" s="37" t="s">
        <v>855</v>
      </c>
      <c r="I7185" s="65">
        <v>2.2360679774997898</v>
      </c>
      <c r="J7185" s="37" t="s">
        <v>874</v>
      </c>
    </row>
    <row r="7186" spans="1:10" x14ac:dyDescent="0.3">
      <c r="A7186" s="94" t="str">
        <f t="shared" si="112"/>
        <v>September</v>
      </c>
      <c r="B7186" s="37" t="s">
        <v>8052</v>
      </c>
      <c r="C7186" s="63">
        <v>42270.70212962963</v>
      </c>
      <c r="D7186" s="37" t="s">
        <v>876</v>
      </c>
      <c r="E7186" s="37" t="s">
        <v>872</v>
      </c>
      <c r="F7186" s="37" t="s">
        <v>860</v>
      </c>
      <c r="G7186" s="64">
        <v>32</v>
      </c>
      <c r="H7186" s="37" t="s">
        <v>855</v>
      </c>
      <c r="I7186" s="65">
        <v>3.3166247903553998</v>
      </c>
      <c r="J7186" s="37" t="s">
        <v>856</v>
      </c>
    </row>
    <row r="7187" spans="1:10" x14ac:dyDescent="0.3">
      <c r="A7187" s="94" t="str">
        <f t="shared" si="112"/>
        <v>September</v>
      </c>
      <c r="B7187" s="37" t="s">
        <v>8053</v>
      </c>
      <c r="C7187" s="63">
        <v>42270.702951388892</v>
      </c>
      <c r="D7187" s="37" t="s">
        <v>878</v>
      </c>
      <c r="E7187" s="37" t="s">
        <v>853</v>
      </c>
      <c r="F7187" s="37" t="s">
        <v>881</v>
      </c>
      <c r="G7187" s="64">
        <v>168</v>
      </c>
      <c r="H7187" s="37" t="s">
        <v>855</v>
      </c>
      <c r="I7187" s="65">
        <v>1.7320508075688772</v>
      </c>
      <c r="J7187" s="37" t="s">
        <v>861</v>
      </c>
    </row>
    <row r="7188" spans="1:10" x14ac:dyDescent="0.3">
      <c r="A7188" s="94" t="str">
        <f t="shared" si="112"/>
        <v>September</v>
      </c>
      <c r="B7188" s="37" t="s">
        <v>8054</v>
      </c>
      <c r="C7188" s="63">
        <v>42270.70584490741</v>
      </c>
      <c r="D7188" s="37" t="s">
        <v>876</v>
      </c>
      <c r="E7188" s="37" t="s">
        <v>859</v>
      </c>
      <c r="F7188" s="37" t="s">
        <v>854</v>
      </c>
      <c r="G7188" s="64">
        <v>227</v>
      </c>
      <c r="H7188" s="37" t="s">
        <v>855</v>
      </c>
      <c r="I7188" s="65">
        <v>3.3166247903553998</v>
      </c>
      <c r="J7188" s="37" t="s">
        <v>885</v>
      </c>
    </row>
    <row r="7189" spans="1:10" x14ac:dyDescent="0.3">
      <c r="A7189" s="94" t="str">
        <f t="shared" si="112"/>
        <v>September</v>
      </c>
      <c r="B7189" s="37" t="s">
        <v>8055</v>
      </c>
      <c r="C7189" s="63">
        <v>42270.706875000003</v>
      </c>
      <c r="D7189" s="37" t="s">
        <v>892</v>
      </c>
      <c r="E7189" s="37" t="s">
        <v>863</v>
      </c>
      <c r="F7189" s="37" t="s">
        <v>864</v>
      </c>
      <c r="G7189" s="64">
        <v>182</v>
      </c>
      <c r="H7189" s="37" t="s">
        <v>855</v>
      </c>
      <c r="I7189" s="65">
        <v>4.358898943540674</v>
      </c>
      <c r="J7189" s="37" t="s">
        <v>861</v>
      </c>
    </row>
    <row r="7190" spans="1:10" x14ac:dyDescent="0.3">
      <c r="A7190" s="94" t="str">
        <f t="shared" si="112"/>
        <v>September</v>
      </c>
      <c r="B7190" s="37" t="s">
        <v>8056</v>
      </c>
      <c r="C7190" s="63">
        <v>42270.708148148151</v>
      </c>
      <c r="D7190" s="37" t="s">
        <v>876</v>
      </c>
      <c r="E7190" s="37" t="s">
        <v>866</v>
      </c>
      <c r="F7190" s="37" t="s">
        <v>860</v>
      </c>
      <c r="G7190" s="64">
        <v>170</v>
      </c>
      <c r="H7190" s="37" t="s">
        <v>855</v>
      </c>
      <c r="I7190" s="65">
        <v>3.6055512754639891</v>
      </c>
      <c r="J7190" s="37" t="s">
        <v>885</v>
      </c>
    </row>
    <row r="7191" spans="1:10" x14ac:dyDescent="0.3">
      <c r="A7191" s="94" t="str">
        <f t="shared" si="112"/>
        <v>September</v>
      </c>
      <c r="B7191" s="37" t="s">
        <v>8057</v>
      </c>
      <c r="C7191" s="63">
        <v>42270.708194444444</v>
      </c>
      <c r="D7191" s="37" t="s">
        <v>878</v>
      </c>
      <c r="E7191" s="37" t="s">
        <v>868</v>
      </c>
      <c r="F7191" s="37" t="s">
        <v>864</v>
      </c>
      <c r="G7191" s="64">
        <v>202</v>
      </c>
      <c r="H7191" s="37" t="s">
        <v>855</v>
      </c>
      <c r="I7191" s="65">
        <v>2.6457513110645907</v>
      </c>
      <c r="J7191" s="37" t="s">
        <v>869</v>
      </c>
    </row>
    <row r="7192" spans="1:10" x14ac:dyDescent="0.3">
      <c r="A7192" s="94" t="str">
        <f t="shared" si="112"/>
        <v>September</v>
      </c>
      <c r="B7192" s="37" t="s">
        <v>8058</v>
      </c>
      <c r="C7192" s="63">
        <v>42270.709606481483</v>
      </c>
      <c r="D7192" s="37" t="s">
        <v>878</v>
      </c>
      <c r="E7192" s="37" t="s">
        <v>872</v>
      </c>
      <c r="F7192" s="37" t="s">
        <v>873</v>
      </c>
      <c r="G7192" s="64">
        <v>46</v>
      </c>
      <c r="H7192" s="37" t="s">
        <v>855</v>
      </c>
      <c r="I7192" s="65">
        <v>2.2360679774997898</v>
      </c>
      <c r="J7192" s="37" t="s">
        <v>885</v>
      </c>
    </row>
    <row r="7193" spans="1:10" x14ac:dyDescent="0.3">
      <c r="A7193" s="94" t="str">
        <f t="shared" si="112"/>
        <v>September</v>
      </c>
      <c r="B7193" s="37" t="s">
        <v>8059</v>
      </c>
      <c r="C7193" s="63">
        <v>42270.709710648145</v>
      </c>
      <c r="D7193" s="37" t="s">
        <v>852</v>
      </c>
      <c r="E7193" s="37" t="s">
        <v>853</v>
      </c>
      <c r="F7193" s="37" t="s">
        <v>881</v>
      </c>
      <c r="G7193" s="64">
        <v>192</v>
      </c>
      <c r="H7193" s="37" t="s">
        <v>855</v>
      </c>
      <c r="I7193" s="65">
        <v>4.7958315233127191</v>
      </c>
      <c r="J7193" s="37" t="s">
        <v>861</v>
      </c>
    </row>
    <row r="7194" spans="1:10" x14ac:dyDescent="0.3">
      <c r="A7194" s="94" t="str">
        <f t="shared" si="112"/>
        <v>September</v>
      </c>
      <c r="B7194" s="37" t="s">
        <v>8060</v>
      </c>
      <c r="C7194" s="63">
        <v>42270.712766203702</v>
      </c>
      <c r="D7194" s="37" t="s">
        <v>876</v>
      </c>
      <c r="E7194" s="37" t="s">
        <v>859</v>
      </c>
      <c r="F7194" s="37" t="s">
        <v>864</v>
      </c>
      <c r="G7194" s="64">
        <v>114</v>
      </c>
      <c r="H7194" s="37" t="s">
        <v>855</v>
      </c>
      <c r="I7194" s="65">
        <v>1</v>
      </c>
      <c r="J7194" s="37" t="s">
        <v>856</v>
      </c>
    </row>
    <row r="7195" spans="1:10" x14ac:dyDescent="0.3">
      <c r="A7195" s="94" t="str">
        <f t="shared" si="112"/>
        <v>September</v>
      </c>
      <c r="B7195" s="37" t="s">
        <v>8061</v>
      </c>
      <c r="C7195" s="63">
        <v>42270.720590277779</v>
      </c>
      <c r="D7195" s="37" t="s">
        <v>858</v>
      </c>
      <c r="E7195" s="37" t="s">
        <v>863</v>
      </c>
      <c r="F7195" s="37" t="s">
        <v>864</v>
      </c>
      <c r="G7195" s="64">
        <v>233</v>
      </c>
      <c r="H7195" s="37" t="s">
        <v>855</v>
      </c>
      <c r="I7195" s="65">
        <v>1.7320508075688772</v>
      </c>
      <c r="J7195" s="37" t="s">
        <v>897</v>
      </c>
    </row>
    <row r="7196" spans="1:10" x14ac:dyDescent="0.3">
      <c r="A7196" s="94" t="str">
        <f t="shared" si="112"/>
        <v>September</v>
      </c>
      <c r="B7196" s="37" t="s">
        <v>8062</v>
      </c>
      <c r="C7196" s="63">
        <v>42270.720671296294</v>
      </c>
      <c r="D7196" s="37" t="s">
        <v>876</v>
      </c>
      <c r="E7196" s="37" t="s">
        <v>866</v>
      </c>
      <c r="F7196" s="37" t="s">
        <v>881</v>
      </c>
      <c r="G7196" s="64">
        <v>74</v>
      </c>
      <c r="H7196" s="37" t="s">
        <v>855</v>
      </c>
      <c r="I7196" s="65">
        <v>3.6055512754639891</v>
      </c>
      <c r="J7196" s="37" t="s">
        <v>897</v>
      </c>
    </row>
    <row r="7197" spans="1:10" x14ac:dyDescent="0.3">
      <c r="A7197" s="94" t="str">
        <f t="shared" si="112"/>
        <v>September</v>
      </c>
      <c r="B7197" s="37" t="s">
        <v>8063</v>
      </c>
      <c r="C7197" s="63">
        <v>42270.719085648147</v>
      </c>
      <c r="D7197" s="37" t="s">
        <v>858</v>
      </c>
      <c r="E7197" s="37" t="s">
        <v>868</v>
      </c>
      <c r="F7197" s="37" t="s">
        <v>879</v>
      </c>
      <c r="G7197" s="64">
        <v>170</v>
      </c>
      <c r="H7197" s="37" t="s">
        <v>855</v>
      </c>
      <c r="I7197" s="65">
        <v>4.7958315233127191</v>
      </c>
      <c r="J7197" s="37" t="s">
        <v>856</v>
      </c>
    </row>
    <row r="7198" spans="1:10" x14ac:dyDescent="0.3">
      <c r="A7198" s="94" t="str">
        <f t="shared" si="112"/>
        <v>September</v>
      </c>
      <c r="B7198" s="37" t="s">
        <v>8064</v>
      </c>
      <c r="C7198" s="63">
        <v>42270.720925925925</v>
      </c>
      <c r="D7198" s="37" t="s">
        <v>858</v>
      </c>
      <c r="E7198" s="37" t="s">
        <v>872</v>
      </c>
      <c r="F7198" s="37" t="s">
        <v>854</v>
      </c>
      <c r="G7198" s="64">
        <v>239</v>
      </c>
      <c r="H7198" s="37" t="s">
        <v>855</v>
      </c>
      <c r="I7198" s="65">
        <v>4.358898943540674</v>
      </c>
      <c r="J7198" s="37" t="s">
        <v>869</v>
      </c>
    </row>
    <row r="7199" spans="1:10" x14ac:dyDescent="0.3">
      <c r="A7199" s="94" t="str">
        <f t="shared" si="112"/>
        <v>September</v>
      </c>
      <c r="B7199" s="37" t="s">
        <v>8065</v>
      </c>
      <c r="C7199" s="63">
        <v>42270.724340277775</v>
      </c>
      <c r="D7199" s="37" t="s">
        <v>871</v>
      </c>
      <c r="E7199" s="37" t="s">
        <v>853</v>
      </c>
      <c r="F7199" s="37" t="s">
        <v>873</v>
      </c>
      <c r="G7199" s="64">
        <v>190</v>
      </c>
      <c r="H7199" s="37" t="s">
        <v>855</v>
      </c>
      <c r="I7199" s="65">
        <v>4.358898943540674</v>
      </c>
      <c r="J7199" s="37" t="s">
        <v>897</v>
      </c>
    </row>
    <row r="7200" spans="1:10" x14ac:dyDescent="0.3">
      <c r="A7200" s="94" t="str">
        <f t="shared" si="112"/>
        <v>September</v>
      </c>
      <c r="B7200" s="37" t="s">
        <v>8066</v>
      </c>
      <c r="C7200" s="63">
        <v>42270.726377314815</v>
      </c>
      <c r="D7200" s="37" t="s">
        <v>876</v>
      </c>
      <c r="E7200" s="37" t="s">
        <v>859</v>
      </c>
      <c r="F7200" s="37" t="s">
        <v>854</v>
      </c>
      <c r="G7200" s="64">
        <v>106</v>
      </c>
      <c r="H7200" s="37" t="s">
        <v>855</v>
      </c>
      <c r="I7200" s="65">
        <v>2.2360679774997898</v>
      </c>
      <c r="J7200" s="37" t="s">
        <v>856</v>
      </c>
    </row>
    <row r="7201" spans="1:10" x14ac:dyDescent="0.3">
      <c r="A7201" s="94" t="str">
        <f t="shared" si="112"/>
        <v>September</v>
      </c>
      <c r="B7201" s="37" t="s">
        <v>8067</v>
      </c>
      <c r="C7201" s="63">
        <v>42270.72760416667</v>
      </c>
      <c r="D7201" s="37" t="s">
        <v>852</v>
      </c>
      <c r="E7201" s="37" t="s">
        <v>863</v>
      </c>
      <c r="F7201" s="37" t="s">
        <v>854</v>
      </c>
      <c r="G7201" s="64">
        <v>180</v>
      </c>
      <c r="H7201" s="37" t="s">
        <v>855</v>
      </c>
      <c r="I7201" s="65">
        <v>2.2360679774997898</v>
      </c>
      <c r="J7201" s="37" t="s">
        <v>897</v>
      </c>
    </row>
    <row r="7202" spans="1:10" x14ac:dyDescent="0.3">
      <c r="A7202" s="94" t="str">
        <f t="shared" si="112"/>
        <v>September</v>
      </c>
      <c r="B7202" s="37" t="s">
        <v>8068</v>
      </c>
      <c r="C7202" s="63">
        <v>42270.728993055556</v>
      </c>
      <c r="D7202" s="37" t="s">
        <v>892</v>
      </c>
      <c r="E7202" s="37" t="s">
        <v>866</v>
      </c>
      <c r="F7202" s="37" t="s">
        <v>854</v>
      </c>
      <c r="G7202" s="64">
        <v>63</v>
      </c>
      <c r="H7202" s="37" t="s">
        <v>855</v>
      </c>
      <c r="I7202" s="65">
        <v>2.6457513110645907</v>
      </c>
      <c r="J7202" s="37" t="s">
        <v>861</v>
      </c>
    </row>
    <row r="7203" spans="1:10" x14ac:dyDescent="0.3">
      <c r="A7203" s="94" t="str">
        <f t="shared" si="112"/>
        <v>September</v>
      </c>
      <c r="B7203" s="37" t="s">
        <v>8069</v>
      </c>
      <c r="C7203" s="63">
        <v>42270.732083333336</v>
      </c>
      <c r="D7203" s="37" t="s">
        <v>858</v>
      </c>
      <c r="E7203" s="37" t="s">
        <v>868</v>
      </c>
      <c r="F7203" s="37" t="s">
        <v>873</v>
      </c>
      <c r="G7203" s="64">
        <v>223</v>
      </c>
      <c r="H7203" s="37" t="s">
        <v>855</v>
      </c>
      <c r="I7203" s="65">
        <v>4.1231056256176606</v>
      </c>
      <c r="J7203" s="37" t="s">
        <v>861</v>
      </c>
    </row>
    <row r="7204" spans="1:10" x14ac:dyDescent="0.3">
      <c r="A7204" s="94" t="str">
        <f t="shared" si="112"/>
        <v>September</v>
      </c>
      <c r="B7204" s="37" t="s">
        <v>8070</v>
      </c>
      <c r="C7204" s="63">
        <v>42270.732708333337</v>
      </c>
      <c r="D7204" s="37" t="s">
        <v>871</v>
      </c>
      <c r="E7204" s="37" t="s">
        <v>872</v>
      </c>
      <c r="F7204" s="37" t="s">
        <v>864</v>
      </c>
      <c r="G7204" s="64">
        <v>163</v>
      </c>
      <c r="H7204" s="37" t="s">
        <v>855</v>
      </c>
      <c r="I7204" s="65">
        <v>1</v>
      </c>
      <c r="J7204" s="37" t="s">
        <v>856</v>
      </c>
    </row>
    <row r="7205" spans="1:10" x14ac:dyDescent="0.3">
      <c r="A7205" s="94" t="str">
        <f t="shared" si="112"/>
        <v>September</v>
      </c>
      <c r="B7205" s="37" t="s">
        <v>8071</v>
      </c>
      <c r="C7205" s="63">
        <v>42270.733217592591</v>
      </c>
      <c r="D7205" s="37" t="s">
        <v>852</v>
      </c>
      <c r="E7205" s="37" t="s">
        <v>853</v>
      </c>
      <c r="F7205" s="37" t="s">
        <v>864</v>
      </c>
      <c r="G7205" s="64">
        <v>173</v>
      </c>
      <c r="H7205" s="37" t="s">
        <v>855</v>
      </c>
      <c r="I7205" s="65">
        <v>3.872983346207417</v>
      </c>
      <c r="J7205" s="37" t="s">
        <v>885</v>
      </c>
    </row>
    <row r="7206" spans="1:10" x14ac:dyDescent="0.3">
      <c r="A7206" s="94" t="str">
        <f t="shared" si="112"/>
        <v>September</v>
      </c>
      <c r="B7206" s="37" t="s">
        <v>8072</v>
      </c>
      <c r="C7206" s="63">
        <v>42270.734201388892</v>
      </c>
      <c r="D7206" s="37" t="s">
        <v>852</v>
      </c>
      <c r="E7206" s="37" t="s">
        <v>859</v>
      </c>
      <c r="F7206" s="37" t="s">
        <v>881</v>
      </c>
      <c r="G7206" s="64">
        <v>170</v>
      </c>
      <c r="H7206" s="37" t="s">
        <v>855</v>
      </c>
      <c r="I7206" s="65">
        <v>2.6457513110645907</v>
      </c>
      <c r="J7206" s="37" t="s">
        <v>874</v>
      </c>
    </row>
    <row r="7207" spans="1:10" x14ac:dyDescent="0.3">
      <c r="A7207" s="94" t="str">
        <f t="shared" si="112"/>
        <v>September</v>
      </c>
      <c r="B7207" s="37" t="s">
        <v>8073</v>
      </c>
      <c r="C7207" s="63">
        <v>42270.735567129632</v>
      </c>
      <c r="D7207" s="37" t="s">
        <v>852</v>
      </c>
      <c r="E7207" s="37" t="s">
        <v>863</v>
      </c>
      <c r="F7207" s="37" t="s">
        <v>864</v>
      </c>
      <c r="G7207" s="64">
        <v>187</v>
      </c>
      <c r="H7207" s="37" t="s">
        <v>855</v>
      </c>
      <c r="I7207" s="65">
        <v>3.872983346207417</v>
      </c>
      <c r="J7207" s="37" t="s">
        <v>885</v>
      </c>
    </row>
    <row r="7208" spans="1:10" x14ac:dyDescent="0.3">
      <c r="A7208" s="94" t="str">
        <f t="shared" si="112"/>
        <v>September</v>
      </c>
      <c r="B7208" s="37" t="s">
        <v>8074</v>
      </c>
      <c r="C7208" s="63">
        <v>42270.737303240741</v>
      </c>
      <c r="D7208" s="37" t="s">
        <v>858</v>
      </c>
      <c r="E7208" s="37" t="s">
        <v>866</v>
      </c>
      <c r="F7208" s="37" t="s">
        <v>881</v>
      </c>
      <c r="G7208" s="64">
        <v>220</v>
      </c>
      <c r="H7208" s="37" t="s">
        <v>855</v>
      </c>
      <c r="I7208" s="65">
        <v>4.358898943540674</v>
      </c>
      <c r="J7208" s="37" t="s">
        <v>856</v>
      </c>
    </row>
    <row r="7209" spans="1:10" x14ac:dyDescent="0.3">
      <c r="A7209" s="94" t="str">
        <f t="shared" si="112"/>
        <v>September</v>
      </c>
      <c r="B7209" s="37" t="s">
        <v>8075</v>
      </c>
      <c r="C7209" s="63">
        <v>42270.739166666666</v>
      </c>
      <c r="D7209" s="37" t="s">
        <v>852</v>
      </c>
      <c r="E7209" s="37" t="s">
        <v>868</v>
      </c>
      <c r="F7209" s="37" t="s">
        <v>854</v>
      </c>
      <c r="G7209" s="64">
        <v>161</v>
      </c>
      <c r="H7209" s="37" t="s">
        <v>855</v>
      </c>
      <c r="I7209" s="65">
        <v>2.2360679774997898</v>
      </c>
      <c r="J7209" s="37" t="s">
        <v>885</v>
      </c>
    </row>
    <row r="7210" spans="1:10" x14ac:dyDescent="0.3">
      <c r="A7210" s="94" t="str">
        <f t="shared" si="112"/>
        <v>September</v>
      </c>
      <c r="B7210" s="37" t="s">
        <v>8076</v>
      </c>
      <c r="C7210" s="63">
        <v>42270.740601851852</v>
      </c>
      <c r="D7210" s="37" t="s">
        <v>876</v>
      </c>
      <c r="E7210" s="37" t="s">
        <v>872</v>
      </c>
      <c r="F7210" s="37" t="s">
        <v>873</v>
      </c>
      <c r="G7210" s="64">
        <v>71</v>
      </c>
      <c r="H7210" s="37" t="s">
        <v>855</v>
      </c>
      <c r="I7210" s="65">
        <v>4.7958315233127191</v>
      </c>
      <c r="J7210" s="37" t="s">
        <v>874</v>
      </c>
    </row>
    <row r="7211" spans="1:10" x14ac:dyDescent="0.3">
      <c r="A7211" s="94" t="str">
        <f t="shared" si="112"/>
        <v>September</v>
      </c>
      <c r="B7211" s="37" t="s">
        <v>8077</v>
      </c>
      <c r="C7211" s="63">
        <v>42270.743923611109</v>
      </c>
      <c r="D7211" s="37" t="s">
        <v>858</v>
      </c>
      <c r="E7211" s="37" t="s">
        <v>853</v>
      </c>
      <c r="F7211" s="37" t="s">
        <v>854</v>
      </c>
      <c r="G7211" s="64">
        <v>52</v>
      </c>
      <c r="H7211" s="37" t="s">
        <v>855</v>
      </c>
      <c r="I7211" s="65">
        <v>3.6055512754639891</v>
      </c>
      <c r="J7211" s="37" t="s">
        <v>885</v>
      </c>
    </row>
    <row r="7212" spans="1:10" x14ac:dyDescent="0.3">
      <c r="A7212" s="94" t="str">
        <f t="shared" si="112"/>
        <v>September</v>
      </c>
      <c r="B7212" s="37" t="s">
        <v>8078</v>
      </c>
      <c r="C7212" s="63">
        <v>42270.747106481482</v>
      </c>
      <c r="D7212" s="37" t="s">
        <v>852</v>
      </c>
      <c r="E7212" s="37" t="s">
        <v>859</v>
      </c>
      <c r="F7212" s="37" t="s">
        <v>860</v>
      </c>
      <c r="G7212" s="64">
        <v>198</v>
      </c>
      <c r="H7212" s="37" t="s">
        <v>855</v>
      </c>
      <c r="I7212" s="65">
        <v>2.2360679774997898</v>
      </c>
      <c r="J7212" s="37" t="s">
        <v>856</v>
      </c>
    </row>
    <row r="7213" spans="1:10" x14ac:dyDescent="0.3">
      <c r="A7213" s="94" t="str">
        <f t="shared" si="112"/>
        <v>September</v>
      </c>
      <c r="B7213" s="37" t="s">
        <v>8079</v>
      </c>
      <c r="C7213" s="63">
        <v>42270.749293981484</v>
      </c>
      <c r="D7213" s="37" t="s">
        <v>852</v>
      </c>
      <c r="E7213" s="37" t="s">
        <v>863</v>
      </c>
      <c r="F7213" s="37" t="s">
        <v>854</v>
      </c>
      <c r="G7213" s="64">
        <v>66</v>
      </c>
      <c r="H7213" s="37" t="s">
        <v>855</v>
      </c>
      <c r="I7213" s="65">
        <v>4.5825756949558398</v>
      </c>
      <c r="J7213" s="37" t="s">
        <v>869</v>
      </c>
    </row>
    <row r="7214" spans="1:10" x14ac:dyDescent="0.3">
      <c r="A7214" s="94" t="str">
        <f t="shared" si="112"/>
        <v>September</v>
      </c>
      <c r="B7214" s="37" t="s">
        <v>8080</v>
      </c>
      <c r="C7214" s="63">
        <v>42270.750925925924</v>
      </c>
      <c r="D7214" s="37" t="s">
        <v>858</v>
      </c>
      <c r="E7214" s="37" t="s">
        <v>866</v>
      </c>
      <c r="F7214" s="37" t="s">
        <v>860</v>
      </c>
      <c r="G7214" s="64">
        <v>236</v>
      </c>
      <c r="H7214" s="37" t="s">
        <v>855</v>
      </c>
      <c r="I7214" s="65">
        <v>4.358898943540674</v>
      </c>
      <c r="J7214" s="37" t="s">
        <v>885</v>
      </c>
    </row>
    <row r="7215" spans="1:10" x14ac:dyDescent="0.3">
      <c r="A7215" s="94" t="str">
        <f t="shared" si="112"/>
        <v>September</v>
      </c>
      <c r="B7215" s="37" t="s">
        <v>8081</v>
      </c>
      <c r="C7215" s="63">
        <v>42270.75267361111</v>
      </c>
      <c r="D7215" s="37" t="s">
        <v>871</v>
      </c>
      <c r="E7215" s="37" t="s">
        <v>868</v>
      </c>
      <c r="F7215" s="37" t="s">
        <v>879</v>
      </c>
      <c r="G7215" s="64">
        <v>130</v>
      </c>
      <c r="H7215" s="37" t="s">
        <v>855</v>
      </c>
      <c r="I7215" s="65">
        <v>4.1231056256176606</v>
      </c>
      <c r="J7215" s="37" t="s">
        <v>885</v>
      </c>
    </row>
    <row r="7216" spans="1:10" x14ac:dyDescent="0.3">
      <c r="A7216" s="94" t="str">
        <f t="shared" si="112"/>
        <v>September</v>
      </c>
      <c r="B7216" s="37" t="s">
        <v>8082</v>
      </c>
      <c r="C7216" s="63">
        <v>42270.762002314812</v>
      </c>
      <c r="D7216" s="37" t="s">
        <v>876</v>
      </c>
      <c r="E7216" s="37" t="s">
        <v>872</v>
      </c>
      <c r="F7216" s="37" t="s">
        <v>879</v>
      </c>
      <c r="G7216" s="64">
        <v>133</v>
      </c>
      <c r="H7216" s="37" t="s">
        <v>855</v>
      </c>
      <c r="I7216" s="65">
        <v>4.358898943540674</v>
      </c>
      <c r="J7216" s="37" t="s">
        <v>861</v>
      </c>
    </row>
    <row r="7217" spans="1:10" x14ac:dyDescent="0.3">
      <c r="A7217" s="94" t="str">
        <f t="shared" si="112"/>
        <v>September</v>
      </c>
      <c r="B7217" s="37" t="s">
        <v>8083</v>
      </c>
      <c r="C7217" s="63">
        <v>42270.761874999997</v>
      </c>
      <c r="D7217" s="37" t="s">
        <v>892</v>
      </c>
      <c r="E7217" s="37" t="s">
        <v>853</v>
      </c>
      <c r="F7217" s="37" t="s">
        <v>864</v>
      </c>
      <c r="G7217" s="64">
        <v>45</v>
      </c>
      <c r="H7217" s="37" t="s">
        <v>855</v>
      </c>
      <c r="I7217" s="65">
        <v>1.7320508075688772</v>
      </c>
      <c r="J7217" s="37" t="s">
        <v>861</v>
      </c>
    </row>
    <row r="7218" spans="1:10" x14ac:dyDescent="0.3">
      <c r="A7218" s="94" t="str">
        <f t="shared" si="112"/>
        <v>September</v>
      </c>
      <c r="B7218" s="37" t="s">
        <v>8084</v>
      </c>
      <c r="C7218" s="63">
        <v>42270.758680555555</v>
      </c>
      <c r="D7218" s="37" t="s">
        <v>892</v>
      </c>
      <c r="E7218" s="37" t="s">
        <v>859</v>
      </c>
      <c r="F7218" s="37" t="s">
        <v>881</v>
      </c>
      <c r="G7218" s="64">
        <v>135</v>
      </c>
      <c r="H7218" s="37" t="s">
        <v>855</v>
      </c>
      <c r="I7218" s="65">
        <v>5</v>
      </c>
      <c r="J7218" s="37" t="s">
        <v>885</v>
      </c>
    </row>
    <row r="7219" spans="1:10" x14ac:dyDescent="0.3">
      <c r="A7219" s="94" t="str">
        <f t="shared" si="112"/>
        <v>September</v>
      </c>
      <c r="B7219" s="37" t="s">
        <v>8085</v>
      </c>
      <c r="C7219" s="63">
        <v>42270.762037037035</v>
      </c>
      <c r="D7219" s="37" t="s">
        <v>892</v>
      </c>
      <c r="E7219" s="37" t="s">
        <v>863</v>
      </c>
      <c r="F7219" s="37" t="s">
        <v>864</v>
      </c>
      <c r="G7219" s="64">
        <v>160</v>
      </c>
      <c r="H7219" s="37" t="s">
        <v>855</v>
      </c>
      <c r="I7219" s="65">
        <v>4.7958315233127191</v>
      </c>
      <c r="J7219" s="37" t="s">
        <v>885</v>
      </c>
    </row>
    <row r="7220" spans="1:10" x14ac:dyDescent="0.3">
      <c r="A7220" s="94" t="str">
        <f t="shared" si="112"/>
        <v>September</v>
      </c>
      <c r="B7220" s="37" t="s">
        <v>8086</v>
      </c>
      <c r="C7220" s="63">
        <v>42270.764085648145</v>
      </c>
      <c r="D7220" s="37" t="s">
        <v>858</v>
      </c>
      <c r="E7220" s="37" t="s">
        <v>866</v>
      </c>
      <c r="F7220" s="37" t="s">
        <v>864</v>
      </c>
      <c r="G7220" s="64">
        <v>104</v>
      </c>
      <c r="H7220" s="37" t="s">
        <v>855</v>
      </c>
      <c r="I7220" s="65">
        <v>3.872983346207417</v>
      </c>
      <c r="J7220" s="37" t="s">
        <v>856</v>
      </c>
    </row>
    <row r="7221" spans="1:10" x14ac:dyDescent="0.3">
      <c r="A7221" s="94" t="str">
        <f t="shared" si="112"/>
        <v>September</v>
      </c>
      <c r="B7221" s="37" t="s">
        <v>8087</v>
      </c>
      <c r="C7221" s="63">
        <v>42270.765844907408</v>
      </c>
      <c r="D7221" s="37" t="s">
        <v>878</v>
      </c>
      <c r="E7221" s="37" t="s">
        <v>868</v>
      </c>
      <c r="F7221" s="37" t="s">
        <v>873</v>
      </c>
      <c r="G7221" s="64">
        <v>51</v>
      </c>
      <c r="H7221" s="37" t="s">
        <v>855</v>
      </c>
      <c r="I7221" s="65">
        <v>3.6055512754639891</v>
      </c>
      <c r="J7221" s="37" t="s">
        <v>869</v>
      </c>
    </row>
    <row r="7222" spans="1:10" x14ac:dyDescent="0.3">
      <c r="A7222" s="94" t="str">
        <f t="shared" si="112"/>
        <v>September</v>
      </c>
      <c r="B7222" s="37" t="s">
        <v>8088</v>
      </c>
      <c r="C7222" s="63">
        <v>42270.76829861111</v>
      </c>
      <c r="D7222" s="37" t="s">
        <v>876</v>
      </c>
      <c r="E7222" s="37" t="s">
        <v>872</v>
      </c>
      <c r="F7222" s="37" t="s">
        <v>864</v>
      </c>
      <c r="G7222" s="64">
        <v>205</v>
      </c>
      <c r="H7222" s="37" t="s">
        <v>855</v>
      </c>
      <c r="I7222" s="65">
        <v>4.358898943540674</v>
      </c>
      <c r="J7222" s="37" t="s">
        <v>861</v>
      </c>
    </row>
    <row r="7223" spans="1:10" x14ac:dyDescent="0.3">
      <c r="A7223" s="94" t="str">
        <f t="shared" si="112"/>
        <v>September</v>
      </c>
      <c r="B7223" s="37" t="s">
        <v>8089</v>
      </c>
      <c r="C7223" s="63">
        <v>42270.770173611112</v>
      </c>
      <c r="D7223" s="37" t="s">
        <v>878</v>
      </c>
      <c r="E7223" s="37" t="s">
        <v>853</v>
      </c>
      <c r="F7223" s="37" t="s">
        <v>864</v>
      </c>
      <c r="G7223" s="64">
        <v>197</v>
      </c>
      <c r="H7223" s="37" t="s">
        <v>855</v>
      </c>
      <c r="I7223" s="65">
        <v>2.6457513110645907</v>
      </c>
      <c r="J7223" s="37" t="s">
        <v>869</v>
      </c>
    </row>
    <row r="7224" spans="1:10" x14ac:dyDescent="0.3">
      <c r="A7224" s="94" t="str">
        <f t="shared" si="112"/>
        <v>September</v>
      </c>
      <c r="B7224" s="37" t="s">
        <v>8090</v>
      </c>
      <c r="C7224" s="63">
        <v>42270.770208333335</v>
      </c>
      <c r="D7224" s="37" t="s">
        <v>892</v>
      </c>
      <c r="E7224" s="37" t="s">
        <v>859</v>
      </c>
      <c r="F7224" s="37" t="s">
        <v>881</v>
      </c>
      <c r="G7224" s="64">
        <v>67</v>
      </c>
      <c r="H7224" s="37" t="s">
        <v>855</v>
      </c>
      <c r="I7224" s="65">
        <v>2.6457513110645907</v>
      </c>
      <c r="J7224" s="37" t="s">
        <v>869</v>
      </c>
    </row>
    <row r="7225" spans="1:10" x14ac:dyDescent="0.3">
      <c r="A7225" s="94" t="str">
        <f t="shared" si="112"/>
        <v>September</v>
      </c>
      <c r="B7225" s="37" t="s">
        <v>8091</v>
      </c>
      <c r="C7225" s="63">
        <v>42270.771226851852</v>
      </c>
      <c r="D7225" s="37" t="s">
        <v>852</v>
      </c>
      <c r="E7225" s="37" t="s">
        <v>863</v>
      </c>
      <c r="F7225" s="37" t="s">
        <v>864</v>
      </c>
      <c r="G7225" s="64">
        <v>133</v>
      </c>
      <c r="H7225" s="37" t="s">
        <v>855</v>
      </c>
      <c r="I7225" s="65">
        <v>1</v>
      </c>
      <c r="J7225" s="37" t="s">
        <v>897</v>
      </c>
    </row>
    <row r="7226" spans="1:10" x14ac:dyDescent="0.3">
      <c r="A7226" s="94" t="str">
        <f t="shared" si="112"/>
        <v>September</v>
      </c>
      <c r="B7226" s="37" t="s">
        <v>8092</v>
      </c>
      <c r="C7226" s="63">
        <v>42270.771840277775</v>
      </c>
      <c r="D7226" s="37" t="s">
        <v>876</v>
      </c>
      <c r="E7226" s="37" t="s">
        <v>866</v>
      </c>
      <c r="F7226" s="37" t="s">
        <v>873</v>
      </c>
      <c r="G7226" s="64">
        <v>166</v>
      </c>
      <c r="H7226" s="37" t="s">
        <v>855</v>
      </c>
      <c r="I7226" s="65">
        <v>3.872983346207417</v>
      </c>
      <c r="J7226" s="37" t="s">
        <v>897</v>
      </c>
    </row>
    <row r="7227" spans="1:10" x14ac:dyDescent="0.3">
      <c r="A7227" s="94" t="str">
        <f t="shared" si="112"/>
        <v>September</v>
      </c>
      <c r="B7227" s="37" t="s">
        <v>8093</v>
      </c>
      <c r="C7227" s="63">
        <v>42270.773287037038</v>
      </c>
      <c r="D7227" s="37" t="s">
        <v>876</v>
      </c>
      <c r="E7227" s="37" t="s">
        <v>868</v>
      </c>
      <c r="F7227" s="37" t="s">
        <v>873</v>
      </c>
      <c r="G7227" s="64">
        <v>74</v>
      </c>
      <c r="H7227" s="37" t="s">
        <v>855</v>
      </c>
      <c r="I7227" s="65">
        <v>4.5825756949558398</v>
      </c>
      <c r="J7227" s="37" t="s">
        <v>885</v>
      </c>
    </row>
    <row r="7228" spans="1:10" x14ac:dyDescent="0.3">
      <c r="A7228" s="94" t="str">
        <f t="shared" si="112"/>
        <v>September</v>
      </c>
      <c r="B7228" s="37" t="s">
        <v>8094</v>
      </c>
      <c r="C7228" s="63">
        <v>42270.774583333332</v>
      </c>
      <c r="D7228" s="37" t="s">
        <v>876</v>
      </c>
      <c r="E7228" s="37" t="s">
        <v>872</v>
      </c>
      <c r="F7228" s="37" t="s">
        <v>873</v>
      </c>
      <c r="G7228" s="64">
        <v>171</v>
      </c>
      <c r="H7228" s="37" t="s">
        <v>855</v>
      </c>
      <c r="I7228" s="65">
        <v>3.6055512754639891</v>
      </c>
      <c r="J7228" s="37" t="s">
        <v>861</v>
      </c>
    </row>
    <row r="7229" spans="1:10" x14ac:dyDescent="0.3">
      <c r="A7229" s="94" t="str">
        <f t="shared" si="112"/>
        <v>September</v>
      </c>
      <c r="B7229" s="37" t="s">
        <v>8095</v>
      </c>
      <c r="C7229" s="63">
        <v>42270.776342592595</v>
      </c>
      <c r="D7229" s="37" t="s">
        <v>878</v>
      </c>
      <c r="E7229" s="37" t="s">
        <v>853</v>
      </c>
      <c r="F7229" s="37" t="s">
        <v>860</v>
      </c>
      <c r="G7229" s="64">
        <v>185</v>
      </c>
      <c r="H7229" s="37" t="s">
        <v>855</v>
      </c>
      <c r="I7229" s="65">
        <v>1.7320508075688772</v>
      </c>
      <c r="J7229" s="37" t="s">
        <v>869</v>
      </c>
    </row>
    <row r="7230" spans="1:10" x14ac:dyDescent="0.3">
      <c r="A7230" s="94" t="str">
        <f t="shared" si="112"/>
        <v>September</v>
      </c>
      <c r="B7230" s="37" t="s">
        <v>8096</v>
      </c>
      <c r="C7230" s="63">
        <v>42270.77857638889</v>
      </c>
      <c r="D7230" s="37" t="s">
        <v>878</v>
      </c>
      <c r="E7230" s="37" t="s">
        <v>859</v>
      </c>
      <c r="F7230" s="37" t="s">
        <v>854</v>
      </c>
      <c r="G7230" s="64">
        <v>219</v>
      </c>
      <c r="H7230" s="37" t="s">
        <v>855</v>
      </c>
      <c r="I7230" s="65">
        <v>4.1231056256176606</v>
      </c>
      <c r="J7230" s="37" t="s">
        <v>874</v>
      </c>
    </row>
    <row r="7231" spans="1:10" x14ac:dyDescent="0.3">
      <c r="A7231" s="94" t="str">
        <f t="shared" si="112"/>
        <v>September</v>
      </c>
      <c r="B7231" s="37" t="s">
        <v>8097</v>
      </c>
      <c r="C7231" s="63">
        <v>42270.780810185184</v>
      </c>
      <c r="D7231" s="37" t="s">
        <v>892</v>
      </c>
      <c r="E7231" s="37" t="s">
        <v>863</v>
      </c>
      <c r="F7231" s="37" t="s">
        <v>879</v>
      </c>
      <c r="G7231" s="64">
        <v>49</v>
      </c>
      <c r="H7231" s="37" t="s">
        <v>855</v>
      </c>
      <c r="I7231" s="65">
        <v>2.6457513110645907</v>
      </c>
      <c r="J7231" s="37" t="s">
        <v>869</v>
      </c>
    </row>
    <row r="7232" spans="1:10" x14ac:dyDescent="0.3">
      <c r="A7232" s="94" t="str">
        <f t="shared" si="112"/>
        <v>September</v>
      </c>
      <c r="B7232" s="37" t="s">
        <v>8098</v>
      </c>
      <c r="C7232" s="63">
        <v>42270.781493055554</v>
      </c>
      <c r="D7232" s="37" t="s">
        <v>871</v>
      </c>
      <c r="E7232" s="37" t="s">
        <v>866</v>
      </c>
      <c r="F7232" s="37" t="s">
        <v>879</v>
      </c>
      <c r="G7232" s="64">
        <v>189</v>
      </c>
      <c r="H7232" s="37" t="s">
        <v>855</v>
      </c>
      <c r="I7232" s="65">
        <v>5</v>
      </c>
      <c r="J7232" s="37" t="s">
        <v>874</v>
      </c>
    </row>
    <row r="7233" spans="1:10" x14ac:dyDescent="0.3">
      <c r="A7233" s="94" t="str">
        <f t="shared" si="112"/>
        <v>September</v>
      </c>
      <c r="B7233" s="37" t="s">
        <v>8099</v>
      </c>
      <c r="C7233" s="63">
        <v>42270.784618055557</v>
      </c>
      <c r="D7233" s="37" t="s">
        <v>876</v>
      </c>
      <c r="E7233" s="37" t="s">
        <v>868</v>
      </c>
      <c r="F7233" s="37" t="s">
        <v>879</v>
      </c>
      <c r="G7233" s="64">
        <v>125</v>
      </c>
      <c r="H7233" s="37" t="s">
        <v>855</v>
      </c>
      <c r="I7233" s="65">
        <v>4.5825756949558398</v>
      </c>
      <c r="J7233" s="37" t="s">
        <v>885</v>
      </c>
    </row>
    <row r="7234" spans="1:10" x14ac:dyDescent="0.3">
      <c r="A7234" s="94" t="str">
        <f t="shared" si="112"/>
        <v>September</v>
      </c>
      <c r="B7234" s="37" t="s">
        <v>8100</v>
      </c>
      <c r="C7234" s="63">
        <v>42270.785092592596</v>
      </c>
      <c r="D7234" s="37" t="s">
        <v>892</v>
      </c>
      <c r="E7234" s="37" t="s">
        <v>872</v>
      </c>
      <c r="F7234" s="37" t="s">
        <v>854</v>
      </c>
      <c r="G7234" s="64">
        <v>231</v>
      </c>
      <c r="H7234" s="37" t="s">
        <v>895</v>
      </c>
      <c r="I7234" s="65">
        <v>1.7320508075688772</v>
      </c>
      <c r="J7234" s="37" t="s">
        <v>861</v>
      </c>
    </row>
    <row r="7235" spans="1:10" x14ac:dyDescent="0.3">
      <c r="A7235" s="94" t="str">
        <f t="shared" si="112"/>
        <v>September</v>
      </c>
      <c r="B7235" s="37" t="s">
        <v>8101</v>
      </c>
      <c r="C7235" s="63">
        <v>42270.788900462961</v>
      </c>
      <c r="D7235" s="37" t="s">
        <v>892</v>
      </c>
      <c r="E7235" s="37" t="s">
        <v>853</v>
      </c>
      <c r="F7235" s="37" t="s">
        <v>860</v>
      </c>
      <c r="G7235" s="64">
        <v>43</v>
      </c>
      <c r="H7235" s="37" t="s">
        <v>855</v>
      </c>
      <c r="I7235" s="65">
        <v>2.6457513110645907</v>
      </c>
      <c r="J7235" s="37" t="s">
        <v>861</v>
      </c>
    </row>
    <row r="7236" spans="1:10" x14ac:dyDescent="0.3">
      <c r="A7236" s="94" t="str">
        <f t="shared" si="112"/>
        <v>September</v>
      </c>
      <c r="B7236" s="37" t="s">
        <v>8102</v>
      </c>
      <c r="C7236" s="63">
        <v>42270.790196759262</v>
      </c>
      <c r="D7236" s="37" t="s">
        <v>876</v>
      </c>
      <c r="E7236" s="37" t="s">
        <v>859</v>
      </c>
      <c r="F7236" s="37" t="s">
        <v>881</v>
      </c>
      <c r="G7236" s="64">
        <v>224</v>
      </c>
      <c r="H7236" s="37" t="s">
        <v>855</v>
      </c>
      <c r="I7236" s="65">
        <v>3.6055512754639891</v>
      </c>
      <c r="J7236" s="37" t="s">
        <v>897</v>
      </c>
    </row>
    <row r="7237" spans="1:10" x14ac:dyDescent="0.3">
      <c r="A7237" s="94" t="str">
        <f t="shared" si="112"/>
        <v>September</v>
      </c>
      <c r="B7237" s="37" t="s">
        <v>8103</v>
      </c>
      <c r="C7237" s="63">
        <v>42270.791944444441</v>
      </c>
      <c r="D7237" s="37" t="s">
        <v>852</v>
      </c>
      <c r="E7237" s="37" t="s">
        <v>863</v>
      </c>
      <c r="F7237" s="37" t="s">
        <v>879</v>
      </c>
      <c r="G7237" s="64">
        <v>225</v>
      </c>
      <c r="H7237" s="37" t="s">
        <v>855</v>
      </c>
      <c r="I7237" s="65">
        <v>4.1231056256176606</v>
      </c>
      <c r="J7237" s="37" t="s">
        <v>885</v>
      </c>
    </row>
    <row r="7238" spans="1:10" x14ac:dyDescent="0.3">
      <c r="A7238" s="94" t="str">
        <f t="shared" si="112"/>
        <v>September</v>
      </c>
      <c r="B7238" s="37" t="s">
        <v>8104</v>
      </c>
      <c r="C7238" s="63">
        <v>42270.79409722222</v>
      </c>
      <c r="D7238" s="37" t="s">
        <v>858</v>
      </c>
      <c r="E7238" s="37" t="s">
        <v>866</v>
      </c>
      <c r="F7238" s="37" t="s">
        <v>879</v>
      </c>
      <c r="G7238" s="64">
        <v>115</v>
      </c>
      <c r="H7238" s="37" t="s">
        <v>855</v>
      </c>
      <c r="I7238" s="65">
        <v>3.3166247903553998</v>
      </c>
      <c r="J7238" s="37" t="s">
        <v>874</v>
      </c>
    </row>
    <row r="7239" spans="1:10" x14ac:dyDescent="0.3">
      <c r="A7239" s="94" t="str">
        <f t="shared" si="112"/>
        <v>September</v>
      </c>
      <c r="B7239" s="37" t="s">
        <v>8105</v>
      </c>
      <c r="C7239" s="63">
        <v>42270.79488425926</v>
      </c>
      <c r="D7239" s="37" t="s">
        <v>871</v>
      </c>
      <c r="E7239" s="37" t="s">
        <v>868</v>
      </c>
      <c r="F7239" s="37" t="s">
        <v>854</v>
      </c>
      <c r="G7239" s="64">
        <v>227</v>
      </c>
      <c r="H7239" s="37" t="s">
        <v>855</v>
      </c>
      <c r="I7239" s="65">
        <v>3</v>
      </c>
      <c r="J7239" s="37" t="s">
        <v>885</v>
      </c>
    </row>
    <row r="7240" spans="1:10" x14ac:dyDescent="0.3">
      <c r="A7240" s="94" t="str">
        <f t="shared" si="112"/>
        <v>September</v>
      </c>
      <c r="B7240" s="37" t="s">
        <v>8106</v>
      </c>
      <c r="C7240" s="63">
        <v>42270.796759259261</v>
      </c>
      <c r="D7240" s="37" t="s">
        <v>852</v>
      </c>
      <c r="E7240" s="37" t="s">
        <v>872</v>
      </c>
      <c r="F7240" s="37" t="s">
        <v>873</v>
      </c>
      <c r="G7240" s="64">
        <v>118</v>
      </c>
      <c r="H7240" s="37" t="s">
        <v>855</v>
      </c>
      <c r="I7240" s="65">
        <v>2.6457513110645907</v>
      </c>
      <c r="J7240" s="37" t="s">
        <v>897</v>
      </c>
    </row>
    <row r="7241" spans="1:10" x14ac:dyDescent="0.3">
      <c r="A7241" s="94" t="str">
        <f t="shared" si="112"/>
        <v>September</v>
      </c>
      <c r="B7241" s="37" t="s">
        <v>8107</v>
      </c>
      <c r="C7241" s="63">
        <v>42270.803495370368</v>
      </c>
      <c r="D7241" s="37" t="s">
        <v>878</v>
      </c>
      <c r="E7241" s="37" t="s">
        <v>853</v>
      </c>
      <c r="F7241" s="37" t="s">
        <v>879</v>
      </c>
      <c r="G7241" s="64">
        <v>207</v>
      </c>
      <c r="H7241" s="37" t="s">
        <v>855</v>
      </c>
      <c r="I7241" s="65">
        <v>3.3166247903553998</v>
      </c>
      <c r="J7241" s="37" t="s">
        <v>874</v>
      </c>
    </row>
    <row r="7242" spans="1:10" x14ac:dyDescent="0.3">
      <c r="A7242" s="94" t="str">
        <f t="shared" si="112"/>
        <v>September</v>
      </c>
      <c r="B7242" s="37" t="s">
        <v>8108</v>
      </c>
      <c r="C7242" s="63">
        <v>42270.800659722219</v>
      </c>
      <c r="D7242" s="37" t="s">
        <v>892</v>
      </c>
      <c r="E7242" s="37" t="s">
        <v>859</v>
      </c>
      <c r="F7242" s="37" t="s">
        <v>854</v>
      </c>
      <c r="G7242" s="64">
        <v>165</v>
      </c>
      <c r="H7242" s="37" t="s">
        <v>855</v>
      </c>
      <c r="I7242" s="65">
        <v>2.6457513110645907</v>
      </c>
      <c r="J7242" s="37" t="s">
        <v>874</v>
      </c>
    </row>
    <row r="7243" spans="1:10" x14ac:dyDescent="0.3">
      <c r="A7243" s="94" t="str">
        <f t="shared" ref="A7243:A7306" si="113">TEXT(C7243,"mmmm")</f>
        <v>September</v>
      </c>
      <c r="B7243" s="37" t="s">
        <v>8109</v>
      </c>
      <c r="C7243" s="63">
        <v>42270.804432870369</v>
      </c>
      <c r="D7243" s="37" t="s">
        <v>871</v>
      </c>
      <c r="E7243" s="37" t="s">
        <v>863</v>
      </c>
      <c r="F7243" s="37" t="s">
        <v>860</v>
      </c>
      <c r="G7243" s="64">
        <v>127</v>
      </c>
      <c r="H7243" s="37" t="s">
        <v>855</v>
      </c>
      <c r="I7243" s="65">
        <v>4.358898943540674</v>
      </c>
      <c r="J7243" s="37" t="s">
        <v>897</v>
      </c>
    </row>
    <row r="7244" spans="1:10" x14ac:dyDescent="0.3">
      <c r="A7244" s="94" t="str">
        <f t="shared" si="113"/>
        <v>September</v>
      </c>
      <c r="B7244" s="37" t="s">
        <v>8110</v>
      </c>
      <c r="C7244" s="63">
        <v>42270.80810185185</v>
      </c>
      <c r="D7244" s="37" t="s">
        <v>852</v>
      </c>
      <c r="E7244" s="37" t="s">
        <v>866</v>
      </c>
      <c r="F7244" s="37" t="s">
        <v>879</v>
      </c>
      <c r="G7244" s="64">
        <v>240</v>
      </c>
      <c r="H7244" s="37" t="s">
        <v>855</v>
      </c>
      <c r="I7244" s="65">
        <v>2.6457513110645907</v>
      </c>
      <c r="J7244" s="37" t="s">
        <v>869</v>
      </c>
    </row>
    <row r="7245" spans="1:10" x14ac:dyDescent="0.3">
      <c r="A7245" s="94" t="str">
        <f t="shared" si="113"/>
        <v>September</v>
      </c>
      <c r="B7245" s="37" t="s">
        <v>8111</v>
      </c>
      <c r="C7245" s="63">
        <v>42270.809988425928</v>
      </c>
      <c r="D7245" s="37" t="s">
        <v>878</v>
      </c>
      <c r="E7245" s="37" t="s">
        <v>868</v>
      </c>
      <c r="F7245" s="37" t="s">
        <v>854</v>
      </c>
      <c r="G7245" s="64">
        <v>199</v>
      </c>
      <c r="H7245" s="37" t="s">
        <v>855</v>
      </c>
      <c r="I7245" s="65">
        <v>2.6457513110645907</v>
      </c>
      <c r="J7245" s="37" t="s">
        <v>897</v>
      </c>
    </row>
    <row r="7246" spans="1:10" x14ac:dyDescent="0.3">
      <c r="A7246" s="94" t="str">
        <f t="shared" si="113"/>
        <v>September</v>
      </c>
      <c r="B7246" s="37" t="s">
        <v>8112</v>
      </c>
      <c r="C7246" s="63">
        <v>42270.809988425928</v>
      </c>
      <c r="D7246" s="37" t="s">
        <v>858</v>
      </c>
      <c r="E7246" s="37" t="s">
        <v>872</v>
      </c>
      <c r="F7246" s="37" t="s">
        <v>854</v>
      </c>
      <c r="G7246" s="64">
        <v>179</v>
      </c>
      <c r="H7246" s="37" t="s">
        <v>855</v>
      </c>
      <c r="I7246" s="65">
        <v>4.358898943540674</v>
      </c>
      <c r="J7246" s="37" t="s">
        <v>861</v>
      </c>
    </row>
    <row r="7247" spans="1:10" x14ac:dyDescent="0.3">
      <c r="A7247" s="94" t="str">
        <f t="shared" si="113"/>
        <v>September</v>
      </c>
      <c r="B7247" s="37" t="s">
        <v>8113</v>
      </c>
      <c r="C7247" s="63">
        <v>42270.811377314814</v>
      </c>
      <c r="D7247" s="37" t="s">
        <v>876</v>
      </c>
      <c r="E7247" s="37" t="s">
        <v>853</v>
      </c>
      <c r="F7247" s="37" t="s">
        <v>873</v>
      </c>
      <c r="G7247" s="64">
        <v>95</v>
      </c>
      <c r="H7247" s="37" t="s">
        <v>855</v>
      </c>
      <c r="I7247" s="65">
        <v>2.2360679774997898</v>
      </c>
      <c r="J7247" s="37" t="s">
        <v>885</v>
      </c>
    </row>
    <row r="7248" spans="1:10" x14ac:dyDescent="0.3">
      <c r="A7248" s="94" t="str">
        <f t="shared" si="113"/>
        <v>September</v>
      </c>
      <c r="B7248" s="37" t="s">
        <v>8114</v>
      </c>
      <c r="C7248" s="63">
        <v>42270.814247685186</v>
      </c>
      <c r="D7248" s="37" t="s">
        <v>892</v>
      </c>
      <c r="E7248" s="37" t="s">
        <v>859</v>
      </c>
      <c r="F7248" s="37" t="s">
        <v>873</v>
      </c>
      <c r="G7248" s="64">
        <v>146</v>
      </c>
      <c r="H7248" s="37" t="s">
        <v>855</v>
      </c>
      <c r="I7248" s="65">
        <v>3.872983346207417</v>
      </c>
      <c r="J7248" s="37" t="s">
        <v>856</v>
      </c>
    </row>
    <row r="7249" spans="1:10" x14ac:dyDescent="0.3">
      <c r="A7249" s="94" t="str">
        <f t="shared" si="113"/>
        <v>September</v>
      </c>
      <c r="B7249" s="37" t="s">
        <v>8115</v>
      </c>
      <c r="C7249" s="63">
        <v>42270.817430555559</v>
      </c>
      <c r="D7249" s="37" t="s">
        <v>858</v>
      </c>
      <c r="E7249" s="37" t="s">
        <v>863</v>
      </c>
      <c r="F7249" s="37" t="s">
        <v>864</v>
      </c>
      <c r="G7249" s="64">
        <v>71</v>
      </c>
      <c r="H7249" s="37" t="s">
        <v>855</v>
      </c>
      <c r="I7249" s="65">
        <v>3.6055512754639891</v>
      </c>
      <c r="J7249" s="37" t="s">
        <v>861</v>
      </c>
    </row>
    <row r="7250" spans="1:10" x14ac:dyDescent="0.3">
      <c r="A7250" s="94" t="str">
        <f t="shared" si="113"/>
        <v>September</v>
      </c>
      <c r="B7250" s="37" t="s">
        <v>8116</v>
      </c>
      <c r="C7250" s="63">
        <v>42270.819409722222</v>
      </c>
      <c r="D7250" s="37" t="s">
        <v>878</v>
      </c>
      <c r="E7250" s="37" t="s">
        <v>866</v>
      </c>
      <c r="F7250" s="37" t="s">
        <v>860</v>
      </c>
      <c r="G7250" s="64">
        <v>120</v>
      </c>
      <c r="H7250" s="37" t="s">
        <v>855</v>
      </c>
      <c r="I7250" s="65">
        <v>1.7320508075688772</v>
      </c>
      <c r="J7250" s="37" t="s">
        <v>885</v>
      </c>
    </row>
    <row r="7251" spans="1:10" x14ac:dyDescent="0.3">
      <c r="A7251" s="94" t="str">
        <f t="shared" si="113"/>
        <v>September</v>
      </c>
      <c r="B7251" s="37" t="s">
        <v>8117</v>
      </c>
      <c r="C7251" s="63">
        <v>42270.821863425925</v>
      </c>
      <c r="D7251" s="37" t="s">
        <v>878</v>
      </c>
      <c r="E7251" s="37" t="s">
        <v>868</v>
      </c>
      <c r="F7251" s="37" t="s">
        <v>860</v>
      </c>
      <c r="G7251" s="64">
        <v>120</v>
      </c>
      <c r="H7251" s="37" t="s">
        <v>855</v>
      </c>
      <c r="I7251" s="65">
        <v>5</v>
      </c>
      <c r="J7251" s="37" t="s">
        <v>885</v>
      </c>
    </row>
    <row r="7252" spans="1:10" x14ac:dyDescent="0.3">
      <c r="A7252" s="94" t="str">
        <f t="shared" si="113"/>
        <v>September</v>
      </c>
      <c r="B7252" s="37" t="s">
        <v>8118</v>
      </c>
      <c r="C7252" s="63">
        <v>42270.824074074073</v>
      </c>
      <c r="D7252" s="37" t="s">
        <v>878</v>
      </c>
      <c r="E7252" s="37" t="s">
        <v>872</v>
      </c>
      <c r="F7252" s="37" t="s">
        <v>860</v>
      </c>
      <c r="G7252" s="64">
        <v>57</v>
      </c>
      <c r="H7252" s="37" t="s">
        <v>855</v>
      </c>
      <c r="I7252" s="65">
        <v>4.5825756949558398</v>
      </c>
      <c r="J7252" s="37" t="s">
        <v>897</v>
      </c>
    </row>
    <row r="7253" spans="1:10" x14ac:dyDescent="0.3">
      <c r="A7253" s="94" t="str">
        <f t="shared" si="113"/>
        <v>September</v>
      </c>
      <c r="B7253" s="37" t="s">
        <v>8119</v>
      </c>
      <c r="C7253" s="63">
        <v>42270.825624999998</v>
      </c>
      <c r="D7253" s="37" t="s">
        <v>876</v>
      </c>
      <c r="E7253" s="37" t="s">
        <v>853</v>
      </c>
      <c r="F7253" s="37" t="s">
        <v>881</v>
      </c>
      <c r="G7253" s="64">
        <v>178</v>
      </c>
      <c r="H7253" s="37" t="s">
        <v>855</v>
      </c>
      <c r="I7253" s="65">
        <v>1.7320508075688772</v>
      </c>
      <c r="J7253" s="37" t="s">
        <v>885</v>
      </c>
    </row>
    <row r="7254" spans="1:10" x14ac:dyDescent="0.3">
      <c r="A7254" s="94" t="str">
        <f t="shared" si="113"/>
        <v>September</v>
      </c>
      <c r="B7254" s="37" t="s">
        <v>8120</v>
      </c>
      <c r="C7254" s="63">
        <v>42270.826574074075</v>
      </c>
      <c r="D7254" s="37" t="s">
        <v>878</v>
      </c>
      <c r="E7254" s="37" t="s">
        <v>859</v>
      </c>
      <c r="F7254" s="37" t="s">
        <v>873</v>
      </c>
      <c r="G7254" s="64">
        <v>180</v>
      </c>
      <c r="H7254" s="37" t="s">
        <v>855</v>
      </c>
      <c r="I7254" s="65">
        <v>1</v>
      </c>
      <c r="J7254" s="37" t="s">
        <v>856</v>
      </c>
    </row>
    <row r="7255" spans="1:10" x14ac:dyDescent="0.3">
      <c r="A7255" s="94" t="str">
        <f t="shared" si="113"/>
        <v>September</v>
      </c>
      <c r="B7255" s="37" t="s">
        <v>8121</v>
      </c>
      <c r="C7255" s="63">
        <v>42270.829722222225</v>
      </c>
      <c r="D7255" s="37" t="s">
        <v>852</v>
      </c>
      <c r="E7255" s="37" t="s">
        <v>863</v>
      </c>
      <c r="F7255" s="37" t="s">
        <v>881</v>
      </c>
      <c r="G7255" s="64">
        <v>227</v>
      </c>
      <c r="H7255" s="37" t="s">
        <v>855</v>
      </c>
      <c r="I7255" s="65">
        <v>4.1231056256176606</v>
      </c>
      <c r="J7255" s="37" t="s">
        <v>869</v>
      </c>
    </row>
    <row r="7256" spans="1:10" x14ac:dyDescent="0.3">
      <c r="A7256" s="94" t="str">
        <f t="shared" si="113"/>
        <v>September</v>
      </c>
      <c r="B7256" s="37" t="s">
        <v>8122</v>
      </c>
      <c r="C7256" s="63">
        <v>42270.83153935185</v>
      </c>
      <c r="D7256" s="37" t="s">
        <v>858</v>
      </c>
      <c r="E7256" s="37" t="s">
        <v>866</v>
      </c>
      <c r="F7256" s="37" t="s">
        <v>860</v>
      </c>
      <c r="G7256" s="64">
        <v>67</v>
      </c>
      <c r="H7256" s="37" t="s">
        <v>855</v>
      </c>
      <c r="I7256" s="65">
        <v>4.358898943540674</v>
      </c>
      <c r="J7256" s="37" t="s">
        <v>861</v>
      </c>
    </row>
    <row r="7257" spans="1:10" x14ac:dyDescent="0.3">
      <c r="A7257" s="94" t="str">
        <f t="shared" si="113"/>
        <v>September</v>
      </c>
      <c r="B7257" s="37" t="s">
        <v>8123</v>
      </c>
      <c r="C7257" s="63">
        <v>42270.834733796299</v>
      </c>
      <c r="D7257" s="37" t="s">
        <v>852</v>
      </c>
      <c r="E7257" s="37" t="s">
        <v>868</v>
      </c>
      <c r="F7257" s="37" t="s">
        <v>854</v>
      </c>
      <c r="G7257" s="64">
        <v>82</v>
      </c>
      <c r="H7257" s="37" t="s">
        <v>855</v>
      </c>
      <c r="I7257" s="65">
        <v>3.3166247903553998</v>
      </c>
      <c r="J7257" s="37" t="s">
        <v>861</v>
      </c>
    </row>
    <row r="7258" spans="1:10" x14ac:dyDescent="0.3">
      <c r="A7258" s="94" t="str">
        <f t="shared" si="113"/>
        <v>September</v>
      </c>
      <c r="B7258" s="37" t="s">
        <v>8124</v>
      </c>
      <c r="C7258" s="63">
        <v>42270.83693287037</v>
      </c>
      <c r="D7258" s="37" t="s">
        <v>852</v>
      </c>
      <c r="E7258" s="37" t="s">
        <v>872</v>
      </c>
      <c r="F7258" s="37" t="s">
        <v>860</v>
      </c>
      <c r="G7258" s="64">
        <v>155</v>
      </c>
      <c r="H7258" s="37" t="s">
        <v>855</v>
      </c>
      <c r="I7258" s="65">
        <v>5</v>
      </c>
      <c r="J7258" s="37" t="s">
        <v>856</v>
      </c>
    </row>
    <row r="7259" spans="1:10" x14ac:dyDescent="0.3">
      <c r="A7259" s="94" t="str">
        <f t="shared" si="113"/>
        <v>September</v>
      </c>
      <c r="B7259" s="37" t="s">
        <v>8125</v>
      </c>
      <c r="C7259" s="63">
        <v>42270.838472222225</v>
      </c>
      <c r="D7259" s="37" t="s">
        <v>876</v>
      </c>
      <c r="E7259" s="37" t="s">
        <v>853</v>
      </c>
      <c r="F7259" s="37" t="s">
        <v>860</v>
      </c>
      <c r="G7259" s="64">
        <v>150</v>
      </c>
      <c r="H7259" s="37" t="s">
        <v>855</v>
      </c>
      <c r="I7259" s="65">
        <v>3</v>
      </c>
      <c r="J7259" s="37" t="s">
        <v>861</v>
      </c>
    </row>
    <row r="7260" spans="1:10" x14ac:dyDescent="0.3">
      <c r="A7260" s="94" t="str">
        <f t="shared" si="113"/>
        <v>September</v>
      </c>
      <c r="B7260" s="37" t="s">
        <v>8126</v>
      </c>
      <c r="C7260" s="63">
        <v>42270.845300925925</v>
      </c>
      <c r="D7260" s="37" t="s">
        <v>892</v>
      </c>
      <c r="E7260" s="37" t="s">
        <v>859</v>
      </c>
      <c r="F7260" s="37" t="s">
        <v>854</v>
      </c>
      <c r="G7260" s="64">
        <v>35</v>
      </c>
      <c r="H7260" s="37" t="s">
        <v>855</v>
      </c>
      <c r="I7260" s="65">
        <v>4.1231056256176606</v>
      </c>
      <c r="J7260" s="37" t="s">
        <v>885</v>
      </c>
    </row>
    <row r="7261" spans="1:10" x14ac:dyDescent="0.3">
      <c r="A7261" s="94" t="str">
        <f t="shared" si="113"/>
        <v>September</v>
      </c>
      <c r="B7261" s="37" t="s">
        <v>8127</v>
      </c>
      <c r="C7261" s="63">
        <v>42270.841319444444</v>
      </c>
      <c r="D7261" s="37" t="s">
        <v>871</v>
      </c>
      <c r="E7261" s="37" t="s">
        <v>863</v>
      </c>
      <c r="F7261" s="37" t="s">
        <v>860</v>
      </c>
      <c r="G7261" s="64">
        <v>140</v>
      </c>
      <c r="H7261" s="37" t="s">
        <v>855</v>
      </c>
      <c r="I7261" s="65">
        <v>4.7958315233127191</v>
      </c>
      <c r="J7261" s="37" t="s">
        <v>874</v>
      </c>
    </row>
    <row r="7262" spans="1:10" x14ac:dyDescent="0.3">
      <c r="A7262" s="94" t="str">
        <f t="shared" si="113"/>
        <v>September</v>
      </c>
      <c r="B7262" s="37" t="s">
        <v>8128</v>
      </c>
      <c r="C7262" s="63">
        <v>42270.844606481478</v>
      </c>
      <c r="D7262" s="37" t="s">
        <v>871</v>
      </c>
      <c r="E7262" s="37" t="s">
        <v>866</v>
      </c>
      <c r="F7262" s="37" t="s">
        <v>881</v>
      </c>
      <c r="G7262" s="64">
        <v>54</v>
      </c>
      <c r="H7262" s="37" t="s">
        <v>855</v>
      </c>
      <c r="I7262" s="65">
        <v>3.872983346207417</v>
      </c>
      <c r="J7262" s="37" t="s">
        <v>869</v>
      </c>
    </row>
    <row r="7263" spans="1:10" x14ac:dyDescent="0.3">
      <c r="A7263" s="94" t="str">
        <f t="shared" si="113"/>
        <v>September</v>
      </c>
      <c r="B7263" s="37" t="s">
        <v>8129</v>
      </c>
      <c r="C7263" s="63">
        <v>42270.846770833334</v>
      </c>
      <c r="D7263" s="37" t="s">
        <v>852</v>
      </c>
      <c r="E7263" s="37" t="s">
        <v>868</v>
      </c>
      <c r="F7263" s="37" t="s">
        <v>864</v>
      </c>
      <c r="G7263" s="64">
        <v>51</v>
      </c>
      <c r="H7263" s="37" t="s">
        <v>855</v>
      </c>
      <c r="I7263" s="65">
        <v>3</v>
      </c>
      <c r="J7263" s="37" t="s">
        <v>874</v>
      </c>
    </row>
    <row r="7264" spans="1:10" x14ac:dyDescent="0.3">
      <c r="A7264" s="94" t="str">
        <f t="shared" si="113"/>
        <v>September</v>
      </c>
      <c r="B7264" s="37" t="s">
        <v>8130</v>
      </c>
      <c r="C7264" s="63">
        <v>42270.847615740742</v>
      </c>
      <c r="D7264" s="37" t="s">
        <v>892</v>
      </c>
      <c r="E7264" s="37" t="s">
        <v>872</v>
      </c>
      <c r="F7264" s="37" t="s">
        <v>881</v>
      </c>
      <c r="G7264" s="64">
        <v>70</v>
      </c>
      <c r="H7264" s="37" t="s">
        <v>855</v>
      </c>
      <c r="I7264" s="65">
        <v>2.2360679774997898</v>
      </c>
      <c r="J7264" s="37" t="s">
        <v>869</v>
      </c>
    </row>
    <row r="7265" spans="1:10" x14ac:dyDescent="0.3">
      <c r="A7265" s="94" t="str">
        <f t="shared" si="113"/>
        <v>September</v>
      </c>
      <c r="B7265" s="37" t="s">
        <v>8131</v>
      </c>
      <c r="C7265" s="63">
        <v>42270.848946759259</v>
      </c>
      <c r="D7265" s="37" t="s">
        <v>876</v>
      </c>
      <c r="E7265" s="37" t="s">
        <v>853</v>
      </c>
      <c r="F7265" s="37" t="s">
        <v>873</v>
      </c>
      <c r="G7265" s="64">
        <v>147</v>
      </c>
      <c r="H7265" s="37" t="s">
        <v>855</v>
      </c>
      <c r="I7265" s="65">
        <v>4.358898943540674</v>
      </c>
      <c r="J7265" s="37" t="s">
        <v>885</v>
      </c>
    </row>
    <row r="7266" spans="1:10" x14ac:dyDescent="0.3">
      <c r="A7266" s="94" t="str">
        <f t="shared" si="113"/>
        <v>September</v>
      </c>
      <c r="B7266" s="37" t="s">
        <v>8132</v>
      </c>
      <c r="C7266" s="63">
        <v>42270.852233796293</v>
      </c>
      <c r="D7266" s="37" t="s">
        <v>858</v>
      </c>
      <c r="E7266" s="37" t="s">
        <v>859</v>
      </c>
      <c r="F7266" s="37" t="s">
        <v>860</v>
      </c>
      <c r="G7266" s="64">
        <v>112</v>
      </c>
      <c r="H7266" s="37" t="s">
        <v>855</v>
      </c>
      <c r="I7266" s="65">
        <v>4.1231056256176606</v>
      </c>
      <c r="J7266" s="37" t="s">
        <v>885</v>
      </c>
    </row>
    <row r="7267" spans="1:10" x14ac:dyDescent="0.3">
      <c r="A7267" s="94" t="str">
        <f t="shared" si="113"/>
        <v>September</v>
      </c>
      <c r="B7267" s="37" t="s">
        <v>8133</v>
      </c>
      <c r="C7267" s="63">
        <v>42270.853055555555</v>
      </c>
      <c r="D7267" s="37" t="s">
        <v>876</v>
      </c>
      <c r="E7267" s="37" t="s">
        <v>863</v>
      </c>
      <c r="F7267" s="37" t="s">
        <v>860</v>
      </c>
      <c r="G7267" s="64">
        <v>199</v>
      </c>
      <c r="H7267" s="37" t="s">
        <v>855</v>
      </c>
      <c r="I7267" s="65">
        <v>3</v>
      </c>
      <c r="J7267" s="37" t="s">
        <v>869</v>
      </c>
    </row>
    <row r="7268" spans="1:10" x14ac:dyDescent="0.3">
      <c r="A7268" s="94" t="str">
        <f t="shared" si="113"/>
        <v>September</v>
      </c>
      <c r="B7268" s="37" t="s">
        <v>8134</v>
      </c>
      <c r="C7268" s="63">
        <v>42270.853368055556</v>
      </c>
      <c r="D7268" s="37" t="s">
        <v>892</v>
      </c>
      <c r="E7268" s="37" t="s">
        <v>866</v>
      </c>
      <c r="F7268" s="37" t="s">
        <v>879</v>
      </c>
      <c r="G7268" s="64">
        <v>114</v>
      </c>
      <c r="H7268" s="37" t="s">
        <v>855</v>
      </c>
      <c r="I7268" s="65">
        <v>1.7320508075688772</v>
      </c>
      <c r="J7268" s="37" t="s">
        <v>885</v>
      </c>
    </row>
    <row r="7269" spans="1:10" x14ac:dyDescent="0.3">
      <c r="A7269" s="94" t="str">
        <f t="shared" si="113"/>
        <v>September</v>
      </c>
      <c r="B7269" s="37" t="s">
        <v>8135</v>
      </c>
      <c r="C7269" s="63">
        <v>42270.855717592596</v>
      </c>
      <c r="D7269" s="37" t="s">
        <v>876</v>
      </c>
      <c r="E7269" s="37" t="s">
        <v>868</v>
      </c>
      <c r="F7269" s="37" t="s">
        <v>881</v>
      </c>
      <c r="G7269" s="64">
        <v>184</v>
      </c>
      <c r="H7269" s="37" t="s">
        <v>855</v>
      </c>
      <c r="I7269" s="65">
        <v>1</v>
      </c>
      <c r="J7269" s="37" t="s">
        <v>861</v>
      </c>
    </row>
    <row r="7270" spans="1:10" x14ac:dyDescent="0.3">
      <c r="A7270" s="94" t="str">
        <f t="shared" si="113"/>
        <v>September</v>
      </c>
      <c r="B7270" s="37" t="s">
        <v>8136</v>
      </c>
      <c r="C7270" s="63">
        <v>42270.857974537037</v>
      </c>
      <c r="D7270" s="37" t="s">
        <v>876</v>
      </c>
      <c r="E7270" s="37" t="s">
        <v>872</v>
      </c>
      <c r="F7270" s="37" t="s">
        <v>854</v>
      </c>
      <c r="G7270" s="64">
        <v>182</v>
      </c>
      <c r="H7270" s="37" t="s">
        <v>855</v>
      </c>
      <c r="I7270" s="65">
        <v>3.3166247903553998</v>
      </c>
      <c r="J7270" s="37" t="s">
        <v>861</v>
      </c>
    </row>
    <row r="7271" spans="1:10" x14ac:dyDescent="0.3">
      <c r="A7271" s="94" t="str">
        <f t="shared" si="113"/>
        <v>September</v>
      </c>
      <c r="B7271" s="37" t="s">
        <v>8137</v>
      </c>
      <c r="C7271" s="63">
        <v>42270.861886574072</v>
      </c>
      <c r="D7271" s="37" t="s">
        <v>878</v>
      </c>
      <c r="E7271" s="37" t="s">
        <v>853</v>
      </c>
      <c r="F7271" s="37" t="s">
        <v>854</v>
      </c>
      <c r="G7271" s="64">
        <v>239</v>
      </c>
      <c r="H7271" s="37" t="s">
        <v>855</v>
      </c>
      <c r="I7271" s="65">
        <v>2.6457513110645907</v>
      </c>
      <c r="J7271" s="37" t="s">
        <v>869</v>
      </c>
    </row>
    <row r="7272" spans="1:10" x14ac:dyDescent="0.3">
      <c r="A7272" s="94" t="str">
        <f t="shared" si="113"/>
        <v>September</v>
      </c>
      <c r="B7272" s="37" t="s">
        <v>8138</v>
      </c>
      <c r="C7272" s="63">
        <v>42270.864861111113</v>
      </c>
      <c r="D7272" s="37" t="s">
        <v>858</v>
      </c>
      <c r="E7272" s="37" t="s">
        <v>859</v>
      </c>
      <c r="F7272" s="37" t="s">
        <v>864</v>
      </c>
      <c r="G7272" s="64">
        <v>211</v>
      </c>
      <c r="H7272" s="37" t="s">
        <v>855</v>
      </c>
      <c r="I7272" s="65">
        <v>1.7320508075688772</v>
      </c>
      <c r="J7272" s="37" t="s">
        <v>885</v>
      </c>
    </row>
    <row r="7273" spans="1:10" x14ac:dyDescent="0.3">
      <c r="A7273" s="94" t="str">
        <f t="shared" si="113"/>
        <v>September</v>
      </c>
      <c r="B7273" s="37" t="s">
        <v>8139</v>
      </c>
      <c r="C7273" s="63">
        <v>42270.867048611108</v>
      </c>
      <c r="D7273" s="37" t="s">
        <v>858</v>
      </c>
      <c r="E7273" s="37" t="s">
        <v>863</v>
      </c>
      <c r="F7273" s="37" t="s">
        <v>873</v>
      </c>
      <c r="G7273" s="64">
        <v>74</v>
      </c>
      <c r="H7273" s="37" t="s">
        <v>855</v>
      </c>
      <c r="I7273" s="65">
        <v>2.6457513110645907</v>
      </c>
      <c r="J7273" s="37" t="s">
        <v>874</v>
      </c>
    </row>
    <row r="7274" spans="1:10" x14ac:dyDescent="0.3">
      <c r="A7274" s="94" t="str">
        <f t="shared" si="113"/>
        <v>September</v>
      </c>
      <c r="B7274" s="37" t="s">
        <v>8140</v>
      </c>
      <c r="C7274" s="63">
        <v>42270.86791666667</v>
      </c>
      <c r="D7274" s="37" t="s">
        <v>852</v>
      </c>
      <c r="E7274" s="37" t="s">
        <v>866</v>
      </c>
      <c r="F7274" s="37" t="s">
        <v>879</v>
      </c>
      <c r="G7274" s="64">
        <v>121</v>
      </c>
      <c r="H7274" s="37" t="s">
        <v>855</v>
      </c>
      <c r="I7274" s="65">
        <v>5</v>
      </c>
      <c r="J7274" s="37" t="s">
        <v>861</v>
      </c>
    </row>
    <row r="7275" spans="1:10" x14ac:dyDescent="0.3">
      <c r="A7275" s="94" t="str">
        <f t="shared" si="113"/>
        <v>September</v>
      </c>
      <c r="B7275" s="37" t="s">
        <v>8141</v>
      </c>
      <c r="C7275" s="63">
        <v>42270.86996527778</v>
      </c>
      <c r="D7275" s="37" t="s">
        <v>876</v>
      </c>
      <c r="E7275" s="37" t="s">
        <v>868</v>
      </c>
      <c r="F7275" s="37" t="s">
        <v>854</v>
      </c>
      <c r="G7275" s="64">
        <v>144</v>
      </c>
      <c r="H7275" s="37" t="s">
        <v>855</v>
      </c>
      <c r="I7275" s="65">
        <v>1</v>
      </c>
      <c r="J7275" s="37" t="s">
        <v>885</v>
      </c>
    </row>
    <row r="7276" spans="1:10" x14ac:dyDescent="0.3">
      <c r="A7276" s="94" t="str">
        <f t="shared" si="113"/>
        <v>September</v>
      </c>
      <c r="B7276" s="37" t="s">
        <v>8142</v>
      </c>
      <c r="C7276" s="63">
        <v>42270.87300925926</v>
      </c>
      <c r="D7276" s="37" t="s">
        <v>871</v>
      </c>
      <c r="E7276" s="37" t="s">
        <v>872</v>
      </c>
      <c r="F7276" s="37" t="s">
        <v>873</v>
      </c>
      <c r="G7276" s="64">
        <v>238</v>
      </c>
      <c r="H7276" s="37" t="s">
        <v>855</v>
      </c>
      <c r="I7276" s="65">
        <v>5</v>
      </c>
      <c r="J7276" s="37" t="s">
        <v>869</v>
      </c>
    </row>
    <row r="7277" spans="1:10" x14ac:dyDescent="0.3">
      <c r="A7277" s="94" t="str">
        <f t="shared" si="113"/>
        <v>September</v>
      </c>
      <c r="B7277" s="37" t="s">
        <v>8143</v>
      </c>
      <c r="C7277" s="63">
        <v>42270.874513888892</v>
      </c>
      <c r="D7277" s="37" t="s">
        <v>878</v>
      </c>
      <c r="E7277" s="37" t="s">
        <v>853</v>
      </c>
      <c r="F7277" s="37" t="s">
        <v>854</v>
      </c>
      <c r="G7277" s="64">
        <v>216</v>
      </c>
      <c r="H7277" s="37" t="s">
        <v>855</v>
      </c>
      <c r="I7277" s="65">
        <v>3.3166247903553998</v>
      </c>
      <c r="J7277" s="37" t="s">
        <v>856</v>
      </c>
    </row>
    <row r="7278" spans="1:10" x14ac:dyDescent="0.3">
      <c r="A7278" s="94" t="str">
        <f t="shared" si="113"/>
        <v>September</v>
      </c>
      <c r="B7278" s="37" t="s">
        <v>8144</v>
      </c>
      <c r="C7278" s="63">
        <v>42270.878506944442</v>
      </c>
      <c r="D7278" s="37" t="s">
        <v>871</v>
      </c>
      <c r="E7278" s="37" t="s">
        <v>859</v>
      </c>
      <c r="F7278" s="37" t="s">
        <v>860</v>
      </c>
      <c r="G7278" s="64">
        <v>203</v>
      </c>
      <c r="H7278" s="37" t="s">
        <v>855</v>
      </c>
      <c r="I7278" s="65">
        <v>3.3166247903553998</v>
      </c>
      <c r="J7278" s="37" t="s">
        <v>869</v>
      </c>
    </row>
    <row r="7279" spans="1:10" x14ac:dyDescent="0.3">
      <c r="A7279" s="94" t="str">
        <f t="shared" si="113"/>
        <v>September</v>
      </c>
      <c r="B7279" s="37" t="s">
        <v>8145</v>
      </c>
      <c r="C7279" s="63">
        <v>42270.880046296297</v>
      </c>
      <c r="D7279" s="37" t="s">
        <v>871</v>
      </c>
      <c r="E7279" s="37" t="s">
        <v>863</v>
      </c>
      <c r="F7279" s="37" t="s">
        <v>881</v>
      </c>
      <c r="G7279" s="64">
        <v>237</v>
      </c>
      <c r="H7279" s="37" t="s">
        <v>855</v>
      </c>
      <c r="I7279" s="65">
        <v>2.6457513110645907</v>
      </c>
      <c r="J7279" s="37" t="s">
        <v>856</v>
      </c>
    </row>
    <row r="7280" spans="1:10" x14ac:dyDescent="0.3">
      <c r="A7280" s="94" t="str">
        <f t="shared" si="113"/>
        <v>September</v>
      </c>
      <c r="B7280" s="37" t="s">
        <v>8146</v>
      </c>
      <c r="C7280" s="63">
        <v>42270.880949074075</v>
      </c>
      <c r="D7280" s="37" t="s">
        <v>858</v>
      </c>
      <c r="E7280" s="37" t="s">
        <v>866</v>
      </c>
      <c r="F7280" s="37" t="s">
        <v>864</v>
      </c>
      <c r="G7280" s="64">
        <v>237</v>
      </c>
      <c r="H7280" s="37" t="s">
        <v>855</v>
      </c>
      <c r="I7280" s="65">
        <v>3.3166247903553998</v>
      </c>
      <c r="J7280" s="37" t="s">
        <v>869</v>
      </c>
    </row>
    <row r="7281" spans="1:10" x14ac:dyDescent="0.3">
      <c r="A7281" s="94" t="str">
        <f t="shared" si="113"/>
        <v>September</v>
      </c>
      <c r="B7281" s="37" t="s">
        <v>8147</v>
      </c>
      <c r="C7281" s="63">
        <v>42270.883287037039</v>
      </c>
      <c r="D7281" s="37" t="s">
        <v>858</v>
      </c>
      <c r="E7281" s="37" t="s">
        <v>868</v>
      </c>
      <c r="F7281" s="37" t="s">
        <v>854</v>
      </c>
      <c r="G7281" s="64">
        <v>167</v>
      </c>
      <c r="H7281" s="37" t="s">
        <v>855</v>
      </c>
      <c r="I7281" s="65">
        <v>5</v>
      </c>
      <c r="J7281" s="37" t="s">
        <v>885</v>
      </c>
    </row>
    <row r="7282" spans="1:10" x14ac:dyDescent="0.3">
      <c r="A7282" s="94" t="str">
        <f t="shared" si="113"/>
        <v>September</v>
      </c>
      <c r="B7282" s="37" t="s">
        <v>8148</v>
      </c>
      <c r="C7282" s="63">
        <v>42270.886516203704</v>
      </c>
      <c r="D7282" s="37" t="s">
        <v>871</v>
      </c>
      <c r="E7282" s="37" t="s">
        <v>872</v>
      </c>
      <c r="F7282" s="37" t="s">
        <v>864</v>
      </c>
      <c r="G7282" s="64">
        <v>100</v>
      </c>
      <c r="H7282" s="37" t="s">
        <v>855</v>
      </c>
      <c r="I7282" s="65">
        <v>3.3166247903553998</v>
      </c>
      <c r="J7282" s="37" t="s">
        <v>869</v>
      </c>
    </row>
    <row r="7283" spans="1:10" x14ac:dyDescent="0.3">
      <c r="A7283" s="94" t="str">
        <f t="shared" si="113"/>
        <v>September</v>
      </c>
      <c r="B7283" s="37" t="s">
        <v>8149</v>
      </c>
      <c r="C7283" s="63">
        <v>42270.890405092592</v>
      </c>
      <c r="D7283" s="37" t="s">
        <v>858</v>
      </c>
      <c r="E7283" s="37" t="s">
        <v>853</v>
      </c>
      <c r="F7283" s="37" t="s">
        <v>864</v>
      </c>
      <c r="G7283" s="64">
        <v>71</v>
      </c>
      <c r="H7283" s="37" t="s">
        <v>855</v>
      </c>
      <c r="I7283" s="65">
        <v>3.3166247903553998</v>
      </c>
      <c r="J7283" s="37" t="s">
        <v>897</v>
      </c>
    </row>
    <row r="7284" spans="1:10" x14ac:dyDescent="0.3">
      <c r="A7284" s="94" t="str">
        <f t="shared" si="113"/>
        <v>September</v>
      </c>
      <c r="B7284" s="37" t="s">
        <v>8150</v>
      </c>
      <c r="C7284" s="63">
        <v>42270.890486111108</v>
      </c>
      <c r="D7284" s="37" t="s">
        <v>876</v>
      </c>
      <c r="E7284" s="37" t="s">
        <v>859</v>
      </c>
      <c r="F7284" s="37" t="s">
        <v>879</v>
      </c>
      <c r="G7284" s="64">
        <v>63</v>
      </c>
      <c r="H7284" s="37" t="s">
        <v>855</v>
      </c>
      <c r="I7284" s="65">
        <v>1</v>
      </c>
      <c r="J7284" s="37" t="s">
        <v>874</v>
      </c>
    </row>
    <row r="7285" spans="1:10" x14ac:dyDescent="0.3">
      <c r="A7285" s="94" t="str">
        <f t="shared" si="113"/>
        <v>September</v>
      </c>
      <c r="B7285" s="37" t="s">
        <v>8151</v>
      </c>
      <c r="C7285" s="63">
        <v>42270.893194444441</v>
      </c>
      <c r="D7285" s="37" t="s">
        <v>876</v>
      </c>
      <c r="E7285" s="37" t="s">
        <v>863</v>
      </c>
      <c r="F7285" s="37" t="s">
        <v>860</v>
      </c>
      <c r="G7285" s="64">
        <v>128</v>
      </c>
      <c r="H7285" s="37" t="s">
        <v>855</v>
      </c>
      <c r="I7285" s="65">
        <v>1.7320508075688772</v>
      </c>
      <c r="J7285" s="37" t="s">
        <v>869</v>
      </c>
    </row>
    <row r="7286" spans="1:10" x14ac:dyDescent="0.3">
      <c r="A7286" s="94" t="str">
        <f t="shared" si="113"/>
        <v>September</v>
      </c>
      <c r="B7286" s="37" t="s">
        <v>8152</v>
      </c>
      <c r="C7286" s="63">
        <v>42270.89502314815</v>
      </c>
      <c r="D7286" s="37" t="s">
        <v>876</v>
      </c>
      <c r="E7286" s="37" t="s">
        <v>866</v>
      </c>
      <c r="F7286" s="37" t="s">
        <v>879</v>
      </c>
      <c r="G7286" s="64">
        <v>111</v>
      </c>
      <c r="H7286" s="37" t="s">
        <v>855</v>
      </c>
      <c r="I7286" s="65">
        <v>4.1231056256176606</v>
      </c>
      <c r="J7286" s="37" t="s">
        <v>885</v>
      </c>
    </row>
    <row r="7287" spans="1:10" x14ac:dyDescent="0.3">
      <c r="A7287" s="94" t="str">
        <f t="shared" si="113"/>
        <v>September</v>
      </c>
      <c r="B7287" s="37" t="s">
        <v>8153</v>
      </c>
      <c r="C7287" s="63">
        <v>42270.895300925928</v>
      </c>
      <c r="D7287" s="37" t="s">
        <v>852</v>
      </c>
      <c r="E7287" s="37" t="s">
        <v>868</v>
      </c>
      <c r="F7287" s="37" t="s">
        <v>881</v>
      </c>
      <c r="G7287" s="64">
        <v>70</v>
      </c>
      <c r="H7287" s="37" t="s">
        <v>855</v>
      </c>
      <c r="I7287" s="65">
        <v>4.7958315233127191</v>
      </c>
      <c r="J7287" s="37" t="s">
        <v>874</v>
      </c>
    </row>
    <row r="7288" spans="1:10" x14ac:dyDescent="0.3">
      <c r="A7288" s="94" t="str">
        <f t="shared" si="113"/>
        <v>September</v>
      </c>
      <c r="B7288" s="37" t="s">
        <v>8154</v>
      </c>
      <c r="C7288" s="63">
        <v>42270.896018518521</v>
      </c>
      <c r="D7288" s="37" t="s">
        <v>878</v>
      </c>
      <c r="E7288" s="37" t="s">
        <v>872</v>
      </c>
      <c r="F7288" s="37" t="s">
        <v>864</v>
      </c>
      <c r="G7288" s="64">
        <v>72</v>
      </c>
      <c r="H7288" s="37" t="s">
        <v>855</v>
      </c>
      <c r="I7288" s="65">
        <v>4.1231056256176606</v>
      </c>
      <c r="J7288" s="37" t="s">
        <v>856</v>
      </c>
    </row>
    <row r="7289" spans="1:10" x14ac:dyDescent="0.3">
      <c r="A7289" s="94" t="str">
        <f t="shared" si="113"/>
        <v>September</v>
      </c>
      <c r="B7289" s="37" t="s">
        <v>8155</v>
      </c>
      <c r="C7289" s="63">
        <v>42270.897407407407</v>
      </c>
      <c r="D7289" s="37" t="s">
        <v>878</v>
      </c>
      <c r="E7289" s="37" t="s">
        <v>853</v>
      </c>
      <c r="F7289" s="37" t="s">
        <v>864</v>
      </c>
      <c r="G7289" s="64">
        <v>169</v>
      </c>
      <c r="H7289" s="37" t="s">
        <v>855</v>
      </c>
      <c r="I7289" s="65">
        <v>4.1231056256176606</v>
      </c>
      <c r="J7289" s="37" t="s">
        <v>856</v>
      </c>
    </row>
    <row r="7290" spans="1:10" x14ac:dyDescent="0.3">
      <c r="A7290" s="94" t="str">
        <f t="shared" si="113"/>
        <v>September</v>
      </c>
      <c r="B7290" s="37" t="s">
        <v>8156</v>
      </c>
      <c r="C7290" s="63">
        <v>42270.898495370369</v>
      </c>
      <c r="D7290" s="37" t="s">
        <v>871</v>
      </c>
      <c r="E7290" s="37" t="s">
        <v>859</v>
      </c>
      <c r="F7290" s="37" t="s">
        <v>881</v>
      </c>
      <c r="G7290" s="64">
        <v>153</v>
      </c>
      <c r="H7290" s="37" t="s">
        <v>855</v>
      </c>
      <c r="I7290" s="65">
        <v>3.3166247903553998</v>
      </c>
      <c r="J7290" s="37" t="s">
        <v>885</v>
      </c>
    </row>
    <row r="7291" spans="1:10" x14ac:dyDescent="0.3">
      <c r="A7291" s="94" t="str">
        <f t="shared" si="113"/>
        <v>September</v>
      </c>
      <c r="B7291" s="37" t="s">
        <v>8157</v>
      </c>
      <c r="C7291" s="63">
        <v>42270.898958333331</v>
      </c>
      <c r="D7291" s="37" t="s">
        <v>876</v>
      </c>
      <c r="E7291" s="37" t="s">
        <v>863</v>
      </c>
      <c r="F7291" s="37" t="s">
        <v>879</v>
      </c>
      <c r="G7291" s="64">
        <v>82</v>
      </c>
      <c r="H7291" s="37" t="s">
        <v>855</v>
      </c>
      <c r="I7291" s="65">
        <v>3.872983346207417</v>
      </c>
      <c r="J7291" s="37" t="s">
        <v>897</v>
      </c>
    </row>
    <row r="7292" spans="1:10" x14ac:dyDescent="0.3">
      <c r="A7292" s="94" t="str">
        <f t="shared" si="113"/>
        <v>September</v>
      </c>
      <c r="B7292" s="37" t="s">
        <v>8158</v>
      </c>
      <c r="C7292" s="63">
        <v>42270.901678240742</v>
      </c>
      <c r="D7292" s="37" t="s">
        <v>858</v>
      </c>
      <c r="E7292" s="37" t="s">
        <v>866</v>
      </c>
      <c r="F7292" s="37" t="s">
        <v>860</v>
      </c>
      <c r="G7292" s="64">
        <v>85</v>
      </c>
      <c r="H7292" s="37" t="s">
        <v>855</v>
      </c>
      <c r="I7292" s="65">
        <v>2.6457513110645907</v>
      </c>
      <c r="J7292" s="37" t="s">
        <v>861</v>
      </c>
    </row>
    <row r="7293" spans="1:10" x14ac:dyDescent="0.3">
      <c r="A7293" s="94" t="str">
        <f t="shared" si="113"/>
        <v>September</v>
      </c>
      <c r="B7293" s="37" t="s">
        <v>8159</v>
      </c>
      <c r="C7293" s="63">
        <v>42270.902453703704</v>
      </c>
      <c r="D7293" s="37" t="s">
        <v>892</v>
      </c>
      <c r="E7293" s="37" t="s">
        <v>868</v>
      </c>
      <c r="F7293" s="37" t="s">
        <v>860</v>
      </c>
      <c r="G7293" s="64">
        <v>153</v>
      </c>
      <c r="H7293" s="37" t="s">
        <v>855</v>
      </c>
      <c r="I7293" s="65">
        <v>2.6457513110645907</v>
      </c>
      <c r="J7293" s="37" t="s">
        <v>874</v>
      </c>
    </row>
    <row r="7294" spans="1:10" x14ac:dyDescent="0.3">
      <c r="A7294" s="94" t="str">
        <f t="shared" si="113"/>
        <v>September</v>
      </c>
      <c r="B7294" s="37" t="s">
        <v>8160</v>
      </c>
      <c r="C7294" s="63">
        <v>42270.90488425926</v>
      </c>
      <c r="D7294" s="37" t="s">
        <v>876</v>
      </c>
      <c r="E7294" s="37" t="s">
        <v>872</v>
      </c>
      <c r="F7294" s="37" t="s">
        <v>881</v>
      </c>
      <c r="G7294" s="64">
        <v>49</v>
      </c>
      <c r="H7294" s="37" t="s">
        <v>855</v>
      </c>
      <c r="I7294" s="65">
        <v>3</v>
      </c>
      <c r="J7294" s="37" t="s">
        <v>897</v>
      </c>
    </row>
    <row r="7295" spans="1:10" x14ac:dyDescent="0.3">
      <c r="A7295" s="94" t="str">
        <f t="shared" si="113"/>
        <v>September</v>
      </c>
      <c r="B7295" s="37" t="s">
        <v>8161</v>
      </c>
      <c r="C7295" s="63">
        <v>42270.908182870371</v>
      </c>
      <c r="D7295" s="37" t="s">
        <v>858</v>
      </c>
      <c r="E7295" s="37" t="s">
        <v>853</v>
      </c>
      <c r="F7295" s="37" t="s">
        <v>873</v>
      </c>
      <c r="G7295" s="64">
        <v>204</v>
      </c>
      <c r="H7295" s="37" t="s">
        <v>855</v>
      </c>
      <c r="I7295" s="65">
        <v>4.358898943540674</v>
      </c>
      <c r="J7295" s="37" t="s">
        <v>885</v>
      </c>
    </row>
    <row r="7296" spans="1:10" x14ac:dyDescent="0.3">
      <c r="A7296" s="94" t="str">
        <f t="shared" si="113"/>
        <v>September</v>
      </c>
      <c r="B7296" s="37" t="s">
        <v>8162</v>
      </c>
      <c r="C7296" s="63">
        <v>42270.911041666666</v>
      </c>
      <c r="D7296" s="37" t="s">
        <v>871</v>
      </c>
      <c r="E7296" s="37" t="s">
        <v>859</v>
      </c>
      <c r="F7296" s="37" t="s">
        <v>860</v>
      </c>
      <c r="G7296" s="64">
        <v>84</v>
      </c>
      <c r="H7296" s="37" t="s">
        <v>855</v>
      </c>
      <c r="I7296" s="65">
        <v>3.6055512754639891</v>
      </c>
      <c r="J7296" s="37" t="s">
        <v>869</v>
      </c>
    </row>
    <row r="7297" spans="1:10" x14ac:dyDescent="0.3">
      <c r="A7297" s="94" t="str">
        <f t="shared" si="113"/>
        <v>September</v>
      </c>
      <c r="B7297" s="37" t="s">
        <v>8163</v>
      </c>
      <c r="C7297" s="63">
        <v>42270.913263888891</v>
      </c>
      <c r="D7297" s="37" t="s">
        <v>892</v>
      </c>
      <c r="E7297" s="37" t="s">
        <v>863</v>
      </c>
      <c r="F7297" s="37" t="s">
        <v>881</v>
      </c>
      <c r="G7297" s="64">
        <v>30</v>
      </c>
      <c r="H7297" s="37" t="s">
        <v>855</v>
      </c>
      <c r="I7297" s="65">
        <v>1.7320508075688772</v>
      </c>
      <c r="J7297" s="37" t="s">
        <v>869</v>
      </c>
    </row>
    <row r="7298" spans="1:10" x14ac:dyDescent="0.3">
      <c r="A7298" s="94" t="str">
        <f t="shared" si="113"/>
        <v>September</v>
      </c>
      <c r="B7298" s="37" t="s">
        <v>8164</v>
      </c>
      <c r="C7298" s="63">
        <v>42270.914178240739</v>
      </c>
      <c r="D7298" s="37" t="s">
        <v>852</v>
      </c>
      <c r="E7298" s="37" t="s">
        <v>866</v>
      </c>
      <c r="F7298" s="37" t="s">
        <v>879</v>
      </c>
      <c r="G7298" s="64">
        <v>95</v>
      </c>
      <c r="H7298" s="37" t="s">
        <v>855</v>
      </c>
      <c r="I7298" s="65">
        <v>3</v>
      </c>
      <c r="J7298" s="37" t="s">
        <v>869</v>
      </c>
    </row>
    <row r="7299" spans="1:10" x14ac:dyDescent="0.3">
      <c r="A7299" s="94" t="str">
        <f t="shared" si="113"/>
        <v>September</v>
      </c>
      <c r="B7299" s="37" t="s">
        <v>8165</v>
      </c>
      <c r="C7299" s="63">
        <v>42270.915532407409</v>
      </c>
      <c r="D7299" s="37" t="s">
        <v>876</v>
      </c>
      <c r="E7299" s="37" t="s">
        <v>868</v>
      </c>
      <c r="F7299" s="37" t="s">
        <v>854</v>
      </c>
      <c r="G7299" s="64">
        <v>71</v>
      </c>
      <c r="H7299" s="37" t="s">
        <v>855</v>
      </c>
      <c r="I7299" s="65">
        <v>5</v>
      </c>
      <c r="J7299" s="37" t="s">
        <v>869</v>
      </c>
    </row>
    <row r="7300" spans="1:10" x14ac:dyDescent="0.3">
      <c r="A7300" s="94" t="str">
        <f t="shared" si="113"/>
        <v>September</v>
      </c>
      <c r="B7300" s="37" t="s">
        <v>8166</v>
      </c>
      <c r="C7300" s="63">
        <v>42270.917766203704</v>
      </c>
      <c r="D7300" s="37" t="s">
        <v>858</v>
      </c>
      <c r="E7300" s="37" t="s">
        <v>872</v>
      </c>
      <c r="F7300" s="37" t="s">
        <v>881</v>
      </c>
      <c r="G7300" s="64">
        <v>128</v>
      </c>
      <c r="H7300" s="37" t="s">
        <v>855</v>
      </c>
      <c r="I7300" s="65">
        <v>3.6055512754639891</v>
      </c>
      <c r="J7300" s="37" t="s">
        <v>897</v>
      </c>
    </row>
    <row r="7301" spans="1:10" x14ac:dyDescent="0.3">
      <c r="A7301" s="94" t="str">
        <f t="shared" si="113"/>
        <v>September</v>
      </c>
      <c r="B7301" s="37" t="s">
        <v>8167</v>
      </c>
      <c r="C7301" s="63">
        <v>42271.33792824074</v>
      </c>
      <c r="D7301" s="37" t="s">
        <v>852</v>
      </c>
      <c r="E7301" s="37" t="s">
        <v>853</v>
      </c>
      <c r="F7301" s="37" t="s">
        <v>864</v>
      </c>
      <c r="G7301" s="64">
        <v>115</v>
      </c>
      <c r="H7301" s="37" t="s">
        <v>855</v>
      </c>
      <c r="I7301" s="65">
        <v>1</v>
      </c>
      <c r="J7301" s="37" t="s">
        <v>861</v>
      </c>
    </row>
    <row r="7302" spans="1:10" x14ac:dyDescent="0.3">
      <c r="A7302" s="94" t="str">
        <f t="shared" si="113"/>
        <v>September</v>
      </c>
      <c r="B7302" s="37" t="s">
        <v>8168</v>
      </c>
      <c r="C7302" s="63">
        <v>42271.341863425929</v>
      </c>
      <c r="D7302" s="37" t="s">
        <v>858</v>
      </c>
      <c r="E7302" s="37" t="s">
        <v>859</v>
      </c>
      <c r="F7302" s="37" t="s">
        <v>879</v>
      </c>
      <c r="G7302" s="64">
        <v>221</v>
      </c>
      <c r="H7302" s="37" t="s">
        <v>895</v>
      </c>
      <c r="I7302" s="65">
        <v>4.7958315233127191</v>
      </c>
      <c r="J7302" s="37" t="s">
        <v>897</v>
      </c>
    </row>
    <row r="7303" spans="1:10" x14ac:dyDescent="0.3">
      <c r="A7303" s="94" t="str">
        <f t="shared" si="113"/>
        <v>September</v>
      </c>
      <c r="B7303" s="37" t="s">
        <v>8169</v>
      </c>
      <c r="C7303" s="63">
        <v>42271.344456018516</v>
      </c>
      <c r="D7303" s="37" t="s">
        <v>892</v>
      </c>
      <c r="E7303" s="37" t="s">
        <v>863</v>
      </c>
      <c r="F7303" s="37" t="s">
        <v>854</v>
      </c>
      <c r="G7303" s="64">
        <v>32</v>
      </c>
      <c r="H7303" s="37" t="s">
        <v>895</v>
      </c>
      <c r="I7303" s="65">
        <v>4.1231056256176606</v>
      </c>
      <c r="J7303" s="37" t="s">
        <v>874</v>
      </c>
    </row>
    <row r="7304" spans="1:10" x14ac:dyDescent="0.3">
      <c r="A7304" s="94" t="str">
        <f t="shared" si="113"/>
        <v>September</v>
      </c>
      <c r="B7304" s="37" t="s">
        <v>8170</v>
      </c>
      <c r="C7304" s="63">
        <v>42271.348263888889</v>
      </c>
      <c r="D7304" s="37" t="s">
        <v>892</v>
      </c>
      <c r="E7304" s="37" t="s">
        <v>866</v>
      </c>
      <c r="F7304" s="37" t="s">
        <v>881</v>
      </c>
      <c r="G7304" s="64">
        <v>74</v>
      </c>
      <c r="H7304" s="37" t="s">
        <v>855</v>
      </c>
      <c r="I7304" s="65">
        <v>4.7958315233127191</v>
      </c>
      <c r="J7304" s="37" t="s">
        <v>856</v>
      </c>
    </row>
    <row r="7305" spans="1:10" x14ac:dyDescent="0.3">
      <c r="A7305" s="94" t="str">
        <f t="shared" si="113"/>
        <v>September</v>
      </c>
      <c r="B7305" s="37" t="s">
        <v>8171</v>
      </c>
      <c r="C7305" s="63">
        <v>42271.351377314815</v>
      </c>
      <c r="D7305" s="37" t="s">
        <v>858</v>
      </c>
      <c r="E7305" s="37" t="s">
        <v>868</v>
      </c>
      <c r="F7305" s="37" t="s">
        <v>860</v>
      </c>
      <c r="G7305" s="64">
        <v>157</v>
      </c>
      <c r="H7305" s="37" t="s">
        <v>855</v>
      </c>
      <c r="I7305" s="65">
        <v>3.3166247903553998</v>
      </c>
      <c r="J7305" s="37" t="s">
        <v>856</v>
      </c>
    </row>
    <row r="7306" spans="1:10" x14ac:dyDescent="0.3">
      <c r="A7306" s="94" t="str">
        <f t="shared" si="113"/>
        <v>September</v>
      </c>
      <c r="B7306" s="37" t="s">
        <v>8172</v>
      </c>
      <c r="C7306" s="63">
        <v>42271.352071759262</v>
      </c>
      <c r="D7306" s="37" t="s">
        <v>876</v>
      </c>
      <c r="E7306" s="37" t="s">
        <v>872</v>
      </c>
      <c r="F7306" s="37" t="s">
        <v>860</v>
      </c>
      <c r="G7306" s="64">
        <v>195</v>
      </c>
      <c r="H7306" s="37" t="s">
        <v>855</v>
      </c>
      <c r="I7306" s="65">
        <v>2.2360679774997898</v>
      </c>
      <c r="J7306" s="37" t="s">
        <v>885</v>
      </c>
    </row>
    <row r="7307" spans="1:10" x14ac:dyDescent="0.3">
      <c r="A7307" s="94" t="str">
        <f t="shared" ref="A7307:A7370" si="114">TEXT(C7307,"mmmm")</f>
        <v>September</v>
      </c>
      <c r="B7307" s="37" t="s">
        <v>8173</v>
      </c>
      <c r="C7307" s="63">
        <v>42271.353449074071</v>
      </c>
      <c r="D7307" s="37" t="s">
        <v>871</v>
      </c>
      <c r="E7307" s="37" t="s">
        <v>853</v>
      </c>
      <c r="F7307" s="37" t="s">
        <v>864</v>
      </c>
      <c r="G7307" s="64">
        <v>218</v>
      </c>
      <c r="H7307" s="37" t="s">
        <v>855</v>
      </c>
      <c r="I7307" s="65">
        <v>4.1231056256176606</v>
      </c>
      <c r="J7307" s="37" t="s">
        <v>874</v>
      </c>
    </row>
    <row r="7308" spans="1:10" x14ac:dyDescent="0.3">
      <c r="A7308" s="94" t="str">
        <f t="shared" si="114"/>
        <v>September</v>
      </c>
      <c r="B7308" s="37" t="s">
        <v>8174</v>
      </c>
      <c r="C7308" s="63">
        <v>42271.35491898148</v>
      </c>
      <c r="D7308" s="37" t="s">
        <v>852</v>
      </c>
      <c r="E7308" s="37" t="s">
        <v>859</v>
      </c>
      <c r="F7308" s="37" t="s">
        <v>881</v>
      </c>
      <c r="G7308" s="64">
        <v>158</v>
      </c>
      <c r="H7308" s="37" t="s">
        <v>855</v>
      </c>
      <c r="I7308" s="65">
        <v>3.872983346207417</v>
      </c>
      <c r="J7308" s="37" t="s">
        <v>885</v>
      </c>
    </row>
    <row r="7309" spans="1:10" x14ac:dyDescent="0.3">
      <c r="A7309" s="94" t="str">
        <f t="shared" si="114"/>
        <v>September</v>
      </c>
      <c r="B7309" s="37" t="s">
        <v>8175</v>
      </c>
      <c r="C7309" s="63">
        <v>42271.355081018519</v>
      </c>
      <c r="D7309" s="37" t="s">
        <v>892</v>
      </c>
      <c r="E7309" s="37" t="s">
        <v>863</v>
      </c>
      <c r="F7309" s="37" t="s">
        <v>860</v>
      </c>
      <c r="G7309" s="64">
        <v>80</v>
      </c>
      <c r="H7309" s="37" t="s">
        <v>855</v>
      </c>
      <c r="I7309" s="65">
        <v>1</v>
      </c>
      <c r="J7309" s="37" t="s">
        <v>885</v>
      </c>
    </row>
    <row r="7310" spans="1:10" x14ac:dyDescent="0.3">
      <c r="A7310" s="94" t="str">
        <f t="shared" si="114"/>
        <v>September</v>
      </c>
      <c r="B7310" s="37" t="s">
        <v>8176</v>
      </c>
      <c r="C7310" s="63">
        <v>42271.355393518519</v>
      </c>
      <c r="D7310" s="37" t="s">
        <v>892</v>
      </c>
      <c r="E7310" s="37" t="s">
        <v>866</v>
      </c>
      <c r="F7310" s="37" t="s">
        <v>873</v>
      </c>
      <c r="G7310" s="64">
        <v>42</v>
      </c>
      <c r="H7310" s="37" t="s">
        <v>855</v>
      </c>
      <c r="I7310" s="65">
        <v>3</v>
      </c>
      <c r="J7310" s="37" t="s">
        <v>885</v>
      </c>
    </row>
    <row r="7311" spans="1:10" x14ac:dyDescent="0.3">
      <c r="A7311" s="94" t="str">
        <f t="shared" si="114"/>
        <v>September</v>
      </c>
      <c r="B7311" s="37" t="s">
        <v>8177</v>
      </c>
      <c r="C7311" s="63">
        <v>42271.355416666665</v>
      </c>
      <c r="D7311" s="37" t="s">
        <v>876</v>
      </c>
      <c r="E7311" s="37" t="s">
        <v>868</v>
      </c>
      <c r="F7311" s="37" t="s">
        <v>873</v>
      </c>
      <c r="G7311" s="64">
        <v>230</v>
      </c>
      <c r="H7311" s="37" t="s">
        <v>855</v>
      </c>
      <c r="I7311" s="65">
        <v>3.6055512754639891</v>
      </c>
      <c r="J7311" s="37" t="s">
        <v>869</v>
      </c>
    </row>
    <row r="7312" spans="1:10" x14ac:dyDescent="0.3">
      <c r="A7312" s="94" t="str">
        <f t="shared" si="114"/>
        <v>September</v>
      </c>
      <c r="B7312" s="37" t="s">
        <v>8178</v>
      </c>
      <c r="C7312" s="63">
        <v>42271.357870370368</v>
      </c>
      <c r="D7312" s="37" t="s">
        <v>878</v>
      </c>
      <c r="E7312" s="37" t="s">
        <v>872</v>
      </c>
      <c r="F7312" s="37" t="s">
        <v>860</v>
      </c>
      <c r="G7312" s="64">
        <v>79</v>
      </c>
      <c r="H7312" s="37" t="s">
        <v>855</v>
      </c>
      <c r="I7312" s="65">
        <v>1.7320508075688772</v>
      </c>
      <c r="J7312" s="37" t="s">
        <v>885</v>
      </c>
    </row>
    <row r="7313" spans="1:10" x14ac:dyDescent="0.3">
      <c r="A7313" s="94" t="str">
        <f t="shared" si="114"/>
        <v>September</v>
      </c>
      <c r="B7313" s="37" t="s">
        <v>8179</v>
      </c>
      <c r="C7313" s="63">
        <v>42271.358182870368</v>
      </c>
      <c r="D7313" s="37" t="s">
        <v>892</v>
      </c>
      <c r="E7313" s="37" t="s">
        <v>853</v>
      </c>
      <c r="F7313" s="37" t="s">
        <v>881</v>
      </c>
      <c r="G7313" s="64">
        <v>79</v>
      </c>
      <c r="H7313" s="37" t="s">
        <v>855</v>
      </c>
      <c r="I7313" s="65">
        <v>1</v>
      </c>
      <c r="J7313" s="37" t="s">
        <v>897</v>
      </c>
    </row>
    <row r="7314" spans="1:10" x14ac:dyDescent="0.3">
      <c r="A7314" s="94" t="str">
        <f t="shared" si="114"/>
        <v>September</v>
      </c>
      <c r="B7314" s="37" t="s">
        <v>8180</v>
      </c>
      <c r="C7314" s="63">
        <v>42271.360300925924</v>
      </c>
      <c r="D7314" s="37" t="s">
        <v>852</v>
      </c>
      <c r="E7314" s="37" t="s">
        <v>859</v>
      </c>
      <c r="F7314" s="37" t="s">
        <v>860</v>
      </c>
      <c r="G7314" s="64">
        <v>191</v>
      </c>
      <c r="H7314" s="37" t="s">
        <v>855</v>
      </c>
      <c r="I7314" s="65">
        <v>5</v>
      </c>
      <c r="J7314" s="37" t="s">
        <v>897</v>
      </c>
    </row>
    <row r="7315" spans="1:10" x14ac:dyDescent="0.3">
      <c r="A7315" s="94" t="str">
        <f t="shared" si="114"/>
        <v>September</v>
      </c>
      <c r="B7315" s="37" t="s">
        <v>8181</v>
      </c>
      <c r="C7315" s="63">
        <v>42271.361307870371</v>
      </c>
      <c r="D7315" s="37" t="s">
        <v>892</v>
      </c>
      <c r="E7315" s="37" t="s">
        <v>863</v>
      </c>
      <c r="F7315" s="37" t="s">
        <v>881</v>
      </c>
      <c r="G7315" s="64">
        <v>131</v>
      </c>
      <c r="H7315" s="37" t="s">
        <v>855</v>
      </c>
      <c r="I7315" s="65">
        <v>4.1231056256176606</v>
      </c>
      <c r="J7315" s="37" t="s">
        <v>897</v>
      </c>
    </row>
    <row r="7316" spans="1:10" x14ac:dyDescent="0.3">
      <c r="A7316" s="94" t="str">
        <f t="shared" si="114"/>
        <v>September</v>
      </c>
      <c r="B7316" s="37" t="s">
        <v>8182</v>
      </c>
      <c r="C7316" s="63">
        <v>42271.364398148151</v>
      </c>
      <c r="D7316" s="37" t="s">
        <v>871</v>
      </c>
      <c r="E7316" s="37" t="s">
        <v>866</v>
      </c>
      <c r="F7316" s="37" t="s">
        <v>860</v>
      </c>
      <c r="G7316" s="64">
        <v>31</v>
      </c>
      <c r="H7316" s="37" t="s">
        <v>855</v>
      </c>
      <c r="I7316" s="65">
        <v>5</v>
      </c>
      <c r="J7316" s="37" t="s">
        <v>874</v>
      </c>
    </row>
    <row r="7317" spans="1:10" x14ac:dyDescent="0.3">
      <c r="A7317" s="94" t="str">
        <f t="shared" si="114"/>
        <v>September</v>
      </c>
      <c r="B7317" s="37" t="s">
        <v>8183</v>
      </c>
      <c r="C7317" s="63">
        <v>42271.364687499998</v>
      </c>
      <c r="D7317" s="37" t="s">
        <v>876</v>
      </c>
      <c r="E7317" s="37" t="s">
        <v>868</v>
      </c>
      <c r="F7317" s="37" t="s">
        <v>860</v>
      </c>
      <c r="G7317" s="64">
        <v>176</v>
      </c>
      <c r="H7317" s="37" t="s">
        <v>855</v>
      </c>
      <c r="I7317" s="65">
        <v>2.2360679774997898</v>
      </c>
      <c r="J7317" s="37" t="s">
        <v>861</v>
      </c>
    </row>
    <row r="7318" spans="1:10" x14ac:dyDescent="0.3">
      <c r="A7318" s="94" t="str">
        <f t="shared" si="114"/>
        <v>September</v>
      </c>
      <c r="B7318" s="37" t="s">
        <v>8184</v>
      </c>
      <c r="C7318" s="63">
        <v>42271.368194444447</v>
      </c>
      <c r="D7318" s="37" t="s">
        <v>852</v>
      </c>
      <c r="E7318" s="37" t="s">
        <v>872</v>
      </c>
      <c r="F7318" s="37" t="s">
        <v>879</v>
      </c>
      <c r="G7318" s="64">
        <v>90</v>
      </c>
      <c r="H7318" s="37" t="s">
        <v>855</v>
      </c>
      <c r="I7318" s="65">
        <v>2.2360679774997898</v>
      </c>
      <c r="J7318" s="37" t="s">
        <v>874</v>
      </c>
    </row>
    <row r="7319" spans="1:10" x14ac:dyDescent="0.3">
      <c r="A7319" s="94" t="str">
        <f t="shared" si="114"/>
        <v>September</v>
      </c>
      <c r="B7319" s="37" t="s">
        <v>8185</v>
      </c>
      <c r="C7319" s="63">
        <v>42271.36824074074</v>
      </c>
      <c r="D7319" s="37" t="s">
        <v>858</v>
      </c>
      <c r="E7319" s="37" t="s">
        <v>853</v>
      </c>
      <c r="F7319" s="37" t="s">
        <v>860</v>
      </c>
      <c r="G7319" s="64">
        <v>229</v>
      </c>
      <c r="H7319" s="37" t="s">
        <v>855</v>
      </c>
      <c r="I7319" s="65">
        <v>4.7958315233127191</v>
      </c>
      <c r="J7319" s="37" t="s">
        <v>869</v>
      </c>
    </row>
    <row r="7320" spans="1:10" x14ac:dyDescent="0.3">
      <c r="A7320" s="94" t="str">
        <f t="shared" si="114"/>
        <v>September</v>
      </c>
      <c r="B7320" s="37" t="s">
        <v>8186</v>
      </c>
      <c r="C7320" s="63">
        <v>42271.368495370371</v>
      </c>
      <c r="D7320" s="37" t="s">
        <v>876</v>
      </c>
      <c r="E7320" s="37" t="s">
        <v>859</v>
      </c>
      <c r="F7320" s="37" t="s">
        <v>879</v>
      </c>
      <c r="G7320" s="64">
        <v>103</v>
      </c>
      <c r="H7320" s="37" t="s">
        <v>855</v>
      </c>
      <c r="I7320" s="65">
        <v>4.358898943540674</v>
      </c>
      <c r="J7320" s="37" t="s">
        <v>885</v>
      </c>
    </row>
    <row r="7321" spans="1:10" x14ac:dyDescent="0.3">
      <c r="A7321" s="94" t="str">
        <f t="shared" si="114"/>
        <v>September</v>
      </c>
      <c r="B7321" s="37" t="s">
        <v>8187</v>
      </c>
      <c r="C7321" s="63">
        <v>42271.370046296295</v>
      </c>
      <c r="D7321" s="37" t="s">
        <v>858</v>
      </c>
      <c r="E7321" s="37" t="s">
        <v>863</v>
      </c>
      <c r="F7321" s="37" t="s">
        <v>873</v>
      </c>
      <c r="G7321" s="64">
        <v>127</v>
      </c>
      <c r="H7321" s="37" t="s">
        <v>855</v>
      </c>
      <c r="I7321" s="65">
        <v>2.2360679774997898</v>
      </c>
      <c r="J7321" s="37" t="s">
        <v>856</v>
      </c>
    </row>
    <row r="7322" spans="1:10" x14ac:dyDescent="0.3">
      <c r="A7322" s="94" t="str">
        <f t="shared" si="114"/>
        <v>September</v>
      </c>
      <c r="B7322" s="37" t="s">
        <v>8188</v>
      </c>
      <c r="C7322" s="63">
        <v>42271.37226851852</v>
      </c>
      <c r="D7322" s="37" t="s">
        <v>892</v>
      </c>
      <c r="E7322" s="37" t="s">
        <v>866</v>
      </c>
      <c r="F7322" s="37" t="s">
        <v>879</v>
      </c>
      <c r="G7322" s="64">
        <v>191</v>
      </c>
      <c r="H7322" s="37" t="s">
        <v>855</v>
      </c>
      <c r="I7322" s="65">
        <v>4.7958315233127191</v>
      </c>
      <c r="J7322" s="37" t="s">
        <v>869</v>
      </c>
    </row>
    <row r="7323" spans="1:10" x14ac:dyDescent="0.3">
      <c r="A7323" s="94" t="str">
        <f t="shared" si="114"/>
        <v>September</v>
      </c>
      <c r="B7323" s="37" t="s">
        <v>8189</v>
      </c>
      <c r="C7323" s="63">
        <v>42271.374594907407</v>
      </c>
      <c r="D7323" s="37" t="s">
        <v>876</v>
      </c>
      <c r="E7323" s="37" t="s">
        <v>868</v>
      </c>
      <c r="F7323" s="37" t="s">
        <v>873</v>
      </c>
      <c r="G7323" s="64">
        <v>190</v>
      </c>
      <c r="H7323" s="37" t="s">
        <v>855</v>
      </c>
      <c r="I7323" s="65">
        <v>2.6457513110645907</v>
      </c>
      <c r="J7323" s="37" t="s">
        <v>885</v>
      </c>
    </row>
    <row r="7324" spans="1:10" x14ac:dyDescent="0.3">
      <c r="A7324" s="94" t="str">
        <f t="shared" si="114"/>
        <v>September</v>
      </c>
      <c r="B7324" s="37" t="s">
        <v>8190</v>
      </c>
      <c r="C7324" s="63">
        <v>42271.376168981478</v>
      </c>
      <c r="D7324" s="37" t="s">
        <v>878</v>
      </c>
      <c r="E7324" s="37" t="s">
        <v>872</v>
      </c>
      <c r="F7324" s="37" t="s">
        <v>881</v>
      </c>
      <c r="G7324" s="64">
        <v>153</v>
      </c>
      <c r="H7324" s="37" t="s">
        <v>855</v>
      </c>
      <c r="I7324" s="65">
        <v>2.2360679774997898</v>
      </c>
      <c r="J7324" s="37" t="s">
        <v>874</v>
      </c>
    </row>
    <row r="7325" spans="1:10" x14ac:dyDescent="0.3">
      <c r="A7325" s="94" t="str">
        <f t="shared" si="114"/>
        <v>September</v>
      </c>
      <c r="B7325" s="37" t="s">
        <v>8191</v>
      </c>
      <c r="C7325" s="63">
        <v>42271.376527777778</v>
      </c>
      <c r="D7325" s="37" t="s">
        <v>878</v>
      </c>
      <c r="E7325" s="37" t="s">
        <v>853</v>
      </c>
      <c r="F7325" s="37" t="s">
        <v>879</v>
      </c>
      <c r="G7325" s="64">
        <v>76</v>
      </c>
      <c r="H7325" s="37" t="s">
        <v>855</v>
      </c>
      <c r="I7325" s="65">
        <v>4.5825756949558398</v>
      </c>
      <c r="J7325" s="37" t="s">
        <v>856</v>
      </c>
    </row>
    <row r="7326" spans="1:10" x14ac:dyDescent="0.3">
      <c r="A7326" s="94" t="str">
        <f t="shared" si="114"/>
        <v>September</v>
      </c>
      <c r="B7326" s="37" t="s">
        <v>8192</v>
      </c>
      <c r="C7326" s="63">
        <v>42271.37771990741</v>
      </c>
      <c r="D7326" s="37" t="s">
        <v>892</v>
      </c>
      <c r="E7326" s="37" t="s">
        <v>859</v>
      </c>
      <c r="F7326" s="37" t="s">
        <v>879</v>
      </c>
      <c r="G7326" s="64">
        <v>189</v>
      </c>
      <c r="H7326" s="37" t="s">
        <v>855</v>
      </c>
      <c r="I7326" s="65">
        <v>4.7958315233127191</v>
      </c>
      <c r="J7326" s="37" t="s">
        <v>897</v>
      </c>
    </row>
    <row r="7327" spans="1:10" x14ac:dyDescent="0.3">
      <c r="A7327" s="94" t="str">
        <f t="shared" si="114"/>
        <v>September</v>
      </c>
      <c r="B7327" s="37" t="s">
        <v>8193</v>
      </c>
      <c r="C7327" s="63">
        <v>42271.380543981482</v>
      </c>
      <c r="D7327" s="37" t="s">
        <v>858</v>
      </c>
      <c r="E7327" s="37" t="s">
        <v>863</v>
      </c>
      <c r="F7327" s="37" t="s">
        <v>854</v>
      </c>
      <c r="G7327" s="64">
        <v>58</v>
      </c>
      <c r="H7327" s="37" t="s">
        <v>855</v>
      </c>
      <c r="I7327" s="65">
        <v>4.5825756949558398</v>
      </c>
      <c r="J7327" s="37" t="s">
        <v>874</v>
      </c>
    </row>
    <row r="7328" spans="1:10" x14ac:dyDescent="0.3">
      <c r="A7328" s="94" t="str">
        <f t="shared" si="114"/>
        <v>September</v>
      </c>
      <c r="B7328" s="37" t="s">
        <v>8194</v>
      </c>
      <c r="C7328" s="63">
        <v>42271.383958333332</v>
      </c>
      <c r="D7328" s="37" t="s">
        <v>892</v>
      </c>
      <c r="E7328" s="37" t="s">
        <v>866</v>
      </c>
      <c r="F7328" s="37" t="s">
        <v>873</v>
      </c>
      <c r="G7328" s="64">
        <v>90</v>
      </c>
      <c r="H7328" s="37" t="s">
        <v>855</v>
      </c>
      <c r="I7328" s="65">
        <v>5</v>
      </c>
      <c r="J7328" s="37" t="s">
        <v>861</v>
      </c>
    </row>
    <row r="7329" spans="1:10" x14ac:dyDescent="0.3">
      <c r="A7329" s="94" t="str">
        <f t="shared" si="114"/>
        <v>September</v>
      </c>
      <c r="B7329" s="37" t="s">
        <v>8195</v>
      </c>
      <c r="C7329" s="63">
        <v>42271.387407407405</v>
      </c>
      <c r="D7329" s="37" t="s">
        <v>892</v>
      </c>
      <c r="E7329" s="37" t="s">
        <v>868</v>
      </c>
      <c r="F7329" s="37" t="s">
        <v>864</v>
      </c>
      <c r="G7329" s="64">
        <v>172</v>
      </c>
      <c r="H7329" s="37" t="s">
        <v>855</v>
      </c>
      <c r="I7329" s="65">
        <v>4.5825756949558398</v>
      </c>
      <c r="J7329" s="37" t="s">
        <v>856</v>
      </c>
    </row>
    <row r="7330" spans="1:10" x14ac:dyDescent="0.3">
      <c r="A7330" s="94" t="str">
        <f t="shared" si="114"/>
        <v>September</v>
      </c>
      <c r="B7330" s="37" t="s">
        <v>8196</v>
      </c>
      <c r="C7330" s="63">
        <v>42271.389594907407</v>
      </c>
      <c r="D7330" s="37" t="s">
        <v>858</v>
      </c>
      <c r="E7330" s="37" t="s">
        <v>872</v>
      </c>
      <c r="F7330" s="37" t="s">
        <v>873</v>
      </c>
      <c r="G7330" s="64">
        <v>106</v>
      </c>
      <c r="H7330" s="37" t="s">
        <v>855</v>
      </c>
      <c r="I7330" s="65">
        <v>2.2360679774997898</v>
      </c>
      <c r="J7330" s="37" t="s">
        <v>897</v>
      </c>
    </row>
    <row r="7331" spans="1:10" x14ac:dyDescent="0.3">
      <c r="A7331" s="94" t="str">
        <f t="shared" si="114"/>
        <v>September</v>
      </c>
      <c r="B7331" s="37" t="s">
        <v>8197</v>
      </c>
      <c r="C7331" s="63">
        <v>42271.392939814818</v>
      </c>
      <c r="D7331" s="37" t="s">
        <v>892</v>
      </c>
      <c r="E7331" s="37" t="s">
        <v>853</v>
      </c>
      <c r="F7331" s="37" t="s">
        <v>881</v>
      </c>
      <c r="G7331" s="64">
        <v>106</v>
      </c>
      <c r="H7331" s="37" t="s">
        <v>855</v>
      </c>
      <c r="I7331" s="65">
        <v>1.7320508075688772</v>
      </c>
      <c r="J7331" s="37" t="s">
        <v>897</v>
      </c>
    </row>
    <row r="7332" spans="1:10" x14ac:dyDescent="0.3">
      <c r="A7332" s="94" t="str">
        <f t="shared" si="114"/>
        <v>September</v>
      </c>
      <c r="B7332" s="37" t="s">
        <v>8198</v>
      </c>
      <c r="C7332" s="63">
        <v>42271.395740740743</v>
      </c>
      <c r="D7332" s="37" t="s">
        <v>852</v>
      </c>
      <c r="E7332" s="37" t="s">
        <v>859</v>
      </c>
      <c r="F7332" s="37" t="s">
        <v>879</v>
      </c>
      <c r="G7332" s="64">
        <v>211</v>
      </c>
      <c r="H7332" s="37" t="s">
        <v>855</v>
      </c>
      <c r="I7332" s="65">
        <v>4.7958315233127191</v>
      </c>
      <c r="J7332" s="37" t="s">
        <v>861</v>
      </c>
    </row>
    <row r="7333" spans="1:10" x14ac:dyDescent="0.3">
      <c r="A7333" s="94" t="str">
        <f t="shared" si="114"/>
        <v>September</v>
      </c>
      <c r="B7333" s="37" t="s">
        <v>8199</v>
      </c>
      <c r="C7333" s="63">
        <v>42271.396990740737</v>
      </c>
      <c r="D7333" s="37" t="s">
        <v>892</v>
      </c>
      <c r="E7333" s="37" t="s">
        <v>863</v>
      </c>
      <c r="F7333" s="37" t="s">
        <v>854</v>
      </c>
      <c r="G7333" s="64">
        <v>32</v>
      </c>
      <c r="H7333" s="37" t="s">
        <v>855</v>
      </c>
      <c r="I7333" s="65">
        <v>4.1231056256176606</v>
      </c>
      <c r="J7333" s="37" t="s">
        <v>874</v>
      </c>
    </row>
    <row r="7334" spans="1:10" x14ac:dyDescent="0.3">
      <c r="A7334" s="94" t="str">
        <f t="shared" si="114"/>
        <v>September</v>
      </c>
      <c r="B7334" s="37" t="s">
        <v>8200</v>
      </c>
      <c r="C7334" s="63">
        <v>42271.399398148147</v>
      </c>
      <c r="D7334" s="37" t="s">
        <v>878</v>
      </c>
      <c r="E7334" s="37" t="s">
        <v>866</v>
      </c>
      <c r="F7334" s="37" t="s">
        <v>881</v>
      </c>
      <c r="G7334" s="64">
        <v>113</v>
      </c>
      <c r="H7334" s="37" t="s">
        <v>855</v>
      </c>
      <c r="I7334" s="65">
        <v>1.7320508075688772</v>
      </c>
      <c r="J7334" s="37" t="s">
        <v>874</v>
      </c>
    </row>
    <row r="7335" spans="1:10" x14ac:dyDescent="0.3">
      <c r="A7335" s="94" t="str">
        <f t="shared" si="114"/>
        <v>September</v>
      </c>
      <c r="B7335" s="37" t="s">
        <v>8201</v>
      </c>
      <c r="C7335" s="63">
        <v>42271.400925925926</v>
      </c>
      <c r="D7335" s="37" t="s">
        <v>892</v>
      </c>
      <c r="E7335" s="37" t="s">
        <v>868</v>
      </c>
      <c r="F7335" s="37" t="s">
        <v>864</v>
      </c>
      <c r="G7335" s="64">
        <v>137</v>
      </c>
      <c r="H7335" s="37" t="s">
        <v>855</v>
      </c>
      <c r="I7335" s="65">
        <v>3.872983346207417</v>
      </c>
      <c r="J7335" s="37" t="s">
        <v>885</v>
      </c>
    </row>
    <row r="7336" spans="1:10" x14ac:dyDescent="0.3">
      <c r="A7336" s="94" t="str">
        <f t="shared" si="114"/>
        <v>September</v>
      </c>
      <c r="B7336" s="37" t="s">
        <v>8202</v>
      </c>
      <c r="C7336" s="63">
        <v>42271.401678240742</v>
      </c>
      <c r="D7336" s="37" t="s">
        <v>858</v>
      </c>
      <c r="E7336" s="37" t="s">
        <v>872</v>
      </c>
      <c r="F7336" s="37" t="s">
        <v>881</v>
      </c>
      <c r="G7336" s="64">
        <v>240</v>
      </c>
      <c r="H7336" s="37" t="s">
        <v>855</v>
      </c>
      <c r="I7336" s="65">
        <v>2.6457513110645907</v>
      </c>
      <c r="J7336" s="37" t="s">
        <v>897</v>
      </c>
    </row>
    <row r="7337" spans="1:10" x14ac:dyDescent="0.3">
      <c r="A7337" s="94" t="str">
        <f t="shared" si="114"/>
        <v>September</v>
      </c>
      <c r="B7337" s="37" t="s">
        <v>8203</v>
      </c>
      <c r="C7337" s="63">
        <v>42271.402870370373</v>
      </c>
      <c r="D7337" s="37" t="s">
        <v>871</v>
      </c>
      <c r="E7337" s="37" t="s">
        <v>853</v>
      </c>
      <c r="F7337" s="37" t="s">
        <v>881</v>
      </c>
      <c r="G7337" s="64">
        <v>45</v>
      </c>
      <c r="H7337" s="37" t="s">
        <v>855</v>
      </c>
      <c r="I7337" s="65">
        <v>1</v>
      </c>
      <c r="J7337" s="37" t="s">
        <v>861</v>
      </c>
    </row>
    <row r="7338" spans="1:10" x14ac:dyDescent="0.3">
      <c r="A7338" s="94" t="str">
        <f t="shared" si="114"/>
        <v>September</v>
      </c>
      <c r="B7338" s="37" t="s">
        <v>8204</v>
      </c>
      <c r="C7338" s="63">
        <v>42271.406666666669</v>
      </c>
      <c r="D7338" s="37" t="s">
        <v>876</v>
      </c>
      <c r="E7338" s="37" t="s">
        <v>859</v>
      </c>
      <c r="F7338" s="37" t="s">
        <v>873</v>
      </c>
      <c r="G7338" s="64">
        <v>41</v>
      </c>
      <c r="H7338" s="37" t="s">
        <v>855</v>
      </c>
      <c r="I7338" s="65">
        <v>1.7320508075688772</v>
      </c>
      <c r="J7338" s="37" t="s">
        <v>897</v>
      </c>
    </row>
    <row r="7339" spans="1:10" x14ac:dyDescent="0.3">
      <c r="A7339" s="94" t="str">
        <f t="shared" si="114"/>
        <v>September</v>
      </c>
      <c r="B7339" s="37" t="s">
        <v>8205</v>
      </c>
      <c r="C7339" s="63">
        <v>42271.407222222224</v>
      </c>
      <c r="D7339" s="37" t="s">
        <v>871</v>
      </c>
      <c r="E7339" s="37" t="s">
        <v>863</v>
      </c>
      <c r="F7339" s="37" t="s">
        <v>881</v>
      </c>
      <c r="G7339" s="64">
        <v>196</v>
      </c>
      <c r="H7339" s="37" t="s">
        <v>855</v>
      </c>
      <c r="I7339" s="65">
        <v>3.872983346207417</v>
      </c>
      <c r="J7339" s="37" t="s">
        <v>869</v>
      </c>
    </row>
    <row r="7340" spans="1:10" x14ac:dyDescent="0.3">
      <c r="A7340" s="94" t="str">
        <f t="shared" si="114"/>
        <v>September</v>
      </c>
      <c r="B7340" s="37" t="s">
        <v>8206</v>
      </c>
      <c r="C7340" s="63">
        <v>42271.408182870371</v>
      </c>
      <c r="D7340" s="37" t="s">
        <v>878</v>
      </c>
      <c r="E7340" s="37" t="s">
        <v>866</v>
      </c>
      <c r="F7340" s="37" t="s">
        <v>854</v>
      </c>
      <c r="G7340" s="64">
        <v>36</v>
      </c>
      <c r="H7340" s="37" t="s">
        <v>855</v>
      </c>
      <c r="I7340" s="65">
        <v>2.6457513110645907</v>
      </c>
      <c r="J7340" s="37" t="s">
        <v>874</v>
      </c>
    </row>
    <row r="7341" spans="1:10" x14ac:dyDescent="0.3">
      <c r="A7341" s="94" t="str">
        <f t="shared" si="114"/>
        <v>September</v>
      </c>
      <c r="B7341" s="37" t="s">
        <v>8207</v>
      </c>
      <c r="C7341" s="63">
        <v>42271.410104166665</v>
      </c>
      <c r="D7341" s="37" t="s">
        <v>858</v>
      </c>
      <c r="E7341" s="37" t="s">
        <v>868</v>
      </c>
      <c r="F7341" s="37" t="s">
        <v>854</v>
      </c>
      <c r="G7341" s="64">
        <v>114</v>
      </c>
      <c r="H7341" s="37" t="s">
        <v>855</v>
      </c>
      <c r="I7341" s="65">
        <v>4.5825756949558398</v>
      </c>
      <c r="J7341" s="37" t="s">
        <v>885</v>
      </c>
    </row>
    <row r="7342" spans="1:10" x14ac:dyDescent="0.3">
      <c r="A7342" s="94" t="str">
        <f t="shared" si="114"/>
        <v>September</v>
      </c>
      <c r="B7342" s="37" t="s">
        <v>8208</v>
      </c>
      <c r="C7342" s="63">
        <v>42271.412152777775</v>
      </c>
      <c r="D7342" s="37" t="s">
        <v>871</v>
      </c>
      <c r="E7342" s="37" t="s">
        <v>872</v>
      </c>
      <c r="F7342" s="37" t="s">
        <v>873</v>
      </c>
      <c r="G7342" s="64">
        <v>81</v>
      </c>
      <c r="H7342" s="37" t="s">
        <v>855</v>
      </c>
      <c r="I7342" s="65">
        <v>2.2360679774997898</v>
      </c>
      <c r="J7342" s="37" t="s">
        <v>897</v>
      </c>
    </row>
    <row r="7343" spans="1:10" x14ac:dyDescent="0.3">
      <c r="A7343" s="94" t="str">
        <f t="shared" si="114"/>
        <v>September</v>
      </c>
      <c r="B7343" s="37" t="s">
        <v>8209</v>
      </c>
      <c r="C7343" s="63">
        <v>42271.413657407407</v>
      </c>
      <c r="D7343" s="37" t="s">
        <v>892</v>
      </c>
      <c r="E7343" s="37" t="s">
        <v>853</v>
      </c>
      <c r="F7343" s="37" t="s">
        <v>860</v>
      </c>
      <c r="G7343" s="64">
        <v>77</v>
      </c>
      <c r="H7343" s="37" t="s">
        <v>895</v>
      </c>
      <c r="I7343" s="65">
        <v>2.6457513110645907</v>
      </c>
      <c r="J7343" s="37" t="s">
        <v>869</v>
      </c>
    </row>
    <row r="7344" spans="1:10" x14ac:dyDescent="0.3">
      <c r="A7344" s="94" t="str">
        <f t="shared" si="114"/>
        <v>September</v>
      </c>
      <c r="B7344" s="37" t="s">
        <v>8210</v>
      </c>
      <c r="C7344" s="63">
        <v>42271.416689814818</v>
      </c>
      <c r="D7344" s="37" t="s">
        <v>871</v>
      </c>
      <c r="E7344" s="37" t="s">
        <v>859</v>
      </c>
      <c r="F7344" s="37" t="s">
        <v>860</v>
      </c>
      <c r="G7344" s="64">
        <v>43</v>
      </c>
      <c r="H7344" s="37" t="s">
        <v>855</v>
      </c>
      <c r="I7344" s="65">
        <v>5</v>
      </c>
      <c r="J7344" s="37" t="s">
        <v>874</v>
      </c>
    </row>
    <row r="7345" spans="1:10" x14ac:dyDescent="0.3">
      <c r="A7345" s="94" t="str">
        <f t="shared" si="114"/>
        <v>September</v>
      </c>
      <c r="B7345" s="37" t="s">
        <v>8211</v>
      </c>
      <c r="C7345" s="63">
        <v>42271.41684027778</v>
      </c>
      <c r="D7345" s="37" t="s">
        <v>876</v>
      </c>
      <c r="E7345" s="37" t="s">
        <v>863</v>
      </c>
      <c r="F7345" s="37" t="s">
        <v>860</v>
      </c>
      <c r="G7345" s="64">
        <v>166</v>
      </c>
      <c r="H7345" s="37" t="s">
        <v>855</v>
      </c>
      <c r="I7345" s="65">
        <v>2.2360679774997898</v>
      </c>
      <c r="J7345" s="37" t="s">
        <v>861</v>
      </c>
    </row>
    <row r="7346" spans="1:10" x14ac:dyDescent="0.3">
      <c r="A7346" s="94" t="str">
        <f t="shared" si="114"/>
        <v>September</v>
      </c>
      <c r="B7346" s="37" t="s">
        <v>8212</v>
      </c>
      <c r="C7346" s="63">
        <v>42271.41982638889</v>
      </c>
      <c r="D7346" s="37" t="s">
        <v>871</v>
      </c>
      <c r="E7346" s="37" t="s">
        <v>866</v>
      </c>
      <c r="F7346" s="37" t="s">
        <v>879</v>
      </c>
      <c r="G7346" s="64">
        <v>76</v>
      </c>
      <c r="H7346" s="37" t="s">
        <v>855</v>
      </c>
      <c r="I7346" s="65">
        <v>3.3166247903553998</v>
      </c>
      <c r="J7346" s="37" t="s">
        <v>869</v>
      </c>
    </row>
    <row r="7347" spans="1:10" x14ac:dyDescent="0.3">
      <c r="A7347" s="94" t="str">
        <f t="shared" si="114"/>
        <v>September</v>
      </c>
      <c r="B7347" s="37" t="s">
        <v>8213</v>
      </c>
      <c r="C7347" s="63">
        <v>42271.421331018515</v>
      </c>
      <c r="D7347" s="37" t="s">
        <v>878</v>
      </c>
      <c r="E7347" s="37" t="s">
        <v>868</v>
      </c>
      <c r="F7347" s="37" t="s">
        <v>864</v>
      </c>
      <c r="G7347" s="64">
        <v>181</v>
      </c>
      <c r="H7347" s="37" t="s">
        <v>855</v>
      </c>
      <c r="I7347" s="65">
        <v>4.7958315233127191</v>
      </c>
      <c r="J7347" s="37" t="s">
        <v>856</v>
      </c>
    </row>
    <row r="7348" spans="1:10" x14ac:dyDescent="0.3">
      <c r="A7348" s="94" t="str">
        <f t="shared" si="114"/>
        <v>September</v>
      </c>
      <c r="B7348" s="37" t="s">
        <v>8214</v>
      </c>
      <c r="C7348" s="63">
        <v>42271.421863425923</v>
      </c>
      <c r="D7348" s="37" t="s">
        <v>876</v>
      </c>
      <c r="E7348" s="37" t="s">
        <v>872</v>
      </c>
      <c r="F7348" s="37" t="s">
        <v>881</v>
      </c>
      <c r="G7348" s="64">
        <v>146</v>
      </c>
      <c r="H7348" s="37" t="s">
        <v>855</v>
      </c>
      <c r="I7348" s="65">
        <v>5</v>
      </c>
      <c r="J7348" s="37" t="s">
        <v>856</v>
      </c>
    </row>
    <row r="7349" spans="1:10" x14ac:dyDescent="0.3">
      <c r="A7349" s="94" t="str">
        <f t="shared" si="114"/>
        <v>September</v>
      </c>
      <c r="B7349" s="37" t="s">
        <v>8215</v>
      </c>
      <c r="C7349" s="63">
        <v>42271.428726851853</v>
      </c>
      <c r="D7349" s="37" t="s">
        <v>852</v>
      </c>
      <c r="E7349" s="37" t="s">
        <v>853</v>
      </c>
      <c r="F7349" s="37" t="s">
        <v>864</v>
      </c>
      <c r="G7349" s="64">
        <v>111</v>
      </c>
      <c r="H7349" s="37" t="s">
        <v>855</v>
      </c>
      <c r="I7349" s="65">
        <v>2.6457513110645907</v>
      </c>
      <c r="J7349" s="37" t="s">
        <v>856</v>
      </c>
    </row>
    <row r="7350" spans="1:10" x14ac:dyDescent="0.3">
      <c r="A7350" s="94" t="str">
        <f t="shared" si="114"/>
        <v>September</v>
      </c>
      <c r="B7350" s="37" t="s">
        <v>8216</v>
      </c>
      <c r="C7350" s="63">
        <v>42271.425821759258</v>
      </c>
      <c r="D7350" s="37" t="s">
        <v>876</v>
      </c>
      <c r="E7350" s="37" t="s">
        <v>859</v>
      </c>
      <c r="F7350" s="37" t="s">
        <v>860</v>
      </c>
      <c r="G7350" s="64">
        <v>154</v>
      </c>
      <c r="H7350" s="37" t="s">
        <v>855</v>
      </c>
      <c r="I7350" s="65">
        <v>3.3166247903553998</v>
      </c>
      <c r="J7350" s="37" t="s">
        <v>856</v>
      </c>
    </row>
    <row r="7351" spans="1:10" x14ac:dyDescent="0.3">
      <c r="A7351" s="94" t="str">
        <f t="shared" si="114"/>
        <v>September</v>
      </c>
      <c r="B7351" s="37" t="s">
        <v>8217</v>
      </c>
      <c r="C7351" s="63">
        <v>42271.42895833333</v>
      </c>
      <c r="D7351" s="37" t="s">
        <v>876</v>
      </c>
      <c r="E7351" s="37" t="s">
        <v>863</v>
      </c>
      <c r="F7351" s="37" t="s">
        <v>854</v>
      </c>
      <c r="G7351" s="64">
        <v>189</v>
      </c>
      <c r="H7351" s="37" t="s">
        <v>855</v>
      </c>
      <c r="I7351" s="65">
        <v>2.6457513110645907</v>
      </c>
      <c r="J7351" s="37" t="s">
        <v>861</v>
      </c>
    </row>
    <row r="7352" spans="1:10" x14ac:dyDescent="0.3">
      <c r="A7352" s="94" t="str">
        <f t="shared" si="114"/>
        <v>September</v>
      </c>
      <c r="B7352" s="37" t="s">
        <v>8218</v>
      </c>
      <c r="C7352" s="63">
        <v>42271.432071759256</v>
      </c>
      <c r="D7352" s="37" t="s">
        <v>892</v>
      </c>
      <c r="E7352" s="37" t="s">
        <v>866</v>
      </c>
      <c r="F7352" s="37" t="s">
        <v>873</v>
      </c>
      <c r="G7352" s="64">
        <v>120</v>
      </c>
      <c r="H7352" s="37" t="s">
        <v>855</v>
      </c>
      <c r="I7352" s="65">
        <v>2.6457513110645907</v>
      </c>
      <c r="J7352" s="37" t="s">
        <v>885</v>
      </c>
    </row>
    <row r="7353" spans="1:10" x14ac:dyDescent="0.3">
      <c r="A7353" s="94" t="str">
        <f t="shared" si="114"/>
        <v>September</v>
      </c>
      <c r="B7353" s="37" t="s">
        <v>8219</v>
      </c>
      <c r="C7353" s="63">
        <v>42271.433483796296</v>
      </c>
      <c r="D7353" s="37" t="s">
        <v>871</v>
      </c>
      <c r="E7353" s="37" t="s">
        <v>868</v>
      </c>
      <c r="F7353" s="37" t="s">
        <v>860</v>
      </c>
      <c r="G7353" s="64">
        <v>236</v>
      </c>
      <c r="H7353" s="37" t="s">
        <v>855</v>
      </c>
      <c r="I7353" s="65">
        <v>2.6457513110645907</v>
      </c>
      <c r="J7353" s="37" t="s">
        <v>885</v>
      </c>
    </row>
    <row r="7354" spans="1:10" x14ac:dyDescent="0.3">
      <c r="A7354" s="94" t="str">
        <f t="shared" si="114"/>
        <v>September</v>
      </c>
      <c r="B7354" s="37" t="s">
        <v>8220</v>
      </c>
      <c r="C7354" s="63">
        <v>42271.437418981484</v>
      </c>
      <c r="D7354" s="37" t="s">
        <v>858</v>
      </c>
      <c r="E7354" s="37" t="s">
        <v>872</v>
      </c>
      <c r="F7354" s="37" t="s">
        <v>860</v>
      </c>
      <c r="G7354" s="64">
        <v>106</v>
      </c>
      <c r="H7354" s="37" t="s">
        <v>855</v>
      </c>
      <c r="I7354" s="65">
        <v>3.6055512754639891</v>
      </c>
      <c r="J7354" s="37" t="s">
        <v>861</v>
      </c>
    </row>
    <row r="7355" spans="1:10" x14ac:dyDescent="0.3">
      <c r="A7355" s="94" t="str">
        <f t="shared" si="114"/>
        <v>September</v>
      </c>
      <c r="B7355" s="37" t="s">
        <v>8221</v>
      </c>
      <c r="C7355" s="63">
        <v>42271.440995370373</v>
      </c>
      <c r="D7355" s="37" t="s">
        <v>878</v>
      </c>
      <c r="E7355" s="37" t="s">
        <v>853</v>
      </c>
      <c r="F7355" s="37" t="s">
        <v>864</v>
      </c>
      <c r="G7355" s="64">
        <v>104</v>
      </c>
      <c r="H7355" s="37" t="s">
        <v>895</v>
      </c>
      <c r="I7355" s="65">
        <v>2.6457513110645907</v>
      </c>
      <c r="J7355" s="37" t="s">
        <v>897</v>
      </c>
    </row>
    <row r="7356" spans="1:10" x14ac:dyDescent="0.3">
      <c r="A7356" s="94" t="str">
        <f t="shared" si="114"/>
        <v>September</v>
      </c>
      <c r="B7356" s="37" t="s">
        <v>8222</v>
      </c>
      <c r="C7356" s="63">
        <v>42271.444814814815</v>
      </c>
      <c r="D7356" s="37" t="s">
        <v>876</v>
      </c>
      <c r="E7356" s="37" t="s">
        <v>859</v>
      </c>
      <c r="F7356" s="37" t="s">
        <v>881</v>
      </c>
      <c r="G7356" s="64">
        <v>215</v>
      </c>
      <c r="H7356" s="37" t="s">
        <v>855</v>
      </c>
      <c r="I7356" s="65">
        <v>4.7958315233127191</v>
      </c>
      <c r="J7356" s="37" t="s">
        <v>869</v>
      </c>
    </row>
    <row r="7357" spans="1:10" x14ac:dyDescent="0.3">
      <c r="A7357" s="94" t="str">
        <f t="shared" si="114"/>
        <v>September</v>
      </c>
      <c r="B7357" s="37" t="s">
        <v>8223</v>
      </c>
      <c r="C7357" s="63">
        <v>42271.448541666665</v>
      </c>
      <c r="D7357" s="37" t="s">
        <v>858</v>
      </c>
      <c r="E7357" s="37" t="s">
        <v>863</v>
      </c>
      <c r="F7357" s="37" t="s">
        <v>854</v>
      </c>
      <c r="G7357" s="64">
        <v>132</v>
      </c>
      <c r="H7357" s="37" t="s">
        <v>855</v>
      </c>
      <c r="I7357" s="65">
        <v>3.6055512754639891</v>
      </c>
      <c r="J7357" s="37" t="s">
        <v>856</v>
      </c>
    </row>
    <row r="7358" spans="1:10" x14ac:dyDescent="0.3">
      <c r="A7358" s="94" t="str">
        <f t="shared" si="114"/>
        <v>September</v>
      </c>
      <c r="B7358" s="37" t="s">
        <v>8224</v>
      </c>
      <c r="C7358" s="63">
        <v>42271.449074074073</v>
      </c>
      <c r="D7358" s="37" t="s">
        <v>858</v>
      </c>
      <c r="E7358" s="37" t="s">
        <v>866</v>
      </c>
      <c r="F7358" s="37" t="s">
        <v>873</v>
      </c>
      <c r="G7358" s="64">
        <v>184</v>
      </c>
      <c r="H7358" s="37" t="s">
        <v>855</v>
      </c>
      <c r="I7358" s="65">
        <v>2.6457513110645907</v>
      </c>
      <c r="J7358" s="37" t="s">
        <v>861</v>
      </c>
    </row>
    <row r="7359" spans="1:10" x14ac:dyDescent="0.3">
      <c r="A7359" s="94" t="str">
        <f t="shared" si="114"/>
        <v>September</v>
      </c>
      <c r="B7359" s="37" t="s">
        <v>8225</v>
      </c>
      <c r="C7359" s="63">
        <v>42271.450624999998</v>
      </c>
      <c r="D7359" s="37" t="s">
        <v>858</v>
      </c>
      <c r="E7359" s="37" t="s">
        <v>868</v>
      </c>
      <c r="F7359" s="37" t="s">
        <v>864</v>
      </c>
      <c r="G7359" s="64">
        <v>189</v>
      </c>
      <c r="H7359" s="37" t="s">
        <v>855</v>
      </c>
      <c r="I7359" s="65">
        <v>3</v>
      </c>
      <c r="J7359" s="37" t="s">
        <v>874</v>
      </c>
    </row>
    <row r="7360" spans="1:10" x14ac:dyDescent="0.3">
      <c r="A7360" s="94" t="str">
        <f t="shared" si="114"/>
        <v>September</v>
      </c>
      <c r="B7360" s="37" t="s">
        <v>8226</v>
      </c>
      <c r="C7360" s="63">
        <v>42271.451631944445</v>
      </c>
      <c r="D7360" s="37" t="s">
        <v>878</v>
      </c>
      <c r="E7360" s="37" t="s">
        <v>872</v>
      </c>
      <c r="F7360" s="37" t="s">
        <v>879</v>
      </c>
      <c r="G7360" s="64">
        <v>111</v>
      </c>
      <c r="H7360" s="37" t="s">
        <v>855</v>
      </c>
      <c r="I7360" s="65">
        <v>3</v>
      </c>
      <c r="J7360" s="37" t="s">
        <v>861</v>
      </c>
    </row>
    <row r="7361" spans="1:10" x14ac:dyDescent="0.3">
      <c r="A7361" s="94" t="str">
        <f t="shared" si="114"/>
        <v>September</v>
      </c>
      <c r="B7361" s="37" t="s">
        <v>8227</v>
      </c>
      <c r="C7361" s="63">
        <v>42271.45239583333</v>
      </c>
      <c r="D7361" s="37" t="s">
        <v>878</v>
      </c>
      <c r="E7361" s="37" t="s">
        <v>853</v>
      </c>
      <c r="F7361" s="37" t="s">
        <v>854</v>
      </c>
      <c r="G7361" s="64">
        <v>132</v>
      </c>
      <c r="H7361" s="37" t="s">
        <v>855</v>
      </c>
      <c r="I7361" s="65">
        <v>3.3166247903553998</v>
      </c>
      <c r="J7361" s="37" t="s">
        <v>861</v>
      </c>
    </row>
    <row r="7362" spans="1:10" x14ac:dyDescent="0.3">
      <c r="A7362" s="94" t="str">
        <f t="shared" si="114"/>
        <v>September</v>
      </c>
      <c r="B7362" s="37" t="s">
        <v>8228</v>
      </c>
      <c r="C7362" s="63">
        <v>42271.452604166669</v>
      </c>
      <c r="D7362" s="37" t="s">
        <v>871</v>
      </c>
      <c r="E7362" s="37" t="s">
        <v>859</v>
      </c>
      <c r="F7362" s="37" t="s">
        <v>854</v>
      </c>
      <c r="G7362" s="64">
        <v>124</v>
      </c>
      <c r="H7362" s="37" t="s">
        <v>855</v>
      </c>
      <c r="I7362" s="65">
        <v>3</v>
      </c>
      <c r="J7362" s="37" t="s">
        <v>856</v>
      </c>
    </row>
    <row r="7363" spans="1:10" x14ac:dyDescent="0.3">
      <c r="A7363" s="94" t="str">
        <f t="shared" si="114"/>
        <v>September</v>
      </c>
      <c r="B7363" s="37" t="s">
        <v>8229</v>
      </c>
      <c r="C7363" s="63">
        <v>42271.455034722225</v>
      </c>
      <c r="D7363" s="37" t="s">
        <v>892</v>
      </c>
      <c r="E7363" s="37" t="s">
        <v>863</v>
      </c>
      <c r="F7363" s="37" t="s">
        <v>860</v>
      </c>
      <c r="G7363" s="64">
        <v>36</v>
      </c>
      <c r="H7363" s="37" t="s">
        <v>855</v>
      </c>
      <c r="I7363" s="65">
        <v>3.872983346207417</v>
      </c>
      <c r="J7363" s="37" t="s">
        <v>885</v>
      </c>
    </row>
    <row r="7364" spans="1:10" x14ac:dyDescent="0.3">
      <c r="A7364" s="94" t="str">
        <f t="shared" si="114"/>
        <v>September</v>
      </c>
      <c r="B7364" s="37" t="s">
        <v>8230</v>
      </c>
      <c r="C7364" s="63">
        <v>42271.455381944441</v>
      </c>
      <c r="D7364" s="37" t="s">
        <v>858</v>
      </c>
      <c r="E7364" s="37" t="s">
        <v>866</v>
      </c>
      <c r="F7364" s="37" t="s">
        <v>879</v>
      </c>
      <c r="G7364" s="64">
        <v>148</v>
      </c>
      <c r="H7364" s="37" t="s">
        <v>855</v>
      </c>
      <c r="I7364" s="65">
        <v>1</v>
      </c>
      <c r="J7364" s="37" t="s">
        <v>885</v>
      </c>
    </row>
    <row r="7365" spans="1:10" x14ac:dyDescent="0.3">
      <c r="A7365" s="94" t="str">
        <f t="shared" si="114"/>
        <v>September</v>
      </c>
      <c r="B7365" s="37" t="s">
        <v>8231</v>
      </c>
      <c r="C7365" s="63">
        <v>42271.455706018518</v>
      </c>
      <c r="D7365" s="37" t="s">
        <v>876</v>
      </c>
      <c r="E7365" s="37" t="s">
        <v>868</v>
      </c>
      <c r="F7365" s="37" t="s">
        <v>854</v>
      </c>
      <c r="G7365" s="64">
        <v>52</v>
      </c>
      <c r="H7365" s="37" t="s">
        <v>855</v>
      </c>
      <c r="I7365" s="65">
        <v>1.7320508075688772</v>
      </c>
      <c r="J7365" s="37" t="s">
        <v>874</v>
      </c>
    </row>
    <row r="7366" spans="1:10" x14ac:dyDescent="0.3">
      <c r="A7366" s="94" t="str">
        <f t="shared" si="114"/>
        <v>September</v>
      </c>
      <c r="B7366" s="37" t="s">
        <v>8232</v>
      </c>
      <c r="C7366" s="63">
        <v>42271.456666666665</v>
      </c>
      <c r="D7366" s="37" t="s">
        <v>876</v>
      </c>
      <c r="E7366" s="37" t="s">
        <v>872</v>
      </c>
      <c r="F7366" s="37" t="s">
        <v>879</v>
      </c>
      <c r="G7366" s="64">
        <v>228</v>
      </c>
      <c r="H7366" s="37" t="s">
        <v>855</v>
      </c>
      <c r="I7366" s="65">
        <v>4.5825756949558398</v>
      </c>
      <c r="J7366" s="37" t="s">
        <v>856</v>
      </c>
    </row>
    <row r="7367" spans="1:10" x14ac:dyDescent="0.3">
      <c r="A7367" s="94" t="str">
        <f t="shared" si="114"/>
        <v>September</v>
      </c>
      <c r="B7367" s="37" t="s">
        <v>8233</v>
      </c>
      <c r="C7367" s="63">
        <v>42271.457569444443</v>
      </c>
      <c r="D7367" s="37" t="s">
        <v>892</v>
      </c>
      <c r="E7367" s="37" t="s">
        <v>853</v>
      </c>
      <c r="F7367" s="37" t="s">
        <v>860</v>
      </c>
      <c r="G7367" s="64">
        <v>176</v>
      </c>
      <c r="H7367" s="37" t="s">
        <v>855</v>
      </c>
      <c r="I7367" s="65">
        <v>3.6055512754639891</v>
      </c>
      <c r="J7367" s="37" t="s">
        <v>897</v>
      </c>
    </row>
    <row r="7368" spans="1:10" x14ac:dyDescent="0.3">
      <c r="A7368" s="94" t="str">
        <f t="shared" si="114"/>
        <v>September</v>
      </c>
      <c r="B7368" s="37" t="s">
        <v>8234</v>
      </c>
      <c r="C7368" s="63">
        <v>42271.458518518521</v>
      </c>
      <c r="D7368" s="37" t="s">
        <v>892</v>
      </c>
      <c r="E7368" s="37" t="s">
        <v>859</v>
      </c>
      <c r="F7368" s="37" t="s">
        <v>864</v>
      </c>
      <c r="G7368" s="64">
        <v>33</v>
      </c>
      <c r="H7368" s="37" t="s">
        <v>855</v>
      </c>
      <c r="I7368" s="65">
        <v>3.872983346207417</v>
      </c>
      <c r="J7368" s="37" t="s">
        <v>897</v>
      </c>
    </row>
    <row r="7369" spans="1:10" x14ac:dyDescent="0.3">
      <c r="A7369" s="94" t="str">
        <f t="shared" si="114"/>
        <v>September</v>
      </c>
      <c r="B7369" s="37" t="s">
        <v>8235</v>
      </c>
      <c r="C7369" s="63">
        <v>42271.462407407409</v>
      </c>
      <c r="D7369" s="37" t="s">
        <v>876</v>
      </c>
      <c r="E7369" s="37" t="s">
        <v>863</v>
      </c>
      <c r="F7369" s="37" t="s">
        <v>860</v>
      </c>
      <c r="G7369" s="64">
        <v>58</v>
      </c>
      <c r="H7369" s="37" t="s">
        <v>855</v>
      </c>
      <c r="I7369" s="65">
        <v>4.1231056256176606</v>
      </c>
      <c r="J7369" s="37" t="s">
        <v>874</v>
      </c>
    </row>
    <row r="7370" spans="1:10" x14ac:dyDescent="0.3">
      <c r="A7370" s="94" t="str">
        <f t="shared" si="114"/>
        <v>September</v>
      </c>
      <c r="B7370" s="37" t="s">
        <v>8236</v>
      </c>
      <c r="C7370" s="63">
        <v>42271.462835648148</v>
      </c>
      <c r="D7370" s="37" t="s">
        <v>852</v>
      </c>
      <c r="E7370" s="37" t="s">
        <v>866</v>
      </c>
      <c r="F7370" s="37" t="s">
        <v>879</v>
      </c>
      <c r="G7370" s="64">
        <v>93</v>
      </c>
      <c r="H7370" s="37" t="s">
        <v>855</v>
      </c>
      <c r="I7370" s="65">
        <v>4.5825756949558398</v>
      </c>
      <c r="J7370" s="37" t="s">
        <v>869</v>
      </c>
    </row>
    <row r="7371" spans="1:10" x14ac:dyDescent="0.3">
      <c r="A7371" s="94" t="str">
        <f t="shared" ref="A7371:A7434" si="115">TEXT(C7371,"mmmm")</f>
        <v>September</v>
      </c>
      <c r="B7371" s="37" t="s">
        <v>8237</v>
      </c>
      <c r="C7371" s="63">
        <v>42271.466446759259</v>
      </c>
      <c r="D7371" s="37" t="s">
        <v>878</v>
      </c>
      <c r="E7371" s="37" t="s">
        <v>868</v>
      </c>
      <c r="F7371" s="37" t="s">
        <v>881</v>
      </c>
      <c r="G7371" s="64">
        <v>68</v>
      </c>
      <c r="H7371" s="37" t="s">
        <v>855</v>
      </c>
      <c r="I7371" s="65">
        <v>1.7320508075688772</v>
      </c>
      <c r="J7371" s="37" t="s">
        <v>874</v>
      </c>
    </row>
    <row r="7372" spans="1:10" x14ac:dyDescent="0.3">
      <c r="A7372" s="94" t="str">
        <f t="shared" si="115"/>
        <v>September</v>
      </c>
      <c r="B7372" s="37" t="s">
        <v>8238</v>
      </c>
      <c r="C7372" s="63">
        <v>42271.470439814817</v>
      </c>
      <c r="D7372" s="37" t="s">
        <v>852</v>
      </c>
      <c r="E7372" s="37" t="s">
        <v>872</v>
      </c>
      <c r="F7372" s="37" t="s">
        <v>879</v>
      </c>
      <c r="G7372" s="64">
        <v>52</v>
      </c>
      <c r="H7372" s="37" t="s">
        <v>855</v>
      </c>
      <c r="I7372" s="65">
        <v>4.358898943540674</v>
      </c>
      <c r="J7372" s="37" t="s">
        <v>874</v>
      </c>
    </row>
    <row r="7373" spans="1:10" x14ac:dyDescent="0.3">
      <c r="A7373" s="94" t="str">
        <f t="shared" si="115"/>
        <v>September</v>
      </c>
      <c r="B7373" s="37" t="s">
        <v>8239</v>
      </c>
      <c r="C7373" s="63">
        <v>42271.471805555557</v>
      </c>
      <c r="D7373" s="37" t="s">
        <v>878</v>
      </c>
      <c r="E7373" s="37" t="s">
        <v>853</v>
      </c>
      <c r="F7373" s="37" t="s">
        <v>879</v>
      </c>
      <c r="G7373" s="64">
        <v>230</v>
      </c>
      <c r="H7373" s="37" t="s">
        <v>855</v>
      </c>
      <c r="I7373" s="65">
        <v>2.2360679774997898</v>
      </c>
      <c r="J7373" s="37" t="s">
        <v>897</v>
      </c>
    </row>
    <row r="7374" spans="1:10" x14ac:dyDescent="0.3">
      <c r="A7374" s="94" t="str">
        <f t="shared" si="115"/>
        <v>September</v>
      </c>
      <c r="B7374" s="37" t="s">
        <v>8240</v>
      </c>
      <c r="C7374" s="63">
        <v>42271.472418981481</v>
      </c>
      <c r="D7374" s="37" t="s">
        <v>892</v>
      </c>
      <c r="E7374" s="37" t="s">
        <v>859</v>
      </c>
      <c r="F7374" s="37" t="s">
        <v>873</v>
      </c>
      <c r="G7374" s="64">
        <v>238</v>
      </c>
      <c r="H7374" s="37" t="s">
        <v>855</v>
      </c>
      <c r="I7374" s="65">
        <v>4.7958315233127191</v>
      </c>
      <c r="J7374" s="37" t="s">
        <v>869</v>
      </c>
    </row>
    <row r="7375" spans="1:10" x14ac:dyDescent="0.3">
      <c r="A7375" s="94" t="str">
        <f t="shared" si="115"/>
        <v>September</v>
      </c>
      <c r="B7375" s="37" t="s">
        <v>8241</v>
      </c>
      <c r="C7375" s="63">
        <v>42271.475081018521</v>
      </c>
      <c r="D7375" s="37" t="s">
        <v>858</v>
      </c>
      <c r="E7375" s="37" t="s">
        <v>863</v>
      </c>
      <c r="F7375" s="37" t="s">
        <v>854</v>
      </c>
      <c r="G7375" s="64">
        <v>108</v>
      </c>
      <c r="H7375" s="37" t="s">
        <v>855</v>
      </c>
      <c r="I7375" s="65">
        <v>3</v>
      </c>
      <c r="J7375" s="37" t="s">
        <v>874</v>
      </c>
    </row>
    <row r="7376" spans="1:10" x14ac:dyDescent="0.3">
      <c r="A7376" s="94" t="str">
        <f t="shared" si="115"/>
        <v>September</v>
      </c>
      <c r="B7376" s="37" t="s">
        <v>8242</v>
      </c>
      <c r="C7376" s="63">
        <v>42271.478935185187</v>
      </c>
      <c r="D7376" s="37" t="s">
        <v>852</v>
      </c>
      <c r="E7376" s="37" t="s">
        <v>866</v>
      </c>
      <c r="F7376" s="37" t="s">
        <v>881</v>
      </c>
      <c r="G7376" s="64">
        <v>161</v>
      </c>
      <c r="H7376" s="37" t="s">
        <v>855</v>
      </c>
      <c r="I7376" s="65">
        <v>3.3166247903553998</v>
      </c>
      <c r="J7376" s="37" t="s">
        <v>861</v>
      </c>
    </row>
    <row r="7377" spans="1:10" x14ac:dyDescent="0.3">
      <c r="A7377" s="94" t="str">
        <f t="shared" si="115"/>
        <v>September</v>
      </c>
      <c r="B7377" s="37" t="s">
        <v>8243</v>
      </c>
      <c r="C7377" s="63">
        <v>42271.479143518518</v>
      </c>
      <c r="D7377" s="37" t="s">
        <v>858</v>
      </c>
      <c r="E7377" s="37" t="s">
        <v>868</v>
      </c>
      <c r="F7377" s="37" t="s">
        <v>881</v>
      </c>
      <c r="G7377" s="64">
        <v>147</v>
      </c>
      <c r="H7377" s="37" t="s">
        <v>895</v>
      </c>
      <c r="I7377" s="65">
        <v>4.1231056256176606</v>
      </c>
      <c r="J7377" s="37" t="s">
        <v>874</v>
      </c>
    </row>
    <row r="7378" spans="1:10" x14ac:dyDescent="0.3">
      <c r="A7378" s="94" t="str">
        <f t="shared" si="115"/>
        <v>September</v>
      </c>
      <c r="B7378" s="37" t="s">
        <v>8244</v>
      </c>
      <c r="C7378" s="63">
        <v>42271.480937499997</v>
      </c>
      <c r="D7378" s="37" t="s">
        <v>871</v>
      </c>
      <c r="E7378" s="37" t="s">
        <v>872</v>
      </c>
      <c r="F7378" s="37" t="s">
        <v>873</v>
      </c>
      <c r="G7378" s="64">
        <v>229</v>
      </c>
      <c r="H7378" s="37" t="s">
        <v>855</v>
      </c>
      <c r="I7378" s="65">
        <v>3</v>
      </c>
      <c r="J7378" s="37" t="s">
        <v>861</v>
      </c>
    </row>
    <row r="7379" spans="1:10" x14ac:dyDescent="0.3">
      <c r="A7379" s="94" t="str">
        <f t="shared" si="115"/>
        <v>September</v>
      </c>
      <c r="B7379" s="37" t="s">
        <v>8245</v>
      </c>
      <c r="C7379" s="63">
        <v>42271.483564814815</v>
      </c>
      <c r="D7379" s="37" t="s">
        <v>876</v>
      </c>
      <c r="E7379" s="37" t="s">
        <v>853</v>
      </c>
      <c r="F7379" s="37" t="s">
        <v>873</v>
      </c>
      <c r="G7379" s="64">
        <v>228</v>
      </c>
      <c r="H7379" s="37" t="s">
        <v>855</v>
      </c>
      <c r="I7379" s="65">
        <v>3</v>
      </c>
      <c r="J7379" s="37" t="s">
        <v>861</v>
      </c>
    </row>
    <row r="7380" spans="1:10" x14ac:dyDescent="0.3">
      <c r="A7380" s="94" t="str">
        <f t="shared" si="115"/>
        <v>September</v>
      </c>
      <c r="B7380" s="37" t="s">
        <v>8246</v>
      </c>
      <c r="C7380" s="63">
        <v>42271.486238425925</v>
      </c>
      <c r="D7380" s="37" t="s">
        <v>858</v>
      </c>
      <c r="E7380" s="37" t="s">
        <v>859</v>
      </c>
      <c r="F7380" s="37" t="s">
        <v>854</v>
      </c>
      <c r="G7380" s="64">
        <v>155</v>
      </c>
      <c r="H7380" s="37" t="s">
        <v>855</v>
      </c>
      <c r="I7380" s="65">
        <v>3.3166247903553998</v>
      </c>
      <c r="J7380" s="37" t="s">
        <v>885</v>
      </c>
    </row>
    <row r="7381" spans="1:10" x14ac:dyDescent="0.3">
      <c r="A7381" s="94" t="str">
        <f t="shared" si="115"/>
        <v>September</v>
      </c>
      <c r="B7381" s="37" t="s">
        <v>8247</v>
      </c>
      <c r="C7381" s="63">
        <v>42271.487407407411</v>
      </c>
      <c r="D7381" s="37" t="s">
        <v>876</v>
      </c>
      <c r="E7381" s="37" t="s">
        <v>863</v>
      </c>
      <c r="F7381" s="37" t="s">
        <v>864</v>
      </c>
      <c r="G7381" s="64">
        <v>181</v>
      </c>
      <c r="H7381" s="37" t="s">
        <v>855</v>
      </c>
      <c r="I7381" s="65">
        <v>4.5825756949558398</v>
      </c>
      <c r="J7381" s="37" t="s">
        <v>861</v>
      </c>
    </row>
    <row r="7382" spans="1:10" x14ac:dyDescent="0.3">
      <c r="A7382" s="94" t="str">
        <f t="shared" si="115"/>
        <v>September</v>
      </c>
      <c r="B7382" s="37" t="s">
        <v>8248</v>
      </c>
      <c r="C7382" s="63">
        <v>42271.490902777776</v>
      </c>
      <c r="D7382" s="37" t="s">
        <v>878</v>
      </c>
      <c r="E7382" s="37" t="s">
        <v>866</v>
      </c>
      <c r="F7382" s="37" t="s">
        <v>879</v>
      </c>
      <c r="G7382" s="64">
        <v>114</v>
      </c>
      <c r="H7382" s="37" t="s">
        <v>855</v>
      </c>
      <c r="I7382" s="65">
        <v>4.358898943540674</v>
      </c>
      <c r="J7382" s="37" t="s">
        <v>869</v>
      </c>
    </row>
    <row r="7383" spans="1:10" x14ac:dyDescent="0.3">
      <c r="A7383" s="94" t="str">
        <f t="shared" si="115"/>
        <v>September</v>
      </c>
      <c r="B7383" s="37" t="s">
        <v>8249</v>
      </c>
      <c r="C7383" s="63">
        <v>42271.494687500002</v>
      </c>
      <c r="D7383" s="37" t="s">
        <v>871</v>
      </c>
      <c r="E7383" s="37" t="s">
        <v>868</v>
      </c>
      <c r="F7383" s="37" t="s">
        <v>854</v>
      </c>
      <c r="G7383" s="64">
        <v>183</v>
      </c>
      <c r="H7383" s="37" t="s">
        <v>855</v>
      </c>
      <c r="I7383" s="65">
        <v>3</v>
      </c>
      <c r="J7383" s="37" t="s">
        <v>861</v>
      </c>
    </row>
    <row r="7384" spans="1:10" x14ac:dyDescent="0.3">
      <c r="A7384" s="94" t="str">
        <f t="shared" si="115"/>
        <v>September</v>
      </c>
      <c r="B7384" s="37" t="s">
        <v>8250</v>
      </c>
      <c r="C7384" s="63">
        <v>42271.494733796295</v>
      </c>
      <c r="D7384" s="37" t="s">
        <v>858</v>
      </c>
      <c r="E7384" s="37" t="s">
        <v>872</v>
      </c>
      <c r="F7384" s="37" t="s">
        <v>860</v>
      </c>
      <c r="G7384" s="64">
        <v>46</v>
      </c>
      <c r="H7384" s="37" t="s">
        <v>855</v>
      </c>
      <c r="I7384" s="65">
        <v>3.3166247903553998</v>
      </c>
      <c r="J7384" s="37" t="s">
        <v>869</v>
      </c>
    </row>
    <row r="7385" spans="1:10" x14ac:dyDescent="0.3">
      <c r="A7385" s="94" t="str">
        <f t="shared" si="115"/>
        <v>September</v>
      </c>
      <c r="B7385" s="37" t="s">
        <v>8251</v>
      </c>
      <c r="C7385" s="63">
        <v>42271.498252314814</v>
      </c>
      <c r="D7385" s="37" t="s">
        <v>876</v>
      </c>
      <c r="E7385" s="37" t="s">
        <v>853</v>
      </c>
      <c r="F7385" s="37" t="s">
        <v>854</v>
      </c>
      <c r="G7385" s="64">
        <v>207</v>
      </c>
      <c r="H7385" s="37" t="s">
        <v>855</v>
      </c>
      <c r="I7385" s="65">
        <v>4.5825756949558398</v>
      </c>
      <c r="J7385" s="37" t="s">
        <v>869</v>
      </c>
    </row>
    <row r="7386" spans="1:10" x14ac:dyDescent="0.3">
      <c r="A7386" s="94" t="str">
        <f t="shared" si="115"/>
        <v>September</v>
      </c>
      <c r="B7386" s="37" t="s">
        <v>8252</v>
      </c>
      <c r="C7386" s="63">
        <v>42271.498391203706</v>
      </c>
      <c r="D7386" s="37" t="s">
        <v>858</v>
      </c>
      <c r="E7386" s="37" t="s">
        <v>859</v>
      </c>
      <c r="F7386" s="37" t="s">
        <v>881</v>
      </c>
      <c r="G7386" s="64">
        <v>158</v>
      </c>
      <c r="H7386" s="37" t="s">
        <v>855</v>
      </c>
      <c r="I7386" s="65">
        <v>1.7320508075688772</v>
      </c>
      <c r="J7386" s="37" t="s">
        <v>856</v>
      </c>
    </row>
    <row r="7387" spans="1:10" x14ac:dyDescent="0.3">
      <c r="A7387" s="94" t="str">
        <f t="shared" si="115"/>
        <v>September</v>
      </c>
      <c r="B7387" s="37" t="s">
        <v>8253</v>
      </c>
      <c r="C7387" s="63">
        <v>42271.499837962961</v>
      </c>
      <c r="D7387" s="37" t="s">
        <v>871</v>
      </c>
      <c r="E7387" s="37" t="s">
        <v>863</v>
      </c>
      <c r="F7387" s="37" t="s">
        <v>879</v>
      </c>
      <c r="G7387" s="64">
        <v>65</v>
      </c>
      <c r="H7387" s="37" t="s">
        <v>855</v>
      </c>
      <c r="I7387" s="65">
        <v>4.358898943540674</v>
      </c>
      <c r="J7387" s="37" t="s">
        <v>869</v>
      </c>
    </row>
    <row r="7388" spans="1:10" x14ac:dyDescent="0.3">
      <c r="A7388" s="94" t="str">
        <f t="shared" si="115"/>
        <v>September</v>
      </c>
      <c r="B7388" s="37" t="s">
        <v>8254</v>
      </c>
      <c r="C7388" s="63">
        <v>42271.501180555555</v>
      </c>
      <c r="D7388" s="37" t="s">
        <v>858</v>
      </c>
      <c r="E7388" s="37" t="s">
        <v>866</v>
      </c>
      <c r="F7388" s="37" t="s">
        <v>881</v>
      </c>
      <c r="G7388" s="64">
        <v>151</v>
      </c>
      <c r="H7388" s="37" t="s">
        <v>855</v>
      </c>
      <c r="I7388" s="65">
        <v>4.1231056256176606</v>
      </c>
      <c r="J7388" s="37" t="s">
        <v>869</v>
      </c>
    </row>
    <row r="7389" spans="1:10" x14ac:dyDescent="0.3">
      <c r="A7389" s="94" t="str">
        <f t="shared" si="115"/>
        <v>September</v>
      </c>
      <c r="B7389" s="37" t="s">
        <v>8255</v>
      </c>
      <c r="C7389" s="63">
        <v>42271.503553240742</v>
      </c>
      <c r="D7389" s="37" t="s">
        <v>858</v>
      </c>
      <c r="E7389" s="37" t="s">
        <v>868</v>
      </c>
      <c r="F7389" s="37" t="s">
        <v>860</v>
      </c>
      <c r="G7389" s="64">
        <v>35</v>
      </c>
      <c r="H7389" s="37" t="s">
        <v>855</v>
      </c>
      <c r="I7389" s="65">
        <v>3.872983346207417</v>
      </c>
      <c r="J7389" s="37" t="s">
        <v>897</v>
      </c>
    </row>
    <row r="7390" spans="1:10" x14ac:dyDescent="0.3">
      <c r="A7390" s="94" t="str">
        <f t="shared" si="115"/>
        <v>September</v>
      </c>
      <c r="B7390" s="37" t="s">
        <v>8256</v>
      </c>
      <c r="C7390" s="63">
        <v>42271.503819444442</v>
      </c>
      <c r="D7390" s="37" t="s">
        <v>892</v>
      </c>
      <c r="E7390" s="37" t="s">
        <v>872</v>
      </c>
      <c r="F7390" s="37" t="s">
        <v>854</v>
      </c>
      <c r="G7390" s="64">
        <v>196</v>
      </c>
      <c r="H7390" s="37" t="s">
        <v>855</v>
      </c>
      <c r="I7390" s="65">
        <v>2.2360679774997898</v>
      </c>
      <c r="J7390" s="37" t="s">
        <v>869</v>
      </c>
    </row>
    <row r="7391" spans="1:10" x14ac:dyDescent="0.3">
      <c r="A7391" s="94" t="str">
        <f t="shared" si="115"/>
        <v>September</v>
      </c>
      <c r="B7391" s="37" t="s">
        <v>8257</v>
      </c>
      <c r="C7391" s="63">
        <v>42271.504212962966</v>
      </c>
      <c r="D7391" s="37" t="s">
        <v>876</v>
      </c>
      <c r="E7391" s="37" t="s">
        <v>853</v>
      </c>
      <c r="F7391" s="37" t="s">
        <v>854</v>
      </c>
      <c r="G7391" s="64">
        <v>78</v>
      </c>
      <c r="H7391" s="37" t="s">
        <v>855</v>
      </c>
      <c r="I7391" s="65">
        <v>4.5825756949558398</v>
      </c>
      <c r="J7391" s="37" t="s">
        <v>861</v>
      </c>
    </row>
    <row r="7392" spans="1:10" x14ac:dyDescent="0.3">
      <c r="A7392" s="94" t="str">
        <f t="shared" si="115"/>
        <v>September</v>
      </c>
      <c r="B7392" s="37" t="s">
        <v>8258</v>
      </c>
      <c r="C7392" s="63">
        <v>42271.511840277781</v>
      </c>
      <c r="D7392" s="37" t="s">
        <v>858</v>
      </c>
      <c r="E7392" s="37" t="s">
        <v>859</v>
      </c>
      <c r="F7392" s="37" t="s">
        <v>860</v>
      </c>
      <c r="G7392" s="64">
        <v>144</v>
      </c>
      <c r="H7392" s="37" t="s">
        <v>855</v>
      </c>
      <c r="I7392" s="65">
        <v>4.358898943540674</v>
      </c>
      <c r="J7392" s="37" t="s">
        <v>856</v>
      </c>
    </row>
    <row r="7393" spans="1:10" x14ac:dyDescent="0.3">
      <c r="A7393" s="94" t="str">
        <f t="shared" si="115"/>
        <v>September</v>
      </c>
      <c r="B7393" s="37" t="s">
        <v>8259</v>
      </c>
      <c r="C7393" s="63">
        <v>42271.510312500002</v>
      </c>
      <c r="D7393" s="37" t="s">
        <v>871</v>
      </c>
      <c r="E7393" s="37" t="s">
        <v>863</v>
      </c>
      <c r="F7393" s="37" t="s">
        <v>873</v>
      </c>
      <c r="G7393" s="64">
        <v>126</v>
      </c>
      <c r="H7393" s="37" t="s">
        <v>855</v>
      </c>
      <c r="I7393" s="65">
        <v>4.5825756949558398</v>
      </c>
      <c r="J7393" s="37" t="s">
        <v>874</v>
      </c>
    </row>
    <row r="7394" spans="1:10" x14ac:dyDescent="0.3">
      <c r="A7394" s="94" t="str">
        <f t="shared" si="115"/>
        <v>September</v>
      </c>
      <c r="B7394" s="37" t="s">
        <v>8260</v>
      </c>
      <c r="C7394" s="63">
        <v>42271.514224537037</v>
      </c>
      <c r="D7394" s="37" t="s">
        <v>871</v>
      </c>
      <c r="E7394" s="37" t="s">
        <v>866</v>
      </c>
      <c r="F7394" s="37" t="s">
        <v>881</v>
      </c>
      <c r="G7394" s="64">
        <v>60</v>
      </c>
      <c r="H7394" s="37" t="s">
        <v>855</v>
      </c>
      <c r="I7394" s="65">
        <v>1.7320508075688772</v>
      </c>
      <c r="J7394" s="37" t="s">
        <v>885</v>
      </c>
    </row>
    <row r="7395" spans="1:10" x14ac:dyDescent="0.3">
      <c r="A7395" s="94" t="str">
        <f t="shared" si="115"/>
        <v>September</v>
      </c>
      <c r="B7395" s="37" t="s">
        <v>8261</v>
      </c>
      <c r="C7395" s="63">
        <v>42271.516712962963</v>
      </c>
      <c r="D7395" s="37" t="s">
        <v>876</v>
      </c>
      <c r="E7395" s="37" t="s">
        <v>868</v>
      </c>
      <c r="F7395" s="37" t="s">
        <v>879</v>
      </c>
      <c r="G7395" s="64">
        <v>68</v>
      </c>
      <c r="H7395" s="37" t="s">
        <v>855</v>
      </c>
      <c r="I7395" s="65">
        <v>4.358898943540674</v>
      </c>
      <c r="J7395" s="37" t="s">
        <v>869</v>
      </c>
    </row>
    <row r="7396" spans="1:10" x14ac:dyDescent="0.3">
      <c r="A7396" s="94" t="str">
        <f t="shared" si="115"/>
        <v>September</v>
      </c>
      <c r="B7396" s="37" t="s">
        <v>8262</v>
      </c>
      <c r="C7396" s="63">
        <v>42271.51703703704</v>
      </c>
      <c r="D7396" s="37" t="s">
        <v>876</v>
      </c>
      <c r="E7396" s="37" t="s">
        <v>872</v>
      </c>
      <c r="F7396" s="37" t="s">
        <v>864</v>
      </c>
      <c r="G7396" s="64">
        <v>163</v>
      </c>
      <c r="H7396" s="37" t="s">
        <v>855</v>
      </c>
      <c r="I7396" s="65">
        <v>4.358898943540674</v>
      </c>
      <c r="J7396" s="37" t="s">
        <v>856</v>
      </c>
    </row>
    <row r="7397" spans="1:10" x14ac:dyDescent="0.3">
      <c r="A7397" s="94" t="str">
        <f t="shared" si="115"/>
        <v>September</v>
      </c>
      <c r="B7397" s="37" t="s">
        <v>8263</v>
      </c>
      <c r="C7397" s="63">
        <v>42271.52003472222</v>
      </c>
      <c r="D7397" s="37" t="s">
        <v>876</v>
      </c>
      <c r="E7397" s="37" t="s">
        <v>853</v>
      </c>
      <c r="F7397" s="37" t="s">
        <v>854</v>
      </c>
      <c r="G7397" s="64">
        <v>110</v>
      </c>
      <c r="H7397" s="37" t="s">
        <v>855</v>
      </c>
      <c r="I7397" s="65">
        <v>3</v>
      </c>
      <c r="J7397" s="37" t="s">
        <v>861</v>
      </c>
    </row>
    <row r="7398" spans="1:10" x14ac:dyDescent="0.3">
      <c r="A7398" s="94" t="str">
        <f t="shared" si="115"/>
        <v>September</v>
      </c>
      <c r="B7398" s="37" t="s">
        <v>8264</v>
      </c>
      <c r="C7398" s="63">
        <v>42271.523009259261</v>
      </c>
      <c r="D7398" s="37" t="s">
        <v>878</v>
      </c>
      <c r="E7398" s="37" t="s">
        <v>859</v>
      </c>
      <c r="F7398" s="37" t="s">
        <v>873</v>
      </c>
      <c r="G7398" s="64">
        <v>86</v>
      </c>
      <c r="H7398" s="37" t="s">
        <v>855</v>
      </c>
      <c r="I7398" s="65">
        <v>5</v>
      </c>
      <c r="J7398" s="37" t="s">
        <v>869</v>
      </c>
    </row>
    <row r="7399" spans="1:10" x14ac:dyDescent="0.3">
      <c r="A7399" s="94" t="str">
        <f t="shared" si="115"/>
        <v>September</v>
      </c>
      <c r="B7399" s="37" t="s">
        <v>8265</v>
      </c>
      <c r="C7399" s="63">
        <v>42271.526782407411</v>
      </c>
      <c r="D7399" s="37" t="s">
        <v>852</v>
      </c>
      <c r="E7399" s="37" t="s">
        <v>863</v>
      </c>
      <c r="F7399" s="37" t="s">
        <v>864</v>
      </c>
      <c r="G7399" s="64">
        <v>147</v>
      </c>
      <c r="H7399" s="37" t="s">
        <v>855</v>
      </c>
      <c r="I7399" s="65">
        <v>1</v>
      </c>
      <c r="J7399" s="37" t="s">
        <v>885</v>
      </c>
    </row>
    <row r="7400" spans="1:10" x14ac:dyDescent="0.3">
      <c r="A7400" s="94" t="str">
        <f t="shared" si="115"/>
        <v>September</v>
      </c>
      <c r="B7400" s="37" t="s">
        <v>8266</v>
      </c>
      <c r="C7400" s="63">
        <v>42271.52721064815</v>
      </c>
      <c r="D7400" s="37" t="s">
        <v>876</v>
      </c>
      <c r="E7400" s="37" t="s">
        <v>866</v>
      </c>
      <c r="F7400" s="37" t="s">
        <v>881</v>
      </c>
      <c r="G7400" s="64">
        <v>225</v>
      </c>
      <c r="H7400" s="37" t="s">
        <v>855</v>
      </c>
      <c r="I7400" s="65">
        <v>3</v>
      </c>
      <c r="J7400" s="37" t="s">
        <v>897</v>
      </c>
    </row>
    <row r="7401" spans="1:10" x14ac:dyDescent="0.3">
      <c r="A7401" s="94" t="str">
        <f t="shared" si="115"/>
        <v>September</v>
      </c>
      <c r="B7401" s="37" t="s">
        <v>8267</v>
      </c>
      <c r="C7401" s="63">
        <v>42271.527499999997</v>
      </c>
      <c r="D7401" s="37" t="s">
        <v>852</v>
      </c>
      <c r="E7401" s="37" t="s">
        <v>868</v>
      </c>
      <c r="F7401" s="37" t="s">
        <v>881</v>
      </c>
      <c r="G7401" s="64">
        <v>117</v>
      </c>
      <c r="H7401" s="37" t="s">
        <v>855</v>
      </c>
      <c r="I7401" s="65">
        <v>3.3166247903553998</v>
      </c>
      <c r="J7401" s="37" t="s">
        <v>856</v>
      </c>
    </row>
    <row r="7402" spans="1:10" x14ac:dyDescent="0.3">
      <c r="A7402" s="94" t="str">
        <f t="shared" si="115"/>
        <v>September</v>
      </c>
      <c r="B7402" s="37" t="s">
        <v>8268</v>
      </c>
      <c r="C7402" s="63">
        <v>42271.530057870368</v>
      </c>
      <c r="D7402" s="37" t="s">
        <v>852</v>
      </c>
      <c r="E7402" s="37" t="s">
        <v>872</v>
      </c>
      <c r="F7402" s="37" t="s">
        <v>854</v>
      </c>
      <c r="G7402" s="64">
        <v>185</v>
      </c>
      <c r="H7402" s="37" t="s">
        <v>855</v>
      </c>
      <c r="I7402" s="65">
        <v>3.872983346207417</v>
      </c>
      <c r="J7402" s="37" t="s">
        <v>869</v>
      </c>
    </row>
    <row r="7403" spans="1:10" x14ac:dyDescent="0.3">
      <c r="A7403" s="94" t="str">
        <f t="shared" si="115"/>
        <v>September</v>
      </c>
      <c r="B7403" s="37" t="s">
        <v>8269</v>
      </c>
      <c r="C7403" s="63">
        <v>42271.532349537039</v>
      </c>
      <c r="D7403" s="37" t="s">
        <v>876</v>
      </c>
      <c r="E7403" s="37" t="s">
        <v>853</v>
      </c>
      <c r="F7403" s="37" t="s">
        <v>854</v>
      </c>
      <c r="G7403" s="64">
        <v>138</v>
      </c>
      <c r="H7403" s="37" t="s">
        <v>855</v>
      </c>
      <c r="I7403" s="65">
        <v>2.2360679774997898</v>
      </c>
      <c r="J7403" s="37" t="s">
        <v>874</v>
      </c>
    </row>
    <row r="7404" spans="1:10" x14ac:dyDescent="0.3">
      <c r="A7404" s="94" t="str">
        <f t="shared" si="115"/>
        <v>September</v>
      </c>
      <c r="B7404" s="37" t="s">
        <v>8270</v>
      </c>
      <c r="C7404" s="63">
        <v>42271.534351851849</v>
      </c>
      <c r="D7404" s="37" t="s">
        <v>871</v>
      </c>
      <c r="E7404" s="37" t="s">
        <v>859</v>
      </c>
      <c r="F7404" s="37" t="s">
        <v>873</v>
      </c>
      <c r="G7404" s="64">
        <v>61</v>
      </c>
      <c r="H7404" s="37" t="s">
        <v>855</v>
      </c>
      <c r="I7404" s="65">
        <v>3.872983346207417</v>
      </c>
      <c r="J7404" s="37" t="s">
        <v>856</v>
      </c>
    </row>
    <row r="7405" spans="1:10" x14ac:dyDescent="0.3">
      <c r="A7405" s="94" t="str">
        <f t="shared" si="115"/>
        <v>September</v>
      </c>
      <c r="B7405" s="37" t="s">
        <v>8271</v>
      </c>
      <c r="C7405" s="63">
        <v>42271.534918981481</v>
      </c>
      <c r="D7405" s="37" t="s">
        <v>878</v>
      </c>
      <c r="E7405" s="37" t="s">
        <v>863</v>
      </c>
      <c r="F7405" s="37" t="s">
        <v>879</v>
      </c>
      <c r="G7405" s="64">
        <v>200</v>
      </c>
      <c r="H7405" s="37" t="s">
        <v>855</v>
      </c>
      <c r="I7405" s="65">
        <v>4.358898943540674</v>
      </c>
      <c r="J7405" s="37" t="s">
        <v>856</v>
      </c>
    </row>
    <row r="7406" spans="1:10" x14ac:dyDescent="0.3">
      <c r="A7406" s="94" t="str">
        <f t="shared" si="115"/>
        <v>September</v>
      </c>
      <c r="B7406" s="37" t="s">
        <v>8272</v>
      </c>
      <c r="C7406" s="63">
        <v>42271.53701388889</v>
      </c>
      <c r="D7406" s="37" t="s">
        <v>871</v>
      </c>
      <c r="E7406" s="37" t="s">
        <v>866</v>
      </c>
      <c r="F7406" s="37" t="s">
        <v>873</v>
      </c>
      <c r="G7406" s="64">
        <v>129</v>
      </c>
      <c r="H7406" s="37" t="s">
        <v>855</v>
      </c>
      <c r="I7406" s="65">
        <v>3.3166247903553998</v>
      </c>
      <c r="J7406" s="37" t="s">
        <v>861</v>
      </c>
    </row>
    <row r="7407" spans="1:10" x14ac:dyDescent="0.3">
      <c r="A7407" s="94" t="str">
        <f t="shared" si="115"/>
        <v>September</v>
      </c>
      <c r="B7407" s="37" t="s">
        <v>8273</v>
      </c>
      <c r="C7407" s="63">
        <v>42271.540925925925</v>
      </c>
      <c r="D7407" s="37" t="s">
        <v>871</v>
      </c>
      <c r="E7407" s="37" t="s">
        <v>868</v>
      </c>
      <c r="F7407" s="37" t="s">
        <v>864</v>
      </c>
      <c r="G7407" s="64">
        <v>35</v>
      </c>
      <c r="H7407" s="37" t="s">
        <v>855</v>
      </c>
      <c r="I7407" s="65">
        <v>3.6055512754639891</v>
      </c>
      <c r="J7407" s="37" t="s">
        <v>856</v>
      </c>
    </row>
    <row r="7408" spans="1:10" x14ac:dyDescent="0.3">
      <c r="A7408" s="94" t="str">
        <f t="shared" si="115"/>
        <v>September</v>
      </c>
      <c r="B7408" s="37" t="s">
        <v>8274</v>
      </c>
      <c r="C7408" s="63">
        <v>42271.541504629633</v>
      </c>
      <c r="D7408" s="37" t="s">
        <v>876</v>
      </c>
      <c r="E7408" s="37" t="s">
        <v>872</v>
      </c>
      <c r="F7408" s="37" t="s">
        <v>864</v>
      </c>
      <c r="G7408" s="64">
        <v>51</v>
      </c>
      <c r="H7408" s="37" t="s">
        <v>855</v>
      </c>
      <c r="I7408" s="65">
        <v>3.6055512754639891</v>
      </c>
      <c r="J7408" s="37" t="s">
        <v>874</v>
      </c>
    </row>
    <row r="7409" spans="1:10" x14ac:dyDescent="0.3">
      <c r="A7409" s="94" t="str">
        <f t="shared" si="115"/>
        <v>September</v>
      </c>
      <c r="B7409" s="37" t="s">
        <v>8275</v>
      </c>
      <c r="C7409" s="63">
        <v>42271.54383101852</v>
      </c>
      <c r="D7409" s="37" t="s">
        <v>858</v>
      </c>
      <c r="E7409" s="37" t="s">
        <v>853</v>
      </c>
      <c r="F7409" s="37" t="s">
        <v>879</v>
      </c>
      <c r="G7409" s="64">
        <v>130</v>
      </c>
      <c r="H7409" s="37" t="s">
        <v>855</v>
      </c>
      <c r="I7409" s="65">
        <v>2.2360679774997898</v>
      </c>
      <c r="J7409" s="37" t="s">
        <v>874</v>
      </c>
    </row>
    <row r="7410" spans="1:10" x14ac:dyDescent="0.3">
      <c r="A7410" s="94" t="str">
        <f t="shared" si="115"/>
        <v>September</v>
      </c>
      <c r="B7410" s="37" t="s">
        <v>8276</v>
      </c>
      <c r="C7410" s="63">
        <v>42271.545185185183</v>
      </c>
      <c r="D7410" s="37" t="s">
        <v>892</v>
      </c>
      <c r="E7410" s="37" t="s">
        <v>859</v>
      </c>
      <c r="F7410" s="37" t="s">
        <v>881</v>
      </c>
      <c r="G7410" s="64">
        <v>51</v>
      </c>
      <c r="H7410" s="37" t="s">
        <v>855</v>
      </c>
      <c r="I7410" s="65">
        <v>1.7320508075688772</v>
      </c>
      <c r="J7410" s="37" t="s">
        <v>897</v>
      </c>
    </row>
    <row r="7411" spans="1:10" x14ac:dyDescent="0.3">
      <c r="A7411" s="94" t="str">
        <f t="shared" si="115"/>
        <v>September</v>
      </c>
      <c r="B7411" s="37" t="s">
        <v>8277</v>
      </c>
      <c r="C7411" s="63">
        <v>42271.546712962961</v>
      </c>
      <c r="D7411" s="37" t="s">
        <v>858</v>
      </c>
      <c r="E7411" s="37" t="s">
        <v>863</v>
      </c>
      <c r="F7411" s="37" t="s">
        <v>854</v>
      </c>
      <c r="G7411" s="64">
        <v>189</v>
      </c>
      <c r="H7411" s="37" t="s">
        <v>855</v>
      </c>
      <c r="I7411" s="65">
        <v>3.3166247903553998</v>
      </c>
      <c r="J7411" s="37" t="s">
        <v>874</v>
      </c>
    </row>
    <row r="7412" spans="1:10" x14ac:dyDescent="0.3">
      <c r="A7412" s="94" t="str">
        <f t="shared" si="115"/>
        <v>September</v>
      </c>
      <c r="B7412" s="37" t="s">
        <v>8278</v>
      </c>
      <c r="C7412" s="63">
        <v>42271.549988425926</v>
      </c>
      <c r="D7412" s="37" t="s">
        <v>876</v>
      </c>
      <c r="E7412" s="37" t="s">
        <v>866</v>
      </c>
      <c r="F7412" s="37" t="s">
        <v>854</v>
      </c>
      <c r="G7412" s="64">
        <v>172</v>
      </c>
      <c r="H7412" s="37" t="s">
        <v>855</v>
      </c>
      <c r="I7412" s="65">
        <v>4.7958315233127191</v>
      </c>
      <c r="J7412" s="37" t="s">
        <v>897</v>
      </c>
    </row>
    <row r="7413" spans="1:10" x14ac:dyDescent="0.3">
      <c r="A7413" s="94" t="str">
        <f t="shared" si="115"/>
        <v>September</v>
      </c>
      <c r="B7413" s="37" t="s">
        <v>8279</v>
      </c>
      <c r="C7413" s="63">
        <v>42271.551817129628</v>
      </c>
      <c r="D7413" s="37" t="s">
        <v>852</v>
      </c>
      <c r="E7413" s="37" t="s">
        <v>868</v>
      </c>
      <c r="F7413" s="37" t="s">
        <v>864</v>
      </c>
      <c r="G7413" s="64">
        <v>158</v>
      </c>
      <c r="H7413" s="37" t="s">
        <v>855</v>
      </c>
      <c r="I7413" s="65">
        <v>5</v>
      </c>
      <c r="J7413" s="37" t="s">
        <v>897</v>
      </c>
    </row>
    <row r="7414" spans="1:10" x14ac:dyDescent="0.3">
      <c r="A7414" s="94" t="str">
        <f t="shared" si="115"/>
        <v>September</v>
      </c>
      <c r="B7414" s="37" t="s">
        <v>8280</v>
      </c>
      <c r="C7414" s="63">
        <v>42271.554594907408</v>
      </c>
      <c r="D7414" s="37" t="s">
        <v>876</v>
      </c>
      <c r="E7414" s="37" t="s">
        <v>872</v>
      </c>
      <c r="F7414" s="37" t="s">
        <v>860</v>
      </c>
      <c r="G7414" s="64">
        <v>109</v>
      </c>
      <c r="H7414" s="37" t="s">
        <v>855</v>
      </c>
      <c r="I7414" s="65">
        <v>2.2360679774997898</v>
      </c>
      <c r="J7414" s="37" t="s">
        <v>861</v>
      </c>
    </row>
    <row r="7415" spans="1:10" x14ac:dyDescent="0.3">
      <c r="A7415" s="94" t="str">
        <f t="shared" si="115"/>
        <v>September</v>
      </c>
      <c r="B7415" s="37" t="s">
        <v>8281</v>
      </c>
      <c r="C7415" s="63">
        <v>42271.555810185186</v>
      </c>
      <c r="D7415" s="37" t="s">
        <v>878</v>
      </c>
      <c r="E7415" s="37" t="s">
        <v>853</v>
      </c>
      <c r="F7415" s="37" t="s">
        <v>854</v>
      </c>
      <c r="G7415" s="64">
        <v>148</v>
      </c>
      <c r="H7415" s="37" t="s">
        <v>855</v>
      </c>
      <c r="I7415" s="65">
        <v>4.5825756949558398</v>
      </c>
      <c r="J7415" s="37" t="s">
        <v>861</v>
      </c>
    </row>
    <row r="7416" spans="1:10" x14ac:dyDescent="0.3">
      <c r="A7416" s="94" t="str">
        <f t="shared" si="115"/>
        <v>September</v>
      </c>
      <c r="B7416" s="37" t="s">
        <v>8282</v>
      </c>
      <c r="C7416" s="63">
        <v>42271.556643518517</v>
      </c>
      <c r="D7416" s="37" t="s">
        <v>852</v>
      </c>
      <c r="E7416" s="37" t="s">
        <v>859</v>
      </c>
      <c r="F7416" s="37" t="s">
        <v>879</v>
      </c>
      <c r="G7416" s="64">
        <v>126</v>
      </c>
      <c r="H7416" s="37" t="s">
        <v>855</v>
      </c>
      <c r="I7416" s="65">
        <v>5</v>
      </c>
      <c r="J7416" s="37" t="s">
        <v>897</v>
      </c>
    </row>
    <row r="7417" spans="1:10" x14ac:dyDescent="0.3">
      <c r="A7417" s="94" t="str">
        <f t="shared" si="115"/>
        <v>September</v>
      </c>
      <c r="B7417" s="37" t="s">
        <v>8283</v>
      </c>
      <c r="C7417" s="63">
        <v>42271.559224537035</v>
      </c>
      <c r="D7417" s="37" t="s">
        <v>858</v>
      </c>
      <c r="E7417" s="37" t="s">
        <v>863</v>
      </c>
      <c r="F7417" s="37" t="s">
        <v>860</v>
      </c>
      <c r="G7417" s="64">
        <v>223</v>
      </c>
      <c r="H7417" s="37" t="s">
        <v>855</v>
      </c>
      <c r="I7417" s="65">
        <v>4.5825756949558398</v>
      </c>
      <c r="J7417" s="37" t="s">
        <v>861</v>
      </c>
    </row>
    <row r="7418" spans="1:10" x14ac:dyDescent="0.3">
      <c r="A7418" s="94" t="str">
        <f t="shared" si="115"/>
        <v>September</v>
      </c>
      <c r="B7418" s="37" t="s">
        <v>8284</v>
      </c>
      <c r="C7418" s="63">
        <v>42271.559363425928</v>
      </c>
      <c r="D7418" s="37" t="s">
        <v>871</v>
      </c>
      <c r="E7418" s="37" t="s">
        <v>866</v>
      </c>
      <c r="F7418" s="37" t="s">
        <v>881</v>
      </c>
      <c r="G7418" s="64">
        <v>40</v>
      </c>
      <c r="H7418" s="37" t="s">
        <v>855</v>
      </c>
      <c r="I7418" s="65">
        <v>1</v>
      </c>
      <c r="J7418" s="37" t="s">
        <v>885</v>
      </c>
    </row>
    <row r="7419" spans="1:10" x14ac:dyDescent="0.3">
      <c r="A7419" s="94" t="str">
        <f t="shared" si="115"/>
        <v>September</v>
      </c>
      <c r="B7419" s="37" t="s">
        <v>8285</v>
      </c>
      <c r="C7419" s="63">
        <v>42271.562939814816</v>
      </c>
      <c r="D7419" s="37" t="s">
        <v>878</v>
      </c>
      <c r="E7419" s="37" t="s">
        <v>868</v>
      </c>
      <c r="F7419" s="37" t="s">
        <v>860</v>
      </c>
      <c r="G7419" s="64">
        <v>97</v>
      </c>
      <c r="H7419" s="37" t="s">
        <v>855</v>
      </c>
      <c r="I7419" s="65">
        <v>3.872983346207417</v>
      </c>
      <c r="J7419" s="37" t="s">
        <v>856</v>
      </c>
    </row>
    <row r="7420" spans="1:10" x14ac:dyDescent="0.3">
      <c r="A7420" s="94" t="str">
        <f t="shared" si="115"/>
        <v>September</v>
      </c>
      <c r="B7420" s="37" t="s">
        <v>8286</v>
      </c>
      <c r="C7420" s="63">
        <v>42271.564884259256</v>
      </c>
      <c r="D7420" s="37" t="s">
        <v>858</v>
      </c>
      <c r="E7420" s="37" t="s">
        <v>872</v>
      </c>
      <c r="F7420" s="37" t="s">
        <v>854</v>
      </c>
      <c r="G7420" s="64">
        <v>128</v>
      </c>
      <c r="H7420" s="37" t="s">
        <v>855</v>
      </c>
      <c r="I7420" s="65">
        <v>3.3166247903553998</v>
      </c>
      <c r="J7420" s="37" t="s">
        <v>885</v>
      </c>
    </row>
    <row r="7421" spans="1:10" x14ac:dyDescent="0.3">
      <c r="A7421" s="94" t="str">
        <f t="shared" si="115"/>
        <v>September</v>
      </c>
      <c r="B7421" s="37" t="s">
        <v>8287</v>
      </c>
      <c r="C7421" s="63">
        <v>42271.567974537036</v>
      </c>
      <c r="D7421" s="37" t="s">
        <v>878</v>
      </c>
      <c r="E7421" s="37" t="s">
        <v>853</v>
      </c>
      <c r="F7421" s="37" t="s">
        <v>873</v>
      </c>
      <c r="G7421" s="64">
        <v>172</v>
      </c>
      <c r="H7421" s="37" t="s">
        <v>855</v>
      </c>
      <c r="I7421" s="65">
        <v>3</v>
      </c>
      <c r="J7421" s="37" t="s">
        <v>869</v>
      </c>
    </row>
    <row r="7422" spans="1:10" x14ac:dyDescent="0.3">
      <c r="A7422" s="94" t="str">
        <f t="shared" si="115"/>
        <v>September</v>
      </c>
      <c r="B7422" s="37" t="s">
        <v>8288</v>
      </c>
      <c r="C7422" s="63">
        <v>42271.57068287037</v>
      </c>
      <c r="D7422" s="37" t="s">
        <v>858</v>
      </c>
      <c r="E7422" s="37" t="s">
        <v>859</v>
      </c>
      <c r="F7422" s="37" t="s">
        <v>854</v>
      </c>
      <c r="G7422" s="64">
        <v>207</v>
      </c>
      <c r="H7422" s="37" t="s">
        <v>855</v>
      </c>
      <c r="I7422" s="65">
        <v>5</v>
      </c>
      <c r="J7422" s="37" t="s">
        <v>869</v>
      </c>
    </row>
    <row r="7423" spans="1:10" x14ac:dyDescent="0.3">
      <c r="A7423" s="94" t="str">
        <f t="shared" si="115"/>
        <v>September</v>
      </c>
      <c r="B7423" s="37" t="s">
        <v>8289</v>
      </c>
      <c r="C7423" s="63">
        <v>42271.573368055557</v>
      </c>
      <c r="D7423" s="37" t="s">
        <v>871</v>
      </c>
      <c r="E7423" s="37" t="s">
        <v>863</v>
      </c>
      <c r="F7423" s="37" t="s">
        <v>881</v>
      </c>
      <c r="G7423" s="64">
        <v>156</v>
      </c>
      <c r="H7423" s="37" t="s">
        <v>855</v>
      </c>
      <c r="I7423" s="65">
        <v>4.1231056256176606</v>
      </c>
      <c r="J7423" s="37" t="s">
        <v>874</v>
      </c>
    </row>
    <row r="7424" spans="1:10" x14ac:dyDescent="0.3">
      <c r="A7424" s="94" t="str">
        <f t="shared" si="115"/>
        <v>September</v>
      </c>
      <c r="B7424" s="37" t="s">
        <v>8290</v>
      </c>
      <c r="C7424" s="63">
        <v>42271.575868055559</v>
      </c>
      <c r="D7424" s="37" t="s">
        <v>871</v>
      </c>
      <c r="E7424" s="37" t="s">
        <v>866</v>
      </c>
      <c r="F7424" s="37" t="s">
        <v>854</v>
      </c>
      <c r="G7424" s="64">
        <v>212</v>
      </c>
      <c r="H7424" s="37" t="s">
        <v>855</v>
      </c>
      <c r="I7424" s="65">
        <v>4.358898943540674</v>
      </c>
      <c r="J7424" s="37" t="s">
        <v>861</v>
      </c>
    </row>
    <row r="7425" spans="1:10" x14ac:dyDescent="0.3">
      <c r="A7425" s="94" t="str">
        <f t="shared" si="115"/>
        <v>September</v>
      </c>
      <c r="B7425" s="37" t="s">
        <v>8291</v>
      </c>
      <c r="C7425" s="63">
        <v>42271.577777777777</v>
      </c>
      <c r="D7425" s="37" t="s">
        <v>876</v>
      </c>
      <c r="E7425" s="37" t="s">
        <v>868</v>
      </c>
      <c r="F7425" s="37" t="s">
        <v>873</v>
      </c>
      <c r="G7425" s="64">
        <v>176</v>
      </c>
      <c r="H7425" s="37" t="s">
        <v>855</v>
      </c>
      <c r="I7425" s="65">
        <v>3.6055512754639891</v>
      </c>
      <c r="J7425" s="37" t="s">
        <v>885</v>
      </c>
    </row>
    <row r="7426" spans="1:10" x14ac:dyDescent="0.3">
      <c r="A7426" s="94" t="str">
        <f t="shared" si="115"/>
        <v>September</v>
      </c>
      <c r="B7426" s="37" t="s">
        <v>8292</v>
      </c>
      <c r="C7426" s="63">
        <v>42271.578217592592</v>
      </c>
      <c r="D7426" s="37" t="s">
        <v>876</v>
      </c>
      <c r="E7426" s="37" t="s">
        <v>872</v>
      </c>
      <c r="F7426" s="37" t="s">
        <v>860</v>
      </c>
      <c r="G7426" s="64">
        <v>196</v>
      </c>
      <c r="H7426" s="37" t="s">
        <v>855</v>
      </c>
      <c r="I7426" s="65">
        <v>5</v>
      </c>
      <c r="J7426" s="37" t="s">
        <v>856</v>
      </c>
    </row>
    <row r="7427" spans="1:10" x14ac:dyDescent="0.3">
      <c r="A7427" s="94" t="str">
        <f t="shared" si="115"/>
        <v>September</v>
      </c>
      <c r="B7427" s="37" t="s">
        <v>8293</v>
      </c>
      <c r="C7427" s="63">
        <v>42271.58053240741</v>
      </c>
      <c r="D7427" s="37" t="s">
        <v>876</v>
      </c>
      <c r="E7427" s="37" t="s">
        <v>853</v>
      </c>
      <c r="F7427" s="37" t="s">
        <v>879</v>
      </c>
      <c r="G7427" s="64">
        <v>240</v>
      </c>
      <c r="H7427" s="37" t="s">
        <v>855</v>
      </c>
      <c r="I7427" s="65">
        <v>3.3166247903553998</v>
      </c>
      <c r="J7427" s="37" t="s">
        <v>885</v>
      </c>
    </row>
    <row r="7428" spans="1:10" x14ac:dyDescent="0.3">
      <c r="A7428" s="94" t="str">
        <f t="shared" si="115"/>
        <v>September</v>
      </c>
      <c r="B7428" s="37" t="s">
        <v>8294</v>
      </c>
      <c r="C7428" s="63">
        <v>42271.580925925926</v>
      </c>
      <c r="D7428" s="37" t="s">
        <v>858</v>
      </c>
      <c r="E7428" s="37" t="s">
        <v>859</v>
      </c>
      <c r="F7428" s="37" t="s">
        <v>873</v>
      </c>
      <c r="G7428" s="64">
        <v>173</v>
      </c>
      <c r="H7428" s="37" t="s">
        <v>855</v>
      </c>
      <c r="I7428" s="65">
        <v>2.6457513110645907</v>
      </c>
      <c r="J7428" s="37" t="s">
        <v>874</v>
      </c>
    </row>
    <row r="7429" spans="1:10" x14ac:dyDescent="0.3">
      <c r="A7429" s="94" t="str">
        <f t="shared" si="115"/>
        <v>September</v>
      </c>
      <c r="B7429" s="37" t="s">
        <v>8295</v>
      </c>
      <c r="C7429" s="63">
        <v>42271.584791666668</v>
      </c>
      <c r="D7429" s="37" t="s">
        <v>871</v>
      </c>
      <c r="E7429" s="37" t="s">
        <v>863</v>
      </c>
      <c r="F7429" s="37" t="s">
        <v>879</v>
      </c>
      <c r="G7429" s="64">
        <v>212</v>
      </c>
      <c r="H7429" s="37" t="s">
        <v>855</v>
      </c>
      <c r="I7429" s="65">
        <v>3</v>
      </c>
      <c r="J7429" s="37" t="s">
        <v>874</v>
      </c>
    </row>
    <row r="7430" spans="1:10" x14ac:dyDescent="0.3">
      <c r="A7430" s="94" t="str">
        <f t="shared" si="115"/>
        <v>September</v>
      </c>
      <c r="B7430" s="37" t="s">
        <v>8296</v>
      </c>
      <c r="C7430" s="63">
        <v>42271.588136574072</v>
      </c>
      <c r="D7430" s="37" t="s">
        <v>852</v>
      </c>
      <c r="E7430" s="37" t="s">
        <v>866</v>
      </c>
      <c r="F7430" s="37" t="s">
        <v>873</v>
      </c>
      <c r="G7430" s="64">
        <v>184</v>
      </c>
      <c r="H7430" s="37" t="s">
        <v>855</v>
      </c>
      <c r="I7430" s="65">
        <v>4.1231056256176606</v>
      </c>
      <c r="J7430" s="37" t="s">
        <v>885</v>
      </c>
    </row>
    <row r="7431" spans="1:10" x14ac:dyDescent="0.3">
      <c r="A7431" s="94" t="str">
        <f t="shared" si="115"/>
        <v>September</v>
      </c>
      <c r="B7431" s="37" t="s">
        <v>8297</v>
      </c>
      <c r="C7431" s="63">
        <v>42271.591145833336</v>
      </c>
      <c r="D7431" s="37" t="s">
        <v>876</v>
      </c>
      <c r="E7431" s="37" t="s">
        <v>868</v>
      </c>
      <c r="F7431" s="37" t="s">
        <v>879</v>
      </c>
      <c r="G7431" s="64">
        <v>182</v>
      </c>
      <c r="H7431" s="37" t="s">
        <v>895</v>
      </c>
      <c r="I7431" s="65">
        <v>5</v>
      </c>
      <c r="J7431" s="37" t="s">
        <v>861</v>
      </c>
    </row>
    <row r="7432" spans="1:10" x14ac:dyDescent="0.3">
      <c r="A7432" s="94" t="str">
        <f t="shared" si="115"/>
        <v>September</v>
      </c>
      <c r="B7432" s="37" t="s">
        <v>8298</v>
      </c>
      <c r="C7432" s="63">
        <v>42271.591886574075</v>
      </c>
      <c r="D7432" s="37" t="s">
        <v>892</v>
      </c>
      <c r="E7432" s="37" t="s">
        <v>872</v>
      </c>
      <c r="F7432" s="37" t="s">
        <v>881</v>
      </c>
      <c r="G7432" s="64">
        <v>95</v>
      </c>
      <c r="H7432" s="37" t="s">
        <v>855</v>
      </c>
      <c r="I7432" s="65">
        <v>2.2360679774997898</v>
      </c>
      <c r="J7432" s="37" t="s">
        <v>897</v>
      </c>
    </row>
    <row r="7433" spans="1:10" x14ac:dyDescent="0.3">
      <c r="A7433" s="94" t="str">
        <f t="shared" si="115"/>
        <v>September</v>
      </c>
      <c r="B7433" s="37" t="s">
        <v>8299</v>
      </c>
      <c r="C7433" s="63">
        <v>42271.592141203706</v>
      </c>
      <c r="D7433" s="37" t="s">
        <v>858</v>
      </c>
      <c r="E7433" s="37" t="s">
        <v>853</v>
      </c>
      <c r="F7433" s="37" t="s">
        <v>881</v>
      </c>
      <c r="G7433" s="64">
        <v>132</v>
      </c>
      <c r="H7433" s="37" t="s">
        <v>855</v>
      </c>
      <c r="I7433" s="65">
        <v>4.5825756949558398</v>
      </c>
      <c r="J7433" s="37" t="s">
        <v>874</v>
      </c>
    </row>
    <row r="7434" spans="1:10" x14ac:dyDescent="0.3">
      <c r="A7434" s="94" t="str">
        <f t="shared" si="115"/>
        <v>September</v>
      </c>
      <c r="B7434" s="37" t="s">
        <v>8300</v>
      </c>
      <c r="C7434" s="63">
        <v>42271.593356481484</v>
      </c>
      <c r="D7434" s="37" t="s">
        <v>871</v>
      </c>
      <c r="E7434" s="37" t="s">
        <v>859</v>
      </c>
      <c r="F7434" s="37" t="s">
        <v>881</v>
      </c>
      <c r="G7434" s="64">
        <v>134</v>
      </c>
      <c r="H7434" s="37" t="s">
        <v>855</v>
      </c>
      <c r="I7434" s="65">
        <v>4.5825756949558398</v>
      </c>
      <c r="J7434" s="37" t="s">
        <v>869</v>
      </c>
    </row>
    <row r="7435" spans="1:10" x14ac:dyDescent="0.3">
      <c r="A7435" s="94" t="str">
        <f t="shared" ref="A7435:A7498" si="116">TEXT(C7435,"mmmm")</f>
        <v>September</v>
      </c>
      <c r="B7435" s="37" t="s">
        <v>8301</v>
      </c>
      <c r="C7435" s="63">
        <v>42271.596979166665</v>
      </c>
      <c r="D7435" s="37" t="s">
        <v>858</v>
      </c>
      <c r="E7435" s="37" t="s">
        <v>863</v>
      </c>
      <c r="F7435" s="37" t="s">
        <v>873</v>
      </c>
      <c r="G7435" s="64">
        <v>174</v>
      </c>
      <c r="H7435" s="37" t="s">
        <v>855</v>
      </c>
      <c r="I7435" s="65">
        <v>3.872983346207417</v>
      </c>
      <c r="J7435" s="37" t="s">
        <v>897</v>
      </c>
    </row>
    <row r="7436" spans="1:10" x14ac:dyDescent="0.3">
      <c r="A7436" s="94" t="str">
        <f t="shared" si="116"/>
        <v>September</v>
      </c>
      <c r="B7436" s="37" t="s">
        <v>8302</v>
      </c>
      <c r="C7436" s="63">
        <v>42271.59878472222</v>
      </c>
      <c r="D7436" s="37" t="s">
        <v>876</v>
      </c>
      <c r="E7436" s="37" t="s">
        <v>866</v>
      </c>
      <c r="F7436" s="37" t="s">
        <v>860</v>
      </c>
      <c r="G7436" s="64">
        <v>213</v>
      </c>
      <c r="H7436" s="37" t="s">
        <v>855</v>
      </c>
      <c r="I7436" s="65">
        <v>3.6055512754639891</v>
      </c>
      <c r="J7436" s="37" t="s">
        <v>874</v>
      </c>
    </row>
    <row r="7437" spans="1:10" x14ac:dyDescent="0.3">
      <c r="A7437" s="94" t="str">
        <f t="shared" si="116"/>
        <v>September</v>
      </c>
      <c r="B7437" s="37" t="s">
        <v>8303</v>
      </c>
      <c r="C7437" s="63">
        <v>42271.601712962962</v>
      </c>
      <c r="D7437" s="37" t="s">
        <v>858</v>
      </c>
      <c r="E7437" s="37" t="s">
        <v>868</v>
      </c>
      <c r="F7437" s="37" t="s">
        <v>881</v>
      </c>
      <c r="G7437" s="64">
        <v>172</v>
      </c>
      <c r="H7437" s="37" t="s">
        <v>855</v>
      </c>
      <c r="I7437" s="65">
        <v>4.5825756949558398</v>
      </c>
      <c r="J7437" s="37" t="s">
        <v>885</v>
      </c>
    </row>
    <row r="7438" spans="1:10" x14ac:dyDescent="0.3">
      <c r="A7438" s="94" t="str">
        <f t="shared" si="116"/>
        <v>September</v>
      </c>
      <c r="B7438" s="37" t="s">
        <v>8304</v>
      </c>
      <c r="C7438" s="63">
        <v>42271.605069444442</v>
      </c>
      <c r="D7438" s="37" t="s">
        <v>852</v>
      </c>
      <c r="E7438" s="37" t="s">
        <v>872</v>
      </c>
      <c r="F7438" s="37" t="s">
        <v>881</v>
      </c>
      <c r="G7438" s="64">
        <v>215</v>
      </c>
      <c r="H7438" s="37" t="s">
        <v>895</v>
      </c>
      <c r="I7438" s="65">
        <v>4.358898943540674</v>
      </c>
      <c r="J7438" s="37" t="s">
        <v>861</v>
      </c>
    </row>
    <row r="7439" spans="1:10" x14ac:dyDescent="0.3">
      <c r="A7439" s="94" t="str">
        <f t="shared" si="116"/>
        <v>September</v>
      </c>
      <c r="B7439" s="37" t="s">
        <v>8305</v>
      </c>
      <c r="C7439" s="63">
        <v>42271.607615740744</v>
      </c>
      <c r="D7439" s="37" t="s">
        <v>892</v>
      </c>
      <c r="E7439" s="37" t="s">
        <v>853</v>
      </c>
      <c r="F7439" s="37" t="s">
        <v>873</v>
      </c>
      <c r="G7439" s="64">
        <v>38</v>
      </c>
      <c r="H7439" s="37" t="s">
        <v>855</v>
      </c>
      <c r="I7439" s="65">
        <v>3.872983346207417</v>
      </c>
      <c r="J7439" s="37" t="s">
        <v>856</v>
      </c>
    </row>
    <row r="7440" spans="1:10" x14ac:dyDescent="0.3">
      <c r="A7440" s="94" t="str">
        <f t="shared" si="116"/>
        <v>September</v>
      </c>
      <c r="B7440" s="37" t="s">
        <v>8306</v>
      </c>
      <c r="C7440" s="63">
        <v>42271.607615740744</v>
      </c>
      <c r="D7440" s="37" t="s">
        <v>876</v>
      </c>
      <c r="E7440" s="37" t="s">
        <v>859</v>
      </c>
      <c r="F7440" s="37" t="s">
        <v>864</v>
      </c>
      <c r="G7440" s="64">
        <v>32</v>
      </c>
      <c r="H7440" s="37" t="s">
        <v>855</v>
      </c>
      <c r="I7440" s="65">
        <v>4.7958315233127191</v>
      </c>
      <c r="J7440" s="37" t="s">
        <v>861</v>
      </c>
    </row>
    <row r="7441" spans="1:10" x14ac:dyDescent="0.3">
      <c r="A7441" s="94" t="str">
        <f t="shared" si="116"/>
        <v>September</v>
      </c>
      <c r="B7441" s="37" t="s">
        <v>8307</v>
      </c>
      <c r="C7441" s="63">
        <v>42271.610381944447</v>
      </c>
      <c r="D7441" s="37" t="s">
        <v>858</v>
      </c>
      <c r="E7441" s="37" t="s">
        <v>863</v>
      </c>
      <c r="F7441" s="37" t="s">
        <v>879</v>
      </c>
      <c r="G7441" s="64">
        <v>208</v>
      </c>
      <c r="H7441" s="37" t="s">
        <v>855</v>
      </c>
      <c r="I7441" s="65">
        <v>1.7320508075688772</v>
      </c>
      <c r="J7441" s="37" t="s">
        <v>874</v>
      </c>
    </row>
    <row r="7442" spans="1:10" x14ac:dyDescent="0.3">
      <c r="A7442" s="94" t="str">
        <f t="shared" si="116"/>
        <v>September</v>
      </c>
      <c r="B7442" s="37" t="s">
        <v>8308</v>
      </c>
      <c r="C7442" s="63">
        <v>42271.610659722224</v>
      </c>
      <c r="D7442" s="37" t="s">
        <v>878</v>
      </c>
      <c r="E7442" s="37" t="s">
        <v>866</v>
      </c>
      <c r="F7442" s="37" t="s">
        <v>854</v>
      </c>
      <c r="G7442" s="64">
        <v>131</v>
      </c>
      <c r="H7442" s="37" t="s">
        <v>855</v>
      </c>
      <c r="I7442" s="65">
        <v>1.7320508075688772</v>
      </c>
      <c r="J7442" s="37" t="s">
        <v>856</v>
      </c>
    </row>
    <row r="7443" spans="1:10" x14ac:dyDescent="0.3">
      <c r="A7443" s="94" t="str">
        <f t="shared" si="116"/>
        <v>September</v>
      </c>
      <c r="B7443" s="37" t="s">
        <v>8309</v>
      </c>
      <c r="C7443" s="63">
        <v>42271.611238425925</v>
      </c>
      <c r="D7443" s="37" t="s">
        <v>858</v>
      </c>
      <c r="E7443" s="37" t="s">
        <v>868</v>
      </c>
      <c r="F7443" s="37" t="s">
        <v>881</v>
      </c>
      <c r="G7443" s="64">
        <v>41</v>
      </c>
      <c r="H7443" s="37" t="s">
        <v>855</v>
      </c>
      <c r="I7443" s="65">
        <v>4.1231056256176606</v>
      </c>
      <c r="J7443" s="37" t="s">
        <v>897</v>
      </c>
    </row>
    <row r="7444" spans="1:10" x14ac:dyDescent="0.3">
      <c r="A7444" s="94" t="str">
        <f t="shared" si="116"/>
        <v>September</v>
      </c>
      <c r="B7444" s="37" t="s">
        <v>8310</v>
      </c>
      <c r="C7444" s="63">
        <v>42271.613402777781</v>
      </c>
      <c r="D7444" s="37" t="s">
        <v>892</v>
      </c>
      <c r="E7444" s="37" t="s">
        <v>872</v>
      </c>
      <c r="F7444" s="37" t="s">
        <v>873</v>
      </c>
      <c r="G7444" s="64">
        <v>45</v>
      </c>
      <c r="H7444" s="37" t="s">
        <v>855</v>
      </c>
      <c r="I7444" s="65">
        <v>1</v>
      </c>
      <c r="J7444" s="37" t="s">
        <v>861</v>
      </c>
    </row>
    <row r="7445" spans="1:10" x14ac:dyDescent="0.3">
      <c r="A7445" s="94" t="str">
        <f t="shared" si="116"/>
        <v>September</v>
      </c>
      <c r="B7445" s="37" t="s">
        <v>8311</v>
      </c>
      <c r="C7445" s="63">
        <v>42271.616666666669</v>
      </c>
      <c r="D7445" s="37" t="s">
        <v>852</v>
      </c>
      <c r="E7445" s="37" t="s">
        <v>853</v>
      </c>
      <c r="F7445" s="37" t="s">
        <v>860</v>
      </c>
      <c r="G7445" s="64">
        <v>219</v>
      </c>
      <c r="H7445" s="37" t="s">
        <v>855</v>
      </c>
      <c r="I7445" s="65">
        <v>4.7958315233127191</v>
      </c>
      <c r="J7445" s="37" t="s">
        <v>856</v>
      </c>
    </row>
    <row r="7446" spans="1:10" x14ac:dyDescent="0.3">
      <c r="A7446" s="94" t="str">
        <f t="shared" si="116"/>
        <v>September</v>
      </c>
      <c r="B7446" s="37" t="s">
        <v>8312</v>
      </c>
      <c r="C7446" s="63">
        <v>42271.618993055556</v>
      </c>
      <c r="D7446" s="37" t="s">
        <v>876</v>
      </c>
      <c r="E7446" s="37" t="s">
        <v>859</v>
      </c>
      <c r="F7446" s="37" t="s">
        <v>881</v>
      </c>
      <c r="G7446" s="64">
        <v>120</v>
      </c>
      <c r="H7446" s="37" t="s">
        <v>855</v>
      </c>
      <c r="I7446" s="65">
        <v>1</v>
      </c>
      <c r="J7446" s="37" t="s">
        <v>856</v>
      </c>
    </row>
    <row r="7447" spans="1:10" x14ac:dyDescent="0.3">
      <c r="A7447" s="94" t="str">
        <f t="shared" si="116"/>
        <v>September</v>
      </c>
      <c r="B7447" s="37" t="s">
        <v>8313</v>
      </c>
      <c r="C7447" s="63">
        <v>42271.619502314818</v>
      </c>
      <c r="D7447" s="37" t="s">
        <v>871</v>
      </c>
      <c r="E7447" s="37" t="s">
        <v>863</v>
      </c>
      <c r="F7447" s="37" t="s">
        <v>873</v>
      </c>
      <c r="G7447" s="64">
        <v>56</v>
      </c>
      <c r="H7447" s="37" t="s">
        <v>855</v>
      </c>
      <c r="I7447" s="65">
        <v>5</v>
      </c>
      <c r="J7447" s="37" t="s">
        <v>856</v>
      </c>
    </row>
    <row r="7448" spans="1:10" x14ac:dyDescent="0.3">
      <c r="A7448" s="94" t="str">
        <f t="shared" si="116"/>
        <v>September</v>
      </c>
      <c r="B7448" s="37" t="s">
        <v>8314</v>
      </c>
      <c r="C7448" s="63">
        <v>42271.622442129628</v>
      </c>
      <c r="D7448" s="37" t="s">
        <v>852</v>
      </c>
      <c r="E7448" s="37" t="s">
        <v>866</v>
      </c>
      <c r="F7448" s="37" t="s">
        <v>879</v>
      </c>
      <c r="G7448" s="64">
        <v>99</v>
      </c>
      <c r="H7448" s="37" t="s">
        <v>855</v>
      </c>
      <c r="I7448" s="65">
        <v>5</v>
      </c>
      <c r="J7448" s="37" t="s">
        <v>869</v>
      </c>
    </row>
    <row r="7449" spans="1:10" x14ac:dyDescent="0.3">
      <c r="A7449" s="94" t="str">
        <f t="shared" si="116"/>
        <v>September</v>
      </c>
      <c r="B7449" s="37" t="s">
        <v>8315</v>
      </c>
      <c r="C7449" s="63">
        <v>42271.624328703707</v>
      </c>
      <c r="D7449" s="37" t="s">
        <v>871</v>
      </c>
      <c r="E7449" s="37" t="s">
        <v>868</v>
      </c>
      <c r="F7449" s="37" t="s">
        <v>873</v>
      </c>
      <c r="G7449" s="64">
        <v>57</v>
      </c>
      <c r="H7449" s="37" t="s">
        <v>855</v>
      </c>
      <c r="I7449" s="65">
        <v>3.6055512754639891</v>
      </c>
      <c r="J7449" s="37" t="s">
        <v>856</v>
      </c>
    </row>
    <row r="7450" spans="1:10" x14ac:dyDescent="0.3">
      <c r="A7450" s="94" t="str">
        <f t="shared" si="116"/>
        <v>September</v>
      </c>
      <c r="B7450" s="37" t="s">
        <v>8316</v>
      </c>
      <c r="C7450" s="63">
        <v>42271.62703703704</v>
      </c>
      <c r="D7450" s="37" t="s">
        <v>876</v>
      </c>
      <c r="E7450" s="37" t="s">
        <v>872</v>
      </c>
      <c r="F7450" s="37" t="s">
        <v>879</v>
      </c>
      <c r="G7450" s="64">
        <v>106</v>
      </c>
      <c r="H7450" s="37" t="s">
        <v>855</v>
      </c>
      <c r="I7450" s="65">
        <v>4.5825756949558398</v>
      </c>
      <c r="J7450" s="37" t="s">
        <v>861</v>
      </c>
    </row>
    <row r="7451" spans="1:10" x14ac:dyDescent="0.3">
      <c r="A7451" s="94" t="str">
        <f t="shared" si="116"/>
        <v>September</v>
      </c>
      <c r="B7451" s="37" t="s">
        <v>8317</v>
      </c>
      <c r="C7451" s="63">
        <v>42271.629189814812</v>
      </c>
      <c r="D7451" s="37" t="s">
        <v>892</v>
      </c>
      <c r="E7451" s="37" t="s">
        <v>853</v>
      </c>
      <c r="F7451" s="37" t="s">
        <v>873</v>
      </c>
      <c r="G7451" s="64">
        <v>126</v>
      </c>
      <c r="H7451" s="37" t="s">
        <v>855</v>
      </c>
      <c r="I7451" s="65">
        <v>3.872983346207417</v>
      </c>
      <c r="J7451" s="37" t="s">
        <v>869</v>
      </c>
    </row>
    <row r="7452" spans="1:10" x14ac:dyDescent="0.3">
      <c r="A7452" s="94" t="str">
        <f t="shared" si="116"/>
        <v>September</v>
      </c>
      <c r="B7452" s="37" t="s">
        <v>8318</v>
      </c>
      <c r="C7452" s="63">
        <v>42271.633043981485</v>
      </c>
      <c r="D7452" s="37" t="s">
        <v>892</v>
      </c>
      <c r="E7452" s="37" t="s">
        <v>859</v>
      </c>
      <c r="F7452" s="37" t="s">
        <v>854</v>
      </c>
      <c r="G7452" s="64">
        <v>218</v>
      </c>
      <c r="H7452" s="37" t="s">
        <v>855</v>
      </c>
      <c r="I7452" s="65">
        <v>3</v>
      </c>
      <c r="J7452" s="37" t="s">
        <v>874</v>
      </c>
    </row>
    <row r="7453" spans="1:10" x14ac:dyDescent="0.3">
      <c r="A7453" s="94" t="str">
        <f t="shared" si="116"/>
        <v>September</v>
      </c>
      <c r="B7453" s="37" t="s">
        <v>8319</v>
      </c>
      <c r="C7453" s="63">
        <v>42271.636064814818</v>
      </c>
      <c r="D7453" s="37" t="s">
        <v>876</v>
      </c>
      <c r="E7453" s="37" t="s">
        <v>863</v>
      </c>
      <c r="F7453" s="37" t="s">
        <v>854</v>
      </c>
      <c r="G7453" s="64">
        <v>202</v>
      </c>
      <c r="H7453" s="37" t="s">
        <v>855</v>
      </c>
      <c r="I7453" s="65">
        <v>2.6457513110645907</v>
      </c>
      <c r="J7453" s="37" t="s">
        <v>861</v>
      </c>
    </row>
    <row r="7454" spans="1:10" x14ac:dyDescent="0.3">
      <c r="A7454" s="94" t="str">
        <f t="shared" si="116"/>
        <v>September</v>
      </c>
      <c r="B7454" s="37" t="s">
        <v>8320</v>
      </c>
      <c r="C7454" s="63">
        <v>42271.639282407406</v>
      </c>
      <c r="D7454" s="37" t="s">
        <v>892</v>
      </c>
      <c r="E7454" s="37" t="s">
        <v>866</v>
      </c>
      <c r="F7454" s="37" t="s">
        <v>879</v>
      </c>
      <c r="G7454" s="64">
        <v>58</v>
      </c>
      <c r="H7454" s="37" t="s">
        <v>855</v>
      </c>
      <c r="I7454" s="65">
        <v>3.872983346207417</v>
      </c>
      <c r="J7454" s="37" t="s">
        <v>856</v>
      </c>
    </row>
    <row r="7455" spans="1:10" x14ac:dyDescent="0.3">
      <c r="A7455" s="94" t="str">
        <f t="shared" si="116"/>
        <v>September</v>
      </c>
      <c r="B7455" s="37" t="s">
        <v>8321</v>
      </c>
      <c r="C7455" s="63">
        <v>42271.640451388892</v>
      </c>
      <c r="D7455" s="37" t="s">
        <v>852</v>
      </c>
      <c r="E7455" s="37" t="s">
        <v>868</v>
      </c>
      <c r="F7455" s="37" t="s">
        <v>854</v>
      </c>
      <c r="G7455" s="64">
        <v>218</v>
      </c>
      <c r="H7455" s="37" t="s">
        <v>855</v>
      </c>
      <c r="I7455" s="65">
        <v>2.2360679774997898</v>
      </c>
      <c r="J7455" s="37" t="s">
        <v>861</v>
      </c>
    </row>
    <row r="7456" spans="1:10" x14ac:dyDescent="0.3">
      <c r="A7456" s="94" t="str">
        <f t="shared" si="116"/>
        <v>September</v>
      </c>
      <c r="B7456" s="37" t="s">
        <v>8322</v>
      </c>
      <c r="C7456" s="63">
        <v>42271.642164351855</v>
      </c>
      <c r="D7456" s="37" t="s">
        <v>858</v>
      </c>
      <c r="E7456" s="37" t="s">
        <v>872</v>
      </c>
      <c r="F7456" s="37" t="s">
        <v>860</v>
      </c>
      <c r="G7456" s="64">
        <v>45</v>
      </c>
      <c r="H7456" s="37" t="s">
        <v>855</v>
      </c>
      <c r="I7456" s="65">
        <v>5</v>
      </c>
      <c r="J7456" s="37" t="s">
        <v>861</v>
      </c>
    </row>
    <row r="7457" spans="1:10" x14ac:dyDescent="0.3">
      <c r="A7457" s="94" t="str">
        <f t="shared" si="116"/>
        <v>September</v>
      </c>
      <c r="B7457" s="37" t="s">
        <v>8323</v>
      </c>
      <c r="C7457" s="63">
        <v>42271.642280092594</v>
      </c>
      <c r="D7457" s="37" t="s">
        <v>892</v>
      </c>
      <c r="E7457" s="37" t="s">
        <v>853</v>
      </c>
      <c r="F7457" s="37" t="s">
        <v>881</v>
      </c>
      <c r="G7457" s="64">
        <v>197</v>
      </c>
      <c r="H7457" s="37" t="s">
        <v>855</v>
      </c>
      <c r="I7457" s="65">
        <v>3</v>
      </c>
      <c r="J7457" s="37" t="s">
        <v>874</v>
      </c>
    </row>
    <row r="7458" spans="1:10" x14ac:dyDescent="0.3">
      <c r="A7458" s="94" t="str">
        <f t="shared" si="116"/>
        <v>September</v>
      </c>
      <c r="B7458" s="37" t="s">
        <v>8324</v>
      </c>
      <c r="C7458" s="63">
        <v>42271.643391203703</v>
      </c>
      <c r="D7458" s="37" t="s">
        <v>892</v>
      </c>
      <c r="E7458" s="37" t="s">
        <v>859</v>
      </c>
      <c r="F7458" s="37" t="s">
        <v>860</v>
      </c>
      <c r="G7458" s="64">
        <v>189</v>
      </c>
      <c r="H7458" s="37" t="s">
        <v>855</v>
      </c>
      <c r="I7458" s="65">
        <v>3.872983346207417</v>
      </c>
      <c r="J7458" s="37" t="s">
        <v>897</v>
      </c>
    </row>
    <row r="7459" spans="1:10" x14ac:dyDescent="0.3">
      <c r="A7459" s="94" t="str">
        <f t="shared" si="116"/>
        <v>September</v>
      </c>
      <c r="B7459" s="37" t="s">
        <v>8325</v>
      </c>
      <c r="C7459" s="63">
        <v>42271.64403935185</v>
      </c>
      <c r="D7459" s="37" t="s">
        <v>858</v>
      </c>
      <c r="E7459" s="37" t="s">
        <v>863</v>
      </c>
      <c r="F7459" s="37" t="s">
        <v>860</v>
      </c>
      <c r="G7459" s="64">
        <v>240</v>
      </c>
      <c r="H7459" s="37" t="s">
        <v>855</v>
      </c>
      <c r="I7459" s="65">
        <v>5</v>
      </c>
      <c r="J7459" s="37" t="s">
        <v>874</v>
      </c>
    </row>
    <row r="7460" spans="1:10" x14ac:dyDescent="0.3">
      <c r="A7460" s="94" t="str">
        <f t="shared" si="116"/>
        <v>September</v>
      </c>
      <c r="B7460" s="37" t="s">
        <v>8326</v>
      </c>
      <c r="C7460" s="63">
        <v>42271.645891203705</v>
      </c>
      <c r="D7460" s="37" t="s">
        <v>876</v>
      </c>
      <c r="E7460" s="37" t="s">
        <v>866</v>
      </c>
      <c r="F7460" s="37" t="s">
        <v>881</v>
      </c>
      <c r="G7460" s="64">
        <v>129</v>
      </c>
      <c r="H7460" s="37" t="s">
        <v>855</v>
      </c>
      <c r="I7460" s="65">
        <v>4.358898943540674</v>
      </c>
      <c r="J7460" s="37" t="s">
        <v>874</v>
      </c>
    </row>
    <row r="7461" spans="1:10" x14ac:dyDescent="0.3">
      <c r="A7461" s="94" t="str">
        <f t="shared" si="116"/>
        <v>September</v>
      </c>
      <c r="B7461" s="37" t="s">
        <v>8327</v>
      </c>
      <c r="C7461" s="63">
        <v>42271.649340277778</v>
      </c>
      <c r="D7461" s="37" t="s">
        <v>878</v>
      </c>
      <c r="E7461" s="37" t="s">
        <v>868</v>
      </c>
      <c r="F7461" s="37" t="s">
        <v>860</v>
      </c>
      <c r="G7461" s="64">
        <v>234</v>
      </c>
      <c r="H7461" s="37" t="s">
        <v>855</v>
      </c>
      <c r="I7461" s="65">
        <v>4.358898943540674</v>
      </c>
      <c r="J7461" s="37" t="s">
        <v>874</v>
      </c>
    </row>
    <row r="7462" spans="1:10" x14ac:dyDescent="0.3">
      <c r="A7462" s="94" t="str">
        <f t="shared" si="116"/>
        <v>September</v>
      </c>
      <c r="B7462" s="37" t="s">
        <v>8328</v>
      </c>
      <c r="C7462" s="63">
        <v>42271.650347222225</v>
      </c>
      <c r="D7462" s="37" t="s">
        <v>858</v>
      </c>
      <c r="E7462" s="37" t="s">
        <v>872</v>
      </c>
      <c r="F7462" s="37" t="s">
        <v>879</v>
      </c>
      <c r="G7462" s="64">
        <v>109</v>
      </c>
      <c r="H7462" s="37" t="s">
        <v>855</v>
      </c>
      <c r="I7462" s="65">
        <v>1</v>
      </c>
      <c r="J7462" s="37" t="s">
        <v>861</v>
      </c>
    </row>
    <row r="7463" spans="1:10" x14ac:dyDescent="0.3">
      <c r="A7463" s="94" t="str">
        <f t="shared" si="116"/>
        <v>September</v>
      </c>
      <c r="B7463" s="37" t="s">
        <v>8329</v>
      </c>
      <c r="C7463" s="63">
        <v>42271.653553240743</v>
      </c>
      <c r="D7463" s="37" t="s">
        <v>892</v>
      </c>
      <c r="E7463" s="37" t="s">
        <v>853</v>
      </c>
      <c r="F7463" s="37" t="s">
        <v>860</v>
      </c>
      <c r="G7463" s="64">
        <v>110</v>
      </c>
      <c r="H7463" s="37" t="s">
        <v>855</v>
      </c>
      <c r="I7463" s="65">
        <v>2.2360679774997898</v>
      </c>
      <c r="J7463" s="37" t="s">
        <v>856</v>
      </c>
    </row>
    <row r="7464" spans="1:10" x14ac:dyDescent="0.3">
      <c r="A7464" s="94" t="str">
        <f t="shared" si="116"/>
        <v>September</v>
      </c>
      <c r="B7464" s="37" t="s">
        <v>8330</v>
      </c>
      <c r="C7464" s="63">
        <v>42271.653564814813</v>
      </c>
      <c r="D7464" s="37" t="s">
        <v>858</v>
      </c>
      <c r="E7464" s="37" t="s">
        <v>859</v>
      </c>
      <c r="F7464" s="37" t="s">
        <v>854</v>
      </c>
      <c r="G7464" s="64">
        <v>56</v>
      </c>
      <c r="H7464" s="37" t="s">
        <v>855</v>
      </c>
      <c r="I7464" s="65">
        <v>4.358898943540674</v>
      </c>
      <c r="J7464" s="37" t="s">
        <v>885</v>
      </c>
    </row>
    <row r="7465" spans="1:10" x14ac:dyDescent="0.3">
      <c r="A7465" s="94" t="str">
        <f t="shared" si="116"/>
        <v>September</v>
      </c>
      <c r="B7465" s="37" t="s">
        <v>8331</v>
      </c>
      <c r="C7465" s="63">
        <v>42271.657118055555</v>
      </c>
      <c r="D7465" s="37" t="s">
        <v>876</v>
      </c>
      <c r="E7465" s="37" t="s">
        <v>863</v>
      </c>
      <c r="F7465" s="37" t="s">
        <v>864</v>
      </c>
      <c r="G7465" s="64">
        <v>217</v>
      </c>
      <c r="H7465" s="37" t="s">
        <v>855</v>
      </c>
      <c r="I7465" s="65">
        <v>4.7958315233127191</v>
      </c>
      <c r="J7465" s="37" t="s">
        <v>874</v>
      </c>
    </row>
    <row r="7466" spans="1:10" x14ac:dyDescent="0.3">
      <c r="A7466" s="94" t="str">
        <f t="shared" si="116"/>
        <v>September</v>
      </c>
      <c r="B7466" s="37" t="s">
        <v>8332</v>
      </c>
      <c r="C7466" s="63">
        <v>42271.657141203701</v>
      </c>
      <c r="D7466" s="37" t="s">
        <v>871</v>
      </c>
      <c r="E7466" s="37" t="s">
        <v>866</v>
      </c>
      <c r="F7466" s="37" t="s">
        <v>860</v>
      </c>
      <c r="G7466" s="64">
        <v>165</v>
      </c>
      <c r="H7466" s="37" t="s">
        <v>855</v>
      </c>
      <c r="I7466" s="65">
        <v>4.358898943540674</v>
      </c>
      <c r="J7466" s="37" t="s">
        <v>874</v>
      </c>
    </row>
    <row r="7467" spans="1:10" x14ac:dyDescent="0.3">
      <c r="A7467" s="94" t="str">
        <f t="shared" si="116"/>
        <v>September</v>
      </c>
      <c r="B7467" s="37" t="s">
        <v>8333</v>
      </c>
      <c r="C7467" s="63">
        <v>42271.660810185182</v>
      </c>
      <c r="D7467" s="37" t="s">
        <v>858</v>
      </c>
      <c r="E7467" s="37" t="s">
        <v>868</v>
      </c>
      <c r="F7467" s="37" t="s">
        <v>860</v>
      </c>
      <c r="G7467" s="64">
        <v>101</v>
      </c>
      <c r="H7467" s="37" t="s">
        <v>855</v>
      </c>
      <c r="I7467" s="65">
        <v>3.3166247903553998</v>
      </c>
      <c r="J7467" s="37" t="s">
        <v>897</v>
      </c>
    </row>
    <row r="7468" spans="1:10" x14ac:dyDescent="0.3">
      <c r="A7468" s="94" t="str">
        <f t="shared" si="116"/>
        <v>September</v>
      </c>
      <c r="B7468" s="37" t="s">
        <v>8334</v>
      </c>
      <c r="C7468" s="63">
        <v>42271.664305555554</v>
      </c>
      <c r="D7468" s="37" t="s">
        <v>871</v>
      </c>
      <c r="E7468" s="37" t="s">
        <v>872</v>
      </c>
      <c r="F7468" s="37" t="s">
        <v>860</v>
      </c>
      <c r="G7468" s="64">
        <v>69</v>
      </c>
      <c r="H7468" s="37" t="s">
        <v>855</v>
      </c>
      <c r="I7468" s="65">
        <v>1.7320508075688772</v>
      </c>
      <c r="J7468" s="37" t="s">
        <v>861</v>
      </c>
    </row>
    <row r="7469" spans="1:10" x14ac:dyDescent="0.3">
      <c r="A7469" s="94" t="str">
        <f t="shared" si="116"/>
        <v>September</v>
      </c>
      <c r="B7469" s="37" t="s">
        <v>8335</v>
      </c>
      <c r="C7469" s="63">
        <v>42271.668252314812</v>
      </c>
      <c r="D7469" s="37" t="s">
        <v>852</v>
      </c>
      <c r="E7469" s="37" t="s">
        <v>853</v>
      </c>
      <c r="F7469" s="37" t="s">
        <v>854</v>
      </c>
      <c r="G7469" s="64">
        <v>214</v>
      </c>
      <c r="H7469" s="37" t="s">
        <v>855</v>
      </c>
      <c r="I7469" s="65">
        <v>3.3166247903553998</v>
      </c>
      <c r="J7469" s="37" t="s">
        <v>874</v>
      </c>
    </row>
    <row r="7470" spans="1:10" x14ac:dyDescent="0.3">
      <c r="A7470" s="94" t="str">
        <f t="shared" si="116"/>
        <v>September</v>
      </c>
      <c r="B7470" s="37" t="s">
        <v>8336</v>
      </c>
      <c r="C7470" s="63">
        <v>42271.668275462966</v>
      </c>
      <c r="D7470" s="37" t="s">
        <v>852</v>
      </c>
      <c r="E7470" s="37" t="s">
        <v>859</v>
      </c>
      <c r="F7470" s="37" t="s">
        <v>881</v>
      </c>
      <c r="G7470" s="64">
        <v>79</v>
      </c>
      <c r="H7470" s="37" t="s">
        <v>855</v>
      </c>
      <c r="I7470" s="65">
        <v>3.3166247903553998</v>
      </c>
      <c r="J7470" s="37" t="s">
        <v>869</v>
      </c>
    </row>
    <row r="7471" spans="1:10" x14ac:dyDescent="0.3">
      <c r="A7471" s="94" t="str">
        <f t="shared" si="116"/>
        <v>September</v>
      </c>
      <c r="B7471" s="37" t="s">
        <v>8337</v>
      </c>
      <c r="C7471" s="63">
        <v>42271.67019675926</v>
      </c>
      <c r="D7471" s="37" t="s">
        <v>878</v>
      </c>
      <c r="E7471" s="37" t="s">
        <v>863</v>
      </c>
      <c r="F7471" s="37" t="s">
        <v>860</v>
      </c>
      <c r="G7471" s="64">
        <v>128</v>
      </c>
      <c r="H7471" s="37" t="s">
        <v>855</v>
      </c>
      <c r="I7471" s="65">
        <v>2.6457513110645907</v>
      </c>
      <c r="J7471" s="37" t="s">
        <v>861</v>
      </c>
    </row>
    <row r="7472" spans="1:10" x14ac:dyDescent="0.3">
      <c r="A7472" s="94" t="str">
        <f t="shared" si="116"/>
        <v>September</v>
      </c>
      <c r="B7472" s="37" t="s">
        <v>8338</v>
      </c>
      <c r="C7472" s="63">
        <v>42271.672256944446</v>
      </c>
      <c r="D7472" s="37" t="s">
        <v>858</v>
      </c>
      <c r="E7472" s="37" t="s">
        <v>866</v>
      </c>
      <c r="F7472" s="37" t="s">
        <v>854</v>
      </c>
      <c r="G7472" s="64">
        <v>184</v>
      </c>
      <c r="H7472" s="37" t="s">
        <v>855</v>
      </c>
      <c r="I7472" s="65">
        <v>2.2360679774997898</v>
      </c>
      <c r="J7472" s="37" t="s">
        <v>861</v>
      </c>
    </row>
    <row r="7473" spans="1:10" x14ac:dyDescent="0.3">
      <c r="A7473" s="94" t="str">
        <f t="shared" si="116"/>
        <v>September</v>
      </c>
      <c r="B7473" s="37" t="s">
        <v>8339</v>
      </c>
      <c r="C7473" s="63">
        <v>42271.672662037039</v>
      </c>
      <c r="D7473" s="37" t="s">
        <v>871</v>
      </c>
      <c r="E7473" s="37" t="s">
        <v>868</v>
      </c>
      <c r="F7473" s="37" t="s">
        <v>879</v>
      </c>
      <c r="G7473" s="64">
        <v>35</v>
      </c>
      <c r="H7473" s="37" t="s">
        <v>855</v>
      </c>
      <c r="I7473" s="65">
        <v>3.872983346207417</v>
      </c>
      <c r="J7473" s="37" t="s">
        <v>856</v>
      </c>
    </row>
    <row r="7474" spans="1:10" x14ac:dyDescent="0.3">
      <c r="A7474" s="94" t="str">
        <f t="shared" si="116"/>
        <v>September</v>
      </c>
      <c r="B7474" s="37" t="s">
        <v>8340</v>
      </c>
      <c r="C7474" s="63">
        <v>42271.674641203703</v>
      </c>
      <c r="D7474" s="37" t="s">
        <v>878</v>
      </c>
      <c r="E7474" s="37" t="s">
        <v>872</v>
      </c>
      <c r="F7474" s="37" t="s">
        <v>854</v>
      </c>
      <c r="G7474" s="64">
        <v>47</v>
      </c>
      <c r="H7474" s="37" t="s">
        <v>855</v>
      </c>
      <c r="I7474" s="65">
        <v>3.872983346207417</v>
      </c>
      <c r="J7474" s="37" t="s">
        <v>856</v>
      </c>
    </row>
    <row r="7475" spans="1:10" x14ac:dyDescent="0.3">
      <c r="A7475" s="94" t="str">
        <f t="shared" si="116"/>
        <v>September</v>
      </c>
      <c r="B7475" s="37" t="s">
        <v>8341</v>
      </c>
      <c r="C7475" s="63">
        <v>42271.675046296295</v>
      </c>
      <c r="D7475" s="37" t="s">
        <v>858</v>
      </c>
      <c r="E7475" s="37" t="s">
        <v>853</v>
      </c>
      <c r="F7475" s="37" t="s">
        <v>864</v>
      </c>
      <c r="G7475" s="64">
        <v>153</v>
      </c>
      <c r="H7475" s="37" t="s">
        <v>855</v>
      </c>
      <c r="I7475" s="65">
        <v>2.6457513110645907</v>
      </c>
      <c r="J7475" s="37" t="s">
        <v>869</v>
      </c>
    </row>
    <row r="7476" spans="1:10" x14ac:dyDescent="0.3">
      <c r="A7476" s="94" t="str">
        <f t="shared" si="116"/>
        <v>September</v>
      </c>
      <c r="B7476" s="37" t="s">
        <v>8342</v>
      </c>
      <c r="C7476" s="63">
        <v>42271.677546296298</v>
      </c>
      <c r="D7476" s="37" t="s">
        <v>876</v>
      </c>
      <c r="E7476" s="37" t="s">
        <v>859</v>
      </c>
      <c r="F7476" s="37" t="s">
        <v>860</v>
      </c>
      <c r="G7476" s="64">
        <v>228</v>
      </c>
      <c r="H7476" s="37" t="s">
        <v>855</v>
      </c>
      <c r="I7476" s="65">
        <v>3.3166247903553998</v>
      </c>
      <c r="J7476" s="37" t="s">
        <v>885</v>
      </c>
    </row>
    <row r="7477" spans="1:10" x14ac:dyDescent="0.3">
      <c r="A7477" s="94" t="str">
        <f t="shared" si="116"/>
        <v>September</v>
      </c>
      <c r="B7477" s="37" t="s">
        <v>8343</v>
      </c>
      <c r="C7477" s="63">
        <v>42271.679016203707</v>
      </c>
      <c r="D7477" s="37" t="s">
        <v>852</v>
      </c>
      <c r="E7477" s="37" t="s">
        <v>863</v>
      </c>
      <c r="F7477" s="37" t="s">
        <v>879</v>
      </c>
      <c r="G7477" s="64">
        <v>178</v>
      </c>
      <c r="H7477" s="37" t="s">
        <v>855</v>
      </c>
      <c r="I7477" s="65">
        <v>4.1231056256176606</v>
      </c>
      <c r="J7477" s="37" t="s">
        <v>856</v>
      </c>
    </row>
    <row r="7478" spans="1:10" x14ac:dyDescent="0.3">
      <c r="A7478" s="94" t="str">
        <f t="shared" si="116"/>
        <v>September</v>
      </c>
      <c r="B7478" s="37" t="s">
        <v>8344</v>
      </c>
      <c r="C7478" s="63">
        <v>42271.681585648148</v>
      </c>
      <c r="D7478" s="37" t="s">
        <v>892</v>
      </c>
      <c r="E7478" s="37" t="s">
        <v>866</v>
      </c>
      <c r="F7478" s="37" t="s">
        <v>864</v>
      </c>
      <c r="G7478" s="64">
        <v>215</v>
      </c>
      <c r="H7478" s="37" t="s">
        <v>855</v>
      </c>
      <c r="I7478" s="65">
        <v>4.5825756949558398</v>
      </c>
      <c r="J7478" s="37" t="s">
        <v>897</v>
      </c>
    </row>
    <row r="7479" spans="1:10" x14ac:dyDescent="0.3">
      <c r="A7479" s="94" t="str">
        <f t="shared" si="116"/>
        <v>September</v>
      </c>
      <c r="B7479" s="37" t="s">
        <v>8345</v>
      </c>
      <c r="C7479" s="63">
        <v>42271.683310185188</v>
      </c>
      <c r="D7479" s="37" t="s">
        <v>892</v>
      </c>
      <c r="E7479" s="37" t="s">
        <v>868</v>
      </c>
      <c r="F7479" s="37" t="s">
        <v>860</v>
      </c>
      <c r="G7479" s="64">
        <v>104</v>
      </c>
      <c r="H7479" s="37" t="s">
        <v>855</v>
      </c>
      <c r="I7479" s="65">
        <v>4.7958315233127191</v>
      </c>
      <c r="J7479" s="37" t="s">
        <v>856</v>
      </c>
    </row>
    <row r="7480" spans="1:10" x14ac:dyDescent="0.3">
      <c r="A7480" s="94" t="str">
        <f t="shared" si="116"/>
        <v>September</v>
      </c>
      <c r="B7480" s="37" t="s">
        <v>8346</v>
      </c>
      <c r="C7480" s="63">
        <v>42271.684189814812</v>
      </c>
      <c r="D7480" s="37" t="s">
        <v>871</v>
      </c>
      <c r="E7480" s="37" t="s">
        <v>872</v>
      </c>
      <c r="F7480" s="37" t="s">
        <v>854</v>
      </c>
      <c r="G7480" s="64">
        <v>80</v>
      </c>
      <c r="H7480" s="37" t="s">
        <v>855</v>
      </c>
      <c r="I7480" s="65">
        <v>4.1231056256176606</v>
      </c>
      <c r="J7480" s="37" t="s">
        <v>861</v>
      </c>
    </row>
    <row r="7481" spans="1:10" x14ac:dyDescent="0.3">
      <c r="A7481" s="94" t="str">
        <f t="shared" si="116"/>
        <v>September</v>
      </c>
      <c r="B7481" s="37" t="s">
        <v>8347</v>
      </c>
      <c r="C7481" s="63">
        <v>42271.684293981481</v>
      </c>
      <c r="D7481" s="37" t="s">
        <v>892</v>
      </c>
      <c r="E7481" s="37" t="s">
        <v>853</v>
      </c>
      <c r="F7481" s="37" t="s">
        <v>879</v>
      </c>
      <c r="G7481" s="64">
        <v>67</v>
      </c>
      <c r="H7481" s="37" t="s">
        <v>855</v>
      </c>
      <c r="I7481" s="65">
        <v>2.6457513110645907</v>
      </c>
      <c r="J7481" s="37" t="s">
        <v>861</v>
      </c>
    </row>
    <row r="7482" spans="1:10" x14ac:dyDescent="0.3">
      <c r="A7482" s="94" t="str">
        <f t="shared" si="116"/>
        <v>September</v>
      </c>
      <c r="B7482" s="37" t="s">
        <v>8348</v>
      </c>
      <c r="C7482" s="63">
        <v>42271.688136574077</v>
      </c>
      <c r="D7482" s="37" t="s">
        <v>876</v>
      </c>
      <c r="E7482" s="37" t="s">
        <v>859</v>
      </c>
      <c r="F7482" s="37" t="s">
        <v>873</v>
      </c>
      <c r="G7482" s="64">
        <v>78</v>
      </c>
      <c r="H7482" s="37" t="s">
        <v>855</v>
      </c>
      <c r="I7482" s="65">
        <v>2.6457513110645907</v>
      </c>
      <c r="J7482" s="37" t="s">
        <v>869</v>
      </c>
    </row>
    <row r="7483" spans="1:10" x14ac:dyDescent="0.3">
      <c r="A7483" s="94" t="str">
        <f t="shared" si="116"/>
        <v>September</v>
      </c>
      <c r="B7483" s="37" t="s">
        <v>8349</v>
      </c>
      <c r="C7483" s="63">
        <v>42271.689837962964</v>
      </c>
      <c r="D7483" s="37" t="s">
        <v>878</v>
      </c>
      <c r="E7483" s="37" t="s">
        <v>863</v>
      </c>
      <c r="F7483" s="37" t="s">
        <v>873</v>
      </c>
      <c r="G7483" s="64">
        <v>139</v>
      </c>
      <c r="H7483" s="37" t="s">
        <v>855</v>
      </c>
      <c r="I7483" s="65">
        <v>5</v>
      </c>
      <c r="J7483" s="37" t="s">
        <v>885</v>
      </c>
    </row>
    <row r="7484" spans="1:10" x14ac:dyDescent="0.3">
      <c r="A7484" s="94" t="str">
        <f t="shared" si="116"/>
        <v>September</v>
      </c>
      <c r="B7484" s="37" t="s">
        <v>8350</v>
      </c>
      <c r="C7484" s="63">
        <v>42271.691076388888</v>
      </c>
      <c r="D7484" s="37" t="s">
        <v>852</v>
      </c>
      <c r="E7484" s="37" t="s">
        <v>866</v>
      </c>
      <c r="F7484" s="37" t="s">
        <v>873</v>
      </c>
      <c r="G7484" s="64">
        <v>113</v>
      </c>
      <c r="H7484" s="37" t="s">
        <v>855</v>
      </c>
      <c r="I7484" s="65">
        <v>3.872983346207417</v>
      </c>
      <c r="J7484" s="37" t="s">
        <v>856</v>
      </c>
    </row>
    <row r="7485" spans="1:10" x14ac:dyDescent="0.3">
      <c r="A7485" s="94" t="str">
        <f t="shared" si="116"/>
        <v>September</v>
      </c>
      <c r="B7485" s="37" t="s">
        <v>8351</v>
      </c>
      <c r="C7485" s="63">
        <v>42271.69394675926</v>
      </c>
      <c r="D7485" s="37" t="s">
        <v>878</v>
      </c>
      <c r="E7485" s="37" t="s">
        <v>868</v>
      </c>
      <c r="F7485" s="37" t="s">
        <v>864</v>
      </c>
      <c r="G7485" s="64">
        <v>76</v>
      </c>
      <c r="H7485" s="37" t="s">
        <v>895</v>
      </c>
      <c r="I7485" s="65">
        <v>2.6457513110645907</v>
      </c>
      <c r="J7485" s="37" t="s">
        <v>861</v>
      </c>
    </row>
    <row r="7486" spans="1:10" x14ac:dyDescent="0.3">
      <c r="A7486" s="94" t="str">
        <f t="shared" si="116"/>
        <v>September</v>
      </c>
      <c r="B7486" s="37" t="s">
        <v>8352</v>
      </c>
      <c r="C7486" s="63">
        <v>42271.694918981484</v>
      </c>
      <c r="D7486" s="37" t="s">
        <v>858</v>
      </c>
      <c r="E7486" s="37" t="s">
        <v>872</v>
      </c>
      <c r="F7486" s="37" t="s">
        <v>860</v>
      </c>
      <c r="G7486" s="64">
        <v>165</v>
      </c>
      <c r="H7486" s="37" t="s">
        <v>855</v>
      </c>
      <c r="I7486" s="65">
        <v>3.3166247903553998</v>
      </c>
      <c r="J7486" s="37" t="s">
        <v>885</v>
      </c>
    </row>
    <row r="7487" spans="1:10" x14ac:dyDescent="0.3">
      <c r="A7487" s="94" t="str">
        <f t="shared" si="116"/>
        <v>September</v>
      </c>
      <c r="B7487" s="37" t="s">
        <v>8353</v>
      </c>
      <c r="C7487" s="63">
        <v>42271.697754629633</v>
      </c>
      <c r="D7487" s="37" t="s">
        <v>871</v>
      </c>
      <c r="E7487" s="37" t="s">
        <v>853</v>
      </c>
      <c r="F7487" s="37" t="s">
        <v>864</v>
      </c>
      <c r="G7487" s="64">
        <v>48</v>
      </c>
      <c r="H7487" s="37" t="s">
        <v>855</v>
      </c>
      <c r="I7487" s="65">
        <v>4.358898943540674</v>
      </c>
      <c r="J7487" s="37" t="s">
        <v>856</v>
      </c>
    </row>
    <row r="7488" spans="1:10" x14ac:dyDescent="0.3">
      <c r="A7488" s="94" t="str">
        <f t="shared" si="116"/>
        <v>September</v>
      </c>
      <c r="B7488" s="37" t="s">
        <v>8354</v>
      </c>
      <c r="C7488" s="63">
        <v>42271.70045138889</v>
      </c>
      <c r="D7488" s="37" t="s">
        <v>858</v>
      </c>
      <c r="E7488" s="37" t="s">
        <v>859</v>
      </c>
      <c r="F7488" s="37" t="s">
        <v>881</v>
      </c>
      <c r="G7488" s="64">
        <v>41</v>
      </c>
      <c r="H7488" s="37" t="s">
        <v>855</v>
      </c>
      <c r="I7488" s="65">
        <v>1</v>
      </c>
      <c r="J7488" s="37" t="s">
        <v>856</v>
      </c>
    </row>
    <row r="7489" spans="1:10" x14ac:dyDescent="0.3">
      <c r="A7489" s="94" t="str">
        <f t="shared" si="116"/>
        <v>September</v>
      </c>
      <c r="B7489" s="37" t="s">
        <v>8355</v>
      </c>
      <c r="C7489" s="63">
        <v>42271.702361111114</v>
      </c>
      <c r="D7489" s="37" t="s">
        <v>871</v>
      </c>
      <c r="E7489" s="37" t="s">
        <v>863</v>
      </c>
      <c r="F7489" s="37" t="s">
        <v>873</v>
      </c>
      <c r="G7489" s="64">
        <v>229</v>
      </c>
      <c r="H7489" s="37" t="s">
        <v>855</v>
      </c>
      <c r="I7489" s="65">
        <v>2.6457513110645907</v>
      </c>
      <c r="J7489" s="37" t="s">
        <v>885</v>
      </c>
    </row>
    <row r="7490" spans="1:10" x14ac:dyDescent="0.3">
      <c r="A7490" s="94" t="str">
        <f t="shared" si="116"/>
        <v>September</v>
      </c>
      <c r="B7490" s="37" t="s">
        <v>8356</v>
      </c>
      <c r="C7490" s="63">
        <v>42271.704432870371</v>
      </c>
      <c r="D7490" s="37" t="s">
        <v>871</v>
      </c>
      <c r="E7490" s="37" t="s">
        <v>866</v>
      </c>
      <c r="F7490" s="37" t="s">
        <v>860</v>
      </c>
      <c r="G7490" s="64">
        <v>139</v>
      </c>
      <c r="H7490" s="37" t="s">
        <v>855</v>
      </c>
      <c r="I7490" s="65">
        <v>4.1231056256176606</v>
      </c>
      <c r="J7490" s="37" t="s">
        <v>861</v>
      </c>
    </row>
    <row r="7491" spans="1:10" x14ac:dyDescent="0.3">
      <c r="A7491" s="94" t="str">
        <f t="shared" si="116"/>
        <v>September</v>
      </c>
      <c r="B7491" s="37" t="s">
        <v>8357</v>
      </c>
      <c r="C7491" s="63">
        <v>42271.704675925925</v>
      </c>
      <c r="D7491" s="37" t="s">
        <v>858</v>
      </c>
      <c r="E7491" s="37" t="s">
        <v>868</v>
      </c>
      <c r="F7491" s="37" t="s">
        <v>881</v>
      </c>
      <c r="G7491" s="64">
        <v>126</v>
      </c>
      <c r="H7491" s="37" t="s">
        <v>855</v>
      </c>
      <c r="I7491" s="65">
        <v>1.7320508075688772</v>
      </c>
      <c r="J7491" s="37" t="s">
        <v>869</v>
      </c>
    </row>
    <row r="7492" spans="1:10" x14ac:dyDescent="0.3">
      <c r="A7492" s="94" t="str">
        <f t="shared" si="116"/>
        <v>September</v>
      </c>
      <c r="B7492" s="37" t="s">
        <v>8358</v>
      </c>
      <c r="C7492" s="63">
        <v>42271.706701388888</v>
      </c>
      <c r="D7492" s="37" t="s">
        <v>852</v>
      </c>
      <c r="E7492" s="37" t="s">
        <v>872</v>
      </c>
      <c r="F7492" s="37" t="s">
        <v>881</v>
      </c>
      <c r="G7492" s="64">
        <v>235</v>
      </c>
      <c r="H7492" s="37" t="s">
        <v>895</v>
      </c>
      <c r="I7492" s="65">
        <v>3.6055512754639891</v>
      </c>
      <c r="J7492" s="37" t="s">
        <v>861</v>
      </c>
    </row>
    <row r="7493" spans="1:10" x14ac:dyDescent="0.3">
      <c r="A7493" s="94" t="str">
        <f t="shared" si="116"/>
        <v>September</v>
      </c>
      <c r="B7493" s="37" t="s">
        <v>8359</v>
      </c>
      <c r="C7493" s="63">
        <v>42271.707685185182</v>
      </c>
      <c r="D7493" s="37" t="s">
        <v>892</v>
      </c>
      <c r="E7493" s="37" t="s">
        <v>853</v>
      </c>
      <c r="F7493" s="37" t="s">
        <v>860</v>
      </c>
      <c r="G7493" s="64">
        <v>54</v>
      </c>
      <c r="H7493" s="37" t="s">
        <v>855</v>
      </c>
      <c r="I7493" s="65">
        <v>2.2360679774997898</v>
      </c>
      <c r="J7493" s="37" t="s">
        <v>856</v>
      </c>
    </row>
    <row r="7494" spans="1:10" x14ac:dyDescent="0.3">
      <c r="A7494" s="94" t="str">
        <f t="shared" si="116"/>
        <v>September</v>
      </c>
      <c r="B7494" s="37" t="s">
        <v>8360</v>
      </c>
      <c r="C7494" s="63">
        <v>42271.709340277775</v>
      </c>
      <c r="D7494" s="37" t="s">
        <v>871</v>
      </c>
      <c r="E7494" s="37" t="s">
        <v>859</v>
      </c>
      <c r="F7494" s="37" t="s">
        <v>881</v>
      </c>
      <c r="G7494" s="64">
        <v>236</v>
      </c>
      <c r="H7494" s="37" t="s">
        <v>895</v>
      </c>
      <c r="I7494" s="65">
        <v>1</v>
      </c>
      <c r="J7494" s="37" t="s">
        <v>861</v>
      </c>
    </row>
    <row r="7495" spans="1:10" x14ac:dyDescent="0.3">
      <c r="A7495" s="94" t="str">
        <f t="shared" si="116"/>
        <v>September</v>
      </c>
      <c r="B7495" s="37" t="s">
        <v>8361</v>
      </c>
      <c r="C7495" s="63">
        <v>42271.710509259261</v>
      </c>
      <c r="D7495" s="37" t="s">
        <v>876</v>
      </c>
      <c r="E7495" s="37" t="s">
        <v>863</v>
      </c>
      <c r="F7495" s="37" t="s">
        <v>873</v>
      </c>
      <c r="G7495" s="64">
        <v>137</v>
      </c>
      <c r="H7495" s="37" t="s">
        <v>855</v>
      </c>
      <c r="I7495" s="65">
        <v>1</v>
      </c>
      <c r="J7495" s="37" t="s">
        <v>885</v>
      </c>
    </row>
    <row r="7496" spans="1:10" x14ac:dyDescent="0.3">
      <c r="A7496" s="94" t="str">
        <f t="shared" si="116"/>
        <v>September</v>
      </c>
      <c r="B7496" s="37" t="s">
        <v>8362</v>
      </c>
      <c r="C7496" s="63">
        <v>42271.714328703703</v>
      </c>
      <c r="D7496" s="37" t="s">
        <v>852</v>
      </c>
      <c r="E7496" s="37" t="s">
        <v>866</v>
      </c>
      <c r="F7496" s="37" t="s">
        <v>854</v>
      </c>
      <c r="G7496" s="64">
        <v>84</v>
      </c>
      <c r="H7496" s="37" t="s">
        <v>895</v>
      </c>
      <c r="I7496" s="65">
        <v>4.5825756949558398</v>
      </c>
      <c r="J7496" s="37" t="s">
        <v>897</v>
      </c>
    </row>
    <row r="7497" spans="1:10" x14ac:dyDescent="0.3">
      <c r="A7497" s="94" t="str">
        <f t="shared" si="116"/>
        <v>September</v>
      </c>
      <c r="B7497" s="37" t="s">
        <v>8363</v>
      </c>
      <c r="C7497" s="63">
        <v>42271.720613425925</v>
      </c>
      <c r="D7497" s="37" t="s">
        <v>858</v>
      </c>
      <c r="E7497" s="37" t="s">
        <v>868</v>
      </c>
      <c r="F7497" s="37" t="s">
        <v>864</v>
      </c>
      <c r="G7497" s="64">
        <v>235</v>
      </c>
      <c r="H7497" s="37" t="s">
        <v>855</v>
      </c>
      <c r="I7497" s="65">
        <v>2.6457513110645907</v>
      </c>
      <c r="J7497" s="37" t="s">
        <v>885</v>
      </c>
    </row>
    <row r="7498" spans="1:10" x14ac:dyDescent="0.3">
      <c r="A7498" s="94" t="str">
        <f t="shared" si="116"/>
        <v>September</v>
      </c>
      <c r="B7498" s="37" t="s">
        <v>8364</v>
      </c>
      <c r="C7498" s="63">
        <v>42271.719155092593</v>
      </c>
      <c r="D7498" s="37" t="s">
        <v>876</v>
      </c>
      <c r="E7498" s="37" t="s">
        <v>872</v>
      </c>
      <c r="F7498" s="37" t="s">
        <v>864</v>
      </c>
      <c r="G7498" s="64">
        <v>64</v>
      </c>
      <c r="H7498" s="37" t="s">
        <v>855</v>
      </c>
      <c r="I7498" s="65">
        <v>5</v>
      </c>
      <c r="J7498" s="37" t="s">
        <v>869</v>
      </c>
    </row>
    <row r="7499" spans="1:10" x14ac:dyDescent="0.3">
      <c r="A7499" s="94" t="str">
        <f t="shared" ref="A7499:A7562" si="117">TEXT(C7499,"mmmm")</f>
        <v>September</v>
      </c>
      <c r="B7499" s="37" t="s">
        <v>8365</v>
      </c>
      <c r="C7499" s="63">
        <v>42271.722638888888</v>
      </c>
      <c r="D7499" s="37" t="s">
        <v>858</v>
      </c>
      <c r="E7499" s="37" t="s">
        <v>853</v>
      </c>
      <c r="F7499" s="37" t="s">
        <v>854</v>
      </c>
      <c r="G7499" s="64">
        <v>190</v>
      </c>
      <c r="H7499" s="37" t="s">
        <v>855</v>
      </c>
      <c r="I7499" s="65">
        <v>4.7958315233127191</v>
      </c>
      <c r="J7499" s="37" t="s">
        <v>869</v>
      </c>
    </row>
    <row r="7500" spans="1:10" x14ac:dyDescent="0.3">
      <c r="A7500" s="94" t="str">
        <f t="shared" si="117"/>
        <v>September</v>
      </c>
      <c r="B7500" s="37" t="s">
        <v>8366</v>
      </c>
      <c r="C7500" s="63">
        <v>42271.725428240738</v>
      </c>
      <c r="D7500" s="37" t="s">
        <v>878</v>
      </c>
      <c r="E7500" s="37" t="s">
        <v>859</v>
      </c>
      <c r="F7500" s="37" t="s">
        <v>854</v>
      </c>
      <c r="G7500" s="64">
        <v>73</v>
      </c>
      <c r="H7500" s="37" t="s">
        <v>855</v>
      </c>
      <c r="I7500" s="65">
        <v>1.7320508075688772</v>
      </c>
      <c r="J7500" s="37" t="s">
        <v>885</v>
      </c>
    </row>
    <row r="7501" spans="1:10" x14ac:dyDescent="0.3">
      <c r="A7501" s="94" t="str">
        <f t="shared" si="117"/>
        <v>September</v>
      </c>
      <c r="B7501" s="37" t="s">
        <v>8367</v>
      </c>
      <c r="C7501" s="63">
        <v>42271.72896990741</v>
      </c>
      <c r="D7501" s="37" t="s">
        <v>876</v>
      </c>
      <c r="E7501" s="37" t="s">
        <v>863</v>
      </c>
      <c r="F7501" s="37" t="s">
        <v>873</v>
      </c>
      <c r="G7501" s="64">
        <v>63</v>
      </c>
      <c r="H7501" s="37" t="s">
        <v>855</v>
      </c>
      <c r="I7501" s="65">
        <v>1</v>
      </c>
      <c r="J7501" s="37" t="s">
        <v>885</v>
      </c>
    </row>
    <row r="7502" spans="1:10" x14ac:dyDescent="0.3">
      <c r="A7502" s="94" t="str">
        <f t="shared" si="117"/>
        <v>September</v>
      </c>
      <c r="B7502" s="37" t="s">
        <v>8368</v>
      </c>
      <c r="C7502" s="63">
        <v>42271.729351851849</v>
      </c>
      <c r="D7502" s="37" t="s">
        <v>858</v>
      </c>
      <c r="E7502" s="37" t="s">
        <v>866</v>
      </c>
      <c r="F7502" s="37" t="s">
        <v>879</v>
      </c>
      <c r="G7502" s="64">
        <v>221</v>
      </c>
      <c r="H7502" s="37" t="s">
        <v>855</v>
      </c>
      <c r="I7502" s="65">
        <v>4.7958315233127191</v>
      </c>
      <c r="J7502" s="37" t="s">
        <v>885</v>
      </c>
    </row>
    <row r="7503" spans="1:10" x14ac:dyDescent="0.3">
      <c r="A7503" s="94" t="str">
        <f t="shared" si="117"/>
        <v>September</v>
      </c>
      <c r="B7503" s="37" t="s">
        <v>8369</v>
      </c>
      <c r="C7503" s="63">
        <v>42271.732268518521</v>
      </c>
      <c r="D7503" s="37" t="s">
        <v>871</v>
      </c>
      <c r="E7503" s="37" t="s">
        <v>868</v>
      </c>
      <c r="F7503" s="37" t="s">
        <v>873</v>
      </c>
      <c r="G7503" s="64">
        <v>164</v>
      </c>
      <c r="H7503" s="37" t="s">
        <v>855</v>
      </c>
      <c r="I7503" s="65">
        <v>3.872983346207417</v>
      </c>
      <c r="J7503" s="37" t="s">
        <v>897</v>
      </c>
    </row>
    <row r="7504" spans="1:10" x14ac:dyDescent="0.3">
      <c r="A7504" s="94" t="str">
        <f t="shared" si="117"/>
        <v>September</v>
      </c>
      <c r="B7504" s="37" t="s">
        <v>8370</v>
      </c>
      <c r="C7504" s="63">
        <v>42271.734895833331</v>
      </c>
      <c r="D7504" s="37" t="s">
        <v>871</v>
      </c>
      <c r="E7504" s="37" t="s">
        <v>872</v>
      </c>
      <c r="F7504" s="37" t="s">
        <v>879</v>
      </c>
      <c r="G7504" s="64">
        <v>172</v>
      </c>
      <c r="H7504" s="37" t="s">
        <v>855</v>
      </c>
      <c r="I7504" s="65">
        <v>4.358898943540674</v>
      </c>
      <c r="J7504" s="37" t="s">
        <v>861</v>
      </c>
    </row>
    <row r="7505" spans="1:10" x14ac:dyDescent="0.3">
      <c r="A7505" s="94" t="str">
        <f t="shared" si="117"/>
        <v>September</v>
      </c>
      <c r="B7505" s="37" t="s">
        <v>8371</v>
      </c>
      <c r="C7505" s="63">
        <v>42271.738796296297</v>
      </c>
      <c r="D7505" s="37" t="s">
        <v>892</v>
      </c>
      <c r="E7505" s="37" t="s">
        <v>853</v>
      </c>
      <c r="F7505" s="37" t="s">
        <v>879</v>
      </c>
      <c r="G7505" s="64">
        <v>195</v>
      </c>
      <c r="H7505" s="37" t="s">
        <v>855</v>
      </c>
      <c r="I7505" s="65">
        <v>4.358898943540674</v>
      </c>
      <c r="J7505" s="37" t="s">
        <v>897</v>
      </c>
    </row>
    <row r="7506" spans="1:10" x14ac:dyDescent="0.3">
      <c r="A7506" s="94" t="str">
        <f t="shared" si="117"/>
        <v>September</v>
      </c>
      <c r="B7506" s="37" t="s">
        <v>8372</v>
      </c>
      <c r="C7506" s="63">
        <v>42271.739872685182</v>
      </c>
      <c r="D7506" s="37" t="s">
        <v>871</v>
      </c>
      <c r="E7506" s="37" t="s">
        <v>859</v>
      </c>
      <c r="F7506" s="37" t="s">
        <v>881</v>
      </c>
      <c r="G7506" s="64">
        <v>117</v>
      </c>
      <c r="H7506" s="37" t="s">
        <v>855</v>
      </c>
      <c r="I7506" s="65">
        <v>3.3166247903553998</v>
      </c>
      <c r="J7506" s="37" t="s">
        <v>869</v>
      </c>
    </row>
    <row r="7507" spans="1:10" x14ac:dyDescent="0.3">
      <c r="A7507" s="94" t="str">
        <f t="shared" si="117"/>
        <v>September</v>
      </c>
      <c r="B7507" s="37" t="s">
        <v>8373</v>
      </c>
      <c r="C7507" s="63">
        <v>42271.740347222221</v>
      </c>
      <c r="D7507" s="37" t="s">
        <v>852</v>
      </c>
      <c r="E7507" s="37" t="s">
        <v>863</v>
      </c>
      <c r="F7507" s="37" t="s">
        <v>860</v>
      </c>
      <c r="G7507" s="64">
        <v>103</v>
      </c>
      <c r="H7507" s="37" t="s">
        <v>895</v>
      </c>
      <c r="I7507" s="65">
        <v>4.358898943540674</v>
      </c>
      <c r="J7507" s="37" t="s">
        <v>874</v>
      </c>
    </row>
    <row r="7508" spans="1:10" x14ac:dyDescent="0.3">
      <c r="A7508" s="94" t="str">
        <f t="shared" si="117"/>
        <v>September</v>
      </c>
      <c r="B7508" s="37" t="s">
        <v>8374</v>
      </c>
      <c r="C7508" s="63">
        <v>42271.740706018521</v>
      </c>
      <c r="D7508" s="37" t="s">
        <v>858</v>
      </c>
      <c r="E7508" s="37" t="s">
        <v>866</v>
      </c>
      <c r="F7508" s="37" t="s">
        <v>879</v>
      </c>
      <c r="G7508" s="64">
        <v>144</v>
      </c>
      <c r="H7508" s="37" t="s">
        <v>855</v>
      </c>
      <c r="I7508" s="65">
        <v>4.1231056256176606</v>
      </c>
      <c r="J7508" s="37" t="s">
        <v>874</v>
      </c>
    </row>
    <row r="7509" spans="1:10" x14ac:dyDescent="0.3">
      <c r="A7509" s="94" t="str">
        <f t="shared" si="117"/>
        <v>September</v>
      </c>
      <c r="B7509" s="37" t="s">
        <v>8375</v>
      </c>
      <c r="C7509" s="63">
        <v>42271.741365740738</v>
      </c>
      <c r="D7509" s="37" t="s">
        <v>878</v>
      </c>
      <c r="E7509" s="37" t="s">
        <v>868</v>
      </c>
      <c r="F7509" s="37" t="s">
        <v>854</v>
      </c>
      <c r="G7509" s="64">
        <v>144</v>
      </c>
      <c r="H7509" s="37" t="s">
        <v>855</v>
      </c>
      <c r="I7509" s="65">
        <v>1.7320508075688772</v>
      </c>
      <c r="J7509" s="37" t="s">
        <v>861</v>
      </c>
    </row>
    <row r="7510" spans="1:10" x14ac:dyDescent="0.3">
      <c r="A7510" s="94" t="str">
        <f t="shared" si="117"/>
        <v>September</v>
      </c>
      <c r="B7510" s="37" t="s">
        <v>8376</v>
      </c>
      <c r="C7510" s="63">
        <v>42271.741886574076</v>
      </c>
      <c r="D7510" s="37" t="s">
        <v>878</v>
      </c>
      <c r="E7510" s="37" t="s">
        <v>872</v>
      </c>
      <c r="F7510" s="37" t="s">
        <v>864</v>
      </c>
      <c r="G7510" s="64">
        <v>187</v>
      </c>
      <c r="H7510" s="37" t="s">
        <v>855</v>
      </c>
      <c r="I7510" s="65">
        <v>3.872983346207417</v>
      </c>
      <c r="J7510" s="37" t="s">
        <v>861</v>
      </c>
    </row>
    <row r="7511" spans="1:10" x14ac:dyDescent="0.3">
      <c r="A7511" s="94" t="str">
        <f t="shared" si="117"/>
        <v>September</v>
      </c>
      <c r="B7511" s="37" t="s">
        <v>8377</v>
      </c>
      <c r="C7511" s="63">
        <v>42271.742997685185</v>
      </c>
      <c r="D7511" s="37" t="s">
        <v>858</v>
      </c>
      <c r="E7511" s="37" t="s">
        <v>853</v>
      </c>
      <c r="F7511" s="37" t="s">
        <v>854</v>
      </c>
      <c r="G7511" s="64">
        <v>96</v>
      </c>
      <c r="H7511" s="37" t="s">
        <v>855</v>
      </c>
      <c r="I7511" s="65">
        <v>3</v>
      </c>
      <c r="J7511" s="37" t="s">
        <v>885</v>
      </c>
    </row>
    <row r="7512" spans="1:10" x14ac:dyDescent="0.3">
      <c r="A7512" s="94" t="str">
        <f t="shared" si="117"/>
        <v>September</v>
      </c>
      <c r="B7512" s="37" t="s">
        <v>8378</v>
      </c>
      <c r="C7512" s="63">
        <v>42271.744687500002</v>
      </c>
      <c r="D7512" s="37" t="s">
        <v>878</v>
      </c>
      <c r="E7512" s="37" t="s">
        <v>859</v>
      </c>
      <c r="F7512" s="37" t="s">
        <v>860</v>
      </c>
      <c r="G7512" s="64">
        <v>172</v>
      </c>
      <c r="H7512" s="37" t="s">
        <v>855</v>
      </c>
      <c r="I7512" s="65">
        <v>1</v>
      </c>
      <c r="J7512" s="37" t="s">
        <v>897</v>
      </c>
    </row>
    <row r="7513" spans="1:10" x14ac:dyDescent="0.3">
      <c r="A7513" s="94" t="str">
        <f t="shared" si="117"/>
        <v>September</v>
      </c>
      <c r="B7513" s="37" t="s">
        <v>8379</v>
      </c>
      <c r="C7513" s="63">
        <v>42271.747291666667</v>
      </c>
      <c r="D7513" s="37" t="s">
        <v>878</v>
      </c>
      <c r="E7513" s="37" t="s">
        <v>863</v>
      </c>
      <c r="F7513" s="37" t="s">
        <v>864</v>
      </c>
      <c r="G7513" s="64">
        <v>49</v>
      </c>
      <c r="H7513" s="37" t="s">
        <v>855</v>
      </c>
      <c r="I7513" s="65">
        <v>4.358898943540674</v>
      </c>
      <c r="J7513" s="37" t="s">
        <v>856</v>
      </c>
    </row>
    <row r="7514" spans="1:10" x14ac:dyDescent="0.3">
      <c r="A7514" s="94" t="str">
        <f t="shared" si="117"/>
        <v>September</v>
      </c>
      <c r="B7514" s="37" t="s">
        <v>8380</v>
      </c>
      <c r="C7514" s="63">
        <v>42271.747395833336</v>
      </c>
      <c r="D7514" s="37" t="s">
        <v>858</v>
      </c>
      <c r="E7514" s="37" t="s">
        <v>866</v>
      </c>
      <c r="F7514" s="37" t="s">
        <v>864</v>
      </c>
      <c r="G7514" s="64">
        <v>31</v>
      </c>
      <c r="H7514" s="37" t="s">
        <v>855</v>
      </c>
      <c r="I7514" s="65">
        <v>2.2360679774997898</v>
      </c>
      <c r="J7514" s="37" t="s">
        <v>885</v>
      </c>
    </row>
    <row r="7515" spans="1:10" x14ac:dyDescent="0.3">
      <c r="A7515" s="94" t="str">
        <f t="shared" si="117"/>
        <v>September</v>
      </c>
      <c r="B7515" s="37" t="s">
        <v>8381</v>
      </c>
      <c r="C7515" s="63">
        <v>42271.750196759262</v>
      </c>
      <c r="D7515" s="37" t="s">
        <v>878</v>
      </c>
      <c r="E7515" s="37" t="s">
        <v>868</v>
      </c>
      <c r="F7515" s="37" t="s">
        <v>879</v>
      </c>
      <c r="G7515" s="64">
        <v>220</v>
      </c>
      <c r="H7515" s="37" t="s">
        <v>855</v>
      </c>
      <c r="I7515" s="65">
        <v>5</v>
      </c>
      <c r="J7515" s="37" t="s">
        <v>874</v>
      </c>
    </row>
    <row r="7516" spans="1:10" x14ac:dyDescent="0.3">
      <c r="A7516" s="94" t="str">
        <f t="shared" si="117"/>
        <v>September</v>
      </c>
      <c r="B7516" s="37" t="s">
        <v>8382</v>
      </c>
      <c r="C7516" s="63">
        <v>42271.750324074077</v>
      </c>
      <c r="D7516" s="37" t="s">
        <v>871</v>
      </c>
      <c r="E7516" s="37" t="s">
        <v>872</v>
      </c>
      <c r="F7516" s="37" t="s">
        <v>854</v>
      </c>
      <c r="G7516" s="64">
        <v>43</v>
      </c>
      <c r="H7516" s="37" t="s">
        <v>855</v>
      </c>
      <c r="I7516" s="65">
        <v>4.1231056256176606</v>
      </c>
      <c r="J7516" s="37" t="s">
        <v>874</v>
      </c>
    </row>
    <row r="7517" spans="1:10" x14ac:dyDescent="0.3">
      <c r="A7517" s="94" t="str">
        <f t="shared" si="117"/>
        <v>September</v>
      </c>
      <c r="B7517" s="37" t="s">
        <v>8383</v>
      </c>
      <c r="C7517" s="63">
        <v>42271.75204861111</v>
      </c>
      <c r="D7517" s="37" t="s">
        <v>871</v>
      </c>
      <c r="E7517" s="37" t="s">
        <v>853</v>
      </c>
      <c r="F7517" s="37" t="s">
        <v>860</v>
      </c>
      <c r="G7517" s="64">
        <v>187</v>
      </c>
      <c r="H7517" s="37" t="s">
        <v>855</v>
      </c>
      <c r="I7517" s="65">
        <v>3</v>
      </c>
      <c r="J7517" s="37" t="s">
        <v>856</v>
      </c>
    </row>
    <row r="7518" spans="1:10" x14ac:dyDescent="0.3">
      <c r="A7518" s="94" t="str">
        <f t="shared" si="117"/>
        <v>September</v>
      </c>
      <c r="B7518" s="37" t="s">
        <v>8384</v>
      </c>
      <c r="C7518" s="63">
        <v>42271.752384259256</v>
      </c>
      <c r="D7518" s="37" t="s">
        <v>871</v>
      </c>
      <c r="E7518" s="37" t="s">
        <v>859</v>
      </c>
      <c r="F7518" s="37" t="s">
        <v>873</v>
      </c>
      <c r="G7518" s="64">
        <v>85</v>
      </c>
      <c r="H7518" s="37" t="s">
        <v>855</v>
      </c>
      <c r="I7518" s="65">
        <v>3.3166247903553998</v>
      </c>
      <c r="J7518" s="37" t="s">
        <v>874</v>
      </c>
    </row>
    <row r="7519" spans="1:10" x14ac:dyDescent="0.3">
      <c r="A7519" s="94" t="str">
        <f t="shared" si="117"/>
        <v>September</v>
      </c>
      <c r="B7519" s="37" t="s">
        <v>8385</v>
      </c>
      <c r="C7519" s="63">
        <v>42271.753680555557</v>
      </c>
      <c r="D7519" s="37" t="s">
        <v>878</v>
      </c>
      <c r="E7519" s="37" t="s">
        <v>863</v>
      </c>
      <c r="F7519" s="37" t="s">
        <v>854</v>
      </c>
      <c r="G7519" s="64">
        <v>220</v>
      </c>
      <c r="H7519" s="37" t="s">
        <v>855</v>
      </c>
      <c r="I7519" s="65">
        <v>1</v>
      </c>
      <c r="J7519" s="37" t="s">
        <v>869</v>
      </c>
    </row>
    <row r="7520" spans="1:10" x14ac:dyDescent="0.3">
      <c r="A7520" s="94" t="str">
        <f t="shared" si="117"/>
        <v>September</v>
      </c>
      <c r="B7520" s="37" t="s">
        <v>8386</v>
      </c>
      <c r="C7520" s="63">
        <v>42271.761817129627</v>
      </c>
      <c r="D7520" s="37" t="s">
        <v>858</v>
      </c>
      <c r="E7520" s="37" t="s">
        <v>866</v>
      </c>
      <c r="F7520" s="37" t="s">
        <v>864</v>
      </c>
      <c r="G7520" s="64">
        <v>83</v>
      </c>
      <c r="H7520" s="37" t="s">
        <v>855</v>
      </c>
      <c r="I7520" s="65">
        <v>4.5825756949558398</v>
      </c>
      <c r="J7520" s="37" t="s">
        <v>897</v>
      </c>
    </row>
    <row r="7521" spans="1:10" x14ac:dyDescent="0.3">
      <c r="A7521" s="94" t="str">
        <f t="shared" si="117"/>
        <v>September</v>
      </c>
      <c r="B7521" s="37" t="s">
        <v>8387</v>
      </c>
      <c r="C7521" s="63">
        <v>42271.75990740741</v>
      </c>
      <c r="D7521" s="37" t="s">
        <v>892</v>
      </c>
      <c r="E7521" s="37" t="s">
        <v>868</v>
      </c>
      <c r="F7521" s="37" t="s">
        <v>881</v>
      </c>
      <c r="G7521" s="64">
        <v>182</v>
      </c>
      <c r="H7521" s="37" t="s">
        <v>855</v>
      </c>
      <c r="I7521" s="65">
        <v>3</v>
      </c>
      <c r="J7521" s="37" t="s">
        <v>885</v>
      </c>
    </row>
    <row r="7522" spans="1:10" x14ac:dyDescent="0.3">
      <c r="A7522" s="94" t="str">
        <f t="shared" si="117"/>
        <v>September</v>
      </c>
      <c r="B7522" s="37" t="s">
        <v>8388</v>
      </c>
      <c r="C7522" s="63">
        <v>42271.760381944441</v>
      </c>
      <c r="D7522" s="37" t="s">
        <v>876</v>
      </c>
      <c r="E7522" s="37" t="s">
        <v>872</v>
      </c>
      <c r="F7522" s="37" t="s">
        <v>854</v>
      </c>
      <c r="G7522" s="64">
        <v>38</v>
      </c>
      <c r="H7522" s="37" t="s">
        <v>855</v>
      </c>
      <c r="I7522" s="65">
        <v>4.358898943540674</v>
      </c>
      <c r="J7522" s="37" t="s">
        <v>885</v>
      </c>
    </row>
    <row r="7523" spans="1:10" x14ac:dyDescent="0.3">
      <c r="A7523" s="94" t="str">
        <f t="shared" si="117"/>
        <v>September</v>
      </c>
      <c r="B7523" s="37" t="s">
        <v>8389</v>
      </c>
      <c r="C7523" s="63">
        <v>42271.761307870373</v>
      </c>
      <c r="D7523" s="37" t="s">
        <v>892</v>
      </c>
      <c r="E7523" s="37" t="s">
        <v>853</v>
      </c>
      <c r="F7523" s="37" t="s">
        <v>873</v>
      </c>
      <c r="G7523" s="64">
        <v>63</v>
      </c>
      <c r="H7523" s="37" t="s">
        <v>855</v>
      </c>
      <c r="I7523" s="65">
        <v>1.7320508075688772</v>
      </c>
      <c r="J7523" s="37" t="s">
        <v>874</v>
      </c>
    </row>
    <row r="7524" spans="1:10" x14ac:dyDescent="0.3">
      <c r="A7524" s="94" t="str">
        <f t="shared" si="117"/>
        <v>September</v>
      </c>
      <c r="B7524" s="37" t="s">
        <v>8390</v>
      </c>
      <c r="C7524" s="63">
        <v>42271.761400462965</v>
      </c>
      <c r="D7524" s="37" t="s">
        <v>852</v>
      </c>
      <c r="E7524" s="37" t="s">
        <v>859</v>
      </c>
      <c r="F7524" s="37" t="s">
        <v>879</v>
      </c>
      <c r="G7524" s="64">
        <v>166</v>
      </c>
      <c r="H7524" s="37" t="s">
        <v>855</v>
      </c>
      <c r="I7524" s="65">
        <v>2.2360679774997898</v>
      </c>
      <c r="J7524" s="37" t="s">
        <v>885</v>
      </c>
    </row>
    <row r="7525" spans="1:10" x14ac:dyDescent="0.3">
      <c r="A7525" s="94" t="str">
        <f t="shared" si="117"/>
        <v>September</v>
      </c>
      <c r="B7525" s="37" t="s">
        <v>8391</v>
      </c>
      <c r="C7525" s="63">
        <v>42271.764687499999</v>
      </c>
      <c r="D7525" s="37" t="s">
        <v>871</v>
      </c>
      <c r="E7525" s="37" t="s">
        <v>863</v>
      </c>
      <c r="F7525" s="37" t="s">
        <v>864</v>
      </c>
      <c r="G7525" s="64">
        <v>238</v>
      </c>
      <c r="H7525" s="37" t="s">
        <v>855</v>
      </c>
      <c r="I7525" s="65">
        <v>3.3166247903553998</v>
      </c>
      <c r="J7525" s="37" t="s">
        <v>897</v>
      </c>
    </row>
    <row r="7526" spans="1:10" x14ac:dyDescent="0.3">
      <c r="A7526" s="94" t="str">
        <f t="shared" si="117"/>
        <v>September</v>
      </c>
      <c r="B7526" s="37" t="s">
        <v>8392</v>
      </c>
      <c r="C7526" s="63">
        <v>42271.766365740739</v>
      </c>
      <c r="D7526" s="37" t="s">
        <v>871</v>
      </c>
      <c r="E7526" s="37" t="s">
        <v>866</v>
      </c>
      <c r="F7526" s="37" t="s">
        <v>860</v>
      </c>
      <c r="G7526" s="64">
        <v>39</v>
      </c>
      <c r="H7526" s="37" t="s">
        <v>855</v>
      </c>
      <c r="I7526" s="65">
        <v>3.6055512754639891</v>
      </c>
      <c r="J7526" s="37" t="s">
        <v>861</v>
      </c>
    </row>
    <row r="7527" spans="1:10" x14ac:dyDescent="0.3">
      <c r="A7527" s="94" t="str">
        <f t="shared" si="117"/>
        <v>September</v>
      </c>
      <c r="B7527" s="37" t="s">
        <v>8393</v>
      </c>
      <c r="C7527" s="63">
        <v>42271.768784722219</v>
      </c>
      <c r="D7527" s="37" t="s">
        <v>858</v>
      </c>
      <c r="E7527" s="37" t="s">
        <v>868</v>
      </c>
      <c r="F7527" s="37" t="s">
        <v>854</v>
      </c>
      <c r="G7527" s="64">
        <v>52</v>
      </c>
      <c r="H7527" s="37" t="s">
        <v>855</v>
      </c>
      <c r="I7527" s="65">
        <v>3.872983346207417</v>
      </c>
      <c r="J7527" s="37" t="s">
        <v>885</v>
      </c>
    </row>
    <row r="7528" spans="1:10" x14ac:dyDescent="0.3">
      <c r="A7528" s="94" t="str">
        <f t="shared" si="117"/>
        <v>September</v>
      </c>
      <c r="B7528" s="37" t="s">
        <v>8394</v>
      </c>
      <c r="C7528" s="63">
        <v>42271.769791666666</v>
      </c>
      <c r="D7528" s="37" t="s">
        <v>871</v>
      </c>
      <c r="E7528" s="37" t="s">
        <v>872</v>
      </c>
      <c r="F7528" s="37" t="s">
        <v>860</v>
      </c>
      <c r="G7528" s="64">
        <v>158</v>
      </c>
      <c r="H7528" s="37" t="s">
        <v>855</v>
      </c>
      <c r="I7528" s="65">
        <v>2.6457513110645907</v>
      </c>
      <c r="J7528" s="37" t="s">
        <v>861</v>
      </c>
    </row>
    <row r="7529" spans="1:10" x14ac:dyDescent="0.3">
      <c r="A7529" s="94" t="str">
        <f t="shared" si="117"/>
        <v>September</v>
      </c>
      <c r="B7529" s="37" t="s">
        <v>8395</v>
      </c>
      <c r="C7529" s="63">
        <v>42271.770543981482</v>
      </c>
      <c r="D7529" s="37" t="s">
        <v>892</v>
      </c>
      <c r="E7529" s="37" t="s">
        <v>853</v>
      </c>
      <c r="F7529" s="37" t="s">
        <v>879</v>
      </c>
      <c r="G7529" s="64">
        <v>91</v>
      </c>
      <c r="H7529" s="37" t="s">
        <v>855</v>
      </c>
      <c r="I7529" s="65">
        <v>3</v>
      </c>
      <c r="J7529" s="37" t="s">
        <v>897</v>
      </c>
    </row>
    <row r="7530" spans="1:10" x14ac:dyDescent="0.3">
      <c r="A7530" s="94" t="str">
        <f t="shared" si="117"/>
        <v>September</v>
      </c>
      <c r="B7530" s="37" t="s">
        <v>8396</v>
      </c>
      <c r="C7530" s="63">
        <v>42271.770995370367</v>
      </c>
      <c r="D7530" s="37" t="s">
        <v>876</v>
      </c>
      <c r="E7530" s="37" t="s">
        <v>859</v>
      </c>
      <c r="F7530" s="37" t="s">
        <v>864</v>
      </c>
      <c r="G7530" s="64">
        <v>167</v>
      </c>
      <c r="H7530" s="37" t="s">
        <v>855</v>
      </c>
      <c r="I7530" s="65">
        <v>3</v>
      </c>
      <c r="J7530" s="37" t="s">
        <v>885</v>
      </c>
    </row>
    <row r="7531" spans="1:10" x14ac:dyDescent="0.3">
      <c r="A7531" s="94" t="str">
        <f t="shared" si="117"/>
        <v>September</v>
      </c>
      <c r="B7531" s="37" t="s">
        <v>8397</v>
      </c>
      <c r="C7531" s="63">
        <v>42271.773287037038</v>
      </c>
      <c r="D7531" s="37" t="s">
        <v>878</v>
      </c>
      <c r="E7531" s="37" t="s">
        <v>863</v>
      </c>
      <c r="F7531" s="37" t="s">
        <v>873</v>
      </c>
      <c r="G7531" s="64">
        <v>213</v>
      </c>
      <c r="H7531" s="37" t="s">
        <v>855</v>
      </c>
      <c r="I7531" s="65">
        <v>3.3166247903553998</v>
      </c>
      <c r="J7531" s="37" t="s">
        <v>897</v>
      </c>
    </row>
    <row r="7532" spans="1:10" x14ac:dyDescent="0.3">
      <c r="A7532" s="94" t="str">
        <f t="shared" si="117"/>
        <v>September</v>
      </c>
      <c r="B7532" s="37" t="s">
        <v>8398</v>
      </c>
      <c r="C7532" s="63">
        <v>42271.774525462963</v>
      </c>
      <c r="D7532" s="37" t="s">
        <v>871</v>
      </c>
      <c r="E7532" s="37" t="s">
        <v>866</v>
      </c>
      <c r="F7532" s="37" t="s">
        <v>879</v>
      </c>
      <c r="G7532" s="64">
        <v>156</v>
      </c>
      <c r="H7532" s="37" t="s">
        <v>855</v>
      </c>
      <c r="I7532" s="65">
        <v>3.872983346207417</v>
      </c>
      <c r="J7532" s="37" t="s">
        <v>897</v>
      </c>
    </row>
    <row r="7533" spans="1:10" x14ac:dyDescent="0.3">
      <c r="A7533" s="94" t="str">
        <f t="shared" si="117"/>
        <v>September</v>
      </c>
      <c r="B7533" s="37" t="s">
        <v>8399</v>
      </c>
      <c r="C7533" s="63">
        <v>42271.777488425927</v>
      </c>
      <c r="D7533" s="37" t="s">
        <v>871</v>
      </c>
      <c r="E7533" s="37" t="s">
        <v>868</v>
      </c>
      <c r="F7533" s="37" t="s">
        <v>864</v>
      </c>
      <c r="G7533" s="64">
        <v>208</v>
      </c>
      <c r="H7533" s="37" t="s">
        <v>855</v>
      </c>
      <c r="I7533" s="65">
        <v>4.7958315233127191</v>
      </c>
      <c r="J7533" s="37" t="s">
        <v>856</v>
      </c>
    </row>
    <row r="7534" spans="1:10" x14ac:dyDescent="0.3">
      <c r="A7534" s="94" t="str">
        <f t="shared" si="117"/>
        <v>September</v>
      </c>
      <c r="B7534" s="37" t="s">
        <v>8400</v>
      </c>
      <c r="C7534" s="63">
        <v>42271.779097222221</v>
      </c>
      <c r="D7534" s="37" t="s">
        <v>871</v>
      </c>
      <c r="E7534" s="37" t="s">
        <v>872</v>
      </c>
      <c r="F7534" s="37" t="s">
        <v>860</v>
      </c>
      <c r="G7534" s="64">
        <v>206</v>
      </c>
      <c r="H7534" s="37" t="s">
        <v>855</v>
      </c>
      <c r="I7534" s="65">
        <v>3</v>
      </c>
      <c r="J7534" s="37" t="s">
        <v>897</v>
      </c>
    </row>
    <row r="7535" spans="1:10" x14ac:dyDescent="0.3">
      <c r="A7535" s="94" t="str">
        <f t="shared" si="117"/>
        <v>September</v>
      </c>
      <c r="B7535" s="37" t="s">
        <v>8401</v>
      </c>
      <c r="C7535" s="63">
        <v>42271.782800925925</v>
      </c>
      <c r="D7535" s="37" t="s">
        <v>892</v>
      </c>
      <c r="E7535" s="37" t="s">
        <v>853</v>
      </c>
      <c r="F7535" s="37" t="s">
        <v>881</v>
      </c>
      <c r="G7535" s="64">
        <v>119</v>
      </c>
      <c r="H7535" s="37" t="s">
        <v>855</v>
      </c>
      <c r="I7535" s="65">
        <v>4.358898943540674</v>
      </c>
      <c r="J7535" s="37" t="s">
        <v>897</v>
      </c>
    </row>
    <row r="7536" spans="1:10" x14ac:dyDescent="0.3">
      <c r="A7536" s="94" t="str">
        <f t="shared" si="117"/>
        <v>September</v>
      </c>
      <c r="B7536" s="37" t="s">
        <v>8402</v>
      </c>
      <c r="C7536" s="63">
        <v>42271.786736111113</v>
      </c>
      <c r="D7536" s="37" t="s">
        <v>858</v>
      </c>
      <c r="E7536" s="37" t="s">
        <v>859</v>
      </c>
      <c r="F7536" s="37" t="s">
        <v>864</v>
      </c>
      <c r="G7536" s="64">
        <v>128</v>
      </c>
      <c r="H7536" s="37" t="s">
        <v>855</v>
      </c>
      <c r="I7536" s="65">
        <v>4.358898943540674</v>
      </c>
      <c r="J7536" s="37" t="s">
        <v>897</v>
      </c>
    </row>
    <row r="7537" spans="1:10" x14ac:dyDescent="0.3">
      <c r="A7537" s="94" t="str">
        <f t="shared" si="117"/>
        <v>September</v>
      </c>
      <c r="B7537" s="37" t="s">
        <v>8403</v>
      </c>
      <c r="C7537" s="63">
        <v>42271.787604166668</v>
      </c>
      <c r="D7537" s="37" t="s">
        <v>871</v>
      </c>
      <c r="E7537" s="37" t="s">
        <v>863</v>
      </c>
      <c r="F7537" s="37" t="s">
        <v>881</v>
      </c>
      <c r="G7537" s="64">
        <v>214</v>
      </c>
      <c r="H7537" s="37" t="s">
        <v>855</v>
      </c>
      <c r="I7537" s="65">
        <v>3.3166247903553998</v>
      </c>
      <c r="J7537" s="37" t="s">
        <v>856</v>
      </c>
    </row>
    <row r="7538" spans="1:10" x14ac:dyDescent="0.3">
      <c r="A7538" s="94" t="str">
        <f t="shared" si="117"/>
        <v>September</v>
      </c>
      <c r="B7538" s="37" t="s">
        <v>8404</v>
      </c>
      <c r="C7538" s="63">
        <v>42271.787916666668</v>
      </c>
      <c r="D7538" s="37" t="s">
        <v>892</v>
      </c>
      <c r="E7538" s="37" t="s">
        <v>866</v>
      </c>
      <c r="F7538" s="37" t="s">
        <v>864</v>
      </c>
      <c r="G7538" s="64">
        <v>202</v>
      </c>
      <c r="H7538" s="37" t="s">
        <v>855</v>
      </c>
      <c r="I7538" s="65">
        <v>3.3166247903553998</v>
      </c>
      <c r="J7538" s="37" t="s">
        <v>874</v>
      </c>
    </row>
    <row r="7539" spans="1:10" x14ac:dyDescent="0.3">
      <c r="A7539" s="94" t="str">
        <f t="shared" si="117"/>
        <v>September</v>
      </c>
      <c r="B7539" s="37" t="s">
        <v>8405</v>
      </c>
      <c r="C7539" s="63">
        <v>42271.789780092593</v>
      </c>
      <c r="D7539" s="37" t="s">
        <v>876</v>
      </c>
      <c r="E7539" s="37" t="s">
        <v>868</v>
      </c>
      <c r="F7539" s="37" t="s">
        <v>860</v>
      </c>
      <c r="G7539" s="64">
        <v>174</v>
      </c>
      <c r="H7539" s="37" t="s">
        <v>855</v>
      </c>
      <c r="I7539" s="65">
        <v>3.6055512754639891</v>
      </c>
      <c r="J7539" s="37" t="s">
        <v>861</v>
      </c>
    </row>
    <row r="7540" spans="1:10" x14ac:dyDescent="0.3">
      <c r="A7540" s="94" t="str">
        <f t="shared" si="117"/>
        <v>September</v>
      </c>
      <c r="B7540" s="37" t="s">
        <v>8406</v>
      </c>
      <c r="C7540" s="63">
        <v>42271.792395833334</v>
      </c>
      <c r="D7540" s="37" t="s">
        <v>892</v>
      </c>
      <c r="E7540" s="37" t="s">
        <v>872</v>
      </c>
      <c r="F7540" s="37" t="s">
        <v>873</v>
      </c>
      <c r="G7540" s="64">
        <v>198</v>
      </c>
      <c r="H7540" s="37" t="s">
        <v>855</v>
      </c>
      <c r="I7540" s="65">
        <v>1</v>
      </c>
      <c r="J7540" s="37" t="s">
        <v>869</v>
      </c>
    </row>
    <row r="7541" spans="1:10" x14ac:dyDescent="0.3">
      <c r="A7541" s="94" t="str">
        <f t="shared" si="117"/>
        <v>September</v>
      </c>
      <c r="B7541" s="37" t="s">
        <v>8407</v>
      </c>
      <c r="C7541" s="63">
        <v>42271.793425925927</v>
      </c>
      <c r="D7541" s="37" t="s">
        <v>871</v>
      </c>
      <c r="E7541" s="37" t="s">
        <v>853</v>
      </c>
      <c r="F7541" s="37" t="s">
        <v>879</v>
      </c>
      <c r="G7541" s="64">
        <v>177</v>
      </c>
      <c r="H7541" s="37" t="s">
        <v>855</v>
      </c>
      <c r="I7541" s="65">
        <v>2.2360679774997898</v>
      </c>
      <c r="J7541" s="37" t="s">
        <v>861</v>
      </c>
    </row>
    <row r="7542" spans="1:10" x14ac:dyDescent="0.3">
      <c r="A7542" s="94" t="str">
        <f t="shared" si="117"/>
        <v>September</v>
      </c>
      <c r="B7542" s="37" t="s">
        <v>8408</v>
      </c>
      <c r="C7542" s="63">
        <v>42271.795069444444</v>
      </c>
      <c r="D7542" s="37" t="s">
        <v>858</v>
      </c>
      <c r="E7542" s="37" t="s">
        <v>859</v>
      </c>
      <c r="F7542" s="37" t="s">
        <v>860</v>
      </c>
      <c r="G7542" s="64">
        <v>99</v>
      </c>
      <c r="H7542" s="37" t="s">
        <v>855</v>
      </c>
      <c r="I7542" s="65">
        <v>4.1231056256176606</v>
      </c>
      <c r="J7542" s="37" t="s">
        <v>874</v>
      </c>
    </row>
    <row r="7543" spans="1:10" x14ac:dyDescent="0.3">
      <c r="A7543" s="94" t="str">
        <f t="shared" si="117"/>
        <v>September</v>
      </c>
      <c r="B7543" s="37" t="s">
        <v>8409</v>
      </c>
      <c r="C7543" s="63">
        <v>42271.797199074077</v>
      </c>
      <c r="D7543" s="37" t="s">
        <v>876</v>
      </c>
      <c r="E7543" s="37" t="s">
        <v>863</v>
      </c>
      <c r="F7543" s="37" t="s">
        <v>881</v>
      </c>
      <c r="G7543" s="64">
        <v>183</v>
      </c>
      <c r="H7543" s="37" t="s">
        <v>855</v>
      </c>
      <c r="I7543" s="65">
        <v>4.358898943540674</v>
      </c>
      <c r="J7543" s="37" t="s">
        <v>856</v>
      </c>
    </row>
    <row r="7544" spans="1:10" x14ac:dyDescent="0.3">
      <c r="A7544" s="94" t="str">
        <f t="shared" si="117"/>
        <v>September</v>
      </c>
      <c r="B7544" s="37" t="s">
        <v>8410</v>
      </c>
      <c r="C7544" s="63">
        <v>42271.800497685188</v>
      </c>
      <c r="D7544" s="37" t="s">
        <v>871</v>
      </c>
      <c r="E7544" s="37" t="s">
        <v>866</v>
      </c>
      <c r="F7544" s="37" t="s">
        <v>879</v>
      </c>
      <c r="G7544" s="64">
        <v>205</v>
      </c>
      <c r="H7544" s="37" t="s">
        <v>855</v>
      </c>
      <c r="I7544" s="65">
        <v>3.6055512754639891</v>
      </c>
      <c r="J7544" s="37" t="s">
        <v>885</v>
      </c>
    </row>
    <row r="7545" spans="1:10" x14ac:dyDescent="0.3">
      <c r="A7545" s="94" t="str">
        <f t="shared" si="117"/>
        <v>September</v>
      </c>
      <c r="B7545" s="37" t="s">
        <v>8411</v>
      </c>
      <c r="C7545" s="63">
        <v>42271.802534722221</v>
      </c>
      <c r="D7545" s="37" t="s">
        <v>852</v>
      </c>
      <c r="E7545" s="37" t="s">
        <v>868</v>
      </c>
      <c r="F7545" s="37" t="s">
        <v>860</v>
      </c>
      <c r="G7545" s="64">
        <v>175</v>
      </c>
      <c r="H7545" s="37" t="s">
        <v>855</v>
      </c>
      <c r="I7545" s="65">
        <v>4.1231056256176606</v>
      </c>
      <c r="J7545" s="37" t="s">
        <v>874</v>
      </c>
    </row>
    <row r="7546" spans="1:10" x14ac:dyDescent="0.3">
      <c r="A7546" s="94" t="str">
        <f t="shared" si="117"/>
        <v>September</v>
      </c>
      <c r="B7546" s="37" t="s">
        <v>8412</v>
      </c>
      <c r="C7546" s="63">
        <v>42271.806435185186</v>
      </c>
      <c r="D7546" s="37" t="s">
        <v>871</v>
      </c>
      <c r="E7546" s="37" t="s">
        <v>872</v>
      </c>
      <c r="F7546" s="37" t="s">
        <v>879</v>
      </c>
      <c r="G7546" s="64">
        <v>49</v>
      </c>
      <c r="H7546" s="37" t="s">
        <v>855</v>
      </c>
      <c r="I7546" s="65">
        <v>3.872983346207417</v>
      </c>
      <c r="J7546" s="37" t="s">
        <v>897</v>
      </c>
    </row>
    <row r="7547" spans="1:10" x14ac:dyDescent="0.3">
      <c r="A7547" s="94" t="str">
        <f t="shared" si="117"/>
        <v>September</v>
      </c>
      <c r="B7547" s="37" t="s">
        <v>8413</v>
      </c>
      <c r="C7547" s="63">
        <v>42271.806539351855</v>
      </c>
      <c r="D7547" s="37" t="s">
        <v>871</v>
      </c>
      <c r="E7547" s="37" t="s">
        <v>853</v>
      </c>
      <c r="F7547" s="37" t="s">
        <v>873</v>
      </c>
      <c r="G7547" s="64">
        <v>204</v>
      </c>
      <c r="H7547" s="37" t="s">
        <v>855</v>
      </c>
      <c r="I7547" s="65">
        <v>5</v>
      </c>
      <c r="J7547" s="37" t="s">
        <v>861</v>
      </c>
    </row>
    <row r="7548" spans="1:10" x14ac:dyDescent="0.3">
      <c r="A7548" s="94" t="str">
        <f t="shared" si="117"/>
        <v>September</v>
      </c>
      <c r="B7548" s="37" t="s">
        <v>8414</v>
      </c>
      <c r="C7548" s="63">
        <v>42271.80978009259</v>
      </c>
      <c r="D7548" s="37" t="s">
        <v>858</v>
      </c>
      <c r="E7548" s="37" t="s">
        <v>859</v>
      </c>
      <c r="F7548" s="37" t="s">
        <v>873</v>
      </c>
      <c r="G7548" s="64">
        <v>129</v>
      </c>
      <c r="H7548" s="37" t="s">
        <v>855</v>
      </c>
      <c r="I7548" s="65">
        <v>3.872983346207417</v>
      </c>
      <c r="J7548" s="37" t="s">
        <v>874</v>
      </c>
    </row>
    <row r="7549" spans="1:10" x14ac:dyDescent="0.3">
      <c r="A7549" s="94" t="str">
        <f t="shared" si="117"/>
        <v>September</v>
      </c>
      <c r="B7549" s="37" t="s">
        <v>8415</v>
      </c>
      <c r="C7549" s="63">
        <v>42271.812071759261</v>
      </c>
      <c r="D7549" s="37" t="s">
        <v>858</v>
      </c>
      <c r="E7549" s="37" t="s">
        <v>863</v>
      </c>
      <c r="F7549" s="37" t="s">
        <v>854</v>
      </c>
      <c r="G7549" s="64">
        <v>146</v>
      </c>
      <c r="H7549" s="37" t="s">
        <v>855</v>
      </c>
      <c r="I7549" s="65">
        <v>3.3166247903553998</v>
      </c>
      <c r="J7549" s="37" t="s">
        <v>856</v>
      </c>
    </row>
    <row r="7550" spans="1:10" x14ac:dyDescent="0.3">
      <c r="A7550" s="94" t="str">
        <f t="shared" si="117"/>
        <v>September</v>
      </c>
      <c r="B7550" s="37" t="s">
        <v>8416</v>
      </c>
      <c r="C7550" s="63">
        <v>42271.814687500002</v>
      </c>
      <c r="D7550" s="37" t="s">
        <v>878</v>
      </c>
      <c r="E7550" s="37" t="s">
        <v>866</v>
      </c>
      <c r="F7550" s="37" t="s">
        <v>879</v>
      </c>
      <c r="G7550" s="64">
        <v>187</v>
      </c>
      <c r="H7550" s="37" t="s">
        <v>855</v>
      </c>
      <c r="I7550" s="65">
        <v>3.872983346207417</v>
      </c>
      <c r="J7550" s="37" t="s">
        <v>897</v>
      </c>
    </row>
    <row r="7551" spans="1:10" x14ac:dyDescent="0.3">
      <c r="A7551" s="94" t="str">
        <f t="shared" si="117"/>
        <v>September</v>
      </c>
      <c r="B7551" s="37" t="s">
        <v>8417</v>
      </c>
      <c r="C7551" s="63">
        <v>42271.817129629628</v>
      </c>
      <c r="D7551" s="37" t="s">
        <v>892</v>
      </c>
      <c r="E7551" s="37" t="s">
        <v>868</v>
      </c>
      <c r="F7551" s="37" t="s">
        <v>864</v>
      </c>
      <c r="G7551" s="64">
        <v>232</v>
      </c>
      <c r="H7551" s="37" t="s">
        <v>855</v>
      </c>
      <c r="I7551" s="65">
        <v>3.3166247903553998</v>
      </c>
      <c r="J7551" s="37" t="s">
        <v>861</v>
      </c>
    </row>
    <row r="7552" spans="1:10" x14ac:dyDescent="0.3">
      <c r="A7552" s="94" t="str">
        <f t="shared" si="117"/>
        <v>September</v>
      </c>
      <c r="B7552" s="37" t="s">
        <v>8418</v>
      </c>
      <c r="C7552" s="63">
        <v>42271.819976851853</v>
      </c>
      <c r="D7552" s="37" t="s">
        <v>876</v>
      </c>
      <c r="E7552" s="37" t="s">
        <v>872</v>
      </c>
      <c r="F7552" s="37" t="s">
        <v>879</v>
      </c>
      <c r="G7552" s="64">
        <v>38</v>
      </c>
      <c r="H7552" s="37" t="s">
        <v>855</v>
      </c>
      <c r="I7552" s="65">
        <v>2.2360679774997898</v>
      </c>
      <c r="J7552" s="37" t="s">
        <v>861</v>
      </c>
    </row>
    <row r="7553" spans="1:10" x14ac:dyDescent="0.3">
      <c r="A7553" s="94" t="str">
        <f t="shared" si="117"/>
        <v>September</v>
      </c>
      <c r="B7553" s="37" t="s">
        <v>8419</v>
      </c>
      <c r="C7553" s="63">
        <v>42271.820856481485</v>
      </c>
      <c r="D7553" s="37" t="s">
        <v>871</v>
      </c>
      <c r="E7553" s="37" t="s">
        <v>853</v>
      </c>
      <c r="F7553" s="37" t="s">
        <v>864</v>
      </c>
      <c r="G7553" s="64">
        <v>189</v>
      </c>
      <c r="H7553" s="37" t="s">
        <v>855</v>
      </c>
      <c r="I7553" s="65">
        <v>3.6055512754639891</v>
      </c>
      <c r="J7553" s="37" t="s">
        <v>869</v>
      </c>
    </row>
    <row r="7554" spans="1:10" x14ac:dyDescent="0.3">
      <c r="A7554" s="94" t="str">
        <f t="shared" si="117"/>
        <v>September</v>
      </c>
      <c r="B7554" s="37" t="s">
        <v>8420</v>
      </c>
      <c r="C7554" s="63">
        <v>42271.821909722225</v>
      </c>
      <c r="D7554" s="37" t="s">
        <v>878</v>
      </c>
      <c r="E7554" s="37" t="s">
        <v>859</v>
      </c>
      <c r="F7554" s="37" t="s">
        <v>864</v>
      </c>
      <c r="G7554" s="64">
        <v>74</v>
      </c>
      <c r="H7554" s="37" t="s">
        <v>855</v>
      </c>
      <c r="I7554" s="65">
        <v>3.3166247903553998</v>
      </c>
      <c r="J7554" s="37" t="s">
        <v>869</v>
      </c>
    </row>
    <row r="7555" spans="1:10" x14ac:dyDescent="0.3">
      <c r="A7555" s="94" t="str">
        <f t="shared" si="117"/>
        <v>September</v>
      </c>
      <c r="B7555" s="37" t="s">
        <v>8421</v>
      </c>
      <c r="C7555" s="63">
        <v>42271.824004629627</v>
      </c>
      <c r="D7555" s="37" t="s">
        <v>858</v>
      </c>
      <c r="E7555" s="37" t="s">
        <v>863</v>
      </c>
      <c r="F7555" s="37" t="s">
        <v>854</v>
      </c>
      <c r="G7555" s="64">
        <v>205</v>
      </c>
      <c r="H7555" s="37" t="s">
        <v>855</v>
      </c>
      <c r="I7555" s="65">
        <v>4.7958315233127191</v>
      </c>
      <c r="J7555" s="37" t="s">
        <v>856</v>
      </c>
    </row>
    <row r="7556" spans="1:10" x14ac:dyDescent="0.3">
      <c r="A7556" s="94" t="str">
        <f t="shared" si="117"/>
        <v>September</v>
      </c>
      <c r="B7556" s="37" t="s">
        <v>8422</v>
      </c>
      <c r="C7556" s="63">
        <v>42271.826562499999</v>
      </c>
      <c r="D7556" s="37" t="s">
        <v>876</v>
      </c>
      <c r="E7556" s="37" t="s">
        <v>866</v>
      </c>
      <c r="F7556" s="37" t="s">
        <v>873</v>
      </c>
      <c r="G7556" s="64">
        <v>207</v>
      </c>
      <c r="H7556" s="37" t="s">
        <v>855</v>
      </c>
      <c r="I7556" s="65">
        <v>3.872983346207417</v>
      </c>
      <c r="J7556" s="37" t="s">
        <v>856</v>
      </c>
    </row>
    <row r="7557" spans="1:10" x14ac:dyDescent="0.3">
      <c r="A7557" s="94" t="str">
        <f t="shared" si="117"/>
        <v>September</v>
      </c>
      <c r="B7557" s="37" t="s">
        <v>8423</v>
      </c>
      <c r="C7557" s="63">
        <v>42271.829895833333</v>
      </c>
      <c r="D7557" s="37" t="s">
        <v>876</v>
      </c>
      <c r="E7557" s="37" t="s">
        <v>868</v>
      </c>
      <c r="F7557" s="37" t="s">
        <v>881</v>
      </c>
      <c r="G7557" s="64">
        <v>186</v>
      </c>
      <c r="H7557" s="37" t="s">
        <v>855</v>
      </c>
      <c r="I7557" s="65">
        <v>3.6055512754639891</v>
      </c>
      <c r="J7557" s="37" t="s">
        <v>874</v>
      </c>
    </row>
    <row r="7558" spans="1:10" x14ac:dyDescent="0.3">
      <c r="A7558" s="94" t="str">
        <f t="shared" si="117"/>
        <v>September</v>
      </c>
      <c r="B7558" s="37" t="s">
        <v>8424</v>
      </c>
      <c r="C7558" s="63">
        <v>42271.831076388888</v>
      </c>
      <c r="D7558" s="37" t="s">
        <v>892</v>
      </c>
      <c r="E7558" s="37" t="s">
        <v>872</v>
      </c>
      <c r="F7558" s="37" t="s">
        <v>854</v>
      </c>
      <c r="G7558" s="64">
        <v>215</v>
      </c>
      <c r="H7558" s="37" t="s">
        <v>855</v>
      </c>
      <c r="I7558" s="65">
        <v>3.3166247903553998</v>
      </c>
      <c r="J7558" s="37" t="s">
        <v>869</v>
      </c>
    </row>
    <row r="7559" spans="1:10" x14ac:dyDescent="0.3">
      <c r="A7559" s="94" t="str">
        <f t="shared" si="117"/>
        <v>September</v>
      </c>
      <c r="B7559" s="37" t="s">
        <v>8425</v>
      </c>
      <c r="C7559" s="63">
        <v>42271.831157407411</v>
      </c>
      <c r="D7559" s="37" t="s">
        <v>876</v>
      </c>
      <c r="E7559" s="37" t="s">
        <v>853</v>
      </c>
      <c r="F7559" s="37" t="s">
        <v>860</v>
      </c>
      <c r="G7559" s="64">
        <v>56</v>
      </c>
      <c r="H7559" s="37" t="s">
        <v>855</v>
      </c>
      <c r="I7559" s="65">
        <v>3.3166247903553998</v>
      </c>
      <c r="J7559" s="37" t="s">
        <v>856</v>
      </c>
    </row>
    <row r="7560" spans="1:10" x14ac:dyDescent="0.3">
      <c r="A7560" s="94" t="str">
        <f t="shared" si="117"/>
        <v>September</v>
      </c>
      <c r="B7560" s="37" t="s">
        <v>8426</v>
      </c>
      <c r="C7560" s="63">
        <v>42271.831226851849</v>
      </c>
      <c r="D7560" s="37" t="s">
        <v>876</v>
      </c>
      <c r="E7560" s="37" t="s">
        <v>859</v>
      </c>
      <c r="F7560" s="37" t="s">
        <v>864</v>
      </c>
      <c r="G7560" s="64">
        <v>130</v>
      </c>
      <c r="H7560" s="37" t="s">
        <v>855</v>
      </c>
      <c r="I7560" s="65">
        <v>4.7958315233127191</v>
      </c>
      <c r="J7560" s="37" t="s">
        <v>874</v>
      </c>
    </row>
    <row r="7561" spans="1:10" x14ac:dyDescent="0.3">
      <c r="A7561" s="94" t="str">
        <f t="shared" si="117"/>
        <v>September</v>
      </c>
      <c r="B7561" s="37" t="s">
        <v>8427</v>
      </c>
      <c r="C7561" s="63">
        <v>42271.83457175926</v>
      </c>
      <c r="D7561" s="37" t="s">
        <v>871</v>
      </c>
      <c r="E7561" s="37" t="s">
        <v>863</v>
      </c>
      <c r="F7561" s="37" t="s">
        <v>864</v>
      </c>
      <c r="G7561" s="64">
        <v>87</v>
      </c>
      <c r="H7561" s="37" t="s">
        <v>855</v>
      </c>
      <c r="I7561" s="65">
        <v>2.6457513110645907</v>
      </c>
      <c r="J7561" s="37" t="s">
        <v>897</v>
      </c>
    </row>
    <row r="7562" spans="1:10" x14ac:dyDescent="0.3">
      <c r="A7562" s="94" t="str">
        <f t="shared" si="117"/>
        <v>September</v>
      </c>
      <c r="B7562" s="37" t="s">
        <v>8428</v>
      </c>
      <c r="C7562" s="63">
        <v>42271.838009259256</v>
      </c>
      <c r="D7562" s="37" t="s">
        <v>878</v>
      </c>
      <c r="E7562" s="37" t="s">
        <v>866</v>
      </c>
      <c r="F7562" s="37" t="s">
        <v>860</v>
      </c>
      <c r="G7562" s="64">
        <v>218</v>
      </c>
      <c r="H7562" s="37" t="s">
        <v>855</v>
      </c>
      <c r="I7562" s="65">
        <v>3</v>
      </c>
      <c r="J7562" s="37" t="s">
        <v>874</v>
      </c>
    </row>
    <row r="7563" spans="1:10" x14ac:dyDescent="0.3">
      <c r="A7563" s="94" t="str">
        <f t="shared" ref="A7563:A7626" si="118">TEXT(C7563,"mmmm")</f>
        <v>September</v>
      </c>
      <c r="B7563" s="37" t="s">
        <v>8429</v>
      </c>
      <c r="C7563" s="63">
        <v>42271.841886574075</v>
      </c>
      <c r="D7563" s="37" t="s">
        <v>858</v>
      </c>
      <c r="E7563" s="37" t="s">
        <v>868</v>
      </c>
      <c r="F7563" s="37" t="s">
        <v>864</v>
      </c>
      <c r="G7563" s="64">
        <v>230</v>
      </c>
      <c r="H7563" s="37" t="s">
        <v>855</v>
      </c>
      <c r="I7563" s="65">
        <v>1</v>
      </c>
      <c r="J7563" s="37" t="s">
        <v>885</v>
      </c>
    </row>
    <row r="7564" spans="1:10" x14ac:dyDescent="0.3">
      <c r="A7564" s="94" t="str">
        <f t="shared" si="118"/>
        <v>September</v>
      </c>
      <c r="B7564" s="37" t="s">
        <v>8430</v>
      </c>
      <c r="C7564" s="63">
        <v>42271.84443287037</v>
      </c>
      <c r="D7564" s="37" t="s">
        <v>852</v>
      </c>
      <c r="E7564" s="37" t="s">
        <v>872</v>
      </c>
      <c r="F7564" s="37" t="s">
        <v>881</v>
      </c>
      <c r="G7564" s="64">
        <v>46</v>
      </c>
      <c r="H7564" s="37" t="s">
        <v>855</v>
      </c>
      <c r="I7564" s="65">
        <v>2.6457513110645907</v>
      </c>
      <c r="J7564" s="37" t="s">
        <v>874</v>
      </c>
    </row>
    <row r="7565" spans="1:10" x14ac:dyDescent="0.3">
      <c r="A7565" s="94" t="str">
        <f t="shared" si="118"/>
        <v>September</v>
      </c>
      <c r="B7565" s="37" t="s">
        <v>8431</v>
      </c>
      <c r="C7565" s="63">
        <v>42271.84815972222</v>
      </c>
      <c r="D7565" s="37" t="s">
        <v>876</v>
      </c>
      <c r="E7565" s="37" t="s">
        <v>853</v>
      </c>
      <c r="F7565" s="37" t="s">
        <v>873</v>
      </c>
      <c r="G7565" s="64">
        <v>160</v>
      </c>
      <c r="H7565" s="37" t="s">
        <v>855</v>
      </c>
      <c r="I7565" s="65">
        <v>3.6055512754639891</v>
      </c>
      <c r="J7565" s="37" t="s">
        <v>897</v>
      </c>
    </row>
    <row r="7566" spans="1:10" x14ac:dyDescent="0.3">
      <c r="A7566" s="94" t="str">
        <f t="shared" si="118"/>
        <v>September</v>
      </c>
      <c r="B7566" s="37" t="s">
        <v>8432</v>
      </c>
      <c r="C7566" s="63">
        <v>42271.850613425922</v>
      </c>
      <c r="D7566" s="37" t="s">
        <v>876</v>
      </c>
      <c r="E7566" s="37" t="s">
        <v>859</v>
      </c>
      <c r="F7566" s="37" t="s">
        <v>873</v>
      </c>
      <c r="G7566" s="64">
        <v>93</v>
      </c>
      <c r="H7566" s="37" t="s">
        <v>855</v>
      </c>
      <c r="I7566" s="65">
        <v>1</v>
      </c>
      <c r="J7566" s="37" t="s">
        <v>897</v>
      </c>
    </row>
    <row r="7567" spans="1:10" x14ac:dyDescent="0.3">
      <c r="A7567" s="94" t="str">
        <f t="shared" si="118"/>
        <v>September</v>
      </c>
      <c r="B7567" s="37" t="s">
        <v>8433</v>
      </c>
      <c r="C7567" s="63">
        <v>42271.850706018522</v>
      </c>
      <c r="D7567" s="37" t="s">
        <v>876</v>
      </c>
      <c r="E7567" s="37" t="s">
        <v>863</v>
      </c>
      <c r="F7567" s="37" t="s">
        <v>864</v>
      </c>
      <c r="G7567" s="64">
        <v>202</v>
      </c>
      <c r="H7567" s="37" t="s">
        <v>855</v>
      </c>
      <c r="I7567" s="65">
        <v>3</v>
      </c>
      <c r="J7567" s="37" t="s">
        <v>897</v>
      </c>
    </row>
    <row r="7568" spans="1:10" x14ac:dyDescent="0.3">
      <c r="A7568" s="94" t="str">
        <f t="shared" si="118"/>
        <v>September</v>
      </c>
      <c r="B7568" s="37" t="s">
        <v>8434</v>
      </c>
      <c r="C7568" s="63">
        <v>42271.852696759262</v>
      </c>
      <c r="D7568" s="37" t="s">
        <v>876</v>
      </c>
      <c r="E7568" s="37" t="s">
        <v>866</v>
      </c>
      <c r="F7568" s="37" t="s">
        <v>860</v>
      </c>
      <c r="G7568" s="64">
        <v>201</v>
      </c>
      <c r="H7568" s="37" t="s">
        <v>855</v>
      </c>
      <c r="I7568" s="65">
        <v>4.7958315233127191</v>
      </c>
      <c r="J7568" s="37" t="s">
        <v>856</v>
      </c>
    </row>
    <row r="7569" spans="1:10" x14ac:dyDescent="0.3">
      <c r="A7569" s="94" t="str">
        <f t="shared" si="118"/>
        <v>September</v>
      </c>
      <c r="B7569" s="37" t="s">
        <v>8435</v>
      </c>
      <c r="C7569" s="63">
        <v>42271.854490740741</v>
      </c>
      <c r="D7569" s="37" t="s">
        <v>858</v>
      </c>
      <c r="E7569" s="37" t="s">
        <v>868</v>
      </c>
      <c r="F7569" s="37" t="s">
        <v>854</v>
      </c>
      <c r="G7569" s="64">
        <v>103</v>
      </c>
      <c r="H7569" s="37" t="s">
        <v>855</v>
      </c>
      <c r="I7569" s="65">
        <v>3</v>
      </c>
      <c r="J7569" s="37" t="s">
        <v>869</v>
      </c>
    </row>
    <row r="7570" spans="1:10" x14ac:dyDescent="0.3">
      <c r="A7570" s="94" t="str">
        <f t="shared" si="118"/>
        <v>September</v>
      </c>
      <c r="B7570" s="37" t="s">
        <v>8436</v>
      </c>
      <c r="C7570" s="63">
        <v>42271.857141203705</v>
      </c>
      <c r="D7570" s="37" t="s">
        <v>852</v>
      </c>
      <c r="E7570" s="37" t="s">
        <v>872</v>
      </c>
      <c r="F7570" s="37" t="s">
        <v>854</v>
      </c>
      <c r="G7570" s="64">
        <v>57</v>
      </c>
      <c r="H7570" s="37" t="s">
        <v>855</v>
      </c>
      <c r="I7570" s="65">
        <v>2.2360679774997898</v>
      </c>
      <c r="J7570" s="37" t="s">
        <v>869</v>
      </c>
    </row>
    <row r="7571" spans="1:10" x14ac:dyDescent="0.3">
      <c r="A7571" s="94" t="str">
        <f t="shared" si="118"/>
        <v>September</v>
      </c>
      <c r="B7571" s="37" t="s">
        <v>8437</v>
      </c>
      <c r="C7571" s="63">
        <v>42271.857835648145</v>
      </c>
      <c r="D7571" s="37" t="s">
        <v>878</v>
      </c>
      <c r="E7571" s="37" t="s">
        <v>853</v>
      </c>
      <c r="F7571" s="37" t="s">
        <v>864</v>
      </c>
      <c r="G7571" s="64">
        <v>103</v>
      </c>
      <c r="H7571" s="37" t="s">
        <v>855</v>
      </c>
      <c r="I7571" s="65">
        <v>2.6457513110645907</v>
      </c>
      <c r="J7571" s="37" t="s">
        <v>869</v>
      </c>
    </row>
    <row r="7572" spans="1:10" x14ac:dyDescent="0.3">
      <c r="A7572" s="94" t="str">
        <f t="shared" si="118"/>
        <v>September</v>
      </c>
      <c r="B7572" s="37" t="s">
        <v>8438</v>
      </c>
      <c r="C7572" s="63">
        <v>42271.861608796295</v>
      </c>
      <c r="D7572" s="37" t="s">
        <v>876</v>
      </c>
      <c r="E7572" s="37" t="s">
        <v>859</v>
      </c>
      <c r="F7572" s="37" t="s">
        <v>873</v>
      </c>
      <c r="G7572" s="64">
        <v>151</v>
      </c>
      <c r="H7572" s="37" t="s">
        <v>895</v>
      </c>
      <c r="I7572" s="65">
        <v>4.7958315233127191</v>
      </c>
      <c r="J7572" s="37" t="s">
        <v>861</v>
      </c>
    </row>
    <row r="7573" spans="1:10" x14ac:dyDescent="0.3">
      <c r="A7573" s="94" t="str">
        <f t="shared" si="118"/>
        <v>September</v>
      </c>
      <c r="B7573" s="37" t="s">
        <v>8439</v>
      </c>
      <c r="C7573" s="63">
        <v>42271.865046296298</v>
      </c>
      <c r="D7573" s="37" t="s">
        <v>892</v>
      </c>
      <c r="E7573" s="37" t="s">
        <v>863</v>
      </c>
      <c r="F7573" s="37" t="s">
        <v>864</v>
      </c>
      <c r="G7573" s="64">
        <v>45</v>
      </c>
      <c r="H7573" s="37" t="s">
        <v>855</v>
      </c>
      <c r="I7573" s="65">
        <v>4.358898943540674</v>
      </c>
      <c r="J7573" s="37" t="s">
        <v>856</v>
      </c>
    </row>
    <row r="7574" spans="1:10" x14ac:dyDescent="0.3">
      <c r="A7574" s="94" t="str">
        <f t="shared" si="118"/>
        <v>September</v>
      </c>
      <c r="B7574" s="37" t="s">
        <v>8440</v>
      </c>
      <c r="C7574" s="63">
        <v>42271.868275462963</v>
      </c>
      <c r="D7574" s="37" t="s">
        <v>876</v>
      </c>
      <c r="E7574" s="37" t="s">
        <v>866</v>
      </c>
      <c r="F7574" s="37" t="s">
        <v>879</v>
      </c>
      <c r="G7574" s="64">
        <v>144</v>
      </c>
      <c r="H7574" s="37" t="s">
        <v>855</v>
      </c>
      <c r="I7574" s="65">
        <v>3.3166247903553998</v>
      </c>
      <c r="J7574" s="37" t="s">
        <v>856</v>
      </c>
    </row>
    <row r="7575" spans="1:10" x14ac:dyDescent="0.3">
      <c r="A7575" s="94" t="str">
        <f t="shared" si="118"/>
        <v>September</v>
      </c>
      <c r="B7575" s="37" t="s">
        <v>8441</v>
      </c>
      <c r="C7575" s="63">
        <v>42271.869930555556</v>
      </c>
      <c r="D7575" s="37" t="s">
        <v>876</v>
      </c>
      <c r="E7575" s="37" t="s">
        <v>868</v>
      </c>
      <c r="F7575" s="37" t="s">
        <v>854</v>
      </c>
      <c r="G7575" s="64">
        <v>194</v>
      </c>
      <c r="H7575" s="37" t="s">
        <v>855</v>
      </c>
      <c r="I7575" s="65">
        <v>1.7320508075688772</v>
      </c>
      <c r="J7575" s="37" t="s">
        <v>897</v>
      </c>
    </row>
    <row r="7576" spans="1:10" x14ac:dyDescent="0.3">
      <c r="A7576" s="94" t="str">
        <f t="shared" si="118"/>
        <v>September</v>
      </c>
      <c r="B7576" s="37" t="s">
        <v>8442</v>
      </c>
      <c r="C7576" s="63">
        <v>42271.872384259259</v>
      </c>
      <c r="D7576" s="37" t="s">
        <v>892</v>
      </c>
      <c r="E7576" s="37" t="s">
        <v>872</v>
      </c>
      <c r="F7576" s="37" t="s">
        <v>879</v>
      </c>
      <c r="G7576" s="64">
        <v>125</v>
      </c>
      <c r="H7576" s="37" t="s">
        <v>855</v>
      </c>
      <c r="I7576" s="65">
        <v>4.7958315233127191</v>
      </c>
      <c r="J7576" s="37" t="s">
        <v>874</v>
      </c>
    </row>
    <row r="7577" spans="1:10" x14ac:dyDescent="0.3">
      <c r="A7577" s="94" t="str">
        <f t="shared" si="118"/>
        <v>September</v>
      </c>
      <c r="B7577" s="37" t="s">
        <v>8443</v>
      </c>
      <c r="C7577" s="63">
        <v>42271.875671296293</v>
      </c>
      <c r="D7577" s="37" t="s">
        <v>858</v>
      </c>
      <c r="E7577" s="37" t="s">
        <v>853</v>
      </c>
      <c r="F7577" s="37" t="s">
        <v>860</v>
      </c>
      <c r="G7577" s="64">
        <v>135</v>
      </c>
      <c r="H7577" s="37" t="s">
        <v>855</v>
      </c>
      <c r="I7577" s="65">
        <v>5</v>
      </c>
      <c r="J7577" s="37" t="s">
        <v>869</v>
      </c>
    </row>
    <row r="7578" spans="1:10" x14ac:dyDescent="0.3">
      <c r="A7578" s="94" t="str">
        <f t="shared" si="118"/>
        <v>September</v>
      </c>
      <c r="B7578" s="37" t="s">
        <v>8444</v>
      </c>
      <c r="C7578" s="63">
        <v>42271.878495370373</v>
      </c>
      <c r="D7578" s="37" t="s">
        <v>892</v>
      </c>
      <c r="E7578" s="37" t="s">
        <v>859</v>
      </c>
      <c r="F7578" s="37" t="s">
        <v>881</v>
      </c>
      <c r="G7578" s="64">
        <v>66</v>
      </c>
      <c r="H7578" s="37" t="s">
        <v>855</v>
      </c>
      <c r="I7578" s="65">
        <v>4.358898943540674</v>
      </c>
      <c r="J7578" s="37" t="s">
        <v>897</v>
      </c>
    </row>
    <row r="7579" spans="1:10" x14ac:dyDescent="0.3">
      <c r="A7579" s="94" t="str">
        <f t="shared" si="118"/>
        <v>September</v>
      </c>
      <c r="B7579" s="37" t="s">
        <v>8445</v>
      </c>
      <c r="C7579" s="63">
        <v>42271.887071759258</v>
      </c>
      <c r="D7579" s="37" t="s">
        <v>858</v>
      </c>
      <c r="E7579" s="37" t="s">
        <v>863</v>
      </c>
      <c r="F7579" s="37" t="s">
        <v>860</v>
      </c>
      <c r="G7579" s="64">
        <v>45</v>
      </c>
      <c r="H7579" s="37" t="s">
        <v>855</v>
      </c>
      <c r="I7579" s="65">
        <v>3.3166247903553998</v>
      </c>
      <c r="J7579" s="37" t="s">
        <v>897</v>
      </c>
    </row>
    <row r="7580" spans="1:10" x14ac:dyDescent="0.3">
      <c r="A7580" s="94" t="str">
        <f t="shared" si="118"/>
        <v>September</v>
      </c>
      <c r="B7580" s="37" t="s">
        <v>8446</v>
      </c>
      <c r="C7580" s="63">
        <v>42271.885428240741</v>
      </c>
      <c r="D7580" s="37" t="s">
        <v>858</v>
      </c>
      <c r="E7580" s="37" t="s">
        <v>866</v>
      </c>
      <c r="F7580" s="37" t="s">
        <v>873</v>
      </c>
      <c r="G7580" s="64">
        <v>166</v>
      </c>
      <c r="H7580" s="37" t="s">
        <v>855</v>
      </c>
      <c r="I7580" s="65">
        <v>2.2360679774997898</v>
      </c>
      <c r="J7580" s="37" t="s">
        <v>861</v>
      </c>
    </row>
    <row r="7581" spans="1:10" x14ac:dyDescent="0.3">
      <c r="A7581" s="94" t="str">
        <f t="shared" si="118"/>
        <v>September</v>
      </c>
      <c r="B7581" s="37" t="s">
        <v>8447</v>
      </c>
      <c r="C7581" s="63">
        <v>42271.885682870372</v>
      </c>
      <c r="D7581" s="37" t="s">
        <v>878</v>
      </c>
      <c r="E7581" s="37" t="s">
        <v>868</v>
      </c>
      <c r="F7581" s="37" t="s">
        <v>879</v>
      </c>
      <c r="G7581" s="64">
        <v>134</v>
      </c>
      <c r="H7581" s="37" t="s">
        <v>855</v>
      </c>
      <c r="I7581" s="65">
        <v>1.7320508075688772</v>
      </c>
      <c r="J7581" s="37" t="s">
        <v>856</v>
      </c>
    </row>
    <row r="7582" spans="1:10" x14ac:dyDescent="0.3">
      <c r="A7582" s="94" t="str">
        <f t="shared" si="118"/>
        <v>September</v>
      </c>
      <c r="B7582" s="37" t="s">
        <v>8448</v>
      </c>
      <c r="C7582" s="63">
        <v>42271.887048611112</v>
      </c>
      <c r="D7582" s="37" t="s">
        <v>878</v>
      </c>
      <c r="E7582" s="37" t="s">
        <v>872</v>
      </c>
      <c r="F7582" s="37" t="s">
        <v>881</v>
      </c>
      <c r="G7582" s="64">
        <v>40</v>
      </c>
      <c r="H7582" s="37" t="s">
        <v>855</v>
      </c>
      <c r="I7582" s="65">
        <v>4.1231056256176606</v>
      </c>
      <c r="J7582" s="37" t="s">
        <v>861</v>
      </c>
    </row>
    <row r="7583" spans="1:10" x14ac:dyDescent="0.3">
      <c r="A7583" s="94" t="str">
        <f t="shared" si="118"/>
        <v>September</v>
      </c>
      <c r="B7583" s="37" t="s">
        <v>8449</v>
      </c>
      <c r="C7583" s="63">
        <v>42271.888229166667</v>
      </c>
      <c r="D7583" s="37" t="s">
        <v>858</v>
      </c>
      <c r="E7583" s="37" t="s">
        <v>853</v>
      </c>
      <c r="F7583" s="37" t="s">
        <v>854</v>
      </c>
      <c r="G7583" s="64">
        <v>85</v>
      </c>
      <c r="H7583" s="37" t="s">
        <v>895</v>
      </c>
      <c r="I7583" s="65">
        <v>4.358898943540674</v>
      </c>
      <c r="J7583" s="37" t="s">
        <v>861</v>
      </c>
    </row>
    <row r="7584" spans="1:10" x14ac:dyDescent="0.3">
      <c r="A7584" s="94" t="str">
        <f t="shared" si="118"/>
        <v>September</v>
      </c>
      <c r="B7584" s="37" t="s">
        <v>8450</v>
      </c>
      <c r="C7584" s="63">
        <v>42271.88989583333</v>
      </c>
      <c r="D7584" s="37" t="s">
        <v>892</v>
      </c>
      <c r="E7584" s="37" t="s">
        <v>859</v>
      </c>
      <c r="F7584" s="37" t="s">
        <v>881</v>
      </c>
      <c r="G7584" s="64">
        <v>209</v>
      </c>
      <c r="H7584" s="37" t="s">
        <v>855</v>
      </c>
      <c r="I7584" s="65">
        <v>4.358898943540674</v>
      </c>
      <c r="J7584" s="37" t="s">
        <v>874</v>
      </c>
    </row>
    <row r="7585" spans="1:10" x14ac:dyDescent="0.3">
      <c r="A7585" s="94" t="str">
        <f t="shared" si="118"/>
        <v>September</v>
      </c>
      <c r="B7585" s="37" t="s">
        <v>8451</v>
      </c>
      <c r="C7585" s="63">
        <v>42271.890138888892</v>
      </c>
      <c r="D7585" s="37" t="s">
        <v>871</v>
      </c>
      <c r="E7585" s="37" t="s">
        <v>863</v>
      </c>
      <c r="F7585" s="37" t="s">
        <v>864</v>
      </c>
      <c r="G7585" s="64">
        <v>210</v>
      </c>
      <c r="H7585" s="37" t="s">
        <v>855</v>
      </c>
      <c r="I7585" s="65">
        <v>3.6055512754639891</v>
      </c>
      <c r="J7585" s="37" t="s">
        <v>869</v>
      </c>
    </row>
    <row r="7586" spans="1:10" x14ac:dyDescent="0.3">
      <c r="A7586" s="94" t="str">
        <f t="shared" si="118"/>
        <v>September</v>
      </c>
      <c r="B7586" s="37" t="s">
        <v>8452</v>
      </c>
      <c r="C7586" s="63">
        <v>42271.892627314817</v>
      </c>
      <c r="D7586" s="37" t="s">
        <v>871</v>
      </c>
      <c r="E7586" s="37" t="s">
        <v>866</v>
      </c>
      <c r="F7586" s="37" t="s">
        <v>864</v>
      </c>
      <c r="G7586" s="64">
        <v>211</v>
      </c>
      <c r="H7586" s="37" t="s">
        <v>855</v>
      </c>
      <c r="I7586" s="65">
        <v>4.358898943540674</v>
      </c>
      <c r="J7586" s="37" t="s">
        <v>885</v>
      </c>
    </row>
    <row r="7587" spans="1:10" x14ac:dyDescent="0.3">
      <c r="A7587" s="94" t="str">
        <f t="shared" si="118"/>
        <v>September</v>
      </c>
      <c r="B7587" s="37" t="s">
        <v>8453</v>
      </c>
      <c r="C7587" s="63">
        <v>42271.89439814815</v>
      </c>
      <c r="D7587" s="37" t="s">
        <v>892</v>
      </c>
      <c r="E7587" s="37" t="s">
        <v>868</v>
      </c>
      <c r="F7587" s="37" t="s">
        <v>881</v>
      </c>
      <c r="G7587" s="64">
        <v>127</v>
      </c>
      <c r="H7587" s="37" t="s">
        <v>855</v>
      </c>
      <c r="I7587" s="65">
        <v>2.6457513110645907</v>
      </c>
      <c r="J7587" s="37" t="s">
        <v>874</v>
      </c>
    </row>
    <row r="7588" spans="1:10" x14ac:dyDescent="0.3">
      <c r="A7588" s="94" t="str">
        <f t="shared" si="118"/>
        <v>September</v>
      </c>
      <c r="B7588" s="37" t="s">
        <v>8454</v>
      </c>
      <c r="C7588" s="63">
        <v>42271.895532407405</v>
      </c>
      <c r="D7588" s="37" t="s">
        <v>878</v>
      </c>
      <c r="E7588" s="37" t="s">
        <v>872</v>
      </c>
      <c r="F7588" s="37" t="s">
        <v>879</v>
      </c>
      <c r="G7588" s="64">
        <v>207</v>
      </c>
      <c r="H7588" s="37" t="s">
        <v>855</v>
      </c>
      <c r="I7588" s="65">
        <v>3.3166247903553998</v>
      </c>
      <c r="J7588" s="37" t="s">
        <v>869</v>
      </c>
    </row>
    <row r="7589" spans="1:10" x14ac:dyDescent="0.3">
      <c r="A7589" s="94" t="str">
        <f t="shared" si="118"/>
        <v>September</v>
      </c>
      <c r="B7589" s="37" t="s">
        <v>8455</v>
      </c>
      <c r="C7589" s="63">
        <v>42271.898831018516</v>
      </c>
      <c r="D7589" s="37" t="s">
        <v>871</v>
      </c>
      <c r="E7589" s="37" t="s">
        <v>853</v>
      </c>
      <c r="F7589" s="37" t="s">
        <v>854</v>
      </c>
      <c r="G7589" s="64">
        <v>179</v>
      </c>
      <c r="H7589" s="37" t="s">
        <v>855</v>
      </c>
      <c r="I7589" s="65">
        <v>1.7320508075688772</v>
      </c>
      <c r="J7589" s="37" t="s">
        <v>874</v>
      </c>
    </row>
    <row r="7590" spans="1:10" x14ac:dyDescent="0.3">
      <c r="A7590" s="94" t="str">
        <f t="shared" si="118"/>
        <v>September</v>
      </c>
      <c r="B7590" s="37" t="s">
        <v>8456</v>
      </c>
      <c r="C7590" s="63">
        <v>42271.89912037037</v>
      </c>
      <c r="D7590" s="37" t="s">
        <v>871</v>
      </c>
      <c r="E7590" s="37" t="s">
        <v>859</v>
      </c>
      <c r="F7590" s="37" t="s">
        <v>864</v>
      </c>
      <c r="G7590" s="64">
        <v>206</v>
      </c>
      <c r="H7590" s="37" t="s">
        <v>855</v>
      </c>
      <c r="I7590" s="65">
        <v>2.6457513110645907</v>
      </c>
      <c r="J7590" s="37" t="s">
        <v>856</v>
      </c>
    </row>
    <row r="7591" spans="1:10" x14ac:dyDescent="0.3">
      <c r="A7591" s="94" t="str">
        <f t="shared" si="118"/>
        <v>September</v>
      </c>
      <c r="B7591" s="37" t="s">
        <v>8457</v>
      </c>
      <c r="C7591" s="63">
        <v>42271.902071759258</v>
      </c>
      <c r="D7591" s="37" t="s">
        <v>892</v>
      </c>
      <c r="E7591" s="37" t="s">
        <v>863</v>
      </c>
      <c r="F7591" s="37" t="s">
        <v>879</v>
      </c>
      <c r="G7591" s="64">
        <v>118</v>
      </c>
      <c r="H7591" s="37" t="s">
        <v>855</v>
      </c>
      <c r="I7591" s="65">
        <v>3.872983346207417</v>
      </c>
      <c r="J7591" s="37" t="s">
        <v>861</v>
      </c>
    </row>
    <row r="7592" spans="1:10" x14ac:dyDescent="0.3">
      <c r="A7592" s="94" t="str">
        <f t="shared" si="118"/>
        <v>September</v>
      </c>
      <c r="B7592" s="37" t="s">
        <v>8458</v>
      </c>
      <c r="C7592" s="63">
        <v>42271.905891203707</v>
      </c>
      <c r="D7592" s="37" t="s">
        <v>871</v>
      </c>
      <c r="E7592" s="37" t="s">
        <v>866</v>
      </c>
      <c r="F7592" s="37" t="s">
        <v>881</v>
      </c>
      <c r="G7592" s="64">
        <v>64</v>
      </c>
      <c r="H7592" s="37" t="s">
        <v>855</v>
      </c>
      <c r="I7592" s="65">
        <v>2.6457513110645907</v>
      </c>
      <c r="J7592" s="37" t="s">
        <v>869</v>
      </c>
    </row>
    <row r="7593" spans="1:10" x14ac:dyDescent="0.3">
      <c r="A7593" s="94" t="str">
        <f t="shared" si="118"/>
        <v>September</v>
      </c>
      <c r="B7593" s="37" t="s">
        <v>8459</v>
      </c>
      <c r="C7593" s="63">
        <v>42271.906122685185</v>
      </c>
      <c r="D7593" s="37" t="s">
        <v>858</v>
      </c>
      <c r="E7593" s="37" t="s">
        <v>868</v>
      </c>
      <c r="F7593" s="37" t="s">
        <v>860</v>
      </c>
      <c r="G7593" s="64">
        <v>88</v>
      </c>
      <c r="H7593" s="37" t="s">
        <v>855</v>
      </c>
      <c r="I7593" s="65">
        <v>4.1231056256176606</v>
      </c>
      <c r="J7593" s="37" t="s">
        <v>869</v>
      </c>
    </row>
    <row r="7594" spans="1:10" x14ac:dyDescent="0.3">
      <c r="A7594" s="94" t="str">
        <f t="shared" si="118"/>
        <v>September</v>
      </c>
      <c r="B7594" s="37" t="s">
        <v>8460</v>
      </c>
      <c r="C7594" s="63">
        <v>42271.909826388888</v>
      </c>
      <c r="D7594" s="37" t="s">
        <v>858</v>
      </c>
      <c r="E7594" s="37" t="s">
        <v>872</v>
      </c>
      <c r="F7594" s="37" t="s">
        <v>873</v>
      </c>
      <c r="G7594" s="64">
        <v>149</v>
      </c>
      <c r="H7594" s="37" t="s">
        <v>855</v>
      </c>
      <c r="I7594" s="65">
        <v>2.6457513110645907</v>
      </c>
      <c r="J7594" s="37" t="s">
        <v>861</v>
      </c>
    </row>
    <row r="7595" spans="1:10" x14ac:dyDescent="0.3">
      <c r="A7595" s="94" t="str">
        <f t="shared" si="118"/>
        <v>September</v>
      </c>
      <c r="B7595" s="37" t="s">
        <v>8461</v>
      </c>
      <c r="C7595" s="63">
        <v>42271.910613425927</v>
      </c>
      <c r="D7595" s="37" t="s">
        <v>892</v>
      </c>
      <c r="E7595" s="37" t="s">
        <v>853</v>
      </c>
      <c r="F7595" s="37" t="s">
        <v>881</v>
      </c>
      <c r="G7595" s="64">
        <v>34</v>
      </c>
      <c r="H7595" s="37" t="s">
        <v>855</v>
      </c>
      <c r="I7595" s="65">
        <v>4.5825756949558398</v>
      </c>
      <c r="J7595" s="37" t="s">
        <v>856</v>
      </c>
    </row>
    <row r="7596" spans="1:10" x14ac:dyDescent="0.3">
      <c r="A7596" s="94" t="str">
        <f t="shared" si="118"/>
        <v>September</v>
      </c>
      <c r="B7596" s="37" t="s">
        <v>8462</v>
      </c>
      <c r="C7596" s="63">
        <v>42271.912349537037</v>
      </c>
      <c r="D7596" s="37" t="s">
        <v>892</v>
      </c>
      <c r="E7596" s="37" t="s">
        <v>859</v>
      </c>
      <c r="F7596" s="37" t="s">
        <v>860</v>
      </c>
      <c r="G7596" s="64">
        <v>225</v>
      </c>
      <c r="H7596" s="37" t="s">
        <v>855</v>
      </c>
      <c r="I7596" s="65">
        <v>4.1231056256176606</v>
      </c>
      <c r="J7596" s="37" t="s">
        <v>897</v>
      </c>
    </row>
    <row r="7597" spans="1:10" x14ac:dyDescent="0.3">
      <c r="A7597" s="94" t="str">
        <f t="shared" si="118"/>
        <v>September</v>
      </c>
      <c r="B7597" s="37" t="s">
        <v>8463</v>
      </c>
      <c r="C7597" s="63">
        <v>42271.91615740741</v>
      </c>
      <c r="D7597" s="37" t="s">
        <v>892</v>
      </c>
      <c r="E7597" s="37" t="s">
        <v>863</v>
      </c>
      <c r="F7597" s="37" t="s">
        <v>873</v>
      </c>
      <c r="G7597" s="64">
        <v>218</v>
      </c>
      <c r="H7597" s="37" t="s">
        <v>855</v>
      </c>
      <c r="I7597" s="65">
        <v>4.1231056256176606</v>
      </c>
      <c r="J7597" s="37" t="s">
        <v>897</v>
      </c>
    </row>
    <row r="7598" spans="1:10" x14ac:dyDescent="0.3">
      <c r="A7598" s="94" t="str">
        <f t="shared" si="118"/>
        <v>September</v>
      </c>
      <c r="B7598" s="37" t="s">
        <v>8464</v>
      </c>
      <c r="C7598" s="63">
        <v>42271.919432870367</v>
      </c>
      <c r="D7598" s="37" t="s">
        <v>871</v>
      </c>
      <c r="E7598" s="37" t="s">
        <v>866</v>
      </c>
      <c r="F7598" s="37" t="s">
        <v>873</v>
      </c>
      <c r="G7598" s="64">
        <v>103</v>
      </c>
      <c r="H7598" s="37" t="s">
        <v>855</v>
      </c>
      <c r="I7598" s="65">
        <v>1</v>
      </c>
      <c r="J7598" s="37" t="s">
        <v>885</v>
      </c>
    </row>
    <row r="7599" spans="1:10" x14ac:dyDescent="0.3">
      <c r="A7599" s="94" t="str">
        <f t="shared" si="118"/>
        <v>September</v>
      </c>
      <c r="B7599" s="37" t="s">
        <v>8465</v>
      </c>
      <c r="C7599" s="63">
        <v>42272.336898148147</v>
      </c>
      <c r="D7599" s="37" t="s">
        <v>871</v>
      </c>
      <c r="E7599" s="37" t="s">
        <v>868</v>
      </c>
      <c r="F7599" s="37" t="s">
        <v>854</v>
      </c>
      <c r="G7599" s="64">
        <v>220</v>
      </c>
      <c r="H7599" s="37" t="s">
        <v>855</v>
      </c>
      <c r="I7599" s="65">
        <v>1.7320508075688772</v>
      </c>
      <c r="J7599" s="37" t="s">
        <v>874</v>
      </c>
    </row>
    <row r="7600" spans="1:10" x14ac:dyDescent="0.3">
      <c r="A7600" s="94" t="str">
        <f t="shared" si="118"/>
        <v>September</v>
      </c>
      <c r="B7600" s="37" t="s">
        <v>8466</v>
      </c>
      <c r="C7600" s="63">
        <v>42272.337129629632</v>
      </c>
      <c r="D7600" s="37" t="s">
        <v>852</v>
      </c>
      <c r="E7600" s="37" t="s">
        <v>872</v>
      </c>
      <c r="F7600" s="37" t="s">
        <v>879</v>
      </c>
      <c r="G7600" s="64">
        <v>126</v>
      </c>
      <c r="H7600" s="37" t="s">
        <v>855</v>
      </c>
      <c r="I7600" s="65">
        <v>5</v>
      </c>
      <c r="J7600" s="37" t="s">
        <v>874</v>
      </c>
    </row>
    <row r="7601" spans="1:10" x14ac:dyDescent="0.3">
      <c r="A7601" s="94" t="str">
        <f t="shared" si="118"/>
        <v>September</v>
      </c>
      <c r="B7601" s="37" t="s">
        <v>8467</v>
      </c>
      <c r="C7601" s="63">
        <v>42272.338495370372</v>
      </c>
      <c r="D7601" s="37" t="s">
        <v>858</v>
      </c>
      <c r="E7601" s="37" t="s">
        <v>853</v>
      </c>
      <c r="F7601" s="37" t="s">
        <v>881</v>
      </c>
      <c r="G7601" s="64">
        <v>52</v>
      </c>
      <c r="H7601" s="37" t="s">
        <v>855</v>
      </c>
      <c r="I7601" s="65">
        <v>4.358898943540674</v>
      </c>
      <c r="J7601" s="37" t="s">
        <v>856</v>
      </c>
    </row>
    <row r="7602" spans="1:10" x14ac:dyDescent="0.3">
      <c r="A7602" s="94" t="str">
        <f t="shared" si="118"/>
        <v>September</v>
      </c>
      <c r="B7602" s="37" t="s">
        <v>8468</v>
      </c>
      <c r="C7602" s="63">
        <v>42272.345312500001</v>
      </c>
      <c r="D7602" s="37" t="s">
        <v>858</v>
      </c>
      <c r="E7602" s="37" t="s">
        <v>859</v>
      </c>
      <c r="F7602" s="37" t="s">
        <v>854</v>
      </c>
      <c r="G7602" s="64">
        <v>110</v>
      </c>
      <c r="H7602" s="37" t="s">
        <v>855</v>
      </c>
      <c r="I7602" s="65">
        <v>3.6055512754639891</v>
      </c>
      <c r="J7602" s="37" t="s">
        <v>861</v>
      </c>
    </row>
    <row r="7603" spans="1:10" x14ac:dyDescent="0.3">
      <c r="A7603" s="94" t="str">
        <f t="shared" si="118"/>
        <v>September</v>
      </c>
      <c r="B7603" s="37" t="s">
        <v>8469</v>
      </c>
      <c r="C7603" s="63">
        <v>42272.341134259259</v>
      </c>
      <c r="D7603" s="37" t="s">
        <v>878</v>
      </c>
      <c r="E7603" s="37" t="s">
        <v>863</v>
      </c>
      <c r="F7603" s="37" t="s">
        <v>873</v>
      </c>
      <c r="G7603" s="64">
        <v>35</v>
      </c>
      <c r="H7603" s="37" t="s">
        <v>855</v>
      </c>
      <c r="I7603" s="65">
        <v>1</v>
      </c>
      <c r="J7603" s="37" t="s">
        <v>874</v>
      </c>
    </row>
    <row r="7604" spans="1:10" x14ac:dyDescent="0.3">
      <c r="A7604" s="94" t="str">
        <f t="shared" si="118"/>
        <v>September</v>
      </c>
      <c r="B7604" s="37" t="s">
        <v>8470</v>
      </c>
      <c r="C7604" s="63">
        <v>42272.341840277775</v>
      </c>
      <c r="D7604" s="37" t="s">
        <v>871</v>
      </c>
      <c r="E7604" s="37" t="s">
        <v>866</v>
      </c>
      <c r="F7604" s="37" t="s">
        <v>860</v>
      </c>
      <c r="G7604" s="64">
        <v>183</v>
      </c>
      <c r="H7604" s="37" t="s">
        <v>855</v>
      </c>
      <c r="I7604" s="65">
        <v>1.7320508075688772</v>
      </c>
      <c r="J7604" s="37" t="s">
        <v>897</v>
      </c>
    </row>
    <row r="7605" spans="1:10" x14ac:dyDescent="0.3">
      <c r="A7605" s="94" t="str">
        <f t="shared" si="118"/>
        <v>September</v>
      </c>
      <c r="B7605" s="37" t="s">
        <v>8471</v>
      </c>
      <c r="C7605" s="63">
        <v>42272.342395833337</v>
      </c>
      <c r="D7605" s="37" t="s">
        <v>871</v>
      </c>
      <c r="E7605" s="37" t="s">
        <v>868</v>
      </c>
      <c r="F7605" s="37" t="s">
        <v>873</v>
      </c>
      <c r="G7605" s="64">
        <v>128</v>
      </c>
      <c r="H7605" s="37" t="s">
        <v>855</v>
      </c>
      <c r="I7605" s="65">
        <v>5</v>
      </c>
      <c r="J7605" s="37" t="s">
        <v>874</v>
      </c>
    </row>
    <row r="7606" spans="1:10" x14ac:dyDescent="0.3">
      <c r="A7606" s="94" t="str">
        <f t="shared" si="118"/>
        <v>September</v>
      </c>
      <c r="B7606" s="37" t="s">
        <v>8472</v>
      </c>
      <c r="C7606" s="63">
        <v>42272.34302083333</v>
      </c>
      <c r="D7606" s="37" t="s">
        <v>892</v>
      </c>
      <c r="E7606" s="37" t="s">
        <v>872</v>
      </c>
      <c r="F7606" s="37" t="s">
        <v>873</v>
      </c>
      <c r="G7606" s="64">
        <v>131</v>
      </c>
      <c r="H7606" s="37" t="s">
        <v>855</v>
      </c>
      <c r="I7606" s="65">
        <v>2.6457513110645907</v>
      </c>
      <c r="J7606" s="37" t="s">
        <v>856</v>
      </c>
    </row>
    <row r="7607" spans="1:10" x14ac:dyDescent="0.3">
      <c r="A7607" s="94" t="str">
        <f t="shared" si="118"/>
        <v>September</v>
      </c>
      <c r="B7607" s="37" t="s">
        <v>8473</v>
      </c>
      <c r="C7607" s="63">
        <v>42272.346215277779</v>
      </c>
      <c r="D7607" s="37" t="s">
        <v>876</v>
      </c>
      <c r="E7607" s="37" t="s">
        <v>853</v>
      </c>
      <c r="F7607" s="37" t="s">
        <v>881</v>
      </c>
      <c r="G7607" s="64">
        <v>238</v>
      </c>
      <c r="H7607" s="37" t="s">
        <v>855</v>
      </c>
      <c r="I7607" s="65">
        <v>4.1231056256176606</v>
      </c>
      <c r="J7607" s="37" t="s">
        <v>885</v>
      </c>
    </row>
    <row r="7608" spans="1:10" x14ac:dyDescent="0.3">
      <c r="A7608" s="94" t="str">
        <f t="shared" si="118"/>
        <v>September</v>
      </c>
      <c r="B7608" s="37" t="s">
        <v>8474</v>
      </c>
      <c r="C7608" s="63">
        <v>42272.346921296295</v>
      </c>
      <c r="D7608" s="37" t="s">
        <v>876</v>
      </c>
      <c r="E7608" s="37" t="s">
        <v>859</v>
      </c>
      <c r="F7608" s="37" t="s">
        <v>873</v>
      </c>
      <c r="G7608" s="64">
        <v>87</v>
      </c>
      <c r="H7608" s="37" t="s">
        <v>855</v>
      </c>
      <c r="I7608" s="65">
        <v>1.7320508075688772</v>
      </c>
      <c r="J7608" s="37" t="s">
        <v>897</v>
      </c>
    </row>
    <row r="7609" spans="1:10" x14ac:dyDescent="0.3">
      <c r="A7609" s="94" t="str">
        <f t="shared" si="118"/>
        <v>September</v>
      </c>
      <c r="B7609" s="37" t="s">
        <v>8475</v>
      </c>
      <c r="C7609" s="63">
        <v>42272.350057870368</v>
      </c>
      <c r="D7609" s="37" t="s">
        <v>858</v>
      </c>
      <c r="E7609" s="37" t="s">
        <v>863</v>
      </c>
      <c r="F7609" s="37" t="s">
        <v>854</v>
      </c>
      <c r="G7609" s="64">
        <v>184</v>
      </c>
      <c r="H7609" s="37" t="s">
        <v>855</v>
      </c>
      <c r="I7609" s="65">
        <v>1.7320508075688772</v>
      </c>
      <c r="J7609" s="37" t="s">
        <v>869</v>
      </c>
    </row>
    <row r="7610" spans="1:10" x14ac:dyDescent="0.3">
      <c r="A7610" s="94" t="str">
        <f t="shared" si="118"/>
        <v>September</v>
      </c>
      <c r="B7610" s="37" t="s">
        <v>8476</v>
      </c>
      <c r="C7610" s="63">
        <v>42272.351631944446</v>
      </c>
      <c r="D7610" s="37" t="s">
        <v>876</v>
      </c>
      <c r="E7610" s="37" t="s">
        <v>866</v>
      </c>
      <c r="F7610" s="37" t="s">
        <v>854</v>
      </c>
      <c r="G7610" s="64">
        <v>138</v>
      </c>
      <c r="H7610" s="37" t="s">
        <v>855</v>
      </c>
      <c r="I7610" s="65">
        <v>1.7320508075688772</v>
      </c>
      <c r="J7610" s="37" t="s">
        <v>861</v>
      </c>
    </row>
    <row r="7611" spans="1:10" x14ac:dyDescent="0.3">
      <c r="A7611" s="94" t="str">
        <f t="shared" si="118"/>
        <v>September</v>
      </c>
      <c r="B7611" s="37" t="s">
        <v>8477</v>
      </c>
      <c r="C7611" s="63">
        <v>42272.355046296296</v>
      </c>
      <c r="D7611" s="37" t="s">
        <v>878</v>
      </c>
      <c r="E7611" s="37" t="s">
        <v>868</v>
      </c>
      <c r="F7611" s="37" t="s">
        <v>879</v>
      </c>
      <c r="G7611" s="64">
        <v>112</v>
      </c>
      <c r="H7611" s="37" t="s">
        <v>855</v>
      </c>
      <c r="I7611" s="65">
        <v>4.358898943540674</v>
      </c>
      <c r="J7611" s="37" t="s">
        <v>856</v>
      </c>
    </row>
    <row r="7612" spans="1:10" x14ac:dyDescent="0.3">
      <c r="A7612" s="94" t="str">
        <f t="shared" si="118"/>
        <v>September</v>
      </c>
      <c r="B7612" s="37" t="s">
        <v>8478</v>
      </c>
      <c r="C7612" s="63">
        <v>42272.357800925929</v>
      </c>
      <c r="D7612" s="37" t="s">
        <v>852</v>
      </c>
      <c r="E7612" s="37" t="s">
        <v>872</v>
      </c>
      <c r="F7612" s="37" t="s">
        <v>873</v>
      </c>
      <c r="G7612" s="64">
        <v>200</v>
      </c>
      <c r="H7612" s="37" t="s">
        <v>855</v>
      </c>
      <c r="I7612" s="65">
        <v>1.7320508075688772</v>
      </c>
      <c r="J7612" s="37" t="s">
        <v>874</v>
      </c>
    </row>
    <row r="7613" spans="1:10" x14ac:dyDescent="0.3">
      <c r="A7613" s="94" t="str">
        <f t="shared" si="118"/>
        <v>September</v>
      </c>
      <c r="B7613" s="37" t="s">
        <v>8479</v>
      </c>
      <c r="C7613" s="63">
        <v>42272.36142361111</v>
      </c>
      <c r="D7613" s="37" t="s">
        <v>852</v>
      </c>
      <c r="E7613" s="37" t="s">
        <v>853</v>
      </c>
      <c r="F7613" s="37" t="s">
        <v>873</v>
      </c>
      <c r="G7613" s="64">
        <v>132</v>
      </c>
      <c r="H7613" s="37" t="s">
        <v>855</v>
      </c>
      <c r="I7613" s="65">
        <v>4.358898943540674</v>
      </c>
      <c r="J7613" s="37" t="s">
        <v>861</v>
      </c>
    </row>
    <row r="7614" spans="1:10" x14ac:dyDescent="0.3">
      <c r="A7614" s="94" t="str">
        <f t="shared" si="118"/>
        <v>September</v>
      </c>
      <c r="B7614" s="37" t="s">
        <v>8480</v>
      </c>
      <c r="C7614" s="63">
        <v>42272.364641203705</v>
      </c>
      <c r="D7614" s="37" t="s">
        <v>852</v>
      </c>
      <c r="E7614" s="37" t="s">
        <v>859</v>
      </c>
      <c r="F7614" s="37" t="s">
        <v>881</v>
      </c>
      <c r="G7614" s="64">
        <v>165</v>
      </c>
      <c r="H7614" s="37" t="s">
        <v>855</v>
      </c>
      <c r="I7614" s="65">
        <v>4.5825756949558398</v>
      </c>
      <c r="J7614" s="37" t="s">
        <v>874</v>
      </c>
    </row>
    <row r="7615" spans="1:10" x14ac:dyDescent="0.3">
      <c r="A7615" s="94" t="str">
        <f t="shared" si="118"/>
        <v>September</v>
      </c>
      <c r="B7615" s="37" t="s">
        <v>8481</v>
      </c>
      <c r="C7615" s="63">
        <v>42272.364918981482</v>
      </c>
      <c r="D7615" s="37" t="s">
        <v>878</v>
      </c>
      <c r="E7615" s="37" t="s">
        <v>863</v>
      </c>
      <c r="F7615" s="37" t="s">
        <v>860</v>
      </c>
      <c r="G7615" s="64">
        <v>72</v>
      </c>
      <c r="H7615" s="37" t="s">
        <v>855</v>
      </c>
      <c r="I7615" s="65">
        <v>3.3166247903553998</v>
      </c>
      <c r="J7615" s="37" t="s">
        <v>874</v>
      </c>
    </row>
    <row r="7616" spans="1:10" x14ac:dyDescent="0.3">
      <c r="A7616" s="94" t="str">
        <f t="shared" si="118"/>
        <v>September</v>
      </c>
      <c r="B7616" s="37" t="s">
        <v>8482</v>
      </c>
      <c r="C7616" s="63">
        <v>42272.366354166668</v>
      </c>
      <c r="D7616" s="37" t="s">
        <v>892</v>
      </c>
      <c r="E7616" s="37" t="s">
        <v>866</v>
      </c>
      <c r="F7616" s="37" t="s">
        <v>881</v>
      </c>
      <c r="G7616" s="64">
        <v>211</v>
      </c>
      <c r="H7616" s="37" t="s">
        <v>855</v>
      </c>
      <c r="I7616" s="65">
        <v>2.2360679774997898</v>
      </c>
      <c r="J7616" s="37" t="s">
        <v>856</v>
      </c>
    </row>
    <row r="7617" spans="1:10" x14ac:dyDescent="0.3">
      <c r="A7617" s="94" t="str">
        <f t="shared" si="118"/>
        <v>September</v>
      </c>
      <c r="B7617" s="37" t="s">
        <v>8483</v>
      </c>
      <c r="C7617" s="63">
        <v>42272.369571759256</v>
      </c>
      <c r="D7617" s="37" t="s">
        <v>858</v>
      </c>
      <c r="E7617" s="37" t="s">
        <v>868</v>
      </c>
      <c r="F7617" s="37" t="s">
        <v>860</v>
      </c>
      <c r="G7617" s="64">
        <v>152</v>
      </c>
      <c r="H7617" s="37" t="s">
        <v>855</v>
      </c>
      <c r="I7617" s="65">
        <v>2.6457513110645907</v>
      </c>
      <c r="J7617" s="37" t="s">
        <v>874</v>
      </c>
    </row>
    <row r="7618" spans="1:10" x14ac:dyDescent="0.3">
      <c r="A7618" s="94" t="str">
        <f t="shared" si="118"/>
        <v>September</v>
      </c>
      <c r="B7618" s="37" t="s">
        <v>8484</v>
      </c>
      <c r="C7618" s="63">
        <v>42272.369826388887</v>
      </c>
      <c r="D7618" s="37" t="s">
        <v>858</v>
      </c>
      <c r="E7618" s="37" t="s">
        <v>872</v>
      </c>
      <c r="F7618" s="37" t="s">
        <v>881</v>
      </c>
      <c r="G7618" s="64">
        <v>71</v>
      </c>
      <c r="H7618" s="37" t="s">
        <v>855</v>
      </c>
      <c r="I7618" s="65">
        <v>1</v>
      </c>
      <c r="J7618" s="37" t="s">
        <v>861</v>
      </c>
    </row>
    <row r="7619" spans="1:10" x14ac:dyDescent="0.3">
      <c r="A7619" s="94" t="str">
        <f t="shared" si="118"/>
        <v>September</v>
      </c>
      <c r="B7619" s="37" t="s">
        <v>8485</v>
      </c>
      <c r="C7619" s="63">
        <v>42272.372372685182</v>
      </c>
      <c r="D7619" s="37" t="s">
        <v>876</v>
      </c>
      <c r="E7619" s="37" t="s">
        <v>853</v>
      </c>
      <c r="F7619" s="37" t="s">
        <v>860</v>
      </c>
      <c r="G7619" s="64">
        <v>161</v>
      </c>
      <c r="H7619" s="37" t="s">
        <v>855</v>
      </c>
      <c r="I7619" s="65">
        <v>3.6055512754639891</v>
      </c>
      <c r="J7619" s="37" t="s">
        <v>874</v>
      </c>
    </row>
    <row r="7620" spans="1:10" x14ac:dyDescent="0.3">
      <c r="A7620" s="94" t="str">
        <f t="shared" si="118"/>
        <v>September</v>
      </c>
      <c r="B7620" s="37" t="s">
        <v>8486</v>
      </c>
      <c r="C7620" s="63">
        <v>42272.37431712963</v>
      </c>
      <c r="D7620" s="37" t="s">
        <v>878</v>
      </c>
      <c r="E7620" s="37" t="s">
        <v>859</v>
      </c>
      <c r="F7620" s="37" t="s">
        <v>860</v>
      </c>
      <c r="G7620" s="64">
        <v>39</v>
      </c>
      <c r="H7620" s="37" t="s">
        <v>855</v>
      </c>
      <c r="I7620" s="65">
        <v>4.5825756949558398</v>
      </c>
      <c r="J7620" s="37" t="s">
        <v>861</v>
      </c>
    </row>
    <row r="7621" spans="1:10" x14ac:dyDescent="0.3">
      <c r="A7621" s="94" t="str">
        <f t="shared" si="118"/>
        <v>September</v>
      </c>
      <c r="B7621" s="37" t="s">
        <v>8487</v>
      </c>
      <c r="C7621" s="63">
        <v>42272.377453703702</v>
      </c>
      <c r="D7621" s="37" t="s">
        <v>876</v>
      </c>
      <c r="E7621" s="37" t="s">
        <v>863</v>
      </c>
      <c r="F7621" s="37" t="s">
        <v>860</v>
      </c>
      <c r="G7621" s="64">
        <v>144</v>
      </c>
      <c r="H7621" s="37" t="s">
        <v>855</v>
      </c>
      <c r="I7621" s="65">
        <v>4.358898943540674</v>
      </c>
      <c r="J7621" s="37" t="s">
        <v>874</v>
      </c>
    </row>
    <row r="7622" spans="1:10" x14ac:dyDescent="0.3">
      <c r="A7622" s="94" t="str">
        <f t="shared" si="118"/>
        <v>September</v>
      </c>
      <c r="B7622" s="37" t="s">
        <v>8488</v>
      </c>
      <c r="C7622" s="63">
        <v>42272.380312499998</v>
      </c>
      <c r="D7622" s="37" t="s">
        <v>852</v>
      </c>
      <c r="E7622" s="37" t="s">
        <v>866</v>
      </c>
      <c r="F7622" s="37" t="s">
        <v>860</v>
      </c>
      <c r="G7622" s="64">
        <v>230</v>
      </c>
      <c r="H7622" s="37" t="s">
        <v>855</v>
      </c>
      <c r="I7622" s="65">
        <v>3</v>
      </c>
      <c r="J7622" s="37" t="s">
        <v>897</v>
      </c>
    </row>
    <row r="7623" spans="1:10" x14ac:dyDescent="0.3">
      <c r="A7623" s="94" t="str">
        <f t="shared" si="118"/>
        <v>September</v>
      </c>
      <c r="B7623" s="37" t="s">
        <v>8489</v>
      </c>
      <c r="C7623" s="63">
        <v>42272.387337962966</v>
      </c>
      <c r="D7623" s="37" t="s">
        <v>878</v>
      </c>
      <c r="E7623" s="37" t="s">
        <v>868</v>
      </c>
      <c r="F7623" s="37" t="s">
        <v>864</v>
      </c>
      <c r="G7623" s="64">
        <v>79</v>
      </c>
      <c r="H7623" s="37" t="s">
        <v>855</v>
      </c>
      <c r="I7623" s="65">
        <v>1.7320508075688772</v>
      </c>
      <c r="J7623" s="37" t="s">
        <v>897</v>
      </c>
    </row>
    <row r="7624" spans="1:10" x14ac:dyDescent="0.3">
      <c r="A7624" s="94" t="str">
        <f t="shared" si="118"/>
        <v>September</v>
      </c>
      <c r="B7624" s="37" t="s">
        <v>8490</v>
      </c>
      <c r="C7624" s="63">
        <v>42272.384664351855</v>
      </c>
      <c r="D7624" s="37" t="s">
        <v>892</v>
      </c>
      <c r="E7624" s="37" t="s">
        <v>872</v>
      </c>
      <c r="F7624" s="37" t="s">
        <v>860</v>
      </c>
      <c r="G7624" s="64">
        <v>65</v>
      </c>
      <c r="H7624" s="37" t="s">
        <v>855</v>
      </c>
      <c r="I7624" s="65">
        <v>4.5825756949558398</v>
      </c>
      <c r="J7624" s="37" t="s">
        <v>885</v>
      </c>
    </row>
    <row r="7625" spans="1:10" x14ac:dyDescent="0.3">
      <c r="A7625" s="94" t="str">
        <f t="shared" si="118"/>
        <v>September</v>
      </c>
      <c r="B7625" s="37" t="s">
        <v>8491</v>
      </c>
      <c r="C7625" s="63">
        <v>42272.388182870367</v>
      </c>
      <c r="D7625" s="37" t="s">
        <v>852</v>
      </c>
      <c r="E7625" s="37" t="s">
        <v>853</v>
      </c>
      <c r="F7625" s="37" t="s">
        <v>879</v>
      </c>
      <c r="G7625" s="64">
        <v>144</v>
      </c>
      <c r="H7625" s="37" t="s">
        <v>855</v>
      </c>
      <c r="I7625" s="65">
        <v>1</v>
      </c>
      <c r="J7625" s="37" t="s">
        <v>856</v>
      </c>
    </row>
    <row r="7626" spans="1:10" x14ac:dyDescent="0.3">
      <c r="A7626" s="94" t="str">
        <f t="shared" si="118"/>
        <v>September</v>
      </c>
      <c r="B7626" s="37" t="s">
        <v>8492</v>
      </c>
      <c r="C7626" s="63">
        <v>42272.39199074074</v>
      </c>
      <c r="D7626" s="37" t="s">
        <v>892</v>
      </c>
      <c r="E7626" s="37" t="s">
        <v>859</v>
      </c>
      <c r="F7626" s="37" t="s">
        <v>864</v>
      </c>
      <c r="G7626" s="64">
        <v>108</v>
      </c>
      <c r="H7626" s="37" t="s">
        <v>855</v>
      </c>
      <c r="I7626" s="65">
        <v>1</v>
      </c>
      <c r="J7626" s="37" t="s">
        <v>861</v>
      </c>
    </row>
    <row r="7627" spans="1:10" x14ac:dyDescent="0.3">
      <c r="A7627" s="94" t="str">
        <f t="shared" ref="A7627:A7690" si="119">TEXT(C7627,"mmmm")</f>
        <v>September</v>
      </c>
      <c r="B7627" s="37" t="s">
        <v>8493</v>
      </c>
      <c r="C7627" s="63">
        <v>42272.392488425925</v>
      </c>
      <c r="D7627" s="37" t="s">
        <v>852</v>
      </c>
      <c r="E7627" s="37" t="s">
        <v>863</v>
      </c>
      <c r="F7627" s="37" t="s">
        <v>873</v>
      </c>
      <c r="G7627" s="64">
        <v>215</v>
      </c>
      <c r="H7627" s="37" t="s">
        <v>855</v>
      </c>
      <c r="I7627" s="65">
        <v>4.5825756949558398</v>
      </c>
      <c r="J7627" s="37" t="s">
        <v>856</v>
      </c>
    </row>
    <row r="7628" spans="1:10" x14ac:dyDescent="0.3">
      <c r="A7628" s="94" t="str">
        <f t="shared" si="119"/>
        <v>September</v>
      </c>
      <c r="B7628" s="37" t="s">
        <v>8494</v>
      </c>
      <c r="C7628" s="63">
        <v>42272.393113425926</v>
      </c>
      <c r="D7628" s="37" t="s">
        <v>858</v>
      </c>
      <c r="E7628" s="37" t="s">
        <v>866</v>
      </c>
      <c r="F7628" s="37" t="s">
        <v>854</v>
      </c>
      <c r="G7628" s="64">
        <v>176</v>
      </c>
      <c r="H7628" s="37" t="s">
        <v>855</v>
      </c>
      <c r="I7628" s="65">
        <v>2.2360679774997898</v>
      </c>
      <c r="J7628" s="37" t="s">
        <v>869</v>
      </c>
    </row>
    <row r="7629" spans="1:10" x14ac:dyDescent="0.3">
      <c r="A7629" s="94" t="str">
        <f t="shared" si="119"/>
        <v>September</v>
      </c>
      <c r="B7629" s="37" t="s">
        <v>8495</v>
      </c>
      <c r="C7629" s="63">
        <v>42272.396979166668</v>
      </c>
      <c r="D7629" s="37" t="s">
        <v>858</v>
      </c>
      <c r="E7629" s="37" t="s">
        <v>868</v>
      </c>
      <c r="F7629" s="37" t="s">
        <v>879</v>
      </c>
      <c r="G7629" s="64">
        <v>180</v>
      </c>
      <c r="H7629" s="37" t="s">
        <v>855</v>
      </c>
      <c r="I7629" s="65">
        <v>3</v>
      </c>
      <c r="J7629" s="37" t="s">
        <v>874</v>
      </c>
    </row>
    <row r="7630" spans="1:10" x14ac:dyDescent="0.3">
      <c r="A7630" s="94" t="str">
        <f t="shared" si="119"/>
        <v>September</v>
      </c>
      <c r="B7630" s="37" t="s">
        <v>8496</v>
      </c>
      <c r="C7630" s="63">
        <v>42272.400729166664</v>
      </c>
      <c r="D7630" s="37" t="s">
        <v>876</v>
      </c>
      <c r="E7630" s="37" t="s">
        <v>872</v>
      </c>
      <c r="F7630" s="37" t="s">
        <v>873</v>
      </c>
      <c r="G7630" s="64">
        <v>156</v>
      </c>
      <c r="H7630" s="37" t="s">
        <v>855</v>
      </c>
      <c r="I7630" s="65">
        <v>4.1231056256176606</v>
      </c>
      <c r="J7630" s="37" t="s">
        <v>885</v>
      </c>
    </row>
    <row r="7631" spans="1:10" x14ac:dyDescent="0.3">
      <c r="A7631" s="94" t="str">
        <f t="shared" si="119"/>
        <v>September</v>
      </c>
      <c r="B7631" s="37" t="s">
        <v>8497</v>
      </c>
      <c r="C7631" s="63">
        <v>42272.404340277775</v>
      </c>
      <c r="D7631" s="37" t="s">
        <v>852</v>
      </c>
      <c r="E7631" s="37" t="s">
        <v>853</v>
      </c>
      <c r="F7631" s="37" t="s">
        <v>881</v>
      </c>
      <c r="G7631" s="64">
        <v>35</v>
      </c>
      <c r="H7631" s="37" t="s">
        <v>895</v>
      </c>
      <c r="I7631" s="65">
        <v>3.6055512754639891</v>
      </c>
      <c r="J7631" s="37" t="s">
        <v>861</v>
      </c>
    </row>
    <row r="7632" spans="1:10" x14ac:dyDescent="0.3">
      <c r="A7632" s="94" t="str">
        <f t="shared" si="119"/>
        <v>September</v>
      </c>
      <c r="B7632" s="37" t="s">
        <v>8498</v>
      </c>
      <c r="C7632" s="63">
        <v>42272.406273148146</v>
      </c>
      <c r="D7632" s="37" t="s">
        <v>892</v>
      </c>
      <c r="E7632" s="37" t="s">
        <v>859</v>
      </c>
      <c r="F7632" s="37" t="s">
        <v>879</v>
      </c>
      <c r="G7632" s="64">
        <v>102</v>
      </c>
      <c r="H7632" s="37" t="s">
        <v>855</v>
      </c>
      <c r="I7632" s="65">
        <v>4.1231056256176606</v>
      </c>
      <c r="J7632" s="37" t="s">
        <v>885</v>
      </c>
    </row>
    <row r="7633" spans="1:10" x14ac:dyDescent="0.3">
      <c r="A7633" s="94" t="str">
        <f t="shared" si="119"/>
        <v>September</v>
      </c>
      <c r="B7633" s="37" t="s">
        <v>8499</v>
      </c>
      <c r="C7633" s="63">
        <v>42272.407349537039</v>
      </c>
      <c r="D7633" s="37" t="s">
        <v>892</v>
      </c>
      <c r="E7633" s="37" t="s">
        <v>863</v>
      </c>
      <c r="F7633" s="37" t="s">
        <v>879</v>
      </c>
      <c r="G7633" s="64">
        <v>80</v>
      </c>
      <c r="H7633" s="37" t="s">
        <v>855</v>
      </c>
      <c r="I7633" s="65">
        <v>4.358898943540674</v>
      </c>
      <c r="J7633" s="37" t="s">
        <v>856</v>
      </c>
    </row>
    <row r="7634" spans="1:10" x14ac:dyDescent="0.3">
      <c r="A7634" s="94" t="str">
        <f t="shared" si="119"/>
        <v>September</v>
      </c>
      <c r="B7634" s="37" t="s">
        <v>8500</v>
      </c>
      <c r="C7634" s="63">
        <v>42272.410729166666</v>
      </c>
      <c r="D7634" s="37" t="s">
        <v>858</v>
      </c>
      <c r="E7634" s="37" t="s">
        <v>866</v>
      </c>
      <c r="F7634" s="37" t="s">
        <v>864</v>
      </c>
      <c r="G7634" s="64">
        <v>128</v>
      </c>
      <c r="H7634" s="37" t="s">
        <v>895</v>
      </c>
      <c r="I7634" s="65">
        <v>4.5825756949558398</v>
      </c>
      <c r="J7634" s="37" t="s">
        <v>885</v>
      </c>
    </row>
    <row r="7635" spans="1:10" x14ac:dyDescent="0.3">
      <c r="A7635" s="94" t="str">
        <f t="shared" si="119"/>
        <v>September</v>
      </c>
      <c r="B7635" s="37" t="s">
        <v>8501</v>
      </c>
      <c r="C7635" s="63">
        <v>42272.413495370369</v>
      </c>
      <c r="D7635" s="37" t="s">
        <v>858</v>
      </c>
      <c r="E7635" s="37" t="s">
        <v>868</v>
      </c>
      <c r="F7635" s="37" t="s">
        <v>854</v>
      </c>
      <c r="G7635" s="64">
        <v>155</v>
      </c>
      <c r="H7635" s="37" t="s">
        <v>855</v>
      </c>
      <c r="I7635" s="65">
        <v>4.1231056256176606</v>
      </c>
      <c r="J7635" s="37" t="s">
        <v>885</v>
      </c>
    </row>
    <row r="7636" spans="1:10" x14ac:dyDescent="0.3">
      <c r="A7636" s="94" t="str">
        <f t="shared" si="119"/>
        <v>September</v>
      </c>
      <c r="B7636" s="37" t="s">
        <v>8502</v>
      </c>
      <c r="C7636" s="63">
        <v>42272.416481481479</v>
      </c>
      <c r="D7636" s="37" t="s">
        <v>871</v>
      </c>
      <c r="E7636" s="37" t="s">
        <v>872</v>
      </c>
      <c r="F7636" s="37" t="s">
        <v>860</v>
      </c>
      <c r="G7636" s="64">
        <v>203</v>
      </c>
      <c r="H7636" s="37" t="s">
        <v>855</v>
      </c>
      <c r="I7636" s="65">
        <v>4.1231056256176606</v>
      </c>
      <c r="J7636" s="37" t="s">
        <v>869</v>
      </c>
    </row>
    <row r="7637" spans="1:10" x14ac:dyDescent="0.3">
      <c r="A7637" s="94" t="str">
        <f t="shared" si="119"/>
        <v>September</v>
      </c>
      <c r="B7637" s="37" t="s">
        <v>8503</v>
      </c>
      <c r="C7637" s="63">
        <v>42272.418124999997</v>
      </c>
      <c r="D7637" s="37" t="s">
        <v>892</v>
      </c>
      <c r="E7637" s="37" t="s">
        <v>853</v>
      </c>
      <c r="F7637" s="37" t="s">
        <v>881</v>
      </c>
      <c r="G7637" s="64">
        <v>127</v>
      </c>
      <c r="H7637" s="37" t="s">
        <v>855</v>
      </c>
      <c r="I7637" s="65">
        <v>4.7958315233127191</v>
      </c>
      <c r="J7637" s="37" t="s">
        <v>856</v>
      </c>
    </row>
    <row r="7638" spans="1:10" x14ac:dyDescent="0.3">
      <c r="A7638" s="94" t="str">
        <f t="shared" si="119"/>
        <v>September</v>
      </c>
      <c r="B7638" s="37" t="s">
        <v>8504</v>
      </c>
      <c r="C7638" s="63">
        <v>42272.419108796297</v>
      </c>
      <c r="D7638" s="37" t="s">
        <v>892</v>
      </c>
      <c r="E7638" s="37" t="s">
        <v>859</v>
      </c>
      <c r="F7638" s="37" t="s">
        <v>860</v>
      </c>
      <c r="G7638" s="64">
        <v>229</v>
      </c>
      <c r="H7638" s="37" t="s">
        <v>855</v>
      </c>
      <c r="I7638" s="65">
        <v>4.358898943540674</v>
      </c>
      <c r="J7638" s="37" t="s">
        <v>861</v>
      </c>
    </row>
    <row r="7639" spans="1:10" x14ac:dyDescent="0.3">
      <c r="A7639" s="94" t="str">
        <f t="shared" si="119"/>
        <v>September</v>
      </c>
      <c r="B7639" s="37" t="s">
        <v>8505</v>
      </c>
      <c r="C7639" s="63">
        <v>42272.41978009259</v>
      </c>
      <c r="D7639" s="37" t="s">
        <v>876</v>
      </c>
      <c r="E7639" s="37" t="s">
        <v>863</v>
      </c>
      <c r="F7639" s="37" t="s">
        <v>873</v>
      </c>
      <c r="G7639" s="64">
        <v>232</v>
      </c>
      <c r="H7639" s="37" t="s">
        <v>855</v>
      </c>
      <c r="I7639" s="65">
        <v>4.7958315233127191</v>
      </c>
      <c r="J7639" s="37" t="s">
        <v>856</v>
      </c>
    </row>
    <row r="7640" spans="1:10" x14ac:dyDescent="0.3">
      <c r="A7640" s="94" t="str">
        <f t="shared" si="119"/>
        <v>September</v>
      </c>
      <c r="B7640" s="37" t="s">
        <v>8506</v>
      </c>
      <c r="C7640" s="63">
        <v>42272.422685185185</v>
      </c>
      <c r="D7640" s="37" t="s">
        <v>878</v>
      </c>
      <c r="E7640" s="37" t="s">
        <v>866</v>
      </c>
      <c r="F7640" s="37" t="s">
        <v>881</v>
      </c>
      <c r="G7640" s="64">
        <v>130</v>
      </c>
      <c r="H7640" s="37" t="s">
        <v>855</v>
      </c>
      <c r="I7640" s="65">
        <v>2.6457513110645907</v>
      </c>
      <c r="J7640" s="37" t="s">
        <v>897</v>
      </c>
    </row>
    <row r="7641" spans="1:10" x14ac:dyDescent="0.3">
      <c r="A7641" s="94" t="str">
        <f t="shared" si="119"/>
        <v>September</v>
      </c>
      <c r="B7641" s="37" t="s">
        <v>8507</v>
      </c>
      <c r="C7641" s="63">
        <v>42272.425219907411</v>
      </c>
      <c r="D7641" s="37" t="s">
        <v>871</v>
      </c>
      <c r="E7641" s="37" t="s">
        <v>868</v>
      </c>
      <c r="F7641" s="37" t="s">
        <v>881</v>
      </c>
      <c r="G7641" s="64">
        <v>178</v>
      </c>
      <c r="H7641" s="37" t="s">
        <v>855</v>
      </c>
      <c r="I7641" s="65">
        <v>3.3166247903553998</v>
      </c>
      <c r="J7641" s="37" t="s">
        <v>897</v>
      </c>
    </row>
    <row r="7642" spans="1:10" x14ac:dyDescent="0.3">
      <c r="A7642" s="94" t="str">
        <f t="shared" si="119"/>
        <v>September</v>
      </c>
      <c r="B7642" s="37" t="s">
        <v>8508</v>
      </c>
      <c r="C7642" s="63">
        <v>42272.428020833337</v>
      </c>
      <c r="D7642" s="37" t="s">
        <v>878</v>
      </c>
      <c r="E7642" s="37" t="s">
        <v>872</v>
      </c>
      <c r="F7642" s="37" t="s">
        <v>864</v>
      </c>
      <c r="G7642" s="64">
        <v>132</v>
      </c>
      <c r="H7642" s="37" t="s">
        <v>855</v>
      </c>
      <c r="I7642" s="65">
        <v>4.5825756949558398</v>
      </c>
      <c r="J7642" s="37" t="s">
        <v>885</v>
      </c>
    </row>
    <row r="7643" spans="1:10" x14ac:dyDescent="0.3">
      <c r="A7643" s="94" t="str">
        <f t="shared" si="119"/>
        <v>September</v>
      </c>
      <c r="B7643" s="37" t="s">
        <v>8509</v>
      </c>
      <c r="C7643" s="63">
        <v>42272.429027777776</v>
      </c>
      <c r="D7643" s="37" t="s">
        <v>878</v>
      </c>
      <c r="E7643" s="37" t="s">
        <v>853</v>
      </c>
      <c r="F7643" s="37" t="s">
        <v>881</v>
      </c>
      <c r="G7643" s="64">
        <v>156</v>
      </c>
      <c r="H7643" s="37" t="s">
        <v>855</v>
      </c>
      <c r="I7643" s="65">
        <v>3</v>
      </c>
      <c r="J7643" s="37" t="s">
        <v>856</v>
      </c>
    </row>
    <row r="7644" spans="1:10" x14ac:dyDescent="0.3">
      <c r="A7644" s="94" t="str">
        <f t="shared" si="119"/>
        <v>September</v>
      </c>
      <c r="B7644" s="37" t="s">
        <v>8510</v>
      </c>
      <c r="C7644" s="63">
        <v>42272.432476851849</v>
      </c>
      <c r="D7644" s="37" t="s">
        <v>876</v>
      </c>
      <c r="E7644" s="37" t="s">
        <v>859</v>
      </c>
      <c r="F7644" s="37" t="s">
        <v>881</v>
      </c>
      <c r="G7644" s="64">
        <v>158</v>
      </c>
      <c r="H7644" s="37" t="s">
        <v>855</v>
      </c>
      <c r="I7644" s="65">
        <v>4.7958315233127191</v>
      </c>
      <c r="J7644" s="37" t="s">
        <v>874</v>
      </c>
    </row>
    <row r="7645" spans="1:10" x14ac:dyDescent="0.3">
      <c r="A7645" s="94" t="str">
        <f t="shared" si="119"/>
        <v>September</v>
      </c>
      <c r="B7645" s="37" t="s">
        <v>8511</v>
      </c>
      <c r="C7645" s="63">
        <v>42272.433564814812</v>
      </c>
      <c r="D7645" s="37" t="s">
        <v>858</v>
      </c>
      <c r="E7645" s="37" t="s">
        <v>863</v>
      </c>
      <c r="F7645" s="37" t="s">
        <v>879</v>
      </c>
      <c r="G7645" s="64">
        <v>158</v>
      </c>
      <c r="H7645" s="37" t="s">
        <v>895</v>
      </c>
      <c r="I7645" s="65">
        <v>2.2360679774997898</v>
      </c>
      <c r="J7645" s="37" t="s">
        <v>874</v>
      </c>
    </row>
    <row r="7646" spans="1:10" x14ac:dyDescent="0.3">
      <c r="A7646" s="94" t="str">
        <f t="shared" si="119"/>
        <v>September</v>
      </c>
      <c r="B7646" s="37" t="s">
        <v>8512</v>
      </c>
      <c r="C7646" s="63">
        <v>42272.435856481483</v>
      </c>
      <c r="D7646" s="37" t="s">
        <v>876</v>
      </c>
      <c r="E7646" s="37" t="s">
        <v>866</v>
      </c>
      <c r="F7646" s="37" t="s">
        <v>881</v>
      </c>
      <c r="G7646" s="64">
        <v>212</v>
      </c>
      <c r="H7646" s="37" t="s">
        <v>855</v>
      </c>
      <c r="I7646" s="65">
        <v>3</v>
      </c>
      <c r="J7646" s="37" t="s">
        <v>861</v>
      </c>
    </row>
    <row r="7647" spans="1:10" x14ac:dyDescent="0.3">
      <c r="A7647" s="94" t="str">
        <f t="shared" si="119"/>
        <v>September</v>
      </c>
      <c r="B7647" s="37" t="s">
        <v>8513</v>
      </c>
      <c r="C7647" s="63">
        <v>42272.439652777779</v>
      </c>
      <c r="D7647" s="37" t="s">
        <v>871</v>
      </c>
      <c r="E7647" s="37" t="s">
        <v>868</v>
      </c>
      <c r="F7647" s="37" t="s">
        <v>873</v>
      </c>
      <c r="G7647" s="64">
        <v>47</v>
      </c>
      <c r="H7647" s="37" t="s">
        <v>855</v>
      </c>
      <c r="I7647" s="65">
        <v>3.3166247903553998</v>
      </c>
      <c r="J7647" s="37" t="s">
        <v>869</v>
      </c>
    </row>
    <row r="7648" spans="1:10" x14ac:dyDescent="0.3">
      <c r="A7648" s="94" t="str">
        <f t="shared" si="119"/>
        <v>September</v>
      </c>
      <c r="B7648" s="37" t="s">
        <v>8514</v>
      </c>
      <c r="C7648" s="63">
        <v>42272.442303240743</v>
      </c>
      <c r="D7648" s="37" t="s">
        <v>871</v>
      </c>
      <c r="E7648" s="37" t="s">
        <v>872</v>
      </c>
      <c r="F7648" s="37" t="s">
        <v>854</v>
      </c>
      <c r="G7648" s="64">
        <v>192</v>
      </c>
      <c r="H7648" s="37" t="s">
        <v>855</v>
      </c>
      <c r="I7648" s="65">
        <v>5</v>
      </c>
      <c r="J7648" s="37" t="s">
        <v>856</v>
      </c>
    </row>
    <row r="7649" spans="1:10" x14ac:dyDescent="0.3">
      <c r="A7649" s="94" t="str">
        <f t="shared" si="119"/>
        <v>September</v>
      </c>
      <c r="B7649" s="37" t="s">
        <v>8515</v>
      </c>
      <c r="C7649" s="63">
        <v>42272.445532407408</v>
      </c>
      <c r="D7649" s="37" t="s">
        <v>876</v>
      </c>
      <c r="E7649" s="37" t="s">
        <v>853</v>
      </c>
      <c r="F7649" s="37" t="s">
        <v>864</v>
      </c>
      <c r="G7649" s="64">
        <v>161</v>
      </c>
      <c r="H7649" s="37" t="s">
        <v>855</v>
      </c>
      <c r="I7649" s="65">
        <v>3.872983346207417</v>
      </c>
      <c r="J7649" s="37" t="s">
        <v>856</v>
      </c>
    </row>
    <row r="7650" spans="1:10" x14ac:dyDescent="0.3">
      <c r="A7650" s="94" t="str">
        <f t="shared" si="119"/>
        <v>September</v>
      </c>
      <c r="B7650" s="37" t="s">
        <v>8516</v>
      </c>
      <c r="C7650" s="63">
        <v>42272.446493055555</v>
      </c>
      <c r="D7650" s="37" t="s">
        <v>876</v>
      </c>
      <c r="E7650" s="37" t="s">
        <v>859</v>
      </c>
      <c r="F7650" s="37" t="s">
        <v>854</v>
      </c>
      <c r="G7650" s="64">
        <v>164</v>
      </c>
      <c r="H7650" s="37" t="s">
        <v>855</v>
      </c>
      <c r="I7650" s="65">
        <v>2.2360679774997898</v>
      </c>
      <c r="J7650" s="37" t="s">
        <v>897</v>
      </c>
    </row>
    <row r="7651" spans="1:10" x14ac:dyDescent="0.3">
      <c r="A7651" s="94" t="str">
        <f t="shared" si="119"/>
        <v>September</v>
      </c>
      <c r="B7651" s="37" t="s">
        <v>8517</v>
      </c>
      <c r="C7651" s="63">
        <v>42272.449479166666</v>
      </c>
      <c r="D7651" s="37" t="s">
        <v>878</v>
      </c>
      <c r="E7651" s="37" t="s">
        <v>863</v>
      </c>
      <c r="F7651" s="37" t="s">
        <v>881</v>
      </c>
      <c r="G7651" s="64">
        <v>156</v>
      </c>
      <c r="H7651" s="37" t="s">
        <v>855</v>
      </c>
      <c r="I7651" s="65">
        <v>4.5825756949558398</v>
      </c>
      <c r="J7651" s="37" t="s">
        <v>885</v>
      </c>
    </row>
    <row r="7652" spans="1:10" x14ac:dyDescent="0.3">
      <c r="A7652" s="94" t="str">
        <f t="shared" si="119"/>
        <v>September</v>
      </c>
      <c r="B7652" s="37" t="s">
        <v>8518</v>
      </c>
      <c r="C7652" s="63">
        <v>42272.451608796298</v>
      </c>
      <c r="D7652" s="37" t="s">
        <v>852</v>
      </c>
      <c r="E7652" s="37" t="s">
        <v>866</v>
      </c>
      <c r="F7652" s="37" t="s">
        <v>860</v>
      </c>
      <c r="G7652" s="64">
        <v>239</v>
      </c>
      <c r="H7652" s="37" t="s">
        <v>855</v>
      </c>
      <c r="I7652" s="65">
        <v>4.7958315233127191</v>
      </c>
      <c r="J7652" s="37" t="s">
        <v>897</v>
      </c>
    </row>
    <row r="7653" spans="1:10" x14ac:dyDescent="0.3">
      <c r="A7653" s="94" t="str">
        <f t="shared" si="119"/>
        <v>September</v>
      </c>
      <c r="B7653" s="37" t="s">
        <v>8519</v>
      </c>
      <c r="C7653" s="63">
        <v>42272.453287037039</v>
      </c>
      <c r="D7653" s="37" t="s">
        <v>852</v>
      </c>
      <c r="E7653" s="37" t="s">
        <v>868</v>
      </c>
      <c r="F7653" s="37" t="s">
        <v>879</v>
      </c>
      <c r="G7653" s="64">
        <v>150</v>
      </c>
      <c r="H7653" s="37" t="s">
        <v>855</v>
      </c>
      <c r="I7653" s="65">
        <v>1.7320508075688772</v>
      </c>
      <c r="J7653" s="37" t="s">
        <v>869</v>
      </c>
    </row>
    <row r="7654" spans="1:10" x14ac:dyDescent="0.3">
      <c r="A7654" s="94" t="str">
        <f t="shared" si="119"/>
        <v>September</v>
      </c>
      <c r="B7654" s="37" t="s">
        <v>8520</v>
      </c>
      <c r="C7654" s="63">
        <v>42272.453877314816</v>
      </c>
      <c r="D7654" s="37" t="s">
        <v>878</v>
      </c>
      <c r="E7654" s="37" t="s">
        <v>872</v>
      </c>
      <c r="F7654" s="37" t="s">
        <v>864</v>
      </c>
      <c r="G7654" s="64">
        <v>185</v>
      </c>
      <c r="H7654" s="37" t="s">
        <v>855</v>
      </c>
      <c r="I7654" s="65">
        <v>4.5825756949558398</v>
      </c>
      <c r="J7654" s="37" t="s">
        <v>897</v>
      </c>
    </row>
    <row r="7655" spans="1:10" x14ac:dyDescent="0.3">
      <c r="A7655" s="94" t="str">
        <f t="shared" si="119"/>
        <v>September</v>
      </c>
      <c r="B7655" s="37" t="s">
        <v>8521</v>
      </c>
      <c r="C7655" s="63">
        <v>42272.457569444443</v>
      </c>
      <c r="D7655" s="37" t="s">
        <v>892</v>
      </c>
      <c r="E7655" s="37" t="s">
        <v>853</v>
      </c>
      <c r="F7655" s="37" t="s">
        <v>864</v>
      </c>
      <c r="G7655" s="64">
        <v>236</v>
      </c>
      <c r="H7655" s="37" t="s">
        <v>855</v>
      </c>
      <c r="I7655" s="65">
        <v>4.5825756949558398</v>
      </c>
      <c r="J7655" s="37" t="s">
        <v>869</v>
      </c>
    </row>
    <row r="7656" spans="1:10" x14ac:dyDescent="0.3">
      <c r="A7656" s="94" t="str">
        <f t="shared" si="119"/>
        <v>September</v>
      </c>
      <c r="B7656" s="37" t="s">
        <v>8522</v>
      </c>
      <c r="C7656" s="63">
        <v>42272.459803240738</v>
      </c>
      <c r="D7656" s="37" t="s">
        <v>871</v>
      </c>
      <c r="E7656" s="37" t="s">
        <v>859</v>
      </c>
      <c r="F7656" s="37" t="s">
        <v>864</v>
      </c>
      <c r="G7656" s="64">
        <v>43</v>
      </c>
      <c r="H7656" s="37" t="s">
        <v>855</v>
      </c>
      <c r="I7656" s="65">
        <v>3.6055512754639891</v>
      </c>
      <c r="J7656" s="37" t="s">
        <v>885</v>
      </c>
    </row>
    <row r="7657" spans="1:10" x14ac:dyDescent="0.3">
      <c r="A7657" s="94" t="str">
        <f t="shared" si="119"/>
        <v>September</v>
      </c>
      <c r="B7657" s="37" t="s">
        <v>8523</v>
      </c>
      <c r="C7657" s="63">
        <v>42272.460358796299</v>
      </c>
      <c r="D7657" s="37" t="s">
        <v>858</v>
      </c>
      <c r="E7657" s="37" t="s">
        <v>863</v>
      </c>
      <c r="F7657" s="37" t="s">
        <v>873</v>
      </c>
      <c r="G7657" s="64">
        <v>209</v>
      </c>
      <c r="H7657" s="37" t="s">
        <v>855</v>
      </c>
      <c r="I7657" s="65">
        <v>4.1231056256176606</v>
      </c>
      <c r="J7657" s="37" t="s">
        <v>874</v>
      </c>
    </row>
    <row r="7658" spans="1:10" x14ac:dyDescent="0.3">
      <c r="A7658" s="94" t="str">
        <f t="shared" si="119"/>
        <v>September</v>
      </c>
      <c r="B7658" s="37" t="s">
        <v>8524</v>
      </c>
      <c r="C7658" s="63">
        <v>42272.464178240742</v>
      </c>
      <c r="D7658" s="37" t="s">
        <v>892</v>
      </c>
      <c r="E7658" s="37" t="s">
        <v>866</v>
      </c>
      <c r="F7658" s="37" t="s">
        <v>854</v>
      </c>
      <c r="G7658" s="64">
        <v>155</v>
      </c>
      <c r="H7658" s="37" t="s">
        <v>855</v>
      </c>
      <c r="I7658" s="65">
        <v>3</v>
      </c>
      <c r="J7658" s="37" t="s">
        <v>874</v>
      </c>
    </row>
    <row r="7659" spans="1:10" x14ac:dyDescent="0.3">
      <c r="A7659" s="94" t="str">
        <f t="shared" si="119"/>
        <v>September</v>
      </c>
      <c r="B7659" s="37" t="s">
        <v>8525</v>
      </c>
      <c r="C7659" s="63">
        <v>42272.470810185187</v>
      </c>
      <c r="D7659" s="37" t="s">
        <v>871</v>
      </c>
      <c r="E7659" s="37" t="s">
        <v>868</v>
      </c>
      <c r="F7659" s="37" t="s">
        <v>864</v>
      </c>
      <c r="G7659" s="64">
        <v>185</v>
      </c>
      <c r="H7659" s="37" t="s">
        <v>855</v>
      </c>
      <c r="I7659" s="65">
        <v>3</v>
      </c>
      <c r="J7659" s="37" t="s">
        <v>885</v>
      </c>
    </row>
    <row r="7660" spans="1:10" x14ac:dyDescent="0.3">
      <c r="A7660" s="94" t="str">
        <f t="shared" si="119"/>
        <v>September</v>
      </c>
      <c r="B7660" s="37" t="s">
        <v>8526</v>
      </c>
      <c r="C7660" s="63">
        <v>42272.466469907406</v>
      </c>
      <c r="D7660" s="37" t="s">
        <v>892</v>
      </c>
      <c r="E7660" s="37" t="s">
        <v>872</v>
      </c>
      <c r="F7660" s="37" t="s">
        <v>873</v>
      </c>
      <c r="G7660" s="64">
        <v>93</v>
      </c>
      <c r="H7660" s="37" t="s">
        <v>855</v>
      </c>
      <c r="I7660" s="65">
        <v>4.1231056256176606</v>
      </c>
      <c r="J7660" s="37" t="s">
        <v>856</v>
      </c>
    </row>
    <row r="7661" spans="1:10" x14ac:dyDescent="0.3">
      <c r="A7661" s="94" t="str">
        <f t="shared" si="119"/>
        <v>September</v>
      </c>
      <c r="B7661" s="37" t="s">
        <v>8527</v>
      </c>
      <c r="C7661" s="63">
        <v>42272.468043981484</v>
      </c>
      <c r="D7661" s="37" t="s">
        <v>878</v>
      </c>
      <c r="E7661" s="37" t="s">
        <v>853</v>
      </c>
      <c r="F7661" s="37" t="s">
        <v>864</v>
      </c>
      <c r="G7661" s="64">
        <v>230</v>
      </c>
      <c r="H7661" s="37" t="s">
        <v>855</v>
      </c>
      <c r="I7661" s="65">
        <v>4.1231056256176606</v>
      </c>
      <c r="J7661" s="37" t="s">
        <v>856</v>
      </c>
    </row>
    <row r="7662" spans="1:10" x14ac:dyDescent="0.3">
      <c r="A7662" s="94" t="str">
        <f t="shared" si="119"/>
        <v>September</v>
      </c>
      <c r="B7662" s="37" t="s">
        <v>8528</v>
      </c>
      <c r="C7662" s="63">
        <v>42272.469351851854</v>
      </c>
      <c r="D7662" s="37" t="s">
        <v>892</v>
      </c>
      <c r="E7662" s="37" t="s">
        <v>859</v>
      </c>
      <c r="F7662" s="37" t="s">
        <v>873</v>
      </c>
      <c r="G7662" s="64">
        <v>239</v>
      </c>
      <c r="H7662" s="37" t="s">
        <v>855</v>
      </c>
      <c r="I7662" s="65">
        <v>4.7958315233127191</v>
      </c>
      <c r="J7662" s="37" t="s">
        <v>856</v>
      </c>
    </row>
    <row r="7663" spans="1:10" x14ac:dyDescent="0.3">
      <c r="A7663" s="94" t="str">
        <f t="shared" si="119"/>
        <v>September</v>
      </c>
      <c r="B7663" s="37" t="s">
        <v>8529</v>
      </c>
      <c r="C7663" s="63">
        <v>42272.472557870373</v>
      </c>
      <c r="D7663" s="37" t="s">
        <v>892</v>
      </c>
      <c r="E7663" s="37" t="s">
        <v>863</v>
      </c>
      <c r="F7663" s="37" t="s">
        <v>854</v>
      </c>
      <c r="G7663" s="64">
        <v>210</v>
      </c>
      <c r="H7663" s="37" t="s">
        <v>855</v>
      </c>
      <c r="I7663" s="65">
        <v>3</v>
      </c>
      <c r="J7663" s="37" t="s">
        <v>856</v>
      </c>
    </row>
    <row r="7664" spans="1:10" x14ac:dyDescent="0.3">
      <c r="A7664" s="94" t="str">
        <f t="shared" si="119"/>
        <v>September</v>
      </c>
      <c r="B7664" s="37" t="s">
        <v>8530</v>
      </c>
      <c r="C7664" s="63">
        <v>42272.476585648146</v>
      </c>
      <c r="D7664" s="37" t="s">
        <v>878</v>
      </c>
      <c r="E7664" s="37" t="s">
        <v>866</v>
      </c>
      <c r="F7664" s="37" t="s">
        <v>860</v>
      </c>
      <c r="G7664" s="64">
        <v>57</v>
      </c>
      <c r="H7664" s="37" t="s">
        <v>855</v>
      </c>
      <c r="I7664" s="65">
        <v>2.6457513110645907</v>
      </c>
      <c r="J7664" s="37" t="s">
        <v>869</v>
      </c>
    </row>
    <row r="7665" spans="1:10" x14ac:dyDescent="0.3">
      <c r="A7665" s="94" t="str">
        <f t="shared" si="119"/>
        <v>September</v>
      </c>
      <c r="B7665" s="37" t="s">
        <v>8531</v>
      </c>
      <c r="C7665" s="63">
        <v>42272.479942129627</v>
      </c>
      <c r="D7665" s="37" t="s">
        <v>876</v>
      </c>
      <c r="E7665" s="37" t="s">
        <v>868</v>
      </c>
      <c r="F7665" s="37" t="s">
        <v>879</v>
      </c>
      <c r="G7665" s="64">
        <v>107</v>
      </c>
      <c r="H7665" s="37" t="s">
        <v>855</v>
      </c>
      <c r="I7665" s="65">
        <v>4.7958315233127191</v>
      </c>
      <c r="J7665" s="37" t="s">
        <v>885</v>
      </c>
    </row>
    <row r="7666" spans="1:10" x14ac:dyDescent="0.3">
      <c r="A7666" s="94" t="str">
        <f t="shared" si="119"/>
        <v>September</v>
      </c>
      <c r="B7666" s="37" t="s">
        <v>8532</v>
      </c>
      <c r="C7666" s="63">
        <v>42272.482245370367</v>
      </c>
      <c r="D7666" s="37" t="s">
        <v>871</v>
      </c>
      <c r="E7666" s="37" t="s">
        <v>872</v>
      </c>
      <c r="F7666" s="37" t="s">
        <v>873</v>
      </c>
      <c r="G7666" s="64">
        <v>156</v>
      </c>
      <c r="H7666" s="37" t="s">
        <v>855</v>
      </c>
      <c r="I7666" s="65">
        <v>4.358898943540674</v>
      </c>
      <c r="J7666" s="37" t="s">
        <v>861</v>
      </c>
    </row>
    <row r="7667" spans="1:10" x14ac:dyDescent="0.3">
      <c r="A7667" s="94" t="str">
        <f t="shared" si="119"/>
        <v>September</v>
      </c>
      <c r="B7667" s="37" t="s">
        <v>8533</v>
      </c>
      <c r="C7667" s="63">
        <v>42272.482430555552</v>
      </c>
      <c r="D7667" s="37" t="s">
        <v>892</v>
      </c>
      <c r="E7667" s="37" t="s">
        <v>853</v>
      </c>
      <c r="F7667" s="37" t="s">
        <v>860</v>
      </c>
      <c r="G7667" s="64">
        <v>102</v>
      </c>
      <c r="H7667" s="37" t="s">
        <v>855</v>
      </c>
      <c r="I7667" s="65">
        <v>2.6457513110645907</v>
      </c>
      <c r="J7667" s="37" t="s">
        <v>856</v>
      </c>
    </row>
    <row r="7668" spans="1:10" x14ac:dyDescent="0.3">
      <c r="A7668" s="94" t="str">
        <f t="shared" si="119"/>
        <v>September</v>
      </c>
      <c r="B7668" s="37" t="s">
        <v>8534</v>
      </c>
      <c r="C7668" s="63">
        <v>42272.485289351855</v>
      </c>
      <c r="D7668" s="37" t="s">
        <v>876</v>
      </c>
      <c r="E7668" s="37" t="s">
        <v>859</v>
      </c>
      <c r="F7668" s="37" t="s">
        <v>854</v>
      </c>
      <c r="G7668" s="64">
        <v>61</v>
      </c>
      <c r="H7668" s="37" t="s">
        <v>855</v>
      </c>
      <c r="I7668" s="65">
        <v>2.6457513110645907</v>
      </c>
      <c r="J7668" s="37" t="s">
        <v>861</v>
      </c>
    </row>
    <row r="7669" spans="1:10" x14ac:dyDescent="0.3">
      <c r="A7669" s="94" t="str">
        <f t="shared" si="119"/>
        <v>September</v>
      </c>
      <c r="B7669" s="37" t="s">
        <v>8535</v>
      </c>
      <c r="C7669" s="63">
        <v>42272.487129629626</v>
      </c>
      <c r="D7669" s="37" t="s">
        <v>871</v>
      </c>
      <c r="E7669" s="37" t="s">
        <v>863</v>
      </c>
      <c r="F7669" s="37" t="s">
        <v>881</v>
      </c>
      <c r="G7669" s="64">
        <v>192</v>
      </c>
      <c r="H7669" s="37" t="s">
        <v>855</v>
      </c>
      <c r="I7669" s="65">
        <v>4.358898943540674</v>
      </c>
      <c r="J7669" s="37" t="s">
        <v>874</v>
      </c>
    </row>
    <row r="7670" spans="1:10" x14ac:dyDescent="0.3">
      <c r="A7670" s="94" t="str">
        <f t="shared" si="119"/>
        <v>September</v>
      </c>
      <c r="B7670" s="37" t="s">
        <v>8536</v>
      </c>
      <c r="C7670" s="63">
        <v>42272.487534722219</v>
      </c>
      <c r="D7670" s="37" t="s">
        <v>878</v>
      </c>
      <c r="E7670" s="37" t="s">
        <v>866</v>
      </c>
      <c r="F7670" s="37" t="s">
        <v>879</v>
      </c>
      <c r="G7670" s="64">
        <v>154</v>
      </c>
      <c r="H7670" s="37" t="s">
        <v>855</v>
      </c>
      <c r="I7670" s="65">
        <v>4.5825756949558398</v>
      </c>
      <c r="J7670" s="37" t="s">
        <v>885</v>
      </c>
    </row>
    <row r="7671" spans="1:10" x14ac:dyDescent="0.3">
      <c r="A7671" s="94" t="str">
        <f t="shared" si="119"/>
        <v>September</v>
      </c>
      <c r="B7671" s="37" t="s">
        <v>8537</v>
      </c>
      <c r="C7671" s="63">
        <v>42272.491203703707</v>
      </c>
      <c r="D7671" s="37" t="s">
        <v>892</v>
      </c>
      <c r="E7671" s="37" t="s">
        <v>868</v>
      </c>
      <c r="F7671" s="37" t="s">
        <v>860</v>
      </c>
      <c r="G7671" s="64">
        <v>61</v>
      </c>
      <c r="H7671" s="37" t="s">
        <v>855</v>
      </c>
      <c r="I7671" s="65">
        <v>4.1231056256176606</v>
      </c>
      <c r="J7671" s="37" t="s">
        <v>897</v>
      </c>
    </row>
    <row r="7672" spans="1:10" x14ac:dyDescent="0.3">
      <c r="A7672" s="94" t="str">
        <f t="shared" si="119"/>
        <v>September</v>
      </c>
      <c r="B7672" s="37" t="s">
        <v>8538</v>
      </c>
      <c r="C7672" s="63">
        <v>42272.491770833331</v>
      </c>
      <c r="D7672" s="37" t="s">
        <v>858</v>
      </c>
      <c r="E7672" s="37" t="s">
        <v>872</v>
      </c>
      <c r="F7672" s="37" t="s">
        <v>881</v>
      </c>
      <c r="G7672" s="64">
        <v>216</v>
      </c>
      <c r="H7672" s="37" t="s">
        <v>855</v>
      </c>
      <c r="I7672" s="65">
        <v>2.6457513110645907</v>
      </c>
      <c r="J7672" s="37" t="s">
        <v>856</v>
      </c>
    </row>
    <row r="7673" spans="1:10" x14ac:dyDescent="0.3">
      <c r="A7673" s="94" t="str">
        <f t="shared" si="119"/>
        <v>September</v>
      </c>
      <c r="B7673" s="37" t="s">
        <v>8539</v>
      </c>
      <c r="C7673" s="63">
        <v>42272.492731481485</v>
      </c>
      <c r="D7673" s="37" t="s">
        <v>858</v>
      </c>
      <c r="E7673" s="37" t="s">
        <v>853</v>
      </c>
      <c r="F7673" s="37" t="s">
        <v>860</v>
      </c>
      <c r="G7673" s="64">
        <v>135</v>
      </c>
      <c r="H7673" s="37" t="s">
        <v>855</v>
      </c>
      <c r="I7673" s="65">
        <v>3.6055512754639891</v>
      </c>
      <c r="J7673" s="37" t="s">
        <v>856</v>
      </c>
    </row>
    <row r="7674" spans="1:10" x14ac:dyDescent="0.3">
      <c r="A7674" s="94" t="str">
        <f t="shared" si="119"/>
        <v>September</v>
      </c>
      <c r="B7674" s="37" t="s">
        <v>8540</v>
      </c>
      <c r="C7674" s="63">
        <v>42272.495115740741</v>
      </c>
      <c r="D7674" s="37" t="s">
        <v>892</v>
      </c>
      <c r="E7674" s="37" t="s">
        <v>859</v>
      </c>
      <c r="F7674" s="37" t="s">
        <v>864</v>
      </c>
      <c r="G7674" s="64">
        <v>102</v>
      </c>
      <c r="H7674" s="37" t="s">
        <v>855</v>
      </c>
      <c r="I7674" s="65">
        <v>2.6457513110645907</v>
      </c>
      <c r="J7674" s="37" t="s">
        <v>897</v>
      </c>
    </row>
    <row r="7675" spans="1:10" x14ac:dyDescent="0.3">
      <c r="A7675" s="94" t="str">
        <f t="shared" si="119"/>
        <v>September</v>
      </c>
      <c r="B7675" s="37" t="s">
        <v>8541</v>
      </c>
      <c r="C7675" s="63">
        <v>42272.49591435185</v>
      </c>
      <c r="D7675" s="37" t="s">
        <v>871</v>
      </c>
      <c r="E7675" s="37" t="s">
        <v>863</v>
      </c>
      <c r="F7675" s="37" t="s">
        <v>854</v>
      </c>
      <c r="G7675" s="64">
        <v>237</v>
      </c>
      <c r="H7675" s="37" t="s">
        <v>855</v>
      </c>
      <c r="I7675" s="65">
        <v>4.7958315233127191</v>
      </c>
      <c r="J7675" s="37" t="s">
        <v>861</v>
      </c>
    </row>
    <row r="7676" spans="1:10" x14ac:dyDescent="0.3">
      <c r="A7676" s="94" t="str">
        <f t="shared" si="119"/>
        <v>September</v>
      </c>
      <c r="B7676" s="37" t="s">
        <v>8542</v>
      </c>
      <c r="C7676" s="63">
        <v>42272.496180555558</v>
      </c>
      <c r="D7676" s="37" t="s">
        <v>878</v>
      </c>
      <c r="E7676" s="37" t="s">
        <v>866</v>
      </c>
      <c r="F7676" s="37" t="s">
        <v>860</v>
      </c>
      <c r="G7676" s="64">
        <v>50</v>
      </c>
      <c r="H7676" s="37" t="s">
        <v>855</v>
      </c>
      <c r="I7676" s="65">
        <v>3.3166247903553998</v>
      </c>
      <c r="J7676" s="37" t="s">
        <v>885</v>
      </c>
    </row>
    <row r="7677" spans="1:10" x14ac:dyDescent="0.3">
      <c r="A7677" s="94" t="str">
        <f t="shared" si="119"/>
        <v>September</v>
      </c>
      <c r="B7677" s="37" t="s">
        <v>8543</v>
      </c>
      <c r="C7677" s="63">
        <v>42272.499282407407</v>
      </c>
      <c r="D7677" s="37" t="s">
        <v>892</v>
      </c>
      <c r="E7677" s="37" t="s">
        <v>868</v>
      </c>
      <c r="F7677" s="37" t="s">
        <v>873</v>
      </c>
      <c r="G7677" s="64">
        <v>104</v>
      </c>
      <c r="H7677" s="37" t="s">
        <v>855</v>
      </c>
      <c r="I7677" s="65">
        <v>4.7958315233127191</v>
      </c>
      <c r="J7677" s="37" t="s">
        <v>874</v>
      </c>
    </row>
    <row r="7678" spans="1:10" x14ac:dyDescent="0.3">
      <c r="A7678" s="94" t="str">
        <f t="shared" si="119"/>
        <v>September</v>
      </c>
      <c r="B7678" s="37" t="s">
        <v>8544</v>
      </c>
      <c r="C7678" s="63">
        <v>42272.499745370369</v>
      </c>
      <c r="D7678" s="37" t="s">
        <v>892</v>
      </c>
      <c r="E7678" s="37" t="s">
        <v>872</v>
      </c>
      <c r="F7678" s="37" t="s">
        <v>881</v>
      </c>
      <c r="G7678" s="64">
        <v>104</v>
      </c>
      <c r="H7678" s="37" t="s">
        <v>855</v>
      </c>
      <c r="I7678" s="65">
        <v>3.6055512754639891</v>
      </c>
      <c r="J7678" s="37" t="s">
        <v>861</v>
      </c>
    </row>
    <row r="7679" spans="1:10" x14ac:dyDescent="0.3">
      <c r="A7679" s="94" t="str">
        <f t="shared" si="119"/>
        <v>September</v>
      </c>
      <c r="B7679" s="37" t="s">
        <v>8545</v>
      </c>
      <c r="C7679" s="63">
        <v>42272.501203703701</v>
      </c>
      <c r="D7679" s="37" t="s">
        <v>876</v>
      </c>
      <c r="E7679" s="37" t="s">
        <v>853</v>
      </c>
      <c r="F7679" s="37" t="s">
        <v>879</v>
      </c>
      <c r="G7679" s="64">
        <v>91</v>
      </c>
      <c r="H7679" s="37" t="s">
        <v>855</v>
      </c>
      <c r="I7679" s="65">
        <v>2.2360679774997898</v>
      </c>
      <c r="J7679" s="37" t="s">
        <v>869</v>
      </c>
    </row>
    <row r="7680" spans="1:10" x14ac:dyDescent="0.3">
      <c r="A7680" s="94" t="str">
        <f t="shared" si="119"/>
        <v>September</v>
      </c>
      <c r="B7680" s="37" t="s">
        <v>8546</v>
      </c>
      <c r="C7680" s="63">
        <v>42272.50335648148</v>
      </c>
      <c r="D7680" s="37" t="s">
        <v>858</v>
      </c>
      <c r="E7680" s="37" t="s">
        <v>859</v>
      </c>
      <c r="F7680" s="37" t="s">
        <v>873</v>
      </c>
      <c r="G7680" s="64">
        <v>31</v>
      </c>
      <c r="H7680" s="37" t="s">
        <v>855</v>
      </c>
      <c r="I7680" s="65">
        <v>2.6457513110645907</v>
      </c>
      <c r="J7680" s="37" t="s">
        <v>856</v>
      </c>
    </row>
    <row r="7681" spans="1:10" x14ac:dyDescent="0.3">
      <c r="A7681" s="94" t="str">
        <f t="shared" si="119"/>
        <v>September</v>
      </c>
      <c r="B7681" s="37" t="s">
        <v>8547</v>
      </c>
      <c r="C7681" s="63">
        <v>42272.503657407404</v>
      </c>
      <c r="D7681" s="37" t="s">
        <v>892</v>
      </c>
      <c r="E7681" s="37" t="s">
        <v>863</v>
      </c>
      <c r="F7681" s="37" t="s">
        <v>860</v>
      </c>
      <c r="G7681" s="64">
        <v>112</v>
      </c>
      <c r="H7681" s="37" t="s">
        <v>855</v>
      </c>
      <c r="I7681" s="65">
        <v>5</v>
      </c>
      <c r="J7681" s="37" t="s">
        <v>869</v>
      </c>
    </row>
    <row r="7682" spans="1:10" x14ac:dyDescent="0.3">
      <c r="A7682" s="94" t="str">
        <f t="shared" si="119"/>
        <v>September</v>
      </c>
      <c r="B7682" s="37" t="s">
        <v>8548</v>
      </c>
      <c r="C7682" s="63">
        <v>42272.511944444443</v>
      </c>
      <c r="D7682" s="37" t="s">
        <v>858</v>
      </c>
      <c r="E7682" s="37" t="s">
        <v>866</v>
      </c>
      <c r="F7682" s="37" t="s">
        <v>879</v>
      </c>
      <c r="G7682" s="64">
        <v>35</v>
      </c>
      <c r="H7682" s="37" t="s">
        <v>855</v>
      </c>
      <c r="I7682" s="65">
        <v>4.358898943540674</v>
      </c>
      <c r="J7682" s="37" t="s">
        <v>861</v>
      </c>
    </row>
    <row r="7683" spans="1:10" x14ac:dyDescent="0.3">
      <c r="A7683" s="94" t="str">
        <f t="shared" si="119"/>
        <v>September</v>
      </c>
      <c r="B7683" s="37" t="s">
        <v>8549</v>
      </c>
      <c r="C7683" s="63">
        <v>42272.512175925927</v>
      </c>
      <c r="D7683" s="37" t="s">
        <v>892</v>
      </c>
      <c r="E7683" s="37" t="s">
        <v>868</v>
      </c>
      <c r="F7683" s="37" t="s">
        <v>864</v>
      </c>
      <c r="G7683" s="64">
        <v>57</v>
      </c>
      <c r="H7683" s="37" t="s">
        <v>855</v>
      </c>
      <c r="I7683" s="65">
        <v>2.6457513110645907</v>
      </c>
      <c r="J7683" s="37" t="s">
        <v>856</v>
      </c>
    </row>
    <row r="7684" spans="1:10" x14ac:dyDescent="0.3">
      <c r="A7684" s="94" t="str">
        <f t="shared" si="119"/>
        <v>September</v>
      </c>
      <c r="B7684" s="37" t="s">
        <v>8550</v>
      </c>
      <c r="C7684" s="63">
        <v>42272.508414351854</v>
      </c>
      <c r="D7684" s="37" t="s">
        <v>858</v>
      </c>
      <c r="E7684" s="37" t="s">
        <v>872</v>
      </c>
      <c r="F7684" s="37" t="s">
        <v>854</v>
      </c>
      <c r="G7684" s="64">
        <v>87</v>
      </c>
      <c r="H7684" s="37" t="s">
        <v>855</v>
      </c>
      <c r="I7684" s="65">
        <v>3.3166247903553998</v>
      </c>
      <c r="J7684" s="37" t="s">
        <v>856</v>
      </c>
    </row>
    <row r="7685" spans="1:10" x14ac:dyDescent="0.3">
      <c r="A7685" s="94" t="str">
        <f t="shared" si="119"/>
        <v>September</v>
      </c>
      <c r="B7685" s="37" t="s">
        <v>8551</v>
      </c>
      <c r="C7685" s="63">
        <v>42272.512314814812</v>
      </c>
      <c r="D7685" s="37" t="s">
        <v>892</v>
      </c>
      <c r="E7685" s="37" t="s">
        <v>853</v>
      </c>
      <c r="F7685" s="37" t="s">
        <v>873</v>
      </c>
      <c r="G7685" s="64">
        <v>113</v>
      </c>
      <c r="H7685" s="37" t="s">
        <v>855</v>
      </c>
      <c r="I7685" s="65">
        <v>5</v>
      </c>
      <c r="J7685" s="37" t="s">
        <v>856</v>
      </c>
    </row>
    <row r="7686" spans="1:10" x14ac:dyDescent="0.3">
      <c r="A7686" s="94" t="str">
        <f t="shared" si="119"/>
        <v>September</v>
      </c>
      <c r="B7686" s="37" t="s">
        <v>8552</v>
      </c>
      <c r="C7686" s="63">
        <v>42272.515138888892</v>
      </c>
      <c r="D7686" s="37" t="s">
        <v>858</v>
      </c>
      <c r="E7686" s="37" t="s">
        <v>859</v>
      </c>
      <c r="F7686" s="37" t="s">
        <v>860</v>
      </c>
      <c r="G7686" s="64">
        <v>72</v>
      </c>
      <c r="H7686" s="37" t="s">
        <v>855</v>
      </c>
      <c r="I7686" s="65">
        <v>3</v>
      </c>
      <c r="J7686" s="37" t="s">
        <v>869</v>
      </c>
    </row>
    <row r="7687" spans="1:10" x14ac:dyDescent="0.3">
      <c r="A7687" s="94" t="str">
        <f t="shared" si="119"/>
        <v>September</v>
      </c>
      <c r="B7687" s="37" t="s">
        <v>8553</v>
      </c>
      <c r="C7687" s="63">
        <v>42272.515138888892</v>
      </c>
      <c r="D7687" s="37" t="s">
        <v>852</v>
      </c>
      <c r="E7687" s="37" t="s">
        <v>863</v>
      </c>
      <c r="F7687" s="37" t="s">
        <v>864</v>
      </c>
      <c r="G7687" s="64">
        <v>165</v>
      </c>
      <c r="H7687" s="37" t="s">
        <v>855</v>
      </c>
      <c r="I7687" s="65">
        <v>2.6457513110645907</v>
      </c>
      <c r="J7687" s="37" t="s">
        <v>874</v>
      </c>
    </row>
    <row r="7688" spans="1:10" x14ac:dyDescent="0.3">
      <c r="A7688" s="94" t="str">
        <f t="shared" si="119"/>
        <v>September</v>
      </c>
      <c r="B7688" s="37" t="s">
        <v>8554</v>
      </c>
      <c r="C7688" s="63">
        <v>42272.518229166664</v>
      </c>
      <c r="D7688" s="37" t="s">
        <v>892</v>
      </c>
      <c r="E7688" s="37" t="s">
        <v>866</v>
      </c>
      <c r="F7688" s="37" t="s">
        <v>854</v>
      </c>
      <c r="G7688" s="64">
        <v>70</v>
      </c>
      <c r="H7688" s="37" t="s">
        <v>855</v>
      </c>
      <c r="I7688" s="65">
        <v>4.358898943540674</v>
      </c>
      <c r="J7688" s="37" t="s">
        <v>861</v>
      </c>
    </row>
    <row r="7689" spans="1:10" x14ac:dyDescent="0.3">
      <c r="A7689" s="94" t="str">
        <f t="shared" si="119"/>
        <v>September</v>
      </c>
      <c r="B7689" s="37" t="s">
        <v>8555</v>
      </c>
      <c r="C7689" s="63">
        <v>42272.520636574074</v>
      </c>
      <c r="D7689" s="37" t="s">
        <v>878</v>
      </c>
      <c r="E7689" s="37" t="s">
        <v>868</v>
      </c>
      <c r="F7689" s="37" t="s">
        <v>860</v>
      </c>
      <c r="G7689" s="64">
        <v>40</v>
      </c>
      <c r="H7689" s="37" t="s">
        <v>855</v>
      </c>
      <c r="I7689" s="65">
        <v>3.872983346207417</v>
      </c>
      <c r="J7689" s="37" t="s">
        <v>885</v>
      </c>
    </row>
    <row r="7690" spans="1:10" x14ac:dyDescent="0.3">
      <c r="A7690" s="94" t="str">
        <f t="shared" si="119"/>
        <v>September</v>
      </c>
      <c r="B7690" s="37" t="s">
        <v>8556</v>
      </c>
      <c r="C7690" s="63">
        <v>42272.522812499999</v>
      </c>
      <c r="D7690" s="37" t="s">
        <v>892</v>
      </c>
      <c r="E7690" s="37" t="s">
        <v>872</v>
      </c>
      <c r="F7690" s="37" t="s">
        <v>860</v>
      </c>
      <c r="G7690" s="64">
        <v>171</v>
      </c>
      <c r="H7690" s="37" t="s">
        <v>855</v>
      </c>
      <c r="I7690" s="65">
        <v>4.1231056256176606</v>
      </c>
      <c r="J7690" s="37" t="s">
        <v>885</v>
      </c>
    </row>
    <row r="7691" spans="1:10" x14ac:dyDescent="0.3">
      <c r="A7691" s="94" t="str">
        <f t="shared" ref="A7691:A7754" si="120">TEXT(C7691,"mmmm")</f>
        <v>September</v>
      </c>
      <c r="B7691" s="37" t="s">
        <v>8557</v>
      </c>
      <c r="C7691" s="63">
        <v>42272.523981481485</v>
      </c>
      <c r="D7691" s="37" t="s">
        <v>878</v>
      </c>
      <c r="E7691" s="37" t="s">
        <v>853</v>
      </c>
      <c r="F7691" s="37" t="s">
        <v>864</v>
      </c>
      <c r="G7691" s="64">
        <v>55</v>
      </c>
      <c r="H7691" s="37" t="s">
        <v>855</v>
      </c>
      <c r="I7691" s="65">
        <v>5</v>
      </c>
      <c r="J7691" s="37" t="s">
        <v>897</v>
      </c>
    </row>
    <row r="7692" spans="1:10" x14ac:dyDescent="0.3">
      <c r="A7692" s="94" t="str">
        <f t="shared" si="120"/>
        <v>September</v>
      </c>
      <c r="B7692" s="37" t="s">
        <v>8558</v>
      </c>
      <c r="C7692" s="63">
        <v>42272.526631944442</v>
      </c>
      <c r="D7692" s="37" t="s">
        <v>871</v>
      </c>
      <c r="E7692" s="37" t="s">
        <v>859</v>
      </c>
      <c r="F7692" s="37" t="s">
        <v>879</v>
      </c>
      <c r="G7692" s="64">
        <v>215</v>
      </c>
      <c r="H7692" s="37" t="s">
        <v>855</v>
      </c>
      <c r="I7692" s="65">
        <v>3.872983346207417</v>
      </c>
      <c r="J7692" s="37" t="s">
        <v>861</v>
      </c>
    </row>
    <row r="7693" spans="1:10" x14ac:dyDescent="0.3">
      <c r="A7693" s="94" t="str">
        <f t="shared" si="120"/>
        <v>September</v>
      </c>
      <c r="B7693" s="37" t="s">
        <v>8559</v>
      </c>
      <c r="C7693" s="63">
        <v>42272.528113425928</v>
      </c>
      <c r="D7693" s="37" t="s">
        <v>876</v>
      </c>
      <c r="E7693" s="37" t="s">
        <v>863</v>
      </c>
      <c r="F7693" s="37" t="s">
        <v>873</v>
      </c>
      <c r="G7693" s="64">
        <v>162</v>
      </c>
      <c r="H7693" s="37" t="s">
        <v>855</v>
      </c>
      <c r="I7693" s="65">
        <v>1</v>
      </c>
      <c r="J7693" s="37" t="s">
        <v>861</v>
      </c>
    </row>
    <row r="7694" spans="1:10" x14ac:dyDescent="0.3">
      <c r="A7694" s="94" t="str">
        <f t="shared" si="120"/>
        <v>September</v>
      </c>
      <c r="B7694" s="37" t="s">
        <v>8560</v>
      </c>
      <c r="C7694" s="63">
        <v>42272.53020833333</v>
      </c>
      <c r="D7694" s="37" t="s">
        <v>892</v>
      </c>
      <c r="E7694" s="37" t="s">
        <v>866</v>
      </c>
      <c r="F7694" s="37" t="s">
        <v>854</v>
      </c>
      <c r="G7694" s="64">
        <v>146</v>
      </c>
      <c r="H7694" s="37" t="s">
        <v>855</v>
      </c>
      <c r="I7694" s="65">
        <v>3.872983346207417</v>
      </c>
      <c r="J7694" s="37" t="s">
        <v>869</v>
      </c>
    </row>
    <row r="7695" spans="1:10" x14ac:dyDescent="0.3">
      <c r="A7695" s="94" t="str">
        <f t="shared" si="120"/>
        <v>September</v>
      </c>
      <c r="B7695" s="37" t="s">
        <v>8561</v>
      </c>
      <c r="C7695" s="63">
        <v>42272.53396990741</v>
      </c>
      <c r="D7695" s="37" t="s">
        <v>871</v>
      </c>
      <c r="E7695" s="37" t="s">
        <v>868</v>
      </c>
      <c r="F7695" s="37" t="s">
        <v>864</v>
      </c>
      <c r="G7695" s="64">
        <v>157</v>
      </c>
      <c r="H7695" s="37" t="s">
        <v>855</v>
      </c>
      <c r="I7695" s="65">
        <v>1.7320508075688772</v>
      </c>
      <c r="J7695" s="37" t="s">
        <v>861</v>
      </c>
    </row>
    <row r="7696" spans="1:10" x14ac:dyDescent="0.3">
      <c r="A7696" s="94" t="str">
        <f t="shared" si="120"/>
        <v>September</v>
      </c>
      <c r="B7696" s="37" t="s">
        <v>8562</v>
      </c>
      <c r="C7696" s="63">
        <v>42272.537951388891</v>
      </c>
      <c r="D7696" s="37" t="s">
        <v>871</v>
      </c>
      <c r="E7696" s="37" t="s">
        <v>872</v>
      </c>
      <c r="F7696" s="37" t="s">
        <v>860</v>
      </c>
      <c r="G7696" s="64">
        <v>209</v>
      </c>
      <c r="H7696" s="37" t="s">
        <v>855</v>
      </c>
      <c r="I7696" s="65">
        <v>1.7320508075688772</v>
      </c>
      <c r="J7696" s="37" t="s">
        <v>869</v>
      </c>
    </row>
    <row r="7697" spans="1:10" x14ac:dyDescent="0.3">
      <c r="A7697" s="94" t="str">
        <f t="shared" si="120"/>
        <v>September</v>
      </c>
      <c r="B7697" s="37" t="s">
        <v>8563</v>
      </c>
      <c r="C7697" s="63">
        <v>42272.54146990741</v>
      </c>
      <c r="D7697" s="37" t="s">
        <v>852</v>
      </c>
      <c r="E7697" s="37" t="s">
        <v>853</v>
      </c>
      <c r="F7697" s="37" t="s">
        <v>881</v>
      </c>
      <c r="G7697" s="64">
        <v>72</v>
      </c>
      <c r="H7697" s="37" t="s">
        <v>855</v>
      </c>
      <c r="I7697" s="65">
        <v>3.6055512754639891</v>
      </c>
      <c r="J7697" s="37" t="s">
        <v>897</v>
      </c>
    </row>
    <row r="7698" spans="1:10" x14ac:dyDescent="0.3">
      <c r="A7698" s="94" t="str">
        <f t="shared" si="120"/>
        <v>September</v>
      </c>
      <c r="B7698" s="37" t="s">
        <v>8564</v>
      </c>
      <c r="C7698" s="63">
        <v>42272.542708333334</v>
      </c>
      <c r="D7698" s="37" t="s">
        <v>871</v>
      </c>
      <c r="E7698" s="37" t="s">
        <v>859</v>
      </c>
      <c r="F7698" s="37" t="s">
        <v>854</v>
      </c>
      <c r="G7698" s="64">
        <v>48</v>
      </c>
      <c r="H7698" s="37" t="s">
        <v>895</v>
      </c>
      <c r="I7698" s="65">
        <v>5</v>
      </c>
      <c r="J7698" s="37" t="s">
        <v>869</v>
      </c>
    </row>
    <row r="7699" spans="1:10" x14ac:dyDescent="0.3">
      <c r="A7699" s="94" t="str">
        <f t="shared" si="120"/>
        <v>September</v>
      </c>
      <c r="B7699" s="37" t="s">
        <v>8565</v>
      </c>
      <c r="C7699" s="63">
        <v>42272.546493055554</v>
      </c>
      <c r="D7699" s="37" t="s">
        <v>878</v>
      </c>
      <c r="E7699" s="37" t="s">
        <v>863</v>
      </c>
      <c r="F7699" s="37" t="s">
        <v>860</v>
      </c>
      <c r="G7699" s="64">
        <v>235</v>
      </c>
      <c r="H7699" s="37" t="s">
        <v>855</v>
      </c>
      <c r="I7699" s="65">
        <v>2.6457513110645907</v>
      </c>
      <c r="J7699" s="37" t="s">
        <v>885</v>
      </c>
    </row>
    <row r="7700" spans="1:10" x14ac:dyDescent="0.3">
      <c r="A7700" s="94" t="str">
        <f t="shared" si="120"/>
        <v>September</v>
      </c>
      <c r="B7700" s="37" t="s">
        <v>8566</v>
      </c>
      <c r="C7700" s="63">
        <v>42272.547835648147</v>
      </c>
      <c r="D7700" s="37" t="s">
        <v>892</v>
      </c>
      <c r="E7700" s="37" t="s">
        <v>866</v>
      </c>
      <c r="F7700" s="37" t="s">
        <v>854</v>
      </c>
      <c r="G7700" s="64">
        <v>67</v>
      </c>
      <c r="H7700" s="37" t="s">
        <v>855</v>
      </c>
      <c r="I7700" s="65">
        <v>4.358898943540674</v>
      </c>
      <c r="J7700" s="37" t="s">
        <v>869</v>
      </c>
    </row>
    <row r="7701" spans="1:10" x14ac:dyDescent="0.3">
      <c r="A7701" s="94" t="str">
        <f t="shared" si="120"/>
        <v>September</v>
      </c>
      <c r="B7701" s="37" t="s">
        <v>8567</v>
      </c>
      <c r="C7701" s="63">
        <v>42272.553923611114</v>
      </c>
      <c r="D7701" s="37" t="s">
        <v>871</v>
      </c>
      <c r="E7701" s="37" t="s">
        <v>868</v>
      </c>
      <c r="F7701" s="37" t="s">
        <v>864</v>
      </c>
      <c r="G7701" s="64">
        <v>223</v>
      </c>
      <c r="H7701" s="37" t="s">
        <v>855</v>
      </c>
      <c r="I7701" s="65">
        <v>2.6457513110645907</v>
      </c>
      <c r="J7701" s="37" t="s">
        <v>861</v>
      </c>
    </row>
    <row r="7702" spans="1:10" x14ac:dyDescent="0.3">
      <c r="A7702" s="94" t="str">
        <f t="shared" si="120"/>
        <v>September</v>
      </c>
      <c r="B7702" s="37" t="s">
        <v>8568</v>
      </c>
      <c r="C7702" s="63">
        <v>42272.552835648145</v>
      </c>
      <c r="D7702" s="37" t="s">
        <v>878</v>
      </c>
      <c r="E7702" s="37" t="s">
        <v>872</v>
      </c>
      <c r="F7702" s="37" t="s">
        <v>860</v>
      </c>
      <c r="G7702" s="64">
        <v>105</v>
      </c>
      <c r="H7702" s="37" t="s">
        <v>855</v>
      </c>
      <c r="I7702" s="65">
        <v>2.6457513110645907</v>
      </c>
      <c r="J7702" s="37" t="s">
        <v>861</v>
      </c>
    </row>
    <row r="7703" spans="1:10" x14ac:dyDescent="0.3">
      <c r="A7703" s="94" t="str">
        <f t="shared" si="120"/>
        <v>September</v>
      </c>
      <c r="B7703" s="37" t="s">
        <v>8569</v>
      </c>
      <c r="C7703" s="63">
        <v>42272.556331018517</v>
      </c>
      <c r="D7703" s="37" t="s">
        <v>871</v>
      </c>
      <c r="E7703" s="37" t="s">
        <v>853</v>
      </c>
      <c r="F7703" s="37" t="s">
        <v>881</v>
      </c>
      <c r="G7703" s="64">
        <v>173</v>
      </c>
      <c r="H7703" s="37" t="s">
        <v>855</v>
      </c>
      <c r="I7703" s="65">
        <v>2.6457513110645907</v>
      </c>
      <c r="J7703" s="37" t="s">
        <v>885</v>
      </c>
    </row>
    <row r="7704" spans="1:10" x14ac:dyDescent="0.3">
      <c r="A7704" s="94" t="str">
        <f t="shared" si="120"/>
        <v>September</v>
      </c>
      <c r="B7704" s="37" t="s">
        <v>8570</v>
      </c>
      <c r="C7704" s="63">
        <v>42272.559340277781</v>
      </c>
      <c r="D7704" s="37" t="s">
        <v>878</v>
      </c>
      <c r="E7704" s="37" t="s">
        <v>859</v>
      </c>
      <c r="F7704" s="37" t="s">
        <v>873</v>
      </c>
      <c r="G7704" s="64">
        <v>149</v>
      </c>
      <c r="H7704" s="37" t="s">
        <v>855</v>
      </c>
      <c r="I7704" s="65">
        <v>1.7320508075688772</v>
      </c>
      <c r="J7704" s="37" t="s">
        <v>897</v>
      </c>
    </row>
    <row r="7705" spans="1:10" x14ac:dyDescent="0.3">
      <c r="A7705" s="94" t="str">
        <f t="shared" si="120"/>
        <v>September</v>
      </c>
      <c r="B7705" s="37" t="s">
        <v>8571</v>
      </c>
      <c r="C7705" s="63">
        <v>42272.561111111114</v>
      </c>
      <c r="D7705" s="37" t="s">
        <v>871</v>
      </c>
      <c r="E7705" s="37" t="s">
        <v>863</v>
      </c>
      <c r="F7705" s="37" t="s">
        <v>864</v>
      </c>
      <c r="G7705" s="64">
        <v>227</v>
      </c>
      <c r="H7705" s="37" t="s">
        <v>855</v>
      </c>
      <c r="I7705" s="65">
        <v>3.872983346207417</v>
      </c>
      <c r="J7705" s="37" t="s">
        <v>869</v>
      </c>
    </row>
    <row r="7706" spans="1:10" x14ac:dyDescent="0.3">
      <c r="A7706" s="94" t="str">
        <f t="shared" si="120"/>
        <v>September</v>
      </c>
      <c r="B7706" s="37" t="s">
        <v>8572</v>
      </c>
      <c r="C7706" s="63">
        <v>42272.561354166668</v>
      </c>
      <c r="D7706" s="37" t="s">
        <v>892</v>
      </c>
      <c r="E7706" s="37" t="s">
        <v>866</v>
      </c>
      <c r="F7706" s="37" t="s">
        <v>854</v>
      </c>
      <c r="G7706" s="64">
        <v>69</v>
      </c>
      <c r="H7706" s="37" t="s">
        <v>855</v>
      </c>
      <c r="I7706" s="65">
        <v>3</v>
      </c>
      <c r="J7706" s="37" t="s">
        <v>856</v>
      </c>
    </row>
    <row r="7707" spans="1:10" x14ac:dyDescent="0.3">
      <c r="A7707" s="94" t="str">
        <f t="shared" si="120"/>
        <v>September</v>
      </c>
      <c r="B7707" s="37" t="s">
        <v>8573</v>
      </c>
      <c r="C7707" s="63">
        <v>42272.563391203701</v>
      </c>
      <c r="D7707" s="37" t="s">
        <v>876</v>
      </c>
      <c r="E7707" s="37" t="s">
        <v>868</v>
      </c>
      <c r="F7707" s="37" t="s">
        <v>881</v>
      </c>
      <c r="G7707" s="64">
        <v>197</v>
      </c>
      <c r="H7707" s="37" t="s">
        <v>895</v>
      </c>
      <c r="I7707" s="65">
        <v>5</v>
      </c>
      <c r="J7707" s="37" t="s">
        <v>897</v>
      </c>
    </row>
    <row r="7708" spans="1:10" x14ac:dyDescent="0.3">
      <c r="A7708" s="94" t="str">
        <f t="shared" si="120"/>
        <v>September</v>
      </c>
      <c r="B7708" s="37" t="s">
        <v>8574</v>
      </c>
      <c r="C7708" s="63">
        <v>42272.566458333335</v>
      </c>
      <c r="D7708" s="37" t="s">
        <v>871</v>
      </c>
      <c r="E7708" s="37" t="s">
        <v>872</v>
      </c>
      <c r="F7708" s="37" t="s">
        <v>879</v>
      </c>
      <c r="G7708" s="64">
        <v>110</v>
      </c>
      <c r="H7708" s="37" t="s">
        <v>855</v>
      </c>
      <c r="I7708" s="65">
        <v>1.7320508075688772</v>
      </c>
      <c r="J7708" s="37" t="s">
        <v>874</v>
      </c>
    </row>
    <row r="7709" spans="1:10" x14ac:dyDescent="0.3">
      <c r="A7709" s="94" t="str">
        <f t="shared" si="120"/>
        <v>September</v>
      </c>
      <c r="B7709" s="37" t="s">
        <v>8575</v>
      </c>
      <c r="C7709" s="63">
        <v>42272.568148148152</v>
      </c>
      <c r="D7709" s="37" t="s">
        <v>892</v>
      </c>
      <c r="E7709" s="37" t="s">
        <v>853</v>
      </c>
      <c r="F7709" s="37" t="s">
        <v>864</v>
      </c>
      <c r="G7709" s="64">
        <v>61</v>
      </c>
      <c r="H7709" s="37" t="s">
        <v>895</v>
      </c>
      <c r="I7709" s="65">
        <v>3.6055512754639891</v>
      </c>
      <c r="J7709" s="37" t="s">
        <v>885</v>
      </c>
    </row>
    <row r="7710" spans="1:10" x14ac:dyDescent="0.3">
      <c r="A7710" s="94" t="str">
        <f t="shared" si="120"/>
        <v>September</v>
      </c>
      <c r="B7710" s="37" t="s">
        <v>8576</v>
      </c>
      <c r="C7710" s="63">
        <v>42272.56890046296</v>
      </c>
      <c r="D7710" s="37" t="s">
        <v>871</v>
      </c>
      <c r="E7710" s="37" t="s">
        <v>859</v>
      </c>
      <c r="F7710" s="37" t="s">
        <v>854</v>
      </c>
      <c r="G7710" s="64">
        <v>44</v>
      </c>
      <c r="H7710" s="37" t="s">
        <v>855</v>
      </c>
      <c r="I7710" s="65">
        <v>1</v>
      </c>
      <c r="J7710" s="37" t="s">
        <v>856</v>
      </c>
    </row>
    <row r="7711" spans="1:10" x14ac:dyDescent="0.3">
      <c r="A7711" s="94" t="str">
        <f t="shared" si="120"/>
        <v>September</v>
      </c>
      <c r="B7711" s="37" t="s">
        <v>8577</v>
      </c>
      <c r="C7711" s="63">
        <v>42272.571828703702</v>
      </c>
      <c r="D7711" s="37" t="s">
        <v>852</v>
      </c>
      <c r="E7711" s="37" t="s">
        <v>863</v>
      </c>
      <c r="F7711" s="37" t="s">
        <v>879</v>
      </c>
      <c r="G7711" s="64">
        <v>79</v>
      </c>
      <c r="H7711" s="37" t="s">
        <v>855</v>
      </c>
      <c r="I7711" s="65">
        <v>3</v>
      </c>
      <c r="J7711" s="37" t="s">
        <v>861</v>
      </c>
    </row>
    <row r="7712" spans="1:10" x14ac:dyDescent="0.3">
      <c r="A7712" s="94" t="str">
        <f t="shared" si="120"/>
        <v>September</v>
      </c>
      <c r="B7712" s="37" t="s">
        <v>8578</v>
      </c>
      <c r="C7712" s="63">
        <v>42272.572465277779</v>
      </c>
      <c r="D7712" s="37" t="s">
        <v>876</v>
      </c>
      <c r="E7712" s="37" t="s">
        <v>866</v>
      </c>
      <c r="F7712" s="37" t="s">
        <v>860</v>
      </c>
      <c r="G7712" s="64">
        <v>203</v>
      </c>
      <c r="H7712" s="37" t="s">
        <v>855</v>
      </c>
      <c r="I7712" s="65">
        <v>3</v>
      </c>
      <c r="J7712" s="37" t="s">
        <v>897</v>
      </c>
    </row>
    <row r="7713" spans="1:10" x14ac:dyDescent="0.3">
      <c r="A7713" s="94" t="str">
        <f t="shared" si="120"/>
        <v>September</v>
      </c>
      <c r="B7713" s="37" t="s">
        <v>8579</v>
      </c>
      <c r="C7713" s="63">
        <v>42272.574131944442</v>
      </c>
      <c r="D7713" s="37" t="s">
        <v>876</v>
      </c>
      <c r="E7713" s="37" t="s">
        <v>868</v>
      </c>
      <c r="F7713" s="37" t="s">
        <v>879</v>
      </c>
      <c r="G7713" s="64">
        <v>195</v>
      </c>
      <c r="H7713" s="37" t="s">
        <v>855</v>
      </c>
      <c r="I7713" s="65">
        <v>4.5825756949558398</v>
      </c>
      <c r="J7713" s="37" t="s">
        <v>861</v>
      </c>
    </row>
    <row r="7714" spans="1:10" x14ac:dyDescent="0.3">
      <c r="A7714" s="94" t="str">
        <f t="shared" si="120"/>
        <v>September</v>
      </c>
      <c r="B7714" s="37" t="s">
        <v>8580</v>
      </c>
      <c r="C7714" s="63">
        <v>42272.577164351853</v>
      </c>
      <c r="D7714" s="37" t="s">
        <v>876</v>
      </c>
      <c r="E7714" s="37" t="s">
        <v>872</v>
      </c>
      <c r="F7714" s="37" t="s">
        <v>860</v>
      </c>
      <c r="G7714" s="64">
        <v>40</v>
      </c>
      <c r="H7714" s="37" t="s">
        <v>855</v>
      </c>
      <c r="I7714" s="65">
        <v>4.1231056256176606</v>
      </c>
      <c r="J7714" s="37" t="s">
        <v>861</v>
      </c>
    </row>
    <row r="7715" spans="1:10" x14ac:dyDescent="0.3">
      <c r="A7715" s="94" t="str">
        <f t="shared" si="120"/>
        <v>September</v>
      </c>
      <c r="B7715" s="37" t="s">
        <v>8581</v>
      </c>
      <c r="C7715" s="63">
        <v>42272.577986111108</v>
      </c>
      <c r="D7715" s="37" t="s">
        <v>871</v>
      </c>
      <c r="E7715" s="37" t="s">
        <v>853</v>
      </c>
      <c r="F7715" s="37" t="s">
        <v>864</v>
      </c>
      <c r="G7715" s="64">
        <v>188</v>
      </c>
      <c r="H7715" s="37" t="s">
        <v>855</v>
      </c>
      <c r="I7715" s="65">
        <v>4.7958315233127191</v>
      </c>
      <c r="J7715" s="37" t="s">
        <v>861</v>
      </c>
    </row>
    <row r="7716" spans="1:10" x14ac:dyDescent="0.3">
      <c r="A7716" s="94" t="str">
        <f t="shared" si="120"/>
        <v>September</v>
      </c>
      <c r="B7716" s="37" t="s">
        <v>8582</v>
      </c>
      <c r="C7716" s="63">
        <v>42272.581342592595</v>
      </c>
      <c r="D7716" s="37" t="s">
        <v>878</v>
      </c>
      <c r="E7716" s="37" t="s">
        <v>859</v>
      </c>
      <c r="F7716" s="37" t="s">
        <v>879</v>
      </c>
      <c r="G7716" s="64">
        <v>76</v>
      </c>
      <c r="H7716" s="37" t="s">
        <v>855</v>
      </c>
      <c r="I7716" s="65">
        <v>1</v>
      </c>
      <c r="J7716" s="37" t="s">
        <v>869</v>
      </c>
    </row>
    <row r="7717" spans="1:10" x14ac:dyDescent="0.3">
      <c r="A7717" s="94" t="str">
        <f t="shared" si="120"/>
        <v>September</v>
      </c>
      <c r="B7717" s="37" t="s">
        <v>8583</v>
      </c>
      <c r="C7717" s="63">
        <v>42272.58222222222</v>
      </c>
      <c r="D7717" s="37" t="s">
        <v>871</v>
      </c>
      <c r="E7717" s="37" t="s">
        <v>863</v>
      </c>
      <c r="F7717" s="37" t="s">
        <v>879</v>
      </c>
      <c r="G7717" s="64">
        <v>145</v>
      </c>
      <c r="H7717" s="37" t="s">
        <v>855</v>
      </c>
      <c r="I7717" s="65">
        <v>3.3166247903553998</v>
      </c>
      <c r="J7717" s="37" t="s">
        <v>874</v>
      </c>
    </row>
    <row r="7718" spans="1:10" x14ac:dyDescent="0.3">
      <c r="A7718" s="94" t="str">
        <f t="shared" si="120"/>
        <v>September</v>
      </c>
      <c r="B7718" s="37" t="s">
        <v>8584</v>
      </c>
      <c r="C7718" s="63">
        <v>42272.585972222223</v>
      </c>
      <c r="D7718" s="37" t="s">
        <v>858</v>
      </c>
      <c r="E7718" s="37" t="s">
        <v>866</v>
      </c>
      <c r="F7718" s="37" t="s">
        <v>854</v>
      </c>
      <c r="G7718" s="64">
        <v>89</v>
      </c>
      <c r="H7718" s="37" t="s">
        <v>855</v>
      </c>
      <c r="I7718" s="65">
        <v>4.358898943540674</v>
      </c>
      <c r="J7718" s="37" t="s">
        <v>869</v>
      </c>
    </row>
    <row r="7719" spans="1:10" x14ac:dyDescent="0.3">
      <c r="A7719" s="94" t="str">
        <f t="shared" si="120"/>
        <v>September</v>
      </c>
      <c r="B7719" s="37" t="s">
        <v>8585</v>
      </c>
      <c r="C7719" s="63">
        <v>42272.58766203704</v>
      </c>
      <c r="D7719" s="37" t="s">
        <v>892</v>
      </c>
      <c r="E7719" s="37" t="s">
        <v>868</v>
      </c>
      <c r="F7719" s="37" t="s">
        <v>879</v>
      </c>
      <c r="G7719" s="64">
        <v>97</v>
      </c>
      <c r="H7719" s="37" t="s">
        <v>855</v>
      </c>
      <c r="I7719" s="65">
        <v>2.2360679774997898</v>
      </c>
      <c r="J7719" s="37" t="s">
        <v>897</v>
      </c>
    </row>
    <row r="7720" spans="1:10" x14ac:dyDescent="0.3">
      <c r="A7720" s="94" t="str">
        <f t="shared" si="120"/>
        <v>September</v>
      </c>
      <c r="B7720" s="37" t="s">
        <v>8586</v>
      </c>
      <c r="C7720" s="63">
        <v>42272.58866898148</v>
      </c>
      <c r="D7720" s="37" t="s">
        <v>878</v>
      </c>
      <c r="E7720" s="37" t="s">
        <v>872</v>
      </c>
      <c r="F7720" s="37" t="s">
        <v>873</v>
      </c>
      <c r="G7720" s="64">
        <v>113</v>
      </c>
      <c r="H7720" s="37" t="s">
        <v>855</v>
      </c>
      <c r="I7720" s="65">
        <v>2.6457513110645907</v>
      </c>
      <c r="J7720" s="37" t="s">
        <v>874</v>
      </c>
    </row>
    <row r="7721" spans="1:10" x14ac:dyDescent="0.3">
      <c r="A7721" s="94" t="str">
        <f t="shared" si="120"/>
        <v>September</v>
      </c>
      <c r="B7721" s="37" t="s">
        <v>8587</v>
      </c>
      <c r="C7721" s="63">
        <v>42272.589155092595</v>
      </c>
      <c r="D7721" s="37" t="s">
        <v>852</v>
      </c>
      <c r="E7721" s="37" t="s">
        <v>853</v>
      </c>
      <c r="F7721" s="37" t="s">
        <v>879</v>
      </c>
      <c r="G7721" s="64">
        <v>74</v>
      </c>
      <c r="H7721" s="37" t="s">
        <v>855</v>
      </c>
      <c r="I7721" s="65">
        <v>2.2360679774997898</v>
      </c>
      <c r="J7721" s="37" t="s">
        <v>885</v>
      </c>
    </row>
    <row r="7722" spans="1:10" x14ac:dyDescent="0.3">
      <c r="A7722" s="94" t="str">
        <f t="shared" si="120"/>
        <v>September</v>
      </c>
      <c r="B7722" s="37" t="s">
        <v>8588</v>
      </c>
      <c r="C7722" s="63">
        <v>42272.59207175926</v>
      </c>
      <c r="D7722" s="37" t="s">
        <v>852</v>
      </c>
      <c r="E7722" s="37" t="s">
        <v>859</v>
      </c>
      <c r="F7722" s="37" t="s">
        <v>854</v>
      </c>
      <c r="G7722" s="64">
        <v>166</v>
      </c>
      <c r="H7722" s="37" t="s">
        <v>855</v>
      </c>
      <c r="I7722" s="65">
        <v>1</v>
      </c>
      <c r="J7722" s="37" t="s">
        <v>885</v>
      </c>
    </row>
    <row r="7723" spans="1:10" x14ac:dyDescent="0.3">
      <c r="A7723" s="94" t="str">
        <f t="shared" si="120"/>
        <v>September</v>
      </c>
      <c r="B7723" s="37" t="s">
        <v>8589</v>
      </c>
      <c r="C7723" s="63">
        <v>42272.592465277776</v>
      </c>
      <c r="D7723" s="37" t="s">
        <v>852</v>
      </c>
      <c r="E7723" s="37" t="s">
        <v>863</v>
      </c>
      <c r="F7723" s="37" t="s">
        <v>860</v>
      </c>
      <c r="G7723" s="64">
        <v>190</v>
      </c>
      <c r="H7723" s="37" t="s">
        <v>855</v>
      </c>
      <c r="I7723" s="65">
        <v>2.2360679774997898</v>
      </c>
      <c r="J7723" s="37" t="s">
        <v>861</v>
      </c>
    </row>
    <row r="7724" spans="1:10" x14ac:dyDescent="0.3">
      <c r="A7724" s="94" t="str">
        <f t="shared" si="120"/>
        <v>September</v>
      </c>
      <c r="B7724" s="37" t="s">
        <v>8590</v>
      </c>
      <c r="C7724" s="63">
        <v>42272.596087962964</v>
      </c>
      <c r="D7724" s="37" t="s">
        <v>892</v>
      </c>
      <c r="E7724" s="37" t="s">
        <v>866</v>
      </c>
      <c r="F7724" s="37" t="s">
        <v>860</v>
      </c>
      <c r="G7724" s="64">
        <v>198</v>
      </c>
      <c r="H7724" s="37" t="s">
        <v>855</v>
      </c>
      <c r="I7724" s="65">
        <v>1</v>
      </c>
      <c r="J7724" s="37" t="s">
        <v>861</v>
      </c>
    </row>
    <row r="7725" spans="1:10" x14ac:dyDescent="0.3">
      <c r="A7725" s="94" t="str">
        <f t="shared" si="120"/>
        <v>September</v>
      </c>
      <c r="B7725" s="37" t="s">
        <v>8591</v>
      </c>
      <c r="C7725" s="63">
        <v>42272.596458333333</v>
      </c>
      <c r="D7725" s="37" t="s">
        <v>852</v>
      </c>
      <c r="E7725" s="37" t="s">
        <v>868</v>
      </c>
      <c r="F7725" s="37" t="s">
        <v>881</v>
      </c>
      <c r="G7725" s="64">
        <v>125</v>
      </c>
      <c r="H7725" s="37" t="s">
        <v>855</v>
      </c>
      <c r="I7725" s="65">
        <v>1</v>
      </c>
      <c r="J7725" s="37" t="s">
        <v>869</v>
      </c>
    </row>
    <row r="7726" spans="1:10" x14ac:dyDescent="0.3">
      <c r="A7726" s="94" t="str">
        <f t="shared" si="120"/>
        <v>September</v>
      </c>
      <c r="B7726" s="37" t="s">
        <v>8592</v>
      </c>
      <c r="C7726" s="63">
        <v>42272.598761574074</v>
      </c>
      <c r="D7726" s="37" t="s">
        <v>871</v>
      </c>
      <c r="E7726" s="37" t="s">
        <v>872</v>
      </c>
      <c r="F7726" s="37" t="s">
        <v>860</v>
      </c>
      <c r="G7726" s="64">
        <v>99</v>
      </c>
      <c r="H7726" s="37" t="s">
        <v>895</v>
      </c>
      <c r="I7726" s="65">
        <v>1.7320508075688772</v>
      </c>
      <c r="J7726" s="37" t="s">
        <v>874</v>
      </c>
    </row>
    <row r="7727" spans="1:10" x14ac:dyDescent="0.3">
      <c r="A7727" s="94" t="str">
        <f t="shared" si="120"/>
        <v>September</v>
      </c>
      <c r="B7727" s="37" t="s">
        <v>8593</v>
      </c>
      <c r="C7727" s="63">
        <v>42272.600694444445</v>
      </c>
      <c r="D7727" s="37" t="s">
        <v>878</v>
      </c>
      <c r="E7727" s="37" t="s">
        <v>853</v>
      </c>
      <c r="F7727" s="37" t="s">
        <v>873</v>
      </c>
      <c r="G7727" s="64">
        <v>112</v>
      </c>
      <c r="H7727" s="37" t="s">
        <v>855</v>
      </c>
      <c r="I7727" s="65">
        <v>4.1231056256176606</v>
      </c>
      <c r="J7727" s="37" t="s">
        <v>885</v>
      </c>
    </row>
    <row r="7728" spans="1:10" x14ac:dyDescent="0.3">
      <c r="A7728" s="94" t="str">
        <f t="shared" si="120"/>
        <v>September</v>
      </c>
      <c r="B7728" s="37" t="s">
        <v>8594</v>
      </c>
      <c r="C7728" s="63">
        <v>42272.602511574078</v>
      </c>
      <c r="D7728" s="37" t="s">
        <v>858</v>
      </c>
      <c r="E7728" s="37" t="s">
        <v>859</v>
      </c>
      <c r="F7728" s="37" t="s">
        <v>864</v>
      </c>
      <c r="G7728" s="64">
        <v>85</v>
      </c>
      <c r="H7728" s="37" t="s">
        <v>895</v>
      </c>
      <c r="I7728" s="65">
        <v>2.6457513110645907</v>
      </c>
      <c r="J7728" s="37" t="s">
        <v>861</v>
      </c>
    </row>
    <row r="7729" spans="1:10" x14ac:dyDescent="0.3">
      <c r="A7729" s="94" t="str">
        <f t="shared" si="120"/>
        <v>September</v>
      </c>
      <c r="B7729" s="37" t="s">
        <v>8595</v>
      </c>
      <c r="C7729" s="63">
        <v>42272.605127314811</v>
      </c>
      <c r="D7729" s="37" t="s">
        <v>852</v>
      </c>
      <c r="E7729" s="37" t="s">
        <v>863</v>
      </c>
      <c r="F7729" s="37" t="s">
        <v>873</v>
      </c>
      <c r="G7729" s="64">
        <v>144</v>
      </c>
      <c r="H7729" s="37" t="s">
        <v>855</v>
      </c>
      <c r="I7729" s="65">
        <v>4.5825756949558398</v>
      </c>
      <c r="J7729" s="37" t="s">
        <v>885</v>
      </c>
    </row>
    <row r="7730" spans="1:10" x14ac:dyDescent="0.3">
      <c r="A7730" s="94" t="str">
        <f t="shared" si="120"/>
        <v>September</v>
      </c>
      <c r="B7730" s="37" t="s">
        <v>8596</v>
      </c>
      <c r="C7730" s="63">
        <v>42272.605358796296</v>
      </c>
      <c r="D7730" s="37" t="s">
        <v>892</v>
      </c>
      <c r="E7730" s="37" t="s">
        <v>866</v>
      </c>
      <c r="F7730" s="37" t="s">
        <v>873</v>
      </c>
      <c r="G7730" s="64">
        <v>150</v>
      </c>
      <c r="H7730" s="37" t="s">
        <v>855</v>
      </c>
      <c r="I7730" s="65">
        <v>3.3166247903553998</v>
      </c>
      <c r="J7730" s="37" t="s">
        <v>897</v>
      </c>
    </row>
    <row r="7731" spans="1:10" x14ac:dyDescent="0.3">
      <c r="A7731" s="94" t="str">
        <f t="shared" si="120"/>
        <v>September</v>
      </c>
      <c r="B7731" s="37" t="s">
        <v>8597</v>
      </c>
      <c r="C7731" s="63">
        <v>42272.60732638889</v>
      </c>
      <c r="D7731" s="37" t="s">
        <v>858</v>
      </c>
      <c r="E7731" s="37" t="s">
        <v>868</v>
      </c>
      <c r="F7731" s="37" t="s">
        <v>879</v>
      </c>
      <c r="G7731" s="64">
        <v>150</v>
      </c>
      <c r="H7731" s="37" t="s">
        <v>855</v>
      </c>
      <c r="I7731" s="65">
        <v>3.872983346207417</v>
      </c>
      <c r="J7731" s="37" t="s">
        <v>885</v>
      </c>
    </row>
    <row r="7732" spans="1:10" x14ac:dyDescent="0.3">
      <c r="A7732" s="94" t="str">
        <f t="shared" si="120"/>
        <v>September</v>
      </c>
      <c r="B7732" s="37" t="s">
        <v>8598</v>
      </c>
      <c r="C7732" s="63">
        <v>42272.609884259262</v>
      </c>
      <c r="D7732" s="37" t="s">
        <v>871</v>
      </c>
      <c r="E7732" s="37" t="s">
        <v>872</v>
      </c>
      <c r="F7732" s="37" t="s">
        <v>860</v>
      </c>
      <c r="G7732" s="64">
        <v>215</v>
      </c>
      <c r="H7732" s="37" t="s">
        <v>855</v>
      </c>
      <c r="I7732" s="65">
        <v>1.7320508075688772</v>
      </c>
      <c r="J7732" s="37" t="s">
        <v>856</v>
      </c>
    </row>
    <row r="7733" spans="1:10" x14ac:dyDescent="0.3">
      <c r="A7733" s="94" t="str">
        <f t="shared" si="120"/>
        <v>September</v>
      </c>
      <c r="B7733" s="37" t="s">
        <v>8599</v>
      </c>
      <c r="C7733" s="63">
        <v>42272.612280092595</v>
      </c>
      <c r="D7733" s="37" t="s">
        <v>858</v>
      </c>
      <c r="E7733" s="37" t="s">
        <v>853</v>
      </c>
      <c r="F7733" s="37" t="s">
        <v>881</v>
      </c>
      <c r="G7733" s="64">
        <v>230</v>
      </c>
      <c r="H7733" s="37" t="s">
        <v>855</v>
      </c>
      <c r="I7733" s="65">
        <v>4.358898943540674</v>
      </c>
      <c r="J7733" s="37" t="s">
        <v>861</v>
      </c>
    </row>
    <row r="7734" spans="1:10" x14ac:dyDescent="0.3">
      <c r="A7734" s="94" t="str">
        <f t="shared" si="120"/>
        <v>September</v>
      </c>
      <c r="B7734" s="37" t="s">
        <v>8600</v>
      </c>
      <c r="C7734" s="63">
        <v>42272.61519675926</v>
      </c>
      <c r="D7734" s="37" t="s">
        <v>876</v>
      </c>
      <c r="E7734" s="37" t="s">
        <v>859</v>
      </c>
      <c r="F7734" s="37" t="s">
        <v>879</v>
      </c>
      <c r="G7734" s="64">
        <v>84</v>
      </c>
      <c r="H7734" s="37" t="s">
        <v>855</v>
      </c>
      <c r="I7734" s="65">
        <v>4.5825756949558398</v>
      </c>
      <c r="J7734" s="37" t="s">
        <v>897</v>
      </c>
    </row>
    <row r="7735" spans="1:10" x14ac:dyDescent="0.3">
      <c r="A7735" s="94" t="str">
        <f t="shared" si="120"/>
        <v>September</v>
      </c>
      <c r="B7735" s="37" t="s">
        <v>8601</v>
      </c>
      <c r="C7735" s="63">
        <v>42272.618738425925</v>
      </c>
      <c r="D7735" s="37" t="s">
        <v>878</v>
      </c>
      <c r="E7735" s="37" t="s">
        <v>863</v>
      </c>
      <c r="F7735" s="37" t="s">
        <v>854</v>
      </c>
      <c r="G7735" s="64">
        <v>90</v>
      </c>
      <c r="H7735" s="37" t="s">
        <v>855</v>
      </c>
      <c r="I7735" s="65">
        <v>3</v>
      </c>
      <c r="J7735" s="37" t="s">
        <v>861</v>
      </c>
    </row>
    <row r="7736" spans="1:10" x14ac:dyDescent="0.3">
      <c r="A7736" s="94" t="str">
        <f t="shared" si="120"/>
        <v>September</v>
      </c>
      <c r="B7736" s="37" t="s">
        <v>8602</v>
      </c>
      <c r="C7736" s="63">
        <v>42272.618773148148</v>
      </c>
      <c r="D7736" s="37" t="s">
        <v>871</v>
      </c>
      <c r="E7736" s="37" t="s">
        <v>866</v>
      </c>
      <c r="F7736" s="37" t="s">
        <v>879</v>
      </c>
      <c r="G7736" s="64">
        <v>168</v>
      </c>
      <c r="H7736" s="37" t="s">
        <v>855</v>
      </c>
      <c r="I7736" s="65">
        <v>3.3166247903553998</v>
      </c>
      <c r="J7736" s="37" t="s">
        <v>861</v>
      </c>
    </row>
    <row r="7737" spans="1:10" x14ac:dyDescent="0.3">
      <c r="A7737" s="94" t="str">
        <f t="shared" si="120"/>
        <v>September</v>
      </c>
      <c r="B7737" s="37" t="s">
        <v>8603</v>
      </c>
      <c r="C7737" s="63">
        <v>42272.62027777778</v>
      </c>
      <c r="D7737" s="37" t="s">
        <v>852</v>
      </c>
      <c r="E7737" s="37" t="s">
        <v>868</v>
      </c>
      <c r="F7737" s="37" t="s">
        <v>881</v>
      </c>
      <c r="G7737" s="64">
        <v>188</v>
      </c>
      <c r="H7737" s="37" t="s">
        <v>855</v>
      </c>
      <c r="I7737" s="65">
        <v>4.7958315233127191</v>
      </c>
      <c r="J7737" s="37" t="s">
        <v>874</v>
      </c>
    </row>
    <row r="7738" spans="1:10" x14ac:dyDescent="0.3">
      <c r="A7738" s="94" t="str">
        <f t="shared" si="120"/>
        <v>September</v>
      </c>
      <c r="B7738" s="37" t="s">
        <v>8604</v>
      </c>
      <c r="C7738" s="63">
        <v>42272.621157407404</v>
      </c>
      <c r="D7738" s="37" t="s">
        <v>858</v>
      </c>
      <c r="E7738" s="37" t="s">
        <v>872</v>
      </c>
      <c r="F7738" s="37" t="s">
        <v>881</v>
      </c>
      <c r="G7738" s="64">
        <v>102</v>
      </c>
      <c r="H7738" s="37" t="s">
        <v>895</v>
      </c>
      <c r="I7738" s="65">
        <v>4.5825756949558398</v>
      </c>
      <c r="J7738" s="37" t="s">
        <v>869</v>
      </c>
    </row>
    <row r="7739" spans="1:10" x14ac:dyDescent="0.3">
      <c r="A7739" s="94" t="str">
        <f t="shared" si="120"/>
        <v>September</v>
      </c>
      <c r="B7739" s="37" t="s">
        <v>8605</v>
      </c>
      <c r="C7739" s="63">
        <v>42272.621793981481</v>
      </c>
      <c r="D7739" s="37" t="s">
        <v>876</v>
      </c>
      <c r="E7739" s="37" t="s">
        <v>853</v>
      </c>
      <c r="F7739" s="37" t="s">
        <v>873</v>
      </c>
      <c r="G7739" s="64">
        <v>42</v>
      </c>
      <c r="H7739" s="37" t="s">
        <v>855</v>
      </c>
      <c r="I7739" s="65">
        <v>4.358898943540674</v>
      </c>
      <c r="J7739" s="37" t="s">
        <v>885</v>
      </c>
    </row>
    <row r="7740" spans="1:10" x14ac:dyDescent="0.3">
      <c r="A7740" s="94" t="str">
        <f t="shared" si="120"/>
        <v>September</v>
      </c>
      <c r="B7740" s="37" t="s">
        <v>8606</v>
      </c>
      <c r="C7740" s="63">
        <v>42272.624768518515</v>
      </c>
      <c r="D7740" s="37" t="s">
        <v>858</v>
      </c>
      <c r="E7740" s="37" t="s">
        <v>859</v>
      </c>
      <c r="F7740" s="37" t="s">
        <v>854</v>
      </c>
      <c r="G7740" s="64">
        <v>179</v>
      </c>
      <c r="H7740" s="37" t="s">
        <v>855</v>
      </c>
      <c r="I7740" s="65">
        <v>3.6055512754639891</v>
      </c>
      <c r="J7740" s="37" t="s">
        <v>869</v>
      </c>
    </row>
    <row r="7741" spans="1:10" x14ac:dyDescent="0.3">
      <c r="A7741" s="94" t="str">
        <f t="shared" si="120"/>
        <v>September</v>
      </c>
      <c r="B7741" s="37" t="s">
        <v>8607</v>
      </c>
      <c r="C7741" s="63">
        <v>42272.627152777779</v>
      </c>
      <c r="D7741" s="37" t="s">
        <v>871</v>
      </c>
      <c r="E7741" s="37" t="s">
        <v>863</v>
      </c>
      <c r="F7741" s="37" t="s">
        <v>881</v>
      </c>
      <c r="G7741" s="64">
        <v>195</v>
      </c>
      <c r="H7741" s="37" t="s">
        <v>855</v>
      </c>
      <c r="I7741" s="65">
        <v>2.2360679774997898</v>
      </c>
      <c r="J7741" s="37" t="s">
        <v>897</v>
      </c>
    </row>
    <row r="7742" spans="1:10" x14ac:dyDescent="0.3">
      <c r="A7742" s="94" t="str">
        <f t="shared" si="120"/>
        <v>September</v>
      </c>
      <c r="B7742" s="37" t="s">
        <v>8608</v>
      </c>
      <c r="C7742" s="63">
        <v>42272.630428240744</v>
      </c>
      <c r="D7742" s="37" t="s">
        <v>858</v>
      </c>
      <c r="E7742" s="37" t="s">
        <v>866</v>
      </c>
      <c r="F7742" s="37" t="s">
        <v>864</v>
      </c>
      <c r="G7742" s="64">
        <v>109</v>
      </c>
      <c r="H7742" s="37" t="s">
        <v>855</v>
      </c>
      <c r="I7742" s="65">
        <v>3</v>
      </c>
      <c r="J7742" s="37" t="s">
        <v>874</v>
      </c>
    </row>
    <row r="7743" spans="1:10" x14ac:dyDescent="0.3">
      <c r="A7743" s="94" t="str">
        <f t="shared" si="120"/>
        <v>September</v>
      </c>
      <c r="B7743" s="37" t="s">
        <v>8609</v>
      </c>
      <c r="C7743" s="63">
        <v>42272.631076388891</v>
      </c>
      <c r="D7743" s="37" t="s">
        <v>852</v>
      </c>
      <c r="E7743" s="37" t="s">
        <v>868</v>
      </c>
      <c r="F7743" s="37" t="s">
        <v>879</v>
      </c>
      <c r="G7743" s="64">
        <v>92</v>
      </c>
      <c r="H7743" s="37" t="s">
        <v>855</v>
      </c>
      <c r="I7743" s="65">
        <v>4.5825756949558398</v>
      </c>
      <c r="J7743" s="37" t="s">
        <v>885</v>
      </c>
    </row>
    <row r="7744" spans="1:10" x14ac:dyDescent="0.3">
      <c r="A7744" s="94" t="str">
        <f t="shared" si="120"/>
        <v>September</v>
      </c>
      <c r="B7744" s="37" t="s">
        <v>8610</v>
      </c>
      <c r="C7744" s="63">
        <v>42272.632662037038</v>
      </c>
      <c r="D7744" s="37" t="s">
        <v>878</v>
      </c>
      <c r="E7744" s="37" t="s">
        <v>872</v>
      </c>
      <c r="F7744" s="37" t="s">
        <v>854</v>
      </c>
      <c r="G7744" s="64">
        <v>144</v>
      </c>
      <c r="H7744" s="37" t="s">
        <v>855</v>
      </c>
      <c r="I7744" s="65">
        <v>4.5825756949558398</v>
      </c>
      <c r="J7744" s="37" t="s">
        <v>861</v>
      </c>
    </row>
    <row r="7745" spans="1:10" x14ac:dyDescent="0.3">
      <c r="A7745" s="94" t="str">
        <f t="shared" si="120"/>
        <v>September</v>
      </c>
      <c r="B7745" s="37" t="s">
        <v>8611</v>
      </c>
      <c r="C7745" s="63">
        <v>42272.63652777778</v>
      </c>
      <c r="D7745" s="37" t="s">
        <v>878</v>
      </c>
      <c r="E7745" s="37" t="s">
        <v>853</v>
      </c>
      <c r="F7745" s="37" t="s">
        <v>860</v>
      </c>
      <c r="G7745" s="64">
        <v>181</v>
      </c>
      <c r="H7745" s="37" t="s">
        <v>895</v>
      </c>
      <c r="I7745" s="65">
        <v>4.358898943540674</v>
      </c>
      <c r="J7745" s="37" t="s">
        <v>869</v>
      </c>
    </row>
    <row r="7746" spans="1:10" x14ac:dyDescent="0.3">
      <c r="A7746" s="94" t="str">
        <f t="shared" si="120"/>
        <v>September</v>
      </c>
      <c r="B7746" s="37" t="s">
        <v>8612</v>
      </c>
      <c r="C7746" s="63">
        <v>42272.637349537035</v>
      </c>
      <c r="D7746" s="37" t="s">
        <v>876</v>
      </c>
      <c r="E7746" s="37" t="s">
        <v>859</v>
      </c>
      <c r="F7746" s="37" t="s">
        <v>860</v>
      </c>
      <c r="G7746" s="64">
        <v>147</v>
      </c>
      <c r="H7746" s="37" t="s">
        <v>855</v>
      </c>
      <c r="I7746" s="65">
        <v>2.2360679774997898</v>
      </c>
      <c r="J7746" s="37" t="s">
        <v>874</v>
      </c>
    </row>
    <row r="7747" spans="1:10" x14ac:dyDescent="0.3">
      <c r="A7747" s="94" t="str">
        <f t="shared" si="120"/>
        <v>September</v>
      </c>
      <c r="B7747" s="37" t="s">
        <v>8613</v>
      </c>
      <c r="C7747" s="63">
        <v>42272.637858796297</v>
      </c>
      <c r="D7747" s="37" t="s">
        <v>852</v>
      </c>
      <c r="E7747" s="37" t="s">
        <v>863</v>
      </c>
      <c r="F7747" s="37" t="s">
        <v>854</v>
      </c>
      <c r="G7747" s="64">
        <v>176</v>
      </c>
      <c r="H7747" s="37" t="s">
        <v>855</v>
      </c>
      <c r="I7747" s="65">
        <v>1</v>
      </c>
      <c r="J7747" s="37" t="s">
        <v>897</v>
      </c>
    </row>
    <row r="7748" spans="1:10" x14ac:dyDescent="0.3">
      <c r="A7748" s="94" t="str">
        <f t="shared" si="120"/>
        <v>September</v>
      </c>
      <c r="B7748" s="37" t="s">
        <v>8614</v>
      </c>
      <c r="C7748" s="63">
        <v>42272.641423611109</v>
      </c>
      <c r="D7748" s="37" t="s">
        <v>852</v>
      </c>
      <c r="E7748" s="37" t="s">
        <v>866</v>
      </c>
      <c r="F7748" s="37" t="s">
        <v>879</v>
      </c>
      <c r="G7748" s="64">
        <v>237</v>
      </c>
      <c r="H7748" s="37" t="s">
        <v>895</v>
      </c>
      <c r="I7748" s="65">
        <v>3</v>
      </c>
      <c r="J7748" s="37" t="s">
        <v>869</v>
      </c>
    </row>
    <row r="7749" spans="1:10" x14ac:dyDescent="0.3">
      <c r="A7749" s="94" t="str">
        <f t="shared" si="120"/>
        <v>September</v>
      </c>
      <c r="B7749" s="37" t="s">
        <v>8615</v>
      </c>
      <c r="C7749" s="63">
        <v>42272.645358796297</v>
      </c>
      <c r="D7749" s="37" t="s">
        <v>876</v>
      </c>
      <c r="E7749" s="37" t="s">
        <v>868</v>
      </c>
      <c r="F7749" s="37" t="s">
        <v>881</v>
      </c>
      <c r="G7749" s="64">
        <v>127</v>
      </c>
      <c r="H7749" s="37" t="s">
        <v>855</v>
      </c>
      <c r="I7749" s="65">
        <v>4.358898943540674</v>
      </c>
      <c r="J7749" s="37" t="s">
        <v>874</v>
      </c>
    </row>
    <row r="7750" spans="1:10" x14ac:dyDescent="0.3">
      <c r="A7750" s="94" t="str">
        <f t="shared" si="120"/>
        <v>September</v>
      </c>
      <c r="B7750" s="37" t="s">
        <v>8616</v>
      </c>
      <c r="C7750" s="63">
        <v>42272.645972222221</v>
      </c>
      <c r="D7750" s="37" t="s">
        <v>892</v>
      </c>
      <c r="E7750" s="37" t="s">
        <v>872</v>
      </c>
      <c r="F7750" s="37" t="s">
        <v>873</v>
      </c>
      <c r="G7750" s="64">
        <v>117</v>
      </c>
      <c r="H7750" s="37" t="s">
        <v>855</v>
      </c>
      <c r="I7750" s="65">
        <v>3.6055512754639891</v>
      </c>
      <c r="J7750" s="37" t="s">
        <v>861</v>
      </c>
    </row>
    <row r="7751" spans="1:10" x14ac:dyDescent="0.3">
      <c r="A7751" s="94" t="str">
        <f t="shared" si="120"/>
        <v>September</v>
      </c>
      <c r="B7751" s="37" t="s">
        <v>8617</v>
      </c>
      <c r="C7751" s="63">
        <v>42272.648368055554</v>
      </c>
      <c r="D7751" s="37" t="s">
        <v>878</v>
      </c>
      <c r="E7751" s="37" t="s">
        <v>853</v>
      </c>
      <c r="F7751" s="37" t="s">
        <v>854</v>
      </c>
      <c r="G7751" s="64">
        <v>138</v>
      </c>
      <c r="H7751" s="37" t="s">
        <v>855</v>
      </c>
      <c r="I7751" s="65">
        <v>4.5825756949558398</v>
      </c>
      <c r="J7751" s="37" t="s">
        <v>897</v>
      </c>
    </row>
    <row r="7752" spans="1:10" x14ac:dyDescent="0.3">
      <c r="A7752" s="94" t="str">
        <f t="shared" si="120"/>
        <v>September</v>
      </c>
      <c r="B7752" s="37" t="s">
        <v>8618</v>
      </c>
      <c r="C7752" s="63">
        <v>42272.650520833333</v>
      </c>
      <c r="D7752" s="37" t="s">
        <v>871</v>
      </c>
      <c r="E7752" s="37" t="s">
        <v>859</v>
      </c>
      <c r="F7752" s="37" t="s">
        <v>881</v>
      </c>
      <c r="G7752" s="64">
        <v>178</v>
      </c>
      <c r="H7752" s="37" t="s">
        <v>855</v>
      </c>
      <c r="I7752" s="65">
        <v>3.3166247903553998</v>
      </c>
      <c r="J7752" s="37" t="s">
        <v>897</v>
      </c>
    </row>
    <row r="7753" spans="1:10" x14ac:dyDescent="0.3">
      <c r="A7753" s="94" t="str">
        <f t="shared" si="120"/>
        <v>September</v>
      </c>
      <c r="B7753" s="37" t="s">
        <v>8619</v>
      </c>
      <c r="C7753" s="63">
        <v>42272.653923611113</v>
      </c>
      <c r="D7753" s="37" t="s">
        <v>871</v>
      </c>
      <c r="E7753" s="37" t="s">
        <v>863</v>
      </c>
      <c r="F7753" s="37" t="s">
        <v>864</v>
      </c>
      <c r="G7753" s="64">
        <v>145</v>
      </c>
      <c r="H7753" s="37" t="s">
        <v>855</v>
      </c>
      <c r="I7753" s="65">
        <v>3.872983346207417</v>
      </c>
      <c r="J7753" s="37" t="s">
        <v>874</v>
      </c>
    </row>
    <row r="7754" spans="1:10" x14ac:dyDescent="0.3">
      <c r="A7754" s="94" t="str">
        <f t="shared" si="120"/>
        <v>September</v>
      </c>
      <c r="B7754" s="37" t="s">
        <v>8620</v>
      </c>
      <c r="C7754" s="63">
        <v>42272.654664351852</v>
      </c>
      <c r="D7754" s="37" t="s">
        <v>852</v>
      </c>
      <c r="E7754" s="37" t="s">
        <v>866</v>
      </c>
      <c r="F7754" s="37" t="s">
        <v>881</v>
      </c>
      <c r="G7754" s="64">
        <v>146</v>
      </c>
      <c r="H7754" s="37" t="s">
        <v>855</v>
      </c>
      <c r="I7754" s="65">
        <v>1.7320508075688772</v>
      </c>
      <c r="J7754" s="37" t="s">
        <v>885</v>
      </c>
    </row>
    <row r="7755" spans="1:10" x14ac:dyDescent="0.3">
      <c r="A7755" s="94" t="str">
        <f t="shared" ref="A7755:A7818" si="121">TEXT(C7755,"mmmm")</f>
        <v>September</v>
      </c>
      <c r="B7755" s="37" t="s">
        <v>8621</v>
      </c>
      <c r="C7755" s="63">
        <v>42272.656631944446</v>
      </c>
      <c r="D7755" s="37" t="s">
        <v>892</v>
      </c>
      <c r="E7755" s="37" t="s">
        <v>868</v>
      </c>
      <c r="F7755" s="37" t="s">
        <v>879</v>
      </c>
      <c r="G7755" s="64">
        <v>94</v>
      </c>
      <c r="H7755" s="37" t="s">
        <v>855</v>
      </c>
      <c r="I7755" s="65">
        <v>2.2360679774997898</v>
      </c>
      <c r="J7755" s="37" t="s">
        <v>861</v>
      </c>
    </row>
    <row r="7756" spans="1:10" x14ac:dyDescent="0.3">
      <c r="A7756" s="94" t="str">
        <f t="shared" si="121"/>
        <v>September</v>
      </c>
      <c r="B7756" s="37" t="s">
        <v>8622</v>
      </c>
      <c r="C7756" s="63">
        <v>42272.659074074072</v>
      </c>
      <c r="D7756" s="37" t="s">
        <v>858</v>
      </c>
      <c r="E7756" s="37" t="s">
        <v>872</v>
      </c>
      <c r="F7756" s="37" t="s">
        <v>864</v>
      </c>
      <c r="G7756" s="64">
        <v>151</v>
      </c>
      <c r="H7756" s="37" t="s">
        <v>855</v>
      </c>
      <c r="I7756" s="65">
        <v>4.1231056256176606</v>
      </c>
      <c r="J7756" s="37" t="s">
        <v>885</v>
      </c>
    </row>
    <row r="7757" spans="1:10" x14ac:dyDescent="0.3">
      <c r="A7757" s="94" t="str">
        <f t="shared" si="121"/>
        <v>September</v>
      </c>
      <c r="B7757" s="37" t="s">
        <v>8623</v>
      </c>
      <c r="C7757" s="63">
        <v>42272.660462962966</v>
      </c>
      <c r="D7757" s="37" t="s">
        <v>876</v>
      </c>
      <c r="E7757" s="37" t="s">
        <v>853</v>
      </c>
      <c r="F7757" s="37" t="s">
        <v>881</v>
      </c>
      <c r="G7757" s="64">
        <v>143</v>
      </c>
      <c r="H7757" s="37" t="s">
        <v>855</v>
      </c>
      <c r="I7757" s="65">
        <v>1</v>
      </c>
      <c r="J7757" s="37" t="s">
        <v>897</v>
      </c>
    </row>
    <row r="7758" spans="1:10" x14ac:dyDescent="0.3">
      <c r="A7758" s="94" t="str">
        <f t="shared" si="121"/>
        <v>September</v>
      </c>
      <c r="B7758" s="37" t="s">
        <v>8624</v>
      </c>
      <c r="C7758" s="63">
        <v>42272.66443287037</v>
      </c>
      <c r="D7758" s="37" t="s">
        <v>876</v>
      </c>
      <c r="E7758" s="37" t="s">
        <v>859</v>
      </c>
      <c r="F7758" s="37" t="s">
        <v>881</v>
      </c>
      <c r="G7758" s="64">
        <v>107</v>
      </c>
      <c r="H7758" s="37" t="s">
        <v>855</v>
      </c>
      <c r="I7758" s="65">
        <v>5</v>
      </c>
      <c r="J7758" s="37" t="s">
        <v>861</v>
      </c>
    </row>
    <row r="7759" spans="1:10" x14ac:dyDescent="0.3">
      <c r="A7759" s="94" t="str">
        <f t="shared" si="121"/>
        <v>September</v>
      </c>
      <c r="B7759" s="37" t="s">
        <v>8625</v>
      </c>
      <c r="C7759" s="63">
        <v>42272.667824074073</v>
      </c>
      <c r="D7759" s="37" t="s">
        <v>858</v>
      </c>
      <c r="E7759" s="37" t="s">
        <v>863</v>
      </c>
      <c r="F7759" s="37" t="s">
        <v>881</v>
      </c>
      <c r="G7759" s="64">
        <v>206</v>
      </c>
      <c r="H7759" s="37" t="s">
        <v>895</v>
      </c>
      <c r="I7759" s="65">
        <v>5</v>
      </c>
      <c r="J7759" s="37" t="s">
        <v>869</v>
      </c>
    </row>
    <row r="7760" spans="1:10" x14ac:dyDescent="0.3">
      <c r="A7760" s="94" t="str">
        <f t="shared" si="121"/>
        <v>September</v>
      </c>
      <c r="B7760" s="37" t="s">
        <v>8626</v>
      </c>
      <c r="C7760" s="63">
        <v>42272.670729166668</v>
      </c>
      <c r="D7760" s="37" t="s">
        <v>878</v>
      </c>
      <c r="E7760" s="37" t="s">
        <v>866</v>
      </c>
      <c r="F7760" s="37" t="s">
        <v>881</v>
      </c>
      <c r="G7760" s="64">
        <v>195</v>
      </c>
      <c r="H7760" s="37" t="s">
        <v>855</v>
      </c>
      <c r="I7760" s="65">
        <v>3.872983346207417</v>
      </c>
      <c r="J7760" s="37" t="s">
        <v>874</v>
      </c>
    </row>
    <row r="7761" spans="1:10" x14ac:dyDescent="0.3">
      <c r="A7761" s="94" t="str">
        <f t="shared" si="121"/>
        <v>September</v>
      </c>
      <c r="B7761" s="37" t="s">
        <v>8627</v>
      </c>
      <c r="C7761" s="63">
        <v>42272.678518518522</v>
      </c>
      <c r="D7761" s="37" t="s">
        <v>871</v>
      </c>
      <c r="E7761" s="37" t="s">
        <v>868</v>
      </c>
      <c r="F7761" s="37" t="s">
        <v>873</v>
      </c>
      <c r="G7761" s="64">
        <v>78</v>
      </c>
      <c r="H7761" s="37" t="s">
        <v>855</v>
      </c>
      <c r="I7761" s="65">
        <v>4.7958315233127191</v>
      </c>
      <c r="J7761" s="37" t="s">
        <v>885</v>
      </c>
    </row>
    <row r="7762" spans="1:10" x14ac:dyDescent="0.3">
      <c r="A7762" s="94" t="str">
        <f t="shared" si="121"/>
        <v>September</v>
      </c>
      <c r="B7762" s="37" t="s">
        <v>8628</v>
      </c>
      <c r="C7762" s="63">
        <v>42272.678888888891</v>
      </c>
      <c r="D7762" s="37" t="s">
        <v>858</v>
      </c>
      <c r="E7762" s="37" t="s">
        <v>872</v>
      </c>
      <c r="F7762" s="37" t="s">
        <v>854</v>
      </c>
      <c r="G7762" s="64">
        <v>189</v>
      </c>
      <c r="H7762" s="37" t="s">
        <v>855</v>
      </c>
      <c r="I7762" s="65">
        <v>3.3166247903553998</v>
      </c>
      <c r="J7762" s="37" t="s">
        <v>861</v>
      </c>
    </row>
    <row r="7763" spans="1:10" x14ac:dyDescent="0.3">
      <c r="A7763" s="94" t="str">
        <f t="shared" si="121"/>
        <v>September</v>
      </c>
      <c r="B7763" s="37" t="s">
        <v>8629</v>
      </c>
      <c r="C7763" s="63">
        <v>42272.674351851849</v>
      </c>
      <c r="D7763" s="37" t="s">
        <v>892</v>
      </c>
      <c r="E7763" s="37" t="s">
        <v>853</v>
      </c>
      <c r="F7763" s="37" t="s">
        <v>860</v>
      </c>
      <c r="G7763" s="64">
        <v>120</v>
      </c>
      <c r="H7763" s="37" t="s">
        <v>855</v>
      </c>
      <c r="I7763" s="65">
        <v>3.872983346207417</v>
      </c>
      <c r="J7763" s="37" t="s">
        <v>874</v>
      </c>
    </row>
    <row r="7764" spans="1:10" x14ac:dyDescent="0.3">
      <c r="A7764" s="94" t="str">
        <f t="shared" si="121"/>
        <v>September</v>
      </c>
      <c r="B7764" s="37" t="s">
        <v>8630</v>
      </c>
      <c r="C7764" s="63">
        <v>42272.674837962964</v>
      </c>
      <c r="D7764" s="37" t="s">
        <v>892</v>
      </c>
      <c r="E7764" s="37" t="s">
        <v>859</v>
      </c>
      <c r="F7764" s="37" t="s">
        <v>881</v>
      </c>
      <c r="G7764" s="64">
        <v>230</v>
      </c>
      <c r="H7764" s="37" t="s">
        <v>855</v>
      </c>
      <c r="I7764" s="65">
        <v>3</v>
      </c>
      <c r="J7764" s="37" t="s">
        <v>885</v>
      </c>
    </row>
    <row r="7765" spans="1:10" x14ac:dyDescent="0.3">
      <c r="A7765" s="94" t="str">
        <f t="shared" si="121"/>
        <v>September</v>
      </c>
      <c r="B7765" s="37" t="s">
        <v>8631</v>
      </c>
      <c r="C7765" s="63">
        <v>42272.675543981481</v>
      </c>
      <c r="D7765" s="37" t="s">
        <v>852</v>
      </c>
      <c r="E7765" s="37" t="s">
        <v>863</v>
      </c>
      <c r="F7765" s="37" t="s">
        <v>873</v>
      </c>
      <c r="G7765" s="64">
        <v>210</v>
      </c>
      <c r="H7765" s="37" t="s">
        <v>855</v>
      </c>
      <c r="I7765" s="65">
        <v>2.2360679774997898</v>
      </c>
      <c r="J7765" s="37" t="s">
        <v>856</v>
      </c>
    </row>
    <row r="7766" spans="1:10" x14ac:dyDescent="0.3">
      <c r="A7766" s="94" t="str">
        <f t="shared" si="121"/>
        <v>September</v>
      </c>
      <c r="B7766" s="37" t="s">
        <v>8632</v>
      </c>
      <c r="C7766" s="63">
        <v>42272.677407407406</v>
      </c>
      <c r="D7766" s="37" t="s">
        <v>878</v>
      </c>
      <c r="E7766" s="37" t="s">
        <v>866</v>
      </c>
      <c r="F7766" s="37" t="s">
        <v>879</v>
      </c>
      <c r="G7766" s="64">
        <v>64</v>
      </c>
      <c r="H7766" s="37" t="s">
        <v>855</v>
      </c>
      <c r="I7766" s="65">
        <v>4.358898943540674</v>
      </c>
      <c r="J7766" s="37" t="s">
        <v>885</v>
      </c>
    </row>
    <row r="7767" spans="1:10" x14ac:dyDescent="0.3">
      <c r="A7767" s="94" t="str">
        <f t="shared" si="121"/>
        <v>September</v>
      </c>
      <c r="B7767" s="37" t="s">
        <v>8633</v>
      </c>
      <c r="C7767" s="63">
        <v>42272.680046296293</v>
      </c>
      <c r="D7767" s="37" t="s">
        <v>871</v>
      </c>
      <c r="E7767" s="37" t="s">
        <v>868</v>
      </c>
      <c r="F7767" s="37" t="s">
        <v>879</v>
      </c>
      <c r="G7767" s="64">
        <v>227</v>
      </c>
      <c r="H7767" s="37" t="s">
        <v>855</v>
      </c>
      <c r="I7767" s="65">
        <v>3</v>
      </c>
      <c r="J7767" s="37" t="s">
        <v>861</v>
      </c>
    </row>
    <row r="7768" spans="1:10" x14ac:dyDescent="0.3">
      <c r="A7768" s="94" t="str">
        <f t="shared" si="121"/>
        <v>September</v>
      </c>
      <c r="B7768" s="37" t="s">
        <v>8634</v>
      </c>
      <c r="C7768" s="63">
        <v>42272.683159722219</v>
      </c>
      <c r="D7768" s="37" t="s">
        <v>852</v>
      </c>
      <c r="E7768" s="37" t="s">
        <v>872</v>
      </c>
      <c r="F7768" s="37" t="s">
        <v>881</v>
      </c>
      <c r="G7768" s="64">
        <v>113</v>
      </c>
      <c r="H7768" s="37" t="s">
        <v>855</v>
      </c>
      <c r="I7768" s="65">
        <v>4.5825756949558398</v>
      </c>
      <c r="J7768" s="37" t="s">
        <v>861</v>
      </c>
    </row>
    <row r="7769" spans="1:10" x14ac:dyDescent="0.3">
      <c r="A7769" s="94" t="str">
        <f t="shared" si="121"/>
        <v>September</v>
      </c>
      <c r="B7769" s="37" t="s">
        <v>8635</v>
      </c>
      <c r="C7769" s="63">
        <v>42272.683923611112</v>
      </c>
      <c r="D7769" s="37" t="s">
        <v>871</v>
      </c>
      <c r="E7769" s="37" t="s">
        <v>853</v>
      </c>
      <c r="F7769" s="37" t="s">
        <v>864</v>
      </c>
      <c r="G7769" s="64">
        <v>134</v>
      </c>
      <c r="H7769" s="37" t="s">
        <v>855</v>
      </c>
      <c r="I7769" s="65">
        <v>4.358898943540674</v>
      </c>
      <c r="J7769" s="37" t="s">
        <v>885</v>
      </c>
    </row>
    <row r="7770" spans="1:10" x14ac:dyDescent="0.3">
      <c r="A7770" s="94" t="str">
        <f t="shared" si="121"/>
        <v>September</v>
      </c>
      <c r="B7770" s="37" t="s">
        <v>8636</v>
      </c>
      <c r="C7770" s="63">
        <v>42272.687638888892</v>
      </c>
      <c r="D7770" s="37" t="s">
        <v>858</v>
      </c>
      <c r="E7770" s="37" t="s">
        <v>859</v>
      </c>
      <c r="F7770" s="37" t="s">
        <v>879</v>
      </c>
      <c r="G7770" s="64">
        <v>193</v>
      </c>
      <c r="H7770" s="37" t="s">
        <v>855</v>
      </c>
      <c r="I7770" s="65">
        <v>5</v>
      </c>
      <c r="J7770" s="37" t="s">
        <v>869</v>
      </c>
    </row>
    <row r="7771" spans="1:10" x14ac:dyDescent="0.3">
      <c r="A7771" s="94" t="str">
        <f t="shared" si="121"/>
        <v>September</v>
      </c>
      <c r="B7771" s="37" t="s">
        <v>8637</v>
      </c>
      <c r="C7771" s="63">
        <v>42272.68917824074</v>
      </c>
      <c r="D7771" s="37" t="s">
        <v>852</v>
      </c>
      <c r="E7771" s="37" t="s">
        <v>863</v>
      </c>
      <c r="F7771" s="37" t="s">
        <v>864</v>
      </c>
      <c r="G7771" s="64">
        <v>109</v>
      </c>
      <c r="H7771" s="37" t="s">
        <v>855</v>
      </c>
      <c r="I7771" s="65">
        <v>4.1231056256176606</v>
      </c>
      <c r="J7771" s="37" t="s">
        <v>897</v>
      </c>
    </row>
    <row r="7772" spans="1:10" x14ac:dyDescent="0.3">
      <c r="A7772" s="94" t="str">
        <f t="shared" si="121"/>
        <v>September</v>
      </c>
      <c r="B7772" s="37" t="s">
        <v>8638</v>
      </c>
      <c r="C7772" s="63">
        <v>42272.691840277781</v>
      </c>
      <c r="D7772" s="37" t="s">
        <v>892</v>
      </c>
      <c r="E7772" s="37" t="s">
        <v>866</v>
      </c>
      <c r="F7772" s="37" t="s">
        <v>860</v>
      </c>
      <c r="G7772" s="64">
        <v>167</v>
      </c>
      <c r="H7772" s="37" t="s">
        <v>855</v>
      </c>
      <c r="I7772" s="65">
        <v>4.358898943540674</v>
      </c>
      <c r="J7772" s="37" t="s">
        <v>869</v>
      </c>
    </row>
    <row r="7773" spans="1:10" x14ac:dyDescent="0.3">
      <c r="A7773" s="94" t="str">
        <f t="shared" si="121"/>
        <v>September</v>
      </c>
      <c r="B7773" s="37" t="s">
        <v>8639</v>
      </c>
      <c r="C7773" s="63">
        <v>42272.693148148152</v>
      </c>
      <c r="D7773" s="37" t="s">
        <v>871</v>
      </c>
      <c r="E7773" s="37" t="s">
        <v>868</v>
      </c>
      <c r="F7773" s="37" t="s">
        <v>881</v>
      </c>
      <c r="G7773" s="64">
        <v>148</v>
      </c>
      <c r="H7773" s="37" t="s">
        <v>855</v>
      </c>
      <c r="I7773" s="65">
        <v>3</v>
      </c>
      <c r="J7773" s="37" t="s">
        <v>869</v>
      </c>
    </row>
    <row r="7774" spans="1:10" x14ac:dyDescent="0.3">
      <c r="A7774" s="94" t="str">
        <f t="shared" si="121"/>
        <v>September</v>
      </c>
      <c r="B7774" s="37" t="s">
        <v>8640</v>
      </c>
      <c r="C7774" s="63">
        <v>42272.696550925924</v>
      </c>
      <c r="D7774" s="37" t="s">
        <v>852</v>
      </c>
      <c r="E7774" s="37" t="s">
        <v>872</v>
      </c>
      <c r="F7774" s="37" t="s">
        <v>860</v>
      </c>
      <c r="G7774" s="64">
        <v>37</v>
      </c>
      <c r="H7774" s="37" t="s">
        <v>895</v>
      </c>
      <c r="I7774" s="65">
        <v>4.7958315233127191</v>
      </c>
      <c r="J7774" s="37" t="s">
        <v>869</v>
      </c>
    </row>
    <row r="7775" spans="1:10" x14ac:dyDescent="0.3">
      <c r="A7775" s="94" t="str">
        <f t="shared" si="121"/>
        <v>September</v>
      </c>
      <c r="B7775" s="37" t="s">
        <v>8641</v>
      </c>
      <c r="C7775" s="63">
        <v>42272.698807870373</v>
      </c>
      <c r="D7775" s="37" t="s">
        <v>858</v>
      </c>
      <c r="E7775" s="37" t="s">
        <v>853</v>
      </c>
      <c r="F7775" s="37" t="s">
        <v>873</v>
      </c>
      <c r="G7775" s="64">
        <v>87</v>
      </c>
      <c r="H7775" s="37" t="s">
        <v>855</v>
      </c>
      <c r="I7775" s="65">
        <v>3.872983346207417</v>
      </c>
      <c r="J7775" s="37" t="s">
        <v>874</v>
      </c>
    </row>
    <row r="7776" spans="1:10" x14ac:dyDescent="0.3">
      <c r="A7776" s="94" t="str">
        <f t="shared" si="121"/>
        <v>September</v>
      </c>
      <c r="B7776" s="37" t="s">
        <v>8642</v>
      </c>
      <c r="C7776" s="63">
        <v>42272.699502314812</v>
      </c>
      <c r="D7776" s="37" t="s">
        <v>858</v>
      </c>
      <c r="E7776" s="37" t="s">
        <v>859</v>
      </c>
      <c r="F7776" s="37" t="s">
        <v>864</v>
      </c>
      <c r="G7776" s="64">
        <v>136</v>
      </c>
      <c r="H7776" s="37" t="s">
        <v>855</v>
      </c>
      <c r="I7776" s="65">
        <v>2.6457513110645907</v>
      </c>
      <c r="J7776" s="37" t="s">
        <v>869</v>
      </c>
    </row>
    <row r="7777" spans="1:10" x14ac:dyDescent="0.3">
      <c r="A7777" s="94" t="str">
        <f t="shared" si="121"/>
        <v>September</v>
      </c>
      <c r="B7777" s="37" t="s">
        <v>8643</v>
      </c>
      <c r="C7777" s="63">
        <v>42272.700682870367</v>
      </c>
      <c r="D7777" s="37" t="s">
        <v>858</v>
      </c>
      <c r="E7777" s="37" t="s">
        <v>863</v>
      </c>
      <c r="F7777" s="37" t="s">
        <v>860</v>
      </c>
      <c r="G7777" s="64">
        <v>115</v>
      </c>
      <c r="H7777" s="37" t="s">
        <v>855</v>
      </c>
      <c r="I7777" s="65">
        <v>4.1231056256176606</v>
      </c>
      <c r="J7777" s="37" t="s">
        <v>874</v>
      </c>
    </row>
    <row r="7778" spans="1:10" x14ac:dyDescent="0.3">
      <c r="A7778" s="94" t="str">
        <f t="shared" si="121"/>
        <v>September</v>
      </c>
      <c r="B7778" s="37" t="s">
        <v>8644</v>
      </c>
      <c r="C7778" s="63">
        <v>42272.7034375</v>
      </c>
      <c r="D7778" s="37" t="s">
        <v>852</v>
      </c>
      <c r="E7778" s="37" t="s">
        <v>866</v>
      </c>
      <c r="F7778" s="37" t="s">
        <v>860</v>
      </c>
      <c r="G7778" s="64">
        <v>240</v>
      </c>
      <c r="H7778" s="37" t="s">
        <v>855</v>
      </c>
      <c r="I7778" s="65">
        <v>4.5825756949558398</v>
      </c>
      <c r="J7778" s="37" t="s">
        <v>856</v>
      </c>
    </row>
    <row r="7779" spans="1:10" x14ac:dyDescent="0.3">
      <c r="A7779" s="94" t="str">
        <f t="shared" si="121"/>
        <v>September</v>
      </c>
      <c r="B7779" s="37" t="s">
        <v>8645</v>
      </c>
      <c r="C7779" s="63">
        <v>42272.706226851849</v>
      </c>
      <c r="D7779" s="37" t="s">
        <v>852</v>
      </c>
      <c r="E7779" s="37" t="s">
        <v>868</v>
      </c>
      <c r="F7779" s="37" t="s">
        <v>860</v>
      </c>
      <c r="G7779" s="64">
        <v>51</v>
      </c>
      <c r="H7779" s="37" t="s">
        <v>855</v>
      </c>
      <c r="I7779" s="65">
        <v>1.7320508075688772</v>
      </c>
      <c r="J7779" s="37" t="s">
        <v>885</v>
      </c>
    </row>
    <row r="7780" spans="1:10" x14ac:dyDescent="0.3">
      <c r="A7780" s="94" t="str">
        <f t="shared" si="121"/>
        <v>September</v>
      </c>
      <c r="B7780" s="37" t="s">
        <v>8646</v>
      </c>
      <c r="C7780" s="63">
        <v>42272.706226851849</v>
      </c>
      <c r="D7780" s="37" t="s">
        <v>892</v>
      </c>
      <c r="E7780" s="37" t="s">
        <v>872</v>
      </c>
      <c r="F7780" s="37" t="s">
        <v>860</v>
      </c>
      <c r="G7780" s="64">
        <v>141</v>
      </c>
      <c r="H7780" s="37" t="s">
        <v>855</v>
      </c>
      <c r="I7780" s="65">
        <v>4.358898943540674</v>
      </c>
      <c r="J7780" s="37" t="s">
        <v>885</v>
      </c>
    </row>
    <row r="7781" spans="1:10" x14ac:dyDescent="0.3">
      <c r="A7781" s="94" t="str">
        <f t="shared" si="121"/>
        <v>September</v>
      </c>
      <c r="B7781" s="37" t="s">
        <v>8647</v>
      </c>
      <c r="C7781" s="63">
        <v>42272.709502314814</v>
      </c>
      <c r="D7781" s="37" t="s">
        <v>858</v>
      </c>
      <c r="E7781" s="37" t="s">
        <v>853</v>
      </c>
      <c r="F7781" s="37" t="s">
        <v>860</v>
      </c>
      <c r="G7781" s="64">
        <v>189</v>
      </c>
      <c r="H7781" s="37" t="s">
        <v>855</v>
      </c>
      <c r="I7781" s="65">
        <v>5</v>
      </c>
      <c r="J7781" s="37" t="s">
        <v>856</v>
      </c>
    </row>
    <row r="7782" spans="1:10" x14ac:dyDescent="0.3">
      <c r="A7782" s="94" t="str">
        <f t="shared" si="121"/>
        <v>September</v>
      </c>
      <c r="B7782" s="37" t="s">
        <v>8648</v>
      </c>
      <c r="C7782" s="63">
        <v>42272.709583333337</v>
      </c>
      <c r="D7782" s="37" t="s">
        <v>892</v>
      </c>
      <c r="E7782" s="37" t="s">
        <v>859</v>
      </c>
      <c r="F7782" s="37" t="s">
        <v>881</v>
      </c>
      <c r="G7782" s="64">
        <v>65</v>
      </c>
      <c r="H7782" s="37" t="s">
        <v>855</v>
      </c>
      <c r="I7782" s="65">
        <v>1</v>
      </c>
      <c r="J7782" s="37" t="s">
        <v>885</v>
      </c>
    </row>
    <row r="7783" spans="1:10" x14ac:dyDescent="0.3">
      <c r="A7783" s="94" t="str">
        <f t="shared" si="121"/>
        <v>September</v>
      </c>
      <c r="B7783" s="37" t="s">
        <v>8649</v>
      </c>
      <c r="C7783" s="63">
        <v>42272.709641203706</v>
      </c>
      <c r="D7783" s="37" t="s">
        <v>892</v>
      </c>
      <c r="E7783" s="37" t="s">
        <v>863</v>
      </c>
      <c r="F7783" s="37" t="s">
        <v>879</v>
      </c>
      <c r="G7783" s="64">
        <v>197</v>
      </c>
      <c r="H7783" s="37" t="s">
        <v>855</v>
      </c>
      <c r="I7783" s="65">
        <v>3.3166247903553998</v>
      </c>
      <c r="J7783" s="37" t="s">
        <v>861</v>
      </c>
    </row>
    <row r="7784" spans="1:10" x14ac:dyDescent="0.3">
      <c r="A7784" s="94" t="str">
        <f t="shared" si="121"/>
        <v>September</v>
      </c>
      <c r="B7784" s="37" t="s">
        <v>8650</v>
      </c>
      <c r="C7784" s="63">
        <v>42272.710520833331</v>
      </c>
      <c r="D7784" s="37" t="s">
        <v>876</v>
      </c>
      <c r="E7784" s="37" t="s">
        <v>866</v>
      </c>
      <c r="F7784" s="37" t="s">
        <v>879</v>
      </c>
      <c r="G7784" s="64">
        <v>214</v>
      </c>
      <c r="H7784" s="37" t="s">
        <v>855</v>
      </c>
      <c r="I7784" s="65">
        <v>4.358898943540674</v>
      </c>
      <c r="J7784" s="37" t="s">
        <v>869</v>
      </c>
    </row>
    <row r="7785" spans="1:10" x14ac:dyDescent="0.3">
      <c r="A7785" s="94" t="str">
        <f t="shared" si="121"/>
        <v>September</v>
      </c>
      <c r="B7785" s="37" t="s">
        <v>8651</v>
      </c>
      <c r="C7785" s="63">
        <v>42272.713437500002</v>
      </c>
      <c r="D7785" s="37" t="s">
        <v>871</v>
      </c>
      <c r="E7785" s="37" t="s">
        <v>868</v>
      </c>
      <c r="F7785" s="37" t="s">
        <v>864</v>
      </c>
      <c r="G7785" s="64">
        <v>68</v>
      </c>
      <c r="H7785" s="37" t="s">
        <v>855</v>
      </c>
      <c r="I7785" s="65">
        <v>3.872983346207417</v>
      </c>
      <c r="J7785" s="37" t="s">
        <v>869</v>
      </c>
    </row>
    <row r="7786" spans="1:10" x14ac:dyDescent="0.3">
      <c r="A7786" s="94" t="str">
        <f t="shared" si="121"/>
        <v>September</v>
      </c>
      <c r="B7786" s="37" t="s">
        <v>8652</v>
      </c>
      <c r="C7786" s="63">
        <v>42272.717106481483</v>
      </c>
      <c r="D7786" s="37" t="s">
        <v>858</v>
      </c>
      <c r="E7786" s="37" t="s">
        <v>872</v>
      </c>
      <c r="F7786" s="37" t="s">
        <v>873</v>
      </c>
      <c r="G7786" s="64">
        <v>172</v>
      </c>
      <c r="H7786" s="37" t="s">
        <v>855</v>
      </c>
      <c r="I7786" s="65">
        <v>2.6457513110645907</v>
      </c>
      <c r="J7786" s="37" t="s">
        <v>856</v>
      </c>
    </row>
    <row r="7787" spans="1:10" x14ac:dyDescent="0.3">
      <c r="A7787" s="94" t="str">
        <f t="shared" si="121"/>
        <v>September</v>
      </c>
      <c r="B7787" s="37" t="s">
        <v>8653</v>
      </c>
      <c r="C7787" s="63">
        <v>42272.719398148147</v>
      </c>
      <c r="D7787" s="37" t="s">
        <v>871</v>
      </c>
      <c r="E7787" s="37" t="s">
        <v>853</v>
      </c>
      <c r="F7787" s="37" t="s">
        <v>854</v>
      </c>
      <c r="G7787" s="64">
        <v>125</v>
      </c>
      <c r="H7787" s="37" t="s">
        <v>855</v>
      </c>
      <c r="I7787" s="65">
        <v>2.2360679774997898</v>
      </c>
      <c r="J7787" s="37" t="s">
        <v>869</v>
      </c>
    </row>
    <row r="7788" spans="1:10" x14ac:dyDescent="0.3">
      <c r="A7788" s="94" t="str">
        <f t="shared" si="121"/>
        <v>September</v>
      </c>
      <c r="B7788" s="37" t="s">
        <v>8654</v>
      </c>
      <c r="C7788" s="63">
        <v>42272.723020833335</v>
      </c>
      <c r="D7788" s="37" t="s">
        <v>876</v>
      </c>
      <c r="E7788" s="37" t="s">
        <v>859</v>
      </c>
      <c r="F7788" s="37" t="s">
        <v>860</v>
      </c>
      <c r="G7788" s="64">
        <v>186</v>
      </c>
      <c r="H7788" s="37" t="s">
        <v>855</v>
      </c>
      <c r="I7788" s="65">
        <v>3.872983346207417</v>
      </c>
      <c r="J7788" s="37" t="s">
        <v>869</v>
      </c>
    </row>
    <row r="7789" spans="1:10" x14ac:dyDescent="0.3">
      <c r="A7789" s="94" t="str">
        <f t="shared" si="121"/>
        <v>September</v>
      </c>
      <c r="B7789" s="37" t="s">
        <v>8655</v>
      </c>
      <c r="C7789" s="63">
        <v>42272.72347222222</v>
      </c>
      <c r="D7789" s="37" t="s">
        <v>892</v>
      </c>
      <c r="E7789" s="37" t="s">
        <v>863</v>
      </c>
      <c r="F7789" s="37" t="s">
        <v>879</v>
      </c>
      <c r="G7789" s="64">
        <v>217</v>
      </c>
      <c r="H7789" s="37" t="s">
        <v>855</v>
      </c>
      <c r="I7789" s="65">
        <v>5</v>
      </c>
      <c r="J7789" s="37" t="s">
        <v>897</v>
      </c>
    </row>
    <row r="7790" spans="1:10" x14ac:dyDescent="0.3">
      <c r="A7790" s="94" t="str">
        <f t="shared" si="121"/>
        <v>September</v>
      </c>
      <c r="B7790" s="37" t="s">
        <v>8656</v>
      </c>
      <c r="C7790" s="63">
        <v>42272.724861111114</v>
      </c>
      <c r="D7790" s="37" t="s">
        <v>858</v>
      </c>
      <c r="E7790" s="37" t="s">
        <v>866</v>
      </c>
      <c r="F7790" s="37" t="s">
        <v>879</v>
      </c>
      <c r="G7790" s="64">
        <v>78</v>
      </c>
      <c r="H7790" s="37" t="s">
        <v>855</v>
      </c>
      <c r="I7790" s="65">
        <v>4.358898943540674</v>
      </c>
      <c r="J7790" s="37" t="s">
        <v>874</v>
      </c>
    </row>
    <row r="7791" spans="1:10" x14ac:dyDescent="0.3">
      <c r="A7791" s="94" t="str">
        <f t="shared" si="121"/>
        <v>September</v>
      </c>
      <c r="B7791" s="37" t="s">
        <v>8657</v>
      </c>
      <c r="C7791" s="63">
        <v>42272.726585648146</v>
      </c>
      <c r="D7791" s="37" t="s">
        <v>858</v>
      </c>
      <c r="E7791" s="37" t="s">
        <v>868</v>
      </c>
      <c r="F7791" s="37" t="s">
        <v>854</v>
      </c>
      <c r="G7791" s="64">
        <v>58</v>
      </c>
      <c r="H7791" s="37" t="s">
        <v>855</v>
      </c>
      <c r="I7791" s="65">
        <v>4.5825756949558398</v>
      </c>
      <c r="J7791" s="37" t="s">
        <v>861</v>
      </c>
    </row>
    <row r="7792" spans="1:10" x14ac:dyDescent="0.3">
      <c r="A7792" s="94" t="str">
        <f t="shared" si="121"/>
        <v>September</v>
      </c>
      <c r="B7792" s="37" t="s">
        <v>8658</v>
      </c>
      <c r="C7792" s="63">
        <v>42272.730451388888</v>
      </c>
      <c r="D7792" s="37" t="s">
        <v>892</v>
      </c>
      <c r="E7792" s="37" t="s">
        <v>872</v>
      </c>
      <c r="F7792" s="37" t="s">
        <v>864</v>
      </c>
      <c r="G7792" s="64">
        <v>172</v>
      </c>
      <c r="H7792" s="37" t="s">
        <v>855</v>
      </c>
      <c r="I7792" s="65">
        <v>2.6457513110645907</v>
      </c>
      <c r="J7792" s="37" t="s">
        <v>861</v>
      </c>
    </row>
    <row r="7793" spans="1:10" x14ac:dyDescent="0.3">
      <c r="A7793" s="94" t="str">
        <f t="shared" si="121"/>
        <v>September</v>
      </c>
      <c r="B7793" s="37" t="s">
        <v>8659</v>
      </c>
      <c r="C7793" s="63">
        <v>42272.734224537038</v>
      </c>
      <c r="D7793" s="37" t="s">
        <v>852</v>
      </c>
      <c r="E7793" s="37" t="s">
        <v>853</v>
      </c>
      <c r="F7793" s="37" t="s">
        <v>860</v>
      </c>
      <c r="G7793" s="64">
        <v>139</v>
      </c>
      <c r="H7793" s="37" t="s">
        <v>855</v>
      </c>
      <c r="I7793" s="65">
        <v>2.2360679774997898</v>
      </c>
      <c r="J7793" s="37" t="s">
        <v>897</v>
      </c>
    </row>
    <row r="7794" spans="1:10" x14ac:dyDescent="0.3">
      <c r="A7794" s="94" t="str">
        <f t="shared" si="121"/>
        <v>September</v>
      </c>
      <c r="B7794" s="37" t="s">
        <v>8660</v>
      </c>
      <c r="C7794" s="63">
        <v>42272.734675925924</v>
      </c>
      <c r="D7794" s="37" t="s">
        <v>878</v>
      </c>
      <c r="E7794" s="37" t="s">
        <v>859</v>
      </c>
      <c r="F7794" s="37" t="s">
        <v>864</v>
      </c>
      <c r="G7794" s="64">
        <v>36</v>
      </c>
      <c r="H7794" s="37" t="s">
        <v>855</v>
      </c>
      <c r="I7794" s="65">
        <v>3.872983346207417</v>
      </c>
      <c r="J7794" s="37" t="s">
        <v>856</v>
      </c>
    </row>
    <row r="7795" spans="1:10" x14ac:dyDescent="0.3">
      <c r="A7795" s="94" t="str">
        <f t="shared" si="121"/>
        <v>September</v>
      </c>
      <c r="B7795" s="37" t="s">
        <v>8661</v>
      </c>
      <c r="C7795" s="63">
        <v>42272.734895833331</v>
      </c>
      <c r="D7795" s="37" t="s">
        <v>852</v>
      </c>
      <c r="E7795" s="37" t="s">
        <v>863</v>
      </c>
      <c r="F7795" s="37" t="s">
        <v>854</v>
      </c>
      <c r="G7795" s="64">
        <v>69</v>
      </c>
      <c r="H7795" s="37" t="s">
        <v>855</v>
      </c>
      <c r="I7795" s="65">
        <v>2.2360679774997898</v>
      </c>
      <c r="J7795" s="37" t="s">
        <v>885</v>
      </c>
    </row>
    <row r="7796" spans="1:10" x14ac:dyDescent="0.3">
      <c r="A7796" s="94" t="str">
        <f t="shared" si="121"/>
        <v>September</v>
      </c>
      <c r="B7796" s="37" t="s">
        <v>8662</v>
      </c>
      <c r="C7796" s="63">
        <v>42272.737974537034</v>
      </c>
      <c r="D7796" s="37" t="s">
        <v>892</v>
      </c>
      <c r="E7796" s="37" t="s">
        <v>866</v>
      </c>
      <c r="F7796" s="37" t="s">
        <v>860</v>
      </c>
      <c r="G7796" s="64">
        <v>100</v>
      </c>
      <c r="H7796" s="37" t="s">
        <v>855</v>
      </c>
      <c r="I7796" s="65">
        <v>2.6457513110645907</v>
      </c>
      <c r="J7796" s="37" t="s">
        <v>885</v>
      </c>
    </row>
    <row r="7797" spans="1:10" x14ac:dyDescent="0.3">
      <c r="A7797" s="94" t="str">
        <f t="shared" si="121"/>
        <v>September</v>
      </c>
      <c r="B7797" s="37" t="s">
        <v>8663</v>
      </c>
      <c r="C7797" s="63">
        <v>42272.738495370373</v>
      </c>
      <c r="D7797" s="37" t="s">
        <v>878</v>
      </c>
      <c r="E7797" s="37" t="s">
        <v>868</v>
      </c>
      <c r="F7797" s="37" t="s">
        <v>873</v>
      </c>
      <c r="G7797" s="64">
        <v>183</v>
      </c>
      <c r="H7797" s="37" t="s">
        <v>855</v>
      </c>
      <c r="I7797" s="65">
        <v>4.7958315233127191</v>
      </c>
      <c r="J7797" s="37" t="s">
        <v>869</v>
      </c>
    </row>
    <row r="7798" spans="1:10" x14ac:dyDescent="0.3">
      <c r="A7798" s="94" t="str">
        <f t="shared" si="121"/>
        <v>September</v>
      </c>
      <c r="B7798" s="37" t="s">
        <v>8664</v>
      </c>
      <c r="C7798" s="63">
        <v>42272.741261574076</v>
      </c>
      <c r="D7798" s="37" t="s">
        <v>871</v>
      </c>
      <c r="E7798" s="37" t="s">
        <v>872</v>
      </c>
      <c r="F7798" s="37" t="s">
        <v>860</v>
      </c>
      <c r="G7798" s="64">
        <v>78</v>
      </c>
      <c r="H7798" s="37" t="s">
        <v>855</v>
      </c>
      <c r="I7798" s="65">
        <v>5</v>
      </c>
      <c r="J7798" s="37" t="s">
        <v>885</v>
      </c>
    </row>
    <row r="7799" spans="1:10" x14ac:dyDescent="0.3">
      <c r="A7799" s="94" t="str">
        <f t="shared" si="121"/>
        <v>September</v>
      </c>
      <c r="B7799" s="37" t="s">
        <v>8665</v>
      </c>
      <c r="C7799" s="63">
        <v>42272.744097222225</v>
      </c>
      <c r="D7799" s="37" t="s">
        <v>871</v>
      </c>
      <c r="E7799" s="37" t="s">
        <v>853</v>
      </c>
      <c r="F7799" s="37" t="s">
        <v>873</v>
      </c>
      <c r="G7799" s="64">
        <v>54</v>
      </c>
      <c r="H7799" s="37" t="s">
        <v>855</v>
      </c>
      <c r="I7799" s="65">
        <v>4.1231056256176606</v>
      </c>
      <c r="J7799" s="37" t="s">
        <v>856</v>
      </c>
    </row>
    <row r="7800" spans="1:10" x14ac:dyDescent="0.3">
      <c r="A7800" s="94" t="str">
        <f t="shared" si="121"/>
        <v>September</v>
      </c>
      <c r="B7800" s="37" t="s">
        <v>8666</v>
      </c>
      <c r="C7800" s="63">
        <v>42272.746203703704</v>
      </c>
      <c r="D7800" s="37" t="s">
        <v>876</v>
      </c>
      <c r="E7800" s="37" t="s">
        <v>859</v>
      </c>
      <c r="F7800" s="37" t="s">
        <v>854</v>
      </c>
      <c r="G7800" s="64">
        <v>205</v>
      </c>
      <c r="H7800" s="37" t="s">
        <v>855</v>
      </c>
      <c r="I7800" s="65">
        <v>4.1231056256176606</v>
      </c>
      <c r="J7800" s="37" t="s">
        <v>897</v>
      </c>
    </row>
    <row r="7801" spans="1:10" x14ac:dyDescent="0.3">
      <c r="A7801" s="94" t="str">
        <f t="shared" si="121"/>
        <v>September</v>
      </c>
      <c r="B7801" s="37" t="s">
        <v>8667</v>
      </c>
      <c r="C7801" s="63">
        <v>42272.74894675926</v>
      </c>
      <c r="D7801" s="37" t="s">
        <v>871</v>
      </c>
      <c r="E7801" s="37" t="s">
        <v>863</v>
      </c>
      <c r="F7801" s="37" t="s">
        <v>864</v>
      </c>
      <c r="G7801" s="64">
        <v>111</v>
      </c>
      <c r="H7801" s="37" t="s">
        <v>855</v>
      </c>
      <c r="I7801" s="65">
        <v>2.2360679774997898</v>
      </c>
      <c r="J7801" s="37" t="s">
        <v>874</v>
      </c>
    </row>
    <row r="7802" spans="1:10" x14ac:dyDescent="0.3">
      <c r="A7802" s="94" t="str">
        <f t="shared" si="121"/>
        <v>September</v>
      </c>
      <c r="B7802" s="37" t="s">
        <v>8668</v>
      </c>
      <c r="C7802" s="63">
        <v>42272.752511574072</v>
      </c>
      <c r="D7802" s="37" t="s">
        <v>858</v>
      </c>
      <c r="E7802" s="37" t="s">
        <v>866</v>
      </c>
      <c r="F7802" s="37" t="s">
        <v>864</v>
      </c>
      <c r="G7802" s="64">
        <v>75</v>
      </c>
      <c r="H7802" s="37" t="s">
        <v>855</v>
      </c>
      <c r="I7802" s="65">
        <v>1</v>
      </c>
      <c r="J7802" s="37" t="s">
        <v>897</v>
      </c>
    </row>
    <row r="7803" spans="1:10" x14ac:dyDescent="0.3">
      <c r="A7803" s="94" t="str">
        <f t="shared" si="121"/>
        <v>September</v>
      </c>
      <c r="B7803" s="37" t="s">
        <v>8669</v>
      </c>
      <c r="C7803" s="63">
        <v>42272.754027777781</v>
      </c>
      <c r="D7803" s="37" t="s">
        <v>878</v>
      </c>
      <c r="E7803" s="37" t="s">
        <v>868</v>
      </c>
      <c r="F7803" s="37" t="s">
        <v>854</v>
      </c>
      <c r="G7803" s="64">
        <v>155</v>
      </c>
      <c r="H7803" s="37" t="s">
        <v>855</v>
      </c>
      <c r="I7803" s="65">
        <v>2.2360679774997898</v>
      </c>
      <c r="J7803" s="37" t="s">
        <v>897</v>
      </c>
    </row>
    <row r="7804" spans="1:10" x14ac:dyDescent="0.3">
      <c r="A7804" s="94" t="str">
        <f t="shared" si="121"/>
        <v>September</v>
      </c>
      <c r="B7804" s="37" t="s">
        <v>8670</v>
      </c>
      <c r="C7804" s="63">
        <v>42272.75571759259</v>
      </c>
      <c r="D7804" s="37" t="s">
        <v>858</v>
      </c>
      <c r="E7804" s="37" t="s">
        <v>872</v>
      </c>
      <c r="F7804" s="37" t="s">
        <v>860</v>
      </c>
      <c r="G7804" s="64">
        <v>220</v>
      </c>
      <c r="H7804" s="37" t="s">
        <v>855</v>
      </c>
      <c r="I7804" s="65">
        <v>3.6055512754639891</v>
      </c>
      <c r="J7804" s="37" t="s">
        <v>885</v>
      </c>
    </row>
    <row r="7805" spans="1:10" x14ac:dyDescent="0.3">
      <c r="A7805" s="94" t="str">
        <f t="shared" si="121"/>
        <v>September</v>
      </c>
      <c r="B7805" s="37" t="s">
        <v>8671</v>
      </c>
      <c r="C7805" s="63">
        <v>42272.75849537037</v>
      </c>
      <c r="D7805" s="37" t="s">
        <v>871</v>
      </c>
      <c r="E7805" s="37" t="s">
        <v>853</v>
      </c>
      <c r="F7805" s="37" t="s">
        <v>881</v>
      </c>
      <c r="G7805" s="64">
        <v>52</v>
      </c>
      <c r="H7805" s="37" t="s">
        <v>855</v>
      </c>
      <c r="I7805" s="65">
        <v>3.872983346207417</v>
      </c>
      <c r="J7805" s="37" t="s">
        <v>861</v>
      </c>
    </row>
    <row r="7806" spans="1:10" x14ac:dyDescent="0.3">
      <c r="A7806" s="94" t="str">
        <f t="shared" si="121"/>
        <v>September</v>
      </c>
      <c r="B7806" s="37" t="s">
        <v>8672</v>
      </c>
      <c r="C7806" s="63">
        <v>42272.761250000003</v>
      </c>
      <c r="D7806" s="37" t="s">
        <v>878</v>
      </c>
      <c r="E7806" s="37" t="s">
        <v>859</v>
      </c>
      <c r="F7806" s="37" t="s">
        <v>873</v>
      </c>
      <c r="G7806" s="64">
        <v>101</v>
      </c>
      <c r="H7806" s="37" t="s">
        <v>855</v>
      </c>
      <c r="I7806" s="65">
        <v>4.1231056256176606</v>
      </c>
      <c r="J7806" s="37" t="s">
        <v>874</v>
      </c>
    </row>
    <row r="7807" spans="1:10" x14ac:dyDescent="0.3">
      <c r="A7807" s="94" t="str">
        <f t="shared" si="121"/>
        <v>September</v>
      </c>
      <c r="B7807" s="37" t="s">
        <v>8673</v>
      </c>
      <c r="C7807" s="63">
        <v>42272.762326388889</v>
      </c>
      <c r="D7807" s="37" t="s">
        <v>871</v>
      </c>
      <c r="E7807" s="37" t="s">
        <v>863</v>
      </c>
      <c r="F7807" s="37" t="s">
        <v>881</v>
      </c>
      <c r="G7807" s="64">
        <v>131</v>
      </c>
      <c r="H7807" s="37" t="s">
        <v>855</v>
      </c>
      <c r="I7807" s="65">
        <v>4.7958315233127191</v>
      </c>
      <c r="J7807" s="37" t="s">
        <v>856</v>
      </c>
    </row>
    <row r="7808" spans="1:10" x14ac:dyDescent="0.3">
      <c r="A7808" s="94" t="str">
        <f t="shared" si="121"/>
        <v>September</v>
      </c>
      <c r="B7808" s="37" t="s">
        <v>8674</v>
      </c>
      <c r="C7808" s="63">
        <v>42272.763043981482</v>
      </c>
      <c r="D7808" s="37" t="s">
        <v>852</v>
      </c>
      <c r="E7808" s="37" t="s">
        <v>866</v>
      </c>
      <c r="F7808" s="37" t="s">
        <v>881</v>
      </c>
      <c r="G7808" s="64">
        <v>69</v>
      </c>
      <c r="H7808" s="37" t="s">
        <v>855</v>
      </c>
      <c r="I7808" s="65">
        <v>1.7320508075688772</v>
      </c>
      <c r="J7808" s="37" t="s">
        <v>861</v>
      </c>
    </row>
    <row r="7809" spans="1:10" x14ac:dyDescent="0.3">
      <c r="A7809" s="94" t="str">
        <f t="shared" si="121"/>
        <v>September</v>
      </c>
      <c r="B7809" s="37" t="s">
        <v>8675</v>
      </c>
      <c r="C7809" s="63">
        <v>42272.764918981484</v>
      </c>
      <c r="D7809" s="37" t="s">
        <v>878</v>
      </c>
      <c r="E7809" s="37" t="s">
        <v>868</v>
      </c>
      <c r="F7809" s="37" t="s">
        <v>873</v>
      </c>
      <c r="G7809" s="64">
        <v>222</v>
      </c>
      <c r="H7809" s="37" t="s">
        <v>855</v>
      </c>
      <c r="I7809" s="65">
        <v>4.5825756949558398</v>
      </c>
      <c r="J7809" s="37" t="s">
        <v>869</v>
      </c>
    </row>
    <row r="7810" spans="1:10" x14ac:dyDescent="0.3">
      <c r="A7810" s="94" t="str">
        <f t="shared" si="121"/>
        <v>September</v>
      </c>
      <c r="B7810" s="37" t="s">
        <v>8676</v>
      </c>
      <c r="C7810" s="63">
        <v>42272.766388888886</v>
      </c>
      <c r="D7810" s="37" t="s">
        <v>871</v>
      </c>
      <c r="E7810" s="37" t="s">
        <v>872</v>
      </c>
      <c r="F7810" s="37" t="s">
        <v>854</v>
      </c>
      <c r="G7810" s="64">
        <v>132</v>
      </c>
      <c r="H7810" s="37" t="s">
        <v>855</v>
      </c>
      <c r="I7810" s="65">
        <v>3</v>
      </c>
      <c r="J7810" s="37" t="s">
        <v>856</v>
      </c>
    </row>
    <row r="7811" spans="1:10" x14ac:dyDescent="0.3">
      <c r="A7811" s="94" t="str">
        <f t="shared" si="121"/>
        <v>September</v>
      </c>
      <c r="B7811" s="37" t="s">
        <v>8677</v>
      </c>
      <c r="C7811" s="63">
        <v>42272.766863425924</v>
      </c>
      <c r="D7811" s="37" t="s">
        <v>876</v>
      </c>
      <c r="E7811" s="37" t="s">
        <v>853</v>
      </c>
      <c r="F7811" s="37" t="s">
        <v>879</v>
      </c>
      <c r="G7811" s="64">
        <v>109</v>
      </c>
      <c r="H7811" s="37" t="s">
        <v>855</v>
      </c>
      <c r="I7811" s="65">
        <v>1.7320508075688772</v>
      </c>
      <c r="J7811" s="37" t="s">
        <v>874</v>
      </c>
    </row>
    <row r="7812" spans="1:10" x14ac:dyDescent="0.3">
      <c r="A7812" s="94" t="str">
        <f t="shared" si="121"/>
        <v>September</v>
      </c>
      <c r="B7812" s="37" t="s">
        <v>8678</v>
      </c>
      <c r="C7812" s="63">
        <v>42272.768240740741</v>
      </c>
      <c r="D7812" s="37" t="s">
        <v>878</v>
      </c>
      <c r="E7812" s="37" t="s">
        <v>859</v>
      </c>
      <c r="F7812" s="37" t="s">
        <v>881</v>
      </c>
      <c r="G7812" s="64">
        <v>143</v>
      </c>
      <c r="H7812" s="37" t="s">
        <v>855</v>
      </c>
      <c r="I7812" s="65">
        <v>2.6457513110645907</v>
      </c>
      <c r="J7812" s="37" t="s">
        <v>861</v>
      </c>
    </row>
    <row r="7813" spans="1:10" x14ac:dyDescent="0.3">
      <c r="A7813" s="94" t="str">
        <f t="shared" si="121"/>
        <v>September</v>
      </c>
      <c r="B7813" s="37" t="s">
        <v>8679</v>
      </c>
      <c r="C7813" s="63">
        <v>42272.770208333335</v>
      </c>
      <c r="D7813" s="37" t="s">
        <v>871</v>
      </c>
      <c r="E7813" s="37" t="s">
        <v>863</v>
      </c>
      <c r="F7813" s="37" t="s">
        <v>873</v>
      </c>
      <c r="G7813" s="64">
        <v>49</v>
      </c>
      <c r="H7813" s="37" t="s">
        <v>855</v>
      </c>
      <c r="I7813" s="65">
        <v>4.5825756949558398</v>
      </c>
      <c r="J7813" s="37" t="s">
        <v>874</v>
      </c>
    </row>
    <row r="7814" spans="1:10" x14ac:dyDescent="0.3">
      <c r="A7814" s="94" t="str">
        <f t="shared" si="121"/>
        <v>September</v>
      </c>
      <c r="B7814" s="37" t="s">
        <v>8680</v>
      </c>
      <c r="C7814" s="63">
        <v>42272.771319444444</v>
      </c>
      <c r="D7814" s="37" t="s">
        <v>878</v>
      </c>
      <c r="E7814" s="37" t="s">
        <v>866</v>
      </c>
      <c r="F7814" s="37" t="s">
        <v>854</v>
      </c>
      <c r="G7814" s="64">
        <v>131</v>
      </c>
      <c r="H7814" s="37" t="s">
        <v>855</v>
      </c>
      <c r="I7814" s="65">
        <v>2.6457513110645907</v>
      </c>
      <c r="J7814" s="37" t="s">
        <v>856</v>
      </c>
    </row>
    <row r="7815" spans="1:10" x14ac:dyDescent="0.3">
      <c r="A7815" s="94" t="str">
        <f t="shared" si="121"/>
        <v>September</v>
      </c>
      <c r="B7815" s="37" t="s">
        <v>8681</v>
      </c>
      <c r="C7815" s="63">
        <v>42272.774780092594</v>
      </c>
      <c r="D7815" s="37" t="s">
        <v>858</v>
      </c>
      <c r="E7815" s="37" t="s">
        <v>868</v>
      </c>
      <c r="F7815" s="37" t="s">
        <v>881</v>
      </c>
      <c r="G7815" s="64">
        <v>44</v>
      </c>
      <c r="H7815" s="37" t="s">
        <v>855</v>
      </c>
      <c r="I7815" s="65">
        <v>2.2360679774997898</v>
      </c>
      <c r="J7815" s="37" t="s">
        <v>885</v>
      </c>
    </row>
    <row r="7816" spans="1:10" x14ac:dyDescent="0.3">
      <c r="A7816" s="94" t="str">
        <f t="shared" si="121"/>
        <v>September</v>
      </c>
      <c r="B7816" s="37" t="s">
        <v>8682</v>
      </c>
      <c r="C7816" s="63">
        <v>42272.776469907411</v>
      </c>
      <c r="D7816" s="37" t="s">
        <v>852</v>
      </c>
      <c r="E7816" s="37" t="s">
        <v>872</v>
      </c>
      <c r="F7816" s="37" t="s">
        <v>879</v>
      </c>
      <c r="G7816" s="64">
        <v>120</v>
      </c>
      <c r="H7816" s="37" t="s">
        <v>855</v>
      </c>
      <c r="I7816" s="65">
        <v>2.6457513110645907</v>
      </c>
      <c r="J7816" s="37" t="s">
        <v>869</v>
      </c>
    </row>
    <row r="7817" spans="1:10" x14ac:dyDescent="0.3">
      <c r="A7817" s="94" t="str">
        <f t="shared" si="121"/>
        <v>September</v>
      </c>
      <c r="B7817" s="37" t="s">
        <v>8683</v>
      </c>
      <c r="C7817" s="63">
        <v>42272.778564814813</v>
      </c>
      <c r="D7817" s="37" t="s">
        <v>871</v>
      </c>
      <c r="E7817" s="37" t="s">
        <v>853</v>
      </c>
      <c r="F7817" s="37" t="s">
        <v>860</v>
      </c>
      <c r="G7817" s="64">
        <v>96</v>
      </c>
      <c r="H7817" s="37" t="s">
        <v>855</v>
      </c>
      <c r="I7817" s="65">
        <v>5</v>
      </c>
      <c r="J7817" s="37" t="s">
        <v>856</v>
      </c>
    </row>
    <row r="7818" spans="1:10" x14ac:dyDescent="0.3">
      <c r="A7818" s="94" t="str">
        <f t="shared" si="121"/>
        <v>September</v>
      </c>
      <c r="B7818" s="37" t="s">
        <v>8684</v>
      </c>
      <c r="C7818" s="63">
        <v>42272.781018518515</v>
      </c>
      <c r="D7818" s="37" t="s">
        <v>871</v>
      </c>
      <c r="E7818" s="37" t="s">
        <v>859</v>
      </c>
      <c r="F7818" s="37" t="s">
        <v>854</v>
      </c>
      <c r="G7818" s="64">
        <v>122</v>
      </c>
      <c r="H7818" s="37" t="s">
        <v>895</v>
      </c>
      <c r="I7818" s="65">
        <v>5</v>
      </c>
      <c r="J7818" s="37" t="s">
        <v>874</v>
      </c>
    </row>
    <row r="7819" spans="1:10" x14ac:dyDescent="0.3">
      <c r="A7819" s="94" t="str">
        <f t="shared" ref="A7819:A7882" si="122">TEXT(C7819,"mmmm")</f>
        <v>September</v>
      </c>
      <c r="B7819" s="37" t="s">
        <v>8685</v>
      </c>
      <c r="C7819" s="63">
        <v>42272.783472222225</v>
      </c>
      <c r="D7819" s="37" t="s">
        <v>858</v>
      </c>
      <c r="E7819" s="37" t="s">
        <v>863</v>
      </c>
      <c r="F7819" s="37" t="s">
        <v>860</v>
      </c>
      <c r="G7819" s="64">
        <v>76</v>
      </c>
      <c r="H7819" s="37" t="s">
        <v>855</v>
      </c>
      <c r="I7819" s="65">
        <v>2.6457513110645907</v>
      </c>
      <c r="J7819" s="37" t="s">
        <v>897</v>
      </c>
    </row>
    <row r="7820" spans="1:10" x14ac:dyDescent="0.3">
      <c r="A7820" s="94" t="str">
        <f t="shared" si="122"/>
        <v>September</v>
      </c>
      <c r="B7820" s="37" t="s">
        <v>8686</v>
      </c>
      <c r="C7820" s="63">
        <v>42272.785949074074</v>
      </c>
      <c r="D7820" s="37" t="s">
        <v>876</v>
      </c>
      <c r="E7820" s="37" t="s">
        <v>866</v>
      </c>
      <c r="F7820" s="37" t="s">
        <v>879</v>
      </c>
      <c r="G7820" s="64">
        <v>191</v>
      </c>
      <c r="H7820" s="37" t="s">
        <v>855</v>
      </c>
      <c r="I7820" s="65">
        <v>3.872983346207417</v>
      </c>
      <c r="J7820" s="37" t="s">
        <v>856</v>
      </c>
    </row>
    <row r="7821" spans="1:10" x14ac:dyDescent="0.3">
      <c r="A7821" s="94" t="str">
        <f t="shared" si="122"/>
        <v>September</v>
      </c>
      <c r="B7821" s="37" t="s">
        <v>8687</v>
      </c>
      <c r="C7821" s="63">
        <v>42272.788148148145</v>
      </c>
      <c r="D7821" s="37" t="s">
        <v>878</v>
      </c>
      <c r="E7821" s="37" t="s">
        <v>868</v>
      </c>
      <c r="F7821" s="37" t="s">
        <v>879</v>
      </c>
      <c r="G7821" s="64">
        <v>222</v>
      </c>
      <c r="H7821" s="37" t="s">
        <v>895</v>
      </c>
      <c r="I7821" s="65">
        <v>3.6055512754639891</v>
      </c>
      <c r="J7821" s="37" t="s">
        <v>874</v>
      </c>
    </row>
    <row r="7822" spans="1:10" x14ac:dyDescent="0.3">
      <c r="A7822" s="94" t="str">
        <f t="shared" si="122"/>
        <v>September</v>
      </c>
      <c r="B7822" s="37" t="s">
        <v>8688</v>
      </c>
      <c r="C7822" s="63">
        <v>42272.790162037039</v>
      </c>
      <c r="D7822" s="37" t="s">
        <v>878</v>
      </c>
      <c r="E7822" s="37" t="s">
        <v>872</v>
      </c>
      <c r="F7822" s="37" t="s">
        <v>873</v>
      </c>
      <c r="G7822" s="64">
        <v>175</v>
      </c>
      <c r="H7822" s="37" t="s">
        <v>855</v>
      </c>
      <c r="I7822" s="65">
        <v>4.7958315233127191</v>
      </c>
      <c r="J7822" s="37" t="s">
        <v>897</v>
      </c>
    </row>
    <row r="7823" spans="1:10" x14ac:dyDescent="0.3">
      <c r="A7823" s="94" t="str">
        <f t="shared" si="122"/>
        <v>September</v>
      </c>
      <c r="B7823" s="37" t="s">
        <v>8689</v>
      </c>
      <c r="C7823" s="63">
        <v>42272.792326388888</v>
      </c>
      <c r="D7823" s="37" t="s">
        <v>852</v>
      </c>
      <c r="E7823" s="37" t="s">
        <v>853</v>
      </c>
      <c r="F7823" s="37" t="s">
        <v>854</v>
      </c>
      <c r="G7823" s="64">
        <v>162</v>
      </c>
      <c r="H7823" s="37" t="s">
        <v>855</v>
      </c>
      <c r="I7823" s="65">
        <v>3</v>
      </c>
      <c r="J7823" s="37" t="s">
        <v>869</v>
      </c>
    </row>
    <row r="7824" spans="1:10" x14ac:dyDescent="0.3">
      <c r="A7824" s="94" t="str">
        <f t="shared" si="122"/>
        <v>September</v>
      </c>
      <c r="B7824" s="37" t="s">
        <v>8690</v>
      </c>
      <c r="C7824" s="63">
        <v>42272.795590277776</v>
      </c>
      <c r="D7824" s="37" t="s">
        <v>878</v>
      </c>
      <c r="E7824" s="37" t="s">
        <v>859</v>
      </c>
      <c r="F7824" s="37" t="s">
        <v>881</v>
      </c>
      <c r="G7824" s="64">
        <v>134</v>
      </c>
      <c r="H7824" s="37" t="s">
        <v>855</v>
      </c>
      <c r="I7824" s="65">
        <v>4.358898943540674</v>
      </c>
      <c r="J7824" s="37" t="s">
        <v>897</v>
      </c>
    </row>
    <row r="7825" spans="1:10" x14ac:dyDescent="0.3">
      <c r="A7825" s="94" t="str">
        <f t="shared" si="122"/>
        <v>September</v>
      </c>
      <c r="B7825" s="37" t="s">
        <v>8691</v>
      </c>
      <c r="C7825" s="63">
        <v>42272.799363425926</v>
      </c>
      <c r="D7825" s="37" t="s">
        <v>892</v>
      </c>
      <c r="E7825" s="37" t="s">
        <v>863</v>
      </c>
      <c r="F7825" s="37" t="s">
        <v>881</v>
      </c>
      <c r="G7825" s="64">
        <v>204</v>
      </c>
      <c r="H7825" s="37" t="s">
        <v>855</v>
      </c>
      <c r="I7825" s="65">
        <v>3.6055512754639891</v>
      </c>
      <c r="J7825" s="37" t="s">
        <v>861</v>
      </c>
    </row>
    <row r="7826" spans="1:10" x14ac:dyDescent="0.3">
      <c r="A7826" s="94" t="str">
        <f t="shared" si="122"/>
        <v>September</v>
      </c>
      <c r="B7826" s="37" t="s">
        <v>8692</v>
      </c>
      <c r="C7826" s="63">
        <v>42272.80096064815</v>
      </c>
      <c r="D7826" s="37" t="s">
        <v>858</v>
      </c>
      <c r="E7826" s="37" t="s">
        <v>866</v>
      </c>
      <c r="F7826" s="37" t="s">
        <v>873</v>
      </c>
      <c r="G7826" s="64">
        <v>108</v>
      </c>
      <c r="H7826" s="37" t="s">
        <v>855</v>
      </c>
      <c r="I7826" s="65">
        <v>2.2360679774997898</v>
      </c>
      <c r="J7826" s="37" t="s">
        <v>856</v>
      </c>
    </row>
    <row r="7827" spans="1:10" x14ac:dyDescent="0.3">
      <c r="A7827" s="94" t="str">
        <f t="shared" si="122"/>
        <v>September</v>
      </c>
      <c r="B7827" s="37" t="s">
        <v>8693</v>
      </c>
      <c r="C7827" s="63">
        <v>42272.804884259262</v>
      </c>
      <c r="D7827" s="37" t="s">
        <v>852</v>
      </c>
      <c r="E7827" s="37" t="s">
        <v>868</v>
      </c>
      <c r="F7827" s="37" t="s">
        <v>864</v>
      </c>
      <c r="G7827" s="64">
        <v>209</v>
      </c>
      <c r="H7827" s="37" t="s">
        <v>855</v>
      </c>
      <c r="I7827" s="65">
        <v>3.6055512754639891</v>
      </c>
      <c r="J7827" s="37" t="s">
        <v>869</v>
      </c>
    </row>
    <row r="7828" spans="1:10" x14ac:dyDescent="0.3">
      <c r="A7828" s="94" t="str">
        <f t="shared" si="122"/>
        <v>September</v>
      </c>
      <c r="B7828" s="37" t="s">
        <v>8694</v>
      </c>
      <c r="C7828" s="63">
        <v>42272.805393518516</v>
      </c>
      <c r="D7828" s="37" t="s">
        <v>892</v>
      </c>
      <c r="E7828" s="37" t="s">
        <v>872</v>
      </c>
      <c r="F7828" s="37" t="s">
        <v>860</v>
      </c>
      <c r="G7828" s="64">
        <v>200</v>
      </c>
      <c r="H7828" s="37" t="s">
        <v>855</v>
      </c>
      <c r="I7828" s="65">
        <v>2.6457513110645907</v>
      </c>
      <c r="J7828" s="37" t="s">
        <v>861</v>
      </c>
    </row>
    <row r="7829" spans="1:10" x14ac:dyDescent="0.3">
      <c r="A7829" s="94" t="str">
        <f t="shared" si="122"/>
        <v>September</v>
      </c>
      <c r="B7829" s="37" t="s">
        <v>8695</v>
      </c>
      <c r="C7829" s="63">
        <v>42272.807951388888</v>
      </c>
      <c r="D7829" s="37" t="s">
        <v>852</v>
      </c>
      <c r="E7829" s="37" t="s">
        <v>853</v>
      </c>
      <c r="F7829" s="37" t="s">
        <v>864</v>
      </c>
      <c r="G7829" s="64">
        <v>138</v>
      </c>
      <c r="H7829" s="37" t="s">
        <v>855</v>
      </c>
      <c r="I7829" s="65">
        <v>5</v>
      </c>
      <c r="J7829" s="37" t="s">
        <v>897</v>
      </c>
    </row>
    <row r="7830" spans="1:10" x14ac:dyDescent="0.3">
      <c r="A7830" s="94" t="str">
        <f t="shared" si="122"/>
        <v>September</v>
      </c>
      <c r="B7830" s="37" t="s">
        <v>8696</v>
      </c>
      <c r="C7830" s="63">
        <v>42272.810740740744</v>
      </c>
      <c r="D7830" s="37" t="s">
        <v>876</v>
      </c>
      <c r="E7830" s="37" t="s">
        <v>859</v>
      </c>
      <c r="F7830" s="37" t="s">
        <v>864</v>
      </c>
      <c r="G7830" s="64">
        <v>73</v>
      </c>
      <c r="H7830" s="37" t="s">
        <v>895</v>
      </c>
      <c r="I7830" s="65">
        <v>4.1231056256176606</v>
      </c>
      <c r="J7830" s="37" t="s">
        <v>897</v>
      </c>
    </row>
    <row r="7831" spans="1:10" x14ac:dyDescent="0.3">
      <c r="A7831" s="94" t="str">
        <f t="shared" si="122"/>
        <v>September</v>
      </c>
      <c r="B7831" s="37" t="s">
        <v>8697</v>
      </c>
      <c r="C7831" s="63">
        <v>42272.814236111109</v>
      </c>
      <c r="D7831" s="37" t="s">
        <v>876</v>
      </c>
      <c r="E7831" s="37" t="s">
        <v>863</v>
      </c>
      <c r="F7831" s="37" t="s">
        <v>873</v>
      </c>
      <c r="G7831" s="64">
        <v>42</v>
      </c>
      <c r="H7831" s="37" t="s">
        <v>855</v>
      </c>
      <c r="I7831" s="65">
        <v>3.872983346207417</v>
      </c>
      <c r="J7831" s="37" t="s">
        <v>861</v>
      </c>
    </row>
    <row r="7832" spans="1:10" x14ac:dyDescent="0.3">
      <c r="A7832" s="94" t="str">
        <f t="shared" si="122"/>
        <v>September</v>
      </c>
      <c r="B7832" s="37" t="s">
        <v>8698</v>
      </c>
      <c r="C7832" s="63">
        <v>42272.817627314813</v>
      </c>
      <c r="D7832" s="37" t="s">
        <v>858</v>
      </c>
      <c r="E7832" s="37" t="s">
        <v>866</v>
      </c>
      <c r="F7832" s="37" t="s">
        <v>854</v>
      </c>
      <c r="G7832" s="64">
        <v>119</v>
      </c>
      <c r="H7832" s="37" t="s">
        <v>855</v>
      </c>
      <c r="I7832" s="65">
        <v>1.7320508075688772</v>
      </c>
      <c r="J7832" s="37" t="s">
        <v>856</v>
      </c>
    </row>
    <row r="7833" spans="1:10" x14ac:dyDescent="0.3">
      <c r="A7833" s="94" t="str">
        <f t="shared" si="122"/>
        <v>September</v>
      </c>
      <c r="B7833" s="37" t="s">
        <v>8699</v>
      </c>
      <c r="C7833" s="63">
        <v>42272.820439814815</v>
      </c>
      <c r="D7833" s="37" t="s">
        <v>892</v>
      </c>
      <c r="E7833" s="37" t="s">
        <v>868</v>
      </c>
      <c r="F7833" s="37" t="s">
        <v>879</v>
      </c>
      <c r="G7833" s="64">
        <v>171</v>
      </c>
      <c r="H7833" s="37" t="s">
        <v>855</v>
      </c>
      <c r="I7833" s="65">
        <v>2.6457513110645907</v>
      </c>
      <c r="J7833" s="37" t="s">
        <v>861</v>
      </c>
    </row>
    <row r="7834" spans="1:10" x14ac:dyDescent="0.3">
      <c r="A7834" s="94" t="str">
        <f t="shared" si="122"/>
        <v>September</v>
      </c>
      <c r="B7834" s="37" t="s">
        <v>8700</v>
      </c>
      <c r="C7834" s="63">
        <v>42272.821180555555</v>
      </c>
      <c r="D7834" s="37" t="s">
        <v>871</v>
      </c>
      <c r="E7834" s="37" t="s">
        <v>872</v>
      </c>
      <c r="F7834" s="37" t="s">
        <v>860</v>
      </c>
      <c r="G7834" s="64">
        <v>178</v>
      </c>
      <c r="H7834" s="37" t="s">
        <v>855</v>
      </c>
      <c r="I7834" s="65">
        <v>4.7958315233127191</v>
      </c>
      <c r="J7834" s="37" t="s">
        <v>861</v>
      </c>
    </row>
    <row r="7835" spans="1:10" x14ac:dyDescent="0.3">
      <c r="A7835" s="94" t="str">
        <f t="shared" si="122"/>
        <v>September</v>
      </c>
      <c r="B7835" s="37" t="s">
        <v>8701</v>
      </c>
      <c r="C7835" s="63">
        <v>42272.82298611111</v>
      </c>
      <c r="D7835" s="37" t="s">
        <v>892</v>
      </c>
      <c r="E7835" s="37" t="s">
        <v>853</v>
      </c>
      <c r="F7835" s="37" t="s">
        <v>860</v>
      </c>
      <c r="G7835" s="64">
        <v>58</v>
      </c>
      <c r="H7835" s="37" t="s">
        <v>855</v>
      </c>
      <c r="I7835" s="65">
        <v>1.7320508075688772</v>
      </c>
      <c r="J7835" s="37" t="s">
        <v>885</v>
      </c>
    </row>
    <row r="7836" spans="1:10" x14ac:dyDescent="0.3">
      <c r="A7836" s="94" t="str">
        <f t="shared" si="122"/>
        <v>September</v>
      </c>
      <c r="B7836" s="37" t="s">
        <v>8702</v>
      </c>
      <c r="C7836" s="63">
        <v>42272.824953703705</v>
      </c>
      <c r="D7836" s="37" t="s">
        <v>878</v>
      </c>
      <c r="E7836" s="37" t="s">
        <v>859</v>
      </c>
      <c r="F7836" s="37" t="s">
        <v>873</v>
      </c>
      <c r="G7836" s="64">
        <v>151</v>
      </c>
      <c r="H7836" s="37" t="s">
        <v>855</v>
      </c>
      <c r="I7836" s="65">
        <v>3.3166247903553998</v>
      </c>
      <c r="J7836" s="37" t="s">
        <v>885</v>
      </c>
    </row>
    <row r="7837" spans="1:10" x14ac:dyDescent="0.3">
      <c r="A7837" s="94" t="str">
        <f t="shared" si="122"/>
        <v>September</v>
      </c>
      <c r="B7837" s="37" t="s">
        <v>8703</v>
      </c>
      <c r="C7837" s="63">
        <v>42272.825682870367</v>
      </c>
      <c r="D7837" s="37" t="s">
        <v>892</v>
      </c>
      <c r="E7837" s="37" t="s">
        <v>863</v>
      </c>
      <c r="F7837" s="37" t="s">
        <v>879</v>
      </c>
      <c r="G7837" s="64">
        <v>126</v>
      </c>
      <c r="H7837" s="37" t="s">
        <v>855</v>
      </c>
      <c r="I7837" s="65">
        <v>3.3166247903553998</v>
      </c>
      <c r="J7837" s="37" t="s">
        <v>885</v>
      </c>
    </row>
    <row r="7838" spans="1:10" x14ac:dyDescent="0.3">
      <c r="A7838" s="94" t="str">
        <f t="shared" si="122"/>
        <v>September</v>
      </c>
      <c r="B7838" s="37" t="s">
        <v>8704</v>
      </c>
      <c r="C7838" s="63">
        <v>42272.826064814813</v>
      </c>
      <c r="D7838" s="37" t="s">
        <v>852</v>
      </c>
      <c r="E7838" s="37" t="s">
        <v>866</v>
      </c>
      <c r="F7838" s="37" t="s">
        <v>881</v>
      </c>
      <c r="G7838" s="64">
        <v>209</v>
      </c>
      <c r="H7838" s="37" t="s">
        <v>855</v>
      </c>
      <c r="I7838" s="65">
        <v>3.6055512754639891</v>
      </c>
      <c r="J7838" s="37" t="s">
        <v>856</v>
      </c>
    </row>
    <row r="7839" spans="1:10" x14ac:dyDescent="0.3">
      <c r="A7839" s="94" t="str">
        <f t="shared" si="122"/>
        <v>September</v>
      </c>
      <c r="B7839" s="37" t="s">
        <v>8705</v>
      </c>
      <c r="C7839" s="63">
        <v>42272.826354166667</v>
      </c>
      <c r="D7839" s="37" t="s">
        <v>878</v>
      </c>
      <c r="E7839" s="37" t="s">
        <v>868</v>
      </c>
      <c r="F7839" s="37" t="s">
        <v>864</v>
      </c>
      <c r="G7839" s="64">
        <v>202</v>
      </c>
      <c r="H7839" s="37" t="s">
        <v>855</v>
      </c>
      <c r="I7839" s="65">
        <v>5</v>
      </c>
      <c r="J7839" s="37" t="s">
        <v>897</v>
      </c>
    </row>
    <row r="7840" spans="1:10" x14ac:dyDescent="0.3">
      <c r="A7840" s="94" t="str">
        <f t="shared" si="122"/>
        <v>September</v>
      </c>
      <c r="B7840" s="37" t="s">
        <v>8706</v>
      </c>
      <c r="C7840" s="63">
        <v>42272.829641203702</v>
      </c>
      <c r="D7840" s="37" t="s">
        <v>871</v>
      </c>
      <c r="E7840" s="37" t="s">
        <v>872</v>
      </c>
      <c r="F7840" s="37" t="s">
        <v>881</v>
      </c>
      <c r="G7840" s="64">
        <v>228</v>
      </c>
      <c r="H7840" s="37" t="s">
        <v>855</v>
      </c>
      <c r="I7840" s="65">
        <v>2.2360679774997898</v>
      </c>
      <c r="J7840" s="37" t="s">
        <v>861</v>
      </c>
    </row>
    <row r="7841" spans="1:10" x14ac:dyDescent="0.3">
      <c r="A7841" s="94" t="str">
        <f t="shared" si="122"/>
        <v>September</v>
      </c>
      <c r="B7841" s="37" t="s">
        <v>8707</v>
      </c>
      <c r="C7841" s="63">
        <v>42272.832141203704</v>
      </c>
      <c r="D7841" s="37" t="s">
        <v>871</v>
      </c>
      <c r="E7841" s="37" t="s">
        <v>853</v>
      </c>
      <c r="F7841" s="37" t="s">
        <v>854</v>
      </c>
      <c r="G7841" s="64">
        <v>55</v>
      </c>
      <c r="H7841" s="37" t="s">
        <v>855</v>
      </c>
      <c r="I7841" s="65">
        <v>3.6055512754639891</v>
      </c>
      <c r="J7841" s="37" t="s">
        <v>885</v>
      </c>
    </row>
    <row r="7842" spans="1:10" x14ac:dyDescent="0.3">
      <c r="A7842" s="94" t="str">
        <f t="shared" si="122"/>
        <v>September</v>
      </c>
      <c r="B7842" s="37" t="s">
        <v>8708</v>
      </c>
      <c r="C7842" s="63">
        <v>42272.834606481483</v>
      </c>
      <c r="D7842" s="37" t="s">
        <v>858</v>
      </c>
      <c r="E7842" s="37" t="s">
        <v>859</v>
      </c>
      <c r="F7842" s="37" t="s">
        <v>854</v>
      </c>
      <c r="G7842" s="64">
        <v>153</v>
      </c>
      <c r="H7842" s="37" t="s">
        <v>855</v>
      </c>
      <c r="I7842" s="65">
        <v>3.6055512754639891</v>
      </c>
      <c r="J7842" s="37" t="s">
        <v>861</v>
      </c>
    </row>
    <row r="7843" spans="1:10" x14ac:dyDescent="0.3">
      <c r="A7843" s="94" t="str">
        <f t="shared" si="122"/>
        <v>September</v>
      </c>
      <c r="B7843" s="37" t="s">
        <v>8709</v>
      </c>
      <c r="C7843" s="63">
        <v>42272.835509259261</v>
      </c>
      <c r="D7843" s="37" t="s">
        <v>871</v>
      </c>
      <c r="E7843" s="37" t="s">
        <v>863</v>
      </c>
      <c r="F7843" s="37" t="s">
        <v>873</v>
      </c>
      <c r="G7843" s="64">
        <v>184</v>
      </c>
      <c r="H7843" s="37" t="s">
        <v>895</v>
      </c>
      <c r="I7843" s="65">
        <v>4.1231056256176606</v>
      </c>
      <c r="J7843" s="37" t="s">
        <v>897</v>
      </c>
    </row>
    <row r="7844" spans="1:10" x14ac:dyDescent="0.3">
      <c r="A7844" s="94" t="str">
        <f t="shared" si="122"/>
        <v>September</v>
      </c>
      <c r="B7844" s="37" t="s">
        <v>8710</v>
      </c>
      <c r="C7844" s="63">
        <v>42272.839085648149</v>
      </c>
      <c r="D7844" s="37" t="s">
        <v>871</v>
      </c>
      <c r="E7844" s="37" t="s">
        <v>866</v>
      </c>
      <c r="F7844" s="37" t="s">
        <v>854</v>
      </c>
      <c r="G7844" s="64">
        <v>110</v>
      </c>
      <c r="H7844" s="37" t="s">
        <v>855</v>
      </c>
      <c r="I7844" s="65">
        <v>1</v>
      </c>
      <c r="J7844" s="37" t="s">
        <v>861</v>
      </c>
    </row>
    <row r="7845" spans="1:10" x14ac:dyDescent="0.3">
      <c r="A7845" s="94" t="str">
        <f t="shared" si="122"/>
        <v>September</v>
      </c>
      <c r="B7845" s="37" t="s">
        <v>8711</v>
      </c>
      <c r="C7845" s="63">
        <v>42272.842418981483</v>
      </c>
      <c r="D7845" s="37" t="s">
        <v>876</v>
      </c>
      <c r="E7845" s="37" t="s">
        <v>868</v>
      </c>
      <c r="F7845" s="37" t="s">
        <v>854</v>
      </c>
      <c r="G7845" s="64">
        <v>142</v>
      </c>
      <c r="H7845" s="37" t="s">
        <v>855</v>
      </c>
      <c r="I7845" s="65">
        <v>2.6457513110645907</v>
      </c>
      <c r="J7845" s="37" t="s">
        <v>869</v>
      </c>
    </row>
    <row r="7846" spans="1:10" x14ac:dyDescent="0.3">
      <c r="A7846" s="94" t="str">
        <f t="shared" si="122"/>
        <v>September</v>
      </c>
      <c r="B7846" s="37" t="s">
        <v>8712</v>
      </c>
      <c r="C7846" s="63">
        <v>42272.84269675926</v>
      </c>
      <c r="D7846" s="37" t="s">
        <v>871</v>
      </c>
      <c r="E7846" s="37" t="s">
        <v>872</v>
      </c>
      <c r="F7846" s="37" t="s">
        <v>879</v>
      </c>
      <c r="G7846" s="64">
        <v>48</v>
      </c>
      <c r="H7846" s="37" t="s">
        <v>855</v>
      </c>
      <c r="I7846" s="65">
        <v>5</v>
      </c>
      <c r="J7846" s="37" t="s">
        <v>856</v>
      </c>
    </row>
    <row r="7847" spans="1:10" x14ac:dyDescent="0.3">
      <c r="A7847" s="94" t="str">
        <f t="shared" si="122"/>
        <v>September</v>
      </c>
      <c r="B7847" s="37" t="s">
        <v>8713</v>
      </c>
      <c r="C7847" s="63">
        <v>42272.844421296293</v>
      </c>
      <c r="D7847" s="37" t="s">
        <v>871</v>
      </c>
      <c r="E7847" s="37" t="s">
        <v>853</v>
      </c>
      <c r="F7847" s="37" t="s">
        <v>864</v>
      </c>
      <c r="G7847" s="64">
        <v>153</v>
      </c>
      <c r="H7847" s="37" t="s">
        <v>855</v>
      </c>
      <c r="I7847" s="65">
        <v>2.2360679774997898</v>
      </c>
      <c r="J7847" s="37" t="s">
        <v>856</v>
      </c>
    </row>
    <row r="7848" spans="1:10" x14ac:dyDescent="0.3">
      <c r="A7848" s="94" t="str">
        <f t="shared" si="122"/>
        <v>September</v>
      </c>
      <c r="B7848" s="37" t="s">
        <v>8714</v>
      </c>
      <c r="C7848" s="63">
        <v>42272.845833333333</v>
      </c>
      <c r="D7848" s="37" t="s">
        <v>871</v>
      </c>
      <c r="E7848" s="37" t="s">
        <v>859</v>
      </c>
      <c r="F7848" s="37" t="s">
        <v>860</v>
      </c>
      <c r="G7848" s="64">
        <v>112</v>
      </c>
      <c r="H7848" s="37" t="s">
        <v>855</v>
      </c>
      <c r="I7848" s="65">
        <v>3.3166247903553998</v>
      </c>
      <c r="J7848" s="37" t="s">
        <v>869</v>
      </c>
    </row>
    <row r="7849" spans="1:10" x14ac:dyDescent="0.3">
      <c r="A7849" s="94" t="str">
        <f t="shared" si="122"/>
        <v>September</v>
      </c>
      <c r="B7849" s="37" t="s">
        <v>8715</v>
      </c>
      <c r="C7849" s="63">
        <v>42272.847928240742</v>
      </c>
      <c r="D7849" s="37" t="s">
        <v>871</v>
      </c>
      <c r="E7849" s="37" t="s">
        <v>863</v>
      </c>
      <c r="F7849" s="37" t="s">
        <v>873</v>
      </c>
      <c r="G7849" s="64">
        <v>85</v>
      </c>
      <c r="H7849" s="37" t="s">
        <v>855</v>
      </c>
      <c r="I7849" s="65">
        <v>3.872983346207417</v>
      </c>
      <c r="J7849" s="37" t="s">
        <v>856</v>
      </c>
    </row>
    <row r="7850" spans="1:10" x14ac:dyDescent="0.3">
      <c r="A7850" s="94" t="str">
        <f t="shared" si="122"/>
        <v>September</v>
      </c>
      <c r="B7850" s="37" t="s">
        <v>8716</v>
      </c>
      <c r="C7850" s="63">
        <v>42272.849120370367</v>
      </c>
      <c r="D7850" s="37" t="s">
        <v>892</v>
      </c>
      <c r="E7850" s="37" t="s">
        <v>866</v>
      </c>
      <c r="F7850" s="37" t="s">
        <v>881</v>
      </c>
      <c r="G7850" s="64">
        <v>91</v>
      </c>
      <c r="H7850" s="37" t="s">
        <v>855</v>
      </c>
      <c r="I7850" s="65">
        <v>3</v>
      </c>
      <c r="J7850" s="37" t="s">
        <v>897</v>
      </c>
    </row>
    <row r="7851" spans="1:10" x14ac:dyDescent="0.3">
      <c r="A7851" s="94" t="str">
        <f t="shared" si="122"/>
        <v>September</v>
      </c>
      <c r="B7851" s="37" t="s">
        <v>8717</v>
      </c>
      <c r="C7851" s="63">
        <v>42272.850590277776</v>
      </c>
      <c r="D7851" s="37" t="s">
        <v>892</v>
      </c>
      <c r="E7851" s="37" t="s">
        <v>868</v>
      </c>
      <c r="F7851" s="37" t="s">
        <v>860</v>
      </c>
      <c r="G7851" s="64">
        <v>191</v>
      </c>
      <c r="H7851" s="37" t="s">
        <v>855</v>
      </c>
      <c r="I7851" s="65">
        <v>3.872983346207417</v>
      </c>
      <c r="J7851" s="37" t="s">
        <v>885</v>
      </c>
    </row>
    <row r="7852" spans="1:10" x14ac:dyDescent="0.3">
      <c r="A7852" s="94" t="str">
        <f t="shared" si="122"/>
        <v>September</v>
      </c>
      <c r="B7852" s="37" t="s">
        <v>8718</v>
      </c>
      <c r="C7852" s="63">
        <v>42272.851365740738</v>
      </c>
      <c r="D7852" s="37" t="s">
        <v>878</v>
      </c>
      <c r="E7852" s="37" t="s">
        <v>872</v>
      </c>
      <c r="F7852" s="37" t="s">
        <v>864</v>
      </c>
      <c r="G7852" s="64">
        <v>182</v>
      </c>
      <c r="H7852" s="37" t="s">
        <v>855</v>
      </c>
      <c r="I7852" s="65">
        <v>4.358898943540674</v>
      </c>
      <c r="J7852" s="37" t="s">
        <v>897</v>
      </c>
    </row>
    <row r="7853" spans="1:10" x14ac:dyDescent="0.3">
      <c r="A7853" s="94" t="str">
        <f t="shared" si="122"/>
        <v>September</v>
      </c>
      <c r="B7853" s="37" t="s">
        <v>8719</v>
      </c>
      <c r="C7853" s="63">
        <v>42272.851701388892</v>
      </c>
      <c r="D7853" s="37" t="s">
        <v>876</v>
      </c>
      <c r="E7853" s="37" t="s">
        <v>853</v>
      </c>
      <c r="F7853" s="37" t="s">
        <v>854</v>
      </c>
      <c r="G7853" s="64">
        <v>157</v>
      </c>
      <c r="H7853" s="37" t="s">
        <v>855</v>
      </c>
      <c r="I7853" s="65">
        <v>3.872983346207417</v>
      </c>
      <c r="J7853" s="37" t="s">
        <v>885</v>
      </c>
    </row>
    <row r="7854" spans="1:10" x14ac:dyDescent="0.3">
      <c r="A7854" s="94" t="str">
        <f t="shared" si="122"/>
        <v>September</v>
      </c>
      <c r="B7854" s="37" t="s">
        <v>8720</v>
      </c>
      <c r="C7854" s="63">
        <v>42272.852453703701</v>
      </c>
      <c r="D7854" s="37" t="s">
        <v>852</v>
      </c>
      <c r="E7854" s="37" t="s">
        <v>859</v>
      </c>
      <c r="F7854" s="37" t="s">
        <v>860</v>
      </c>
      <c r="G7854" s="64">
        <v>53</v>
      </c>
      <c r="H7854" s="37" t="s">
        <v>855</v>
      </c>
      <c r="I7854" s="65">
        <v>2.2360679774997898</v>
      </c>
      <c r="J7854" s="37" t="s">
        <v>885</v>
      </c>
    </row>
    <row r="7855" spans="1:10" x14ac:dyDescent="0.3">
      <c r="A7855" s="94" t="str">
        <f t="shared" si="122"/>
        <v>September</v>
      </c>
      <c r="B7855" s="37" t="s">
        <v>8721</v>
      </c>
      <c r="C7855" s="63">
        <v>42272.852696759262</v>
      </c>
      <c r="D7855" s="37" t="s">
        <v>858</v>
      </c>
      <c r="E7855" s="37" t="s">
        <v>863</v>
      </c>
      <c r="F7855" s="37" t="s">
        <v>879</v>
      </c>
      <c r="G7855" s="64">
        <v>98</v>
      </c>
      <c r="H7855" s="37" t="s">
        <v>855</v>
      </c>
      <c r="I7855" s="65">
        <v>5</v>
      </c>
      <c r="J7855" s="37" t="s">
        <v>869</v>
      </c>
    </row>
    <row r="7856" spans="1:10" x14ac:dyDescent="0.3">
      <c r="A7856" s="94" t="str">
        <f t="shared" si="122"/>
        <v>September</v>
      </c>
      <c r="B7856" s="37" t="s">
        <v>8722</v>
      </c>
      <c r="C7856" s="63">
        <v>42272.852951388886</v>
      </c>
      <c r="D7856" s="37" t="s">
        <v>892</v>
      </c>
      <c r="E7856" s="37" t="s">
        <v>866</v>
      </c>
      <c r="F7856" s="37" t="s">
        <v>854</v>
      </c>
      <c r="G7856" s="64">
        <v>236</v>
      </c>
      <c r="H7856" s="37" t="s">
        <v>855</v>
      </c>
      <c r="I7856" s="65">
        <v>2.2360679774997898</v>
      </c>
      <c r="J7856" s="37" t="s">
        <v>856</v>
      </c>
    </row>
    <row r="7857" spans="1:10" x14ac:dyDescent="0.3">
      <c r="A7857" s="94" t="str">
        <f t="shared" si="122"/>
        <v>September</v>
      </c>
      <c r="B7857" s="37" t="s">
        <v>8723</v>
      </c>
      <c r="C7857" s="63">
        <v>42272.854641203703</v>
      </c>
      <c r="D7857" s="37" t="s">
        <v>892</v>
      </c>
      <c r="E7857" s="37" t="s">
        <v>868</v>
      </c>
      <c r="F7857" s="37" t="s">
        <v>879</v>
      </c>
      <c r="G7857" s="64">
        <v>185</v>
      </c>
      <c r="H7857" s="37" t="s">
        <v>855</v>
      </c>
      <c r="I7857" s="65">
        <v>3</v>
      </c>
      <c r="J7857" s="37" t="s">
        <v>897</v>
      </c>
    </row>
    <row r="7858" spans="1:10" x14ac:dyDescent="0.3">
      <c r="A7858" s="94" t="str">
        <f t="shared" si="122"/>
        <v>September</v>
      </c>
      <c r="B7858" s="37" t="s">
        <v>8724</v>
      </c>
      <c r="C7858" s="63">
        <v>42272.856851851851</v>
      </c>
      <c r="D7858" s="37" t="s">
        <v>852</v>
      </c>
      <c r="E7858" s="37" t="s">
        <v>872</v>
      </c>
      <c r="F7858" s="37" t="s">
        <v>873</v>
      </c>
      <c r="G7858" s="64">
        <v>108</v>
      </c>
      <c r="H7858" s="37" t="s">
        <v>855</v>
      </c>
      <c r="I7858" s="65">
        <v>4.358898943540674</v>
      </c>
      <c r="J7858" s="37" t="s">
        <v>897</v>
      </c>
    </row>
    <row r="7859" spans="1:10" x14ac:dyDescent="0.3">
      <c r="A7859" s="94" t="str">
        <f t="shared" si="122"/>
        <v>September</v>
      </c>
      <c r="B7859" s="37" t="s">
        <v>8725</v>
      </c>
      <c r="C7859" s="63">
        <v>42272.857986111114</v>
      </c>
      <c r="D7859" s="37" t="s">
        <v>878</v>
      </c>
      <c r="E7859" s="37" t="s">
        <v>853</v>
      </c>
      <c r="F7859" s="37" t="s">
        <v>881</v>
      </c>
      <c r="G7859" s="64">
        <v>53</v>
      </c>
      <c r="H7859" s="37" t="s">
        <v>855</v>
      </c>
      <c r="I7859" s="65">
        <v>4.358898943540674</v>
      </c>
      <c r="J7859" s="37" t="s">
        <v>869</v>
      </c>
    </row>
    <row r="7860" spans="1:10" x14ac:dyDescent="0.3">
      <c r="A7860" s="94" t="str">
        <f t="shared" si="122"/>
        <v>September</v>
      </c>
      <c r="B7860" s="37" t="s">
        <v>8726</v>
      </c>
      <c r="C7860" s="63">
        <v>42272.861875000002</v>
      </c>
      <c r="D7860" s="37" t="s">
        <v>892</v>
      </c>
      <c r="E7860" s="37" t="s">
        <v>859</v>
      </c>
      <c r="F7860" s="37" t="s">
        <v>873</v>
      </c>
      <c r="G7860" s="64">
        <v>158</v>
      </c>
      <c r="H7860" s="37" t="s">
        <v>895</v>
      </c>
      <c r="I7860" s="65">
        <v>1</v>
      </c>
      <c r="J7860" s="37" t="s">
        <v>885</v>
      </c>
    </row>
    <row r="7861" spans="1:10" x14ac:dyDescent="0.3">
      <c r="A7861" s="94" t="str">
        <f t="shared" si="122"/>
        <v>September</v>
      </c>
      <c r="B7861" s="37" t="s">
        <v>8727</v>
      </c>
      <c r="C7861" s="63">
        <v>42272.862696759257</v>
      </c>
      <c r="D7861" s="37" t="s">
        <v>871</v>
      </c>
      <c r="E7861" s="37" t="s">
        <v>863</v>
      </c>
      <c r="F7861" s="37" t="s">
        <v>860</v>
      </c>
      <c r="G7861" s="64">
        <v>160</v>
      </c>
      <c r="H7861" s="37" t="s">
        <v>855</v>
      </c>
      <c r="I7861" s="65">
        <v>3.3166247903553998</v>
      </c>
      <c r="J7861" s="37" t="s">
        <v>885</v>
      </c>
    </row>
    <row r="7862" spans="1:10" x14ac:dyDescent="0.3">
      <c r="A7862" s="94" t="str">
        <f t="shared" si="122"/>
        <v>September</v>
      </c>
      <c r="B7862" s="37" t="s">
        <v>8728</v>
      </c>
      <c r="C7862" s="63">
        <v>42272.865497685183</v>
      </c>
      <c r="D7862" s="37" t="s">
        <v>852</v>
      </c>
      <c r="E7862" s="37" t="s">
        <v>866</v>
      </c>
      <c r="F7862" s="37" t="s">
        <v>881</v>
      </c>
      <c r="G7862" s="64">
        <v>38</v>
      </c>
      <c r="H7862" s="37" t="s">
        <v>855</v>
      </c>
      <c r="I7862" s="65">
        <v>3.6055512754639891</v>
      </c>
      <c r="J7862" s="37" t="s">
        <v>897</v>
      </c>
    </row>
    <row r="7863" spans="1:10" x14ac:dyDescent="0.3">
      <c r="A7863" s="94" t="str">
        <f t="shared" si="122"/>
        <v>September</v>
      </c>
      <c r="B7863" s="37" t="s">
        <v>8729</v>
      </c>
      <c r="C7863" s="63">
        <v>42272.866608796299</v>
      </c>
      <c r="D7863" s="37" t="s">
        <v>852</v>
      </c>
      <c r="E7863" s="37" t="s">
        <v>868</v>
      </c>
      <c r="F7863" s="37" t="s">
        <v>860</v>
      </c>
      <c r="G7863" s="64">
        <v>88</v>
      </c>
      <c r="H7863" s="37" t="s">
        <v>855</v>
      </c>
      <c r="I7863" s="65">
        <v>4.5825756949558398</v>
      </c>
      <c r="J7863" s="37" t="s">
        <v>861</v>
      </c>
    </row>
    <row r="7864" spans="1:10" x14ac:dyDescent="0.3">
      <c r="A7864" s="94" t="str">
        <f t="shared" si="122"/>
        <v>September</v>
      </c>
      <c r="B7864" s="37" t="s">
        <v>8730</v>
      </c>
      <c r="C7864" s="63">
        <v>42272.870104166665</v>
      </c>
      <c r="D7864" s="37" t="s">
        <v>878</v>
      </c>
      <c r="E7864" s="37" t="s">
        <v>872</v>
      </c>
      <c r="F7864" s="37" t="s">
        <v>854</v>
      </c>
      <c r="G7864" s="64">
        <v>134</v>
      </c>
      <c r="H7864" s="37" t="s">
        <v>855</v>
      </c>
      <c r="I7864" s="65">
        <v>3</v>
      </c>
      <c r="J7864" s="37" t="s">
        <v>869</v>
      </c>
    </row>
    <row r="7865" spans="1:10" x14ac:dyDescent="0.3">
      <c r="A7865" s="94" t="str">
        <f t="shared" si="122"/>
        <v>September</v>
      </c>
      <c r="B7865" s="37" t="s">
        <v>8731</v>
      </c>
      <c r="C7865" s="63">
        <v>42272.872546296298</v>
      </c>
      <c r="D7865" s="37" t="s">
        <v>892</v>
      </c>
      <c r="E7865" s="37" t="s">
        <v>853</v>
      </c>
      <c r="F7865" s="37" t="s">
        <v>873</v>
      </c>
      <c r="G7865" s="64">
        <v>207</v>
      </c>
      <c r="H7865" s="37" t="s">
        <v>855</v>
      </c>
      <c r="I7865" s="65">
        <v>5</v>
      </c>
      <c r="J7865" s="37" t="s">
        <v>869</v>
      </c>
    </row>
    <row r="7866" spans="1:10" x14ac:dyDescent="0.3">
      <c r="A7866" s="94" t="str">
        <f t="shared" si="122"/>
        <v>September</v>
      </c>
      <c r="B7866" s="37" t="s">
        <v>8732</v>
      </c>
      <c r="C7866" s="63">
        <v>42272.874363425923</v>
      </c>
      <c r="D7866" s="37" t="s">
        <v>871</v>
      </c>
      <c r="E7866" s="37" t="s">
        <v>859</v>
      </c>
      <c r="F7866" s="37" t="s">
        <v>881</v>
      </c>
      <c r="G7866" s="64">
        <v>145</v>
      </c>
      <c r="H7866" s="37" t="s">
        <v>855</v>
      </c>
      <c r="I7866" s="65">
        <v>4.358898943540674</v>
      </c>
      <c r="J7866" s="37" t="s">
        <v>869</v>
      </c>
    </row>
    <row r="7867" spans="1:10" x14ac:dyDescent="0.3">
      <c r="A7867" s="94" t="str">
        <f t="shared" si="122"/>
        <v>September</v>
      </c>
      <c r="B7867" s="37" t="s">
        <v>8733</v>
      </c>
      <c r="C7867" s="63">
        <v>42272.878182870372</v>
      </c>
      <c r="D7867" s="37" t="s">
        <v>858</v>
      </c>
      <c r="E7867" s="37" t="s">
        <v>863</v>
      </c>
      <c r="F7867" s="37" t="s">
        <v>881</v>
      </c>
      <c r="G7867" s="64">
        <v>103</v>
      </c>
      <c r="H7867" s="37" t="s">
        <v>855</v>
      </c>
      <c r="I7867" s="65">
        <v>5</v>
      </c>
      <c r="J7867" s="37" t="s">
        <v>869</v>
      </c>
    </row>
    <row r="7868" spans="1:10" x14ac:dyDescent="0.3">
      <c r="A7868" s="94" t="str">
        <f t="shared" si="122"/>
        <v>September</v>
      </c>
      <c r="B7868" s="37" t="s">
        <v>8734</v>
      </c>
      <c r="C7868" s="63">
        <v>42272.880150462966</v>
      </c>
      <c r="D7868" s="37" t="s">
        <v>871</v>
      </c>
      <c r="E7868" s="37" t="s">
        <v>866</v>
      </c>
      <c r="F7868" s="37" t="s">
        <v>881</v>
      </c>
      <c r="G7868" s="64">
        <v>41</v>
      </c>
      <c r="H7868" s="37" t="s">
        <v>855</v>
      </c>
      <c r="I7868" s="65">
        <v>3.6055512754639891</v>
      </c>
      <c r="J7868" s="37" t="s">
        <v>869</v>
      </c>
    </row>
    <row r="7869" spans="1:10" x14ac:dyDescent="0.3">
      <c r="A7869" s="94" t="str">
        <f t="shared" si="122"/>
        <v>September</v>
      </c>
      <c r="B7869" s="37" t="s">
        <v>8735</v>
      </c>
      <c r="C7869" s="63">
        <v>42272.883622685185</v>
      </c>
      <c r="D7869" s="37" t="s">
        <v>878</v>
      </c>
      <c r="E7869" s="37" t="s">
        <v>868</v>
      </c>
      <c r="F7869" s="37" t="s">
        <v>860</v>
      </c>
      <c r="G7869" s="64">
        <v>166</v>
      </c>
      <c r="H7869" s="37" t="s">
        <v>855</v>
      </c>
      <c r="I7869" s="65">
        <v>3.6055512754639891</v>
      </c>
      <c r="J7869" s="37" t="s">
        <v>885</v>
      </c>
    </row>
    <row r="7870" spans="1:10" x14ac:dyDescent="0.3">
      <c r="A7870" s="94" t="str">
        <f t="shared" si="122"/>
        <v>September</v>
      </c>
      <c r="B7870" s="37" t="s">
        <v>8736</v>
      </c>
      <c r="C7870" s="63">
        <v>42272.885474537034</v>
      </c>
      <c r="D7870" s="37" t="s">
        <v>858</v>
      </c>
      <c r="E7870" s="37" t="s">
        <v>872</v>
      </c>
      <c r="F7870" s="37" t="s">
        <v>881</v>
      </c>
      <c r="G7870" s="64">
        <v>164</v>
      </c>
      <c r="H7870" s="37" t="s">
        <v>855</v>
      </c>
      <c r="I7870" s="65">
        <v>2.2360679774997898</v>
      </c>
      <c r="J7870" s="37" t="s">
        <v>869</v>
      </c>
    </row>
    <row r="7871" spans="1:10" x14ac:dyDescent="0.3">
      <c r="A7871" s="94" t="str">
        <f t="shared" si="122"/>
        <v>September</v>
      </c>
      <c r="B7871" s="37" t="s">
        <v>8737</v>
      </c>
      <c r="C7871" s="63">
        <v>42272.887974537036</v>
      </c>
      <c r="D7871" s="37" t="s">
        <v>852</v>
      </c>
      <c r="E7871" s="37" t="s">
        <v>853</v>
      </c>
      <c r="F7871" s="37" t="s">
        <v>881</v>
      </c>
      <c r="G7871" s="64">
        <v>79</v>
      </c>
      <c r="H7871" s="37" t="s">
        <v>855</v>
      </c>
      <c r="I7871" s="65">
        <v>5</v>
      </c>
      <c r="J7871" s="37" t="s">
        <v>856</v>
      </c>
    </row>
    <row r="7872" spans="1:10" x14ac:dyDescent="0.3">
      <c r="A7872" s="94" t="str">
        <f t="shared" si="122"/>
        <v>September</v>
      </c>
      <c r="B7872" s="37" t="s">
        <v>8738</v>
      </c>
      <c r="C7872" s="63">
        <v>42272.888506944444</v>
      </c>
      <c r="D7872" s="37" t="s">
        <v>892</v>
      </c>
      <c r="E7872" s="37" t="s">
        <v>859</v>
      </c>
      <c r="F7872" s="37" t="s">
        <v>881</v>
      </c>
      <c r="G7872" s="64">
        <v>233</v>
      </c>
      <c r="H7872" s="37" t="s">
        <v>855</v>
      </c>
      <c r="I7872" s="65">
        <v>4.7958315233127191</v>
      </c>
      <c r="J7872" s="37" t="s">
        <v>885</v>
      </c>
    </row>
    <row r="7873" spans="1:10" x14ac:dyDescent="0.3">
      <c r="A7873" s="94" t="str">
        <f t="shared" si="122"/>
        <v>September</v>
      </c>
      <c r="B7873" s="37" t="s">
        <v>8739</v>
      </c>
      <c r="C7873" s="63">
        <v>42272.889131944445</v>
      </c>
      <c r="D7873" s="37" t="s">
        <v>878</v>
      </c>
      <c r="E7873" s="37" t="s">
        <v>863</v>
      </c>
      <c r="F7873" s="37" t="s">
        <v>879</v>
      </c>
      <c r="G7873" s="64">
        <v>166</v>
      </c>
      <c r="H7873" s="37" t="s">
        <v>855</v>
      </c>
      <c r="I7873" s="65">
        <v>3.6055512754639891</v>
      </c>
      <c r="J7873" s="37" t="s">
        <v>885</v>
      </c>
    </row>
    <row r="7874" spans="1:10" x14ac:dyDescent="0.3">
      <c r="A7874" s="94" t="str">
        <f t="shared" si="122"/>
        <v>September</v>
      </c>
      <c r="B7874" s="37" t="s">
        <v>8740</v>
      </c>
      <c r="C7874" s="63">
        <v>42272.891759259262</v>
      </c>
      <c r="D7874" s="37" t="s">
        <v>858</v>
      </c>
      <c r="E7874" s="37" t="s">
        <v>866</v>
      </c>
      <c r="F7874" s="37" t="s">
        <v>864</v>
      </c>
      <c r="G7874" s="64">
        <v>211</v>
      </c>
      <c r="H7874" s="37" t="s">
        <v>855</v>
      </c>
      <c r="I7874" s="65">
        <v>1.7320508075688772</v>
      </c>
      <c r="J7874" s="37" t="s">
        <v>861</v>
      </c>
    </row>
    <row r="7875" spans="1:10" x14ac:dyDescent="0.3">
      <c r="A7875" s="94" t="str">
        <f t="shared" si="122"/>
        <v>September</v>
      </c>
      <c r="B7875" s="37" t="s">
        <v>8741</v>
      </c>
      <c r="C7875" s="63">
        <v>42272.895567129628</v>
      </c>
      <c r="D7875" s="37" t="s">
        <v>876</v>
      </c>
      <c r="E7875" s="37" t="s">
        <v>868</v>
      </c>
      <c r="F7875" s="37" t="s">
        <v>854</v>
      </c>
      <c r="G7875" s="64">
        <v>204</v>
      </c>
      <c r="H7875" s="37" t="s">
        <v>855</v>
      </c>
      <c r="I7875" s="65">
        <v>4.5825756949558398</v>
      </c>
      <c r="J7875" s="37" t="s">
        <v>874</v>
      </c>
    </row>
    <row r="7876" spans="1:10" x14ac:dyDescent="0.3">
      <c r="A7876" s="94" t="str">
        <f t="shared" si="122"/>
        <v>September</v>
      </c>
      <c r="B7876" s="37" t="s">
        <v>8742</v>
      </c>
      <c r="C7876" s="63">
        <v>42272.898356481484</v>
      </c>
      <c r="D7876" s="37" t="s">
        <v>852</v>
      </c>
      <c r="E7876" s="37" t="s">
        <v>872</v>
      </c>
      <c r="F7876" s="37" t="s">
        <v>860</v>
      </c>
      <c r="G7876" s="64">
        <v>48</v>
      </c>
      <c r="H7876" s="37" t="s">
        <v>855</v>
      </c>
      <c r="I7876" s="65">
        <v>4.5825756949558398</v>
      </c>
      <c r="J7876" s="37" t="s">
        <v>885</v>
      </c>
    </row>
    <row r="7877" spans="1:10" x14ac:dyDescent="0.3">
      <c r="A7877" s="94" t="str">
        <f t="shared" si="122"/>
        <v>September</v>
      </c>
      <c r="B7877" s="37" t="s">
        <v>8743</v>
      </c>
      <c r="C7877" s="63">
        <v>42272.898796296293</v>
      </c>
      <c r="D7877" s="37" t="s">
        <v>858</v>
      </c>
      <c r="E7877" s="37" t="s">
        <v>853</v>
      </c>
      <c r="F7877" s="37" t="s">
        <v>879</v>
      </c>
      <c r="G7877" s="64">
        <v>47</v>
      </c>
      <c r="H7877" s="37" t="s">
        <v>855</v>
      </c>
      <c r="I7877" s="65">
        <v>4.5825756949558398</v>
      </c>
      <c r="J7877" s="37" t="s">
        <v>897</v>
      </c>
    </row>
    <row r="7878" spans="1:10" x14ac:dyDescent="0.3">
      <c r="A7878" s="94" t="str">
        <f t="shared" si="122"/>
        <v>September</v>
      </c>
      <c r="B7878" s="37" t="s">
        <v>8744</v>
      </c>
      <c r="C7878" s="63">
        <v>42272.902326388888</v>
      </c>
      <c r="D7878" s="37" t="s">
        <v>878</v>
      </c>
      <c r="E7878" s="37" t="s">
        <v>859</v>
      </c>
      <c r="F7878" s="37" t="s">
        <v>881</v>
      </c>
      <c r="G7878" s="64">
        <v>30</v>
      </c>
      <c r="H7878" s="37" t="s">
        <v>855</v>
      </c>
      <c r="I7878" s="65">
        <v>1</v>
      </c>
      <c r="J7878" s="37" t="s">
        <v>874</v>
      </c>
    </row>
    <row r="7879" spans="1:10" x14ac:dyDescent="0.3">
      <c r="A7879" s="94" t="str">
        <f t="shared" si="122"/>
        <v>September</v>
      </c>
      <c r="B7879" s="37" t="s">
        <v>8745</v>
      </c>
      <c r="C7879" s="63">
        <v>42272.904548611114</v>
      </c>
      <c r="D7879" s="37" t="s">
        <v>858</v>
      </c>
      <c r="E7879" s="37" t="s">
        <v>863</v>
      </c>
      <c r="F7879" s="37" t="s">
        <v>860</v>
      </c>
      <c r="G7879" s="64">
        <v>137</v>
      </c>
      <c r="H7879" s="37" t="s">
        <v>855</v>
      </c>
      <c r="I7879" s="65">
        <v>4.5825756949558398</v>
      </c>
      <c r="J7879" s="37" t="s">
        <v>856</v>
      </c>
    </row>
    <row r="7880" spans="1:10" x14ac:dyDescent="0.3">
      <c r="A7880" s="94" t="str">
        <f t="shared" si="122"/>
        <v>September</v>
      </c>
      <c r="B7880" s="37" t="s">
        <v>8746</v>
      </c>
      <c r="C7880" s="63">
        <v>42272.90556712963</v>
      </c>
      <c r="D7880" s="37" t="s">
        <v>876</v>
      </c>
      <c r="E7880" s="37" t="s">
        <v>866</v>
      </c>
      <c r="F7880" s="37" t="s">
        <v>864</v>
      </c>
      <c r="G7880" s="64">
        <v>33</v>
      </c>
      <c r="H7880" s="37" t="s">
        <v>855</v>
      </c>
      <c r="I7880" s="65">
        <v>1.7320508075688772</v>
      </c>
      <c r="J7880" s="37" t="s">
        <v>885</v>
      </c>
    </row>
    <row r="7881" spans="1:10" x14ac:dyDescent="0.3">
      <c r="A7881" s="94" t="str">
        <f t="shared" si="122"/>
        <v>September</v>
      </c>
      <c r="B7881" s="37" t="s">
        <v>8747</v>
      </c>
      <c r="C7881" s="63">
        <v>42272.908877314818</v>
      </c>
      <c r="D7881" s="37" t="s">
        <v>858</v>
      </c>
      <c r="E7881" s="37" t="s">
        <v>868</v>
      </c>
      <c r="F7881" s="37" t="s">
        <v>860</v>
      </c>
      <c r="G7881" s="64">
        <v>145</v>
      </c>
      <c r="H7881" s="37" t="s">
        <v>895</v>
      </c>
      <c r="I7881" s="65">
        <v>5</v>
      </c>
      <c r="J7881" s="37" t="s">
        <v>861</v>
      </c>
    </row>
    <row r="7882" spans="1:10" x14ac:dyDescent="0.3">
      <c r="A7882" s="94" t="str">
        <f t="shared" si="122"/>
        <v>September</v>
      </c>
      <c r="B7882" s="37" t="s">
        <v>8748</v>
      </c>
      <c r="C7882" s="63">
        <v>42272.910729166666</v>
      </c>
      <c r="D7882" s="37" t="s">
        <v>892</v>
      </c>
      <c r="E7882" s="37" t="s">
        <v>872</v>
      </c>
      <c r="F7882" s="37" t="s">
        <v>879</v>
      </c>
      <c r="G7882" s="64">
        <v>174</v>
      </c>
      <c r="H7882" s="37" t="s">
        <v>855</v>
      </c>
      <c r="I7882" s="65">
        <v>2.6457513110645907</v>
      </c>
      <c r="J7882" s="37" t="s">
        <v>861</v>
      </c>
    </row>
    <row r="7883" spans="1:10" x14ac:dyDescent="0.3">
      <c r="A7883" s="94" t="str">
        <f t="shared" ref="A7883:A7946" si="123">TEXT(C7883,"mmmm")</f>
        <v>September</v>
      </c>
      <c r="B7883" s="37" t="s">
        <v>8749</v>
      </c>
      <c r="C7883" s="63">
        <v>42272.912534722222</v>
      </c>
      <c r="D7883" s="37" t="s">
        <v>858</v>
      </c>
      <c r="E7883" s="37" t="s">
        <v>853</v>
      </c>
      <c r="F7883" s="37" t="s">
        <v>864</v>
      </c>
      <c r="G7883" s="64">
        <v>162</v>
      </c>
      <c r="H7883" s="37" t="s">
        <v>855</v>
      </c>
      <c r="I7883" s="65">
        <v>4.5825756949558398</v>
      </c>
      <c r="J7883" s="37" t="s">
        <v>874</v>
      </c>
    </row>
    <row r="7884" spans="1:10" x14ac:dyDescent="0.3">
      <c r="A7884" s="94" t="str">
        <f t="shared" si="123"/>
        <v>September</v>
      </c>
      <c r="B7884" s="37" t="s">
        <v>8750</v>
      </c>
      <c r="C7884" s="63">
        <v>42272.913217592592</v>
      </c>
      <c r="D7884" s="37" t="s">
        <v>858</v>
      </c>
      <c r="E7884" s="37" t="s">
        <v>859</v>
      </c>
      <c r="F7884" s="37" t="s">
        <v>864</v>
      </c>
      <c r="G7884" s="64">
        <v>125</v>
      </c>
      <c r="H7884" s="37" t="s">
        <v>855</v>
      </c>
      <c r="I7884" s="65">
        <v>3.6055512754639891</v>
      </c>
      <c r="J7884" s="37" t="s">
        <v>885</v>
      </c>
    </row>
    <row r="7885" spans="1:10" x14ac:dyDescent="0.3">
      <c r="A7885" s="94" t="str">
        <f t="shared" si="123"/>
        <v>September</v>
      </c>
      <c r="B7885" s="37" t="s">
        <v>8751</v>
      </c>
      <c r="C7885" s="63">
        <v>42272.914780092593</v>
      </c>
      <c r="D7885" s="37" t="s">
        <v>871</v>
      </c>
      <c r="E7885" s="37" t="s">
        <v>863</v>
      </c>
      <c r="F7885" s="37" t="s">
        <v>873</v>
      </c>
      <c r="G7885" s="64">
        <v>92</v>
      </c>
      <c r="H7885" s="37" t="s">
        <v>855</v>
      </c>
      <c r="I7885" s="65">
        <v>5</v>
      </c>
      <c r="J7885" s="37" t="s">
        <v>885</v>
      </c>
    </row>
    <row r="7886" spans="1:10" x14ac:dyDescent="0.3">
      <c r="A7886" s="94" t="str">
        <f t="shared" si="123"/>
        <v>September</v>
      </c>
      <c r="B7886" s="37" t="s">
        <v>8752</v>
      </c>
      <c r="C7886" s="63">
        <v>42272.916770833333</v>
      </c>
      <c r="D7886" s="37" t="s">
        <v>878</v>
      </c>
      <c r="E7886" s="37" t="s">
        <v>866</v>
      </c>
      <c r="F7886" s="37" t="s">
        <v>860</v>
      </c>
      <c r="G7886" s="64">
        <v>79</v>
      </c>
      <c r="H7886" s="37" t="s">
        <v>855</v>
      </c>
      <c r="I7886" s="65">
        <v>3.3166247903553998</v>
      </c>
      <c r="J7886" s="37" t="s">
        <v>885</v>
      </c>
    </row>
    <row r="7887" spans="1:10" x14ac:dyDescent="0.3">
      <c r="A7887" s="94" t="str">
        <f t="shared" si="123"/>
        <v>September</v>
      </c>
      <c r="B7887" s="37" t="s">
        <v>8753</v>
      </c>
      <c r="C7887" s="63">
        <v>42273.33452546296</v>
      </c>
      <c r="D7887" s="37" t="s">
        <v>876</v>
      </c>
      <c r="E7887" s="37" t="s">
        <v>868</v>
      </c>
      <c r="F7887" s="37" t="s">
        <v>864</v>
      </c>
      <c r="G7887" s="64">
        <v>76</v>
      </c>
      <c r="H7887" s="37" t="s">
        <v>895</v>
      </c>
      <c r="I7887" s="65">
        <v>4.5825756949558398</v>
      </c>
      <c r="J7887" s="37" t="s">
        <v>885</v>
      </c>
    </row>
    <row r="7888" spans="1:10" x14ac:dyDescent="0.3">
      <c r="A7888" s="94" t="str">
        <f t="shared" si="123"/>
        <v>September</v>
      </c>
      <c r="B7888" s="37" t="s">
        <v>8754</v>
      </c>
      <c r="C7888" s="63">
        <v>42273.337870370371</v>
      </c>
      <c r="D7888" s="37" t="s">
        <v>878</v>
      </c>
      <c r="E7888" s="37" t="s">
        <v>872</v>
      </c>
      <c r="F7888" s="37" t="s">
        <v>879</v>
      </c>
      <c r="G7888" s="64">
        <v>138</v>
      </c>
      <c r="H7888" s="37" t="s">
        <v>855</v>
      </c>
      <c r="I7888" s="65">
        <v>5</v>
      </c>
      <c r="J7888" s="37" t="s">
        <v>885</v>
      </c>
    </row>
    <row r="7889" spans="1:10" x14ac:dyDescent="0.3">
      <c r="A7889" s="94" t="str">
        <f t="shared" si="123"/>
        <v>September</v>
      </c>
      <c r="B7889" s="37" t="s">
        <v>8755</v>
      </c>
      <c r="C7889" s="63">
        <v>42273.341273148151</v>
      </c>
      <c r="D7889" s="37" t="s">
        <v>858</v>
      </c>
      <c r="E7889" s="37" t="s">
        <v>853</v>
      </c>
      <c r="F7889" s="37" t="s">
        <v>879</v>
      </c>
      <c r="G7889" s="64">
        <v>59</v>
      </c>
      <c r="H7889" s="37" t="s">
        <v>855</v>
      </c>
      <c r="I7889" s="65">
        <v>1.7320508075688772</v>
      </c>
      <c r="J7889" s="37" t="s">
        <v>861</v>
      </c>
    </row>
    <row r="7890" spans="1:10" x14ac:dyDescent="0.3">
      <c r="A7890" s="94" t="str">
        <f t="shared" si="123"/>
        <v>September</v>
      </c>
      <c r="B7890" s="37" t="s">
        <v>8756</v>
      </c>
      <c r="C7890" s="63">
        <v>42273.344270833331</v>
      </c>
      <c r="D7890" s="37" t="s">
        <v>876</v>
      </c>
      <c r="E7890" s="37" t="s">
        <v>859</v>
      </c>
      <c r="F7890" s="37" t="s">
        <v>879</v>
      </c>
      <c r="G7890" s="64">
        <v>188</v>
      </c>
      <c r="H7890" s="37" t="s">
        <v>855</v>
      </c>
      <c r="I7890" s="65">
        <v>4.7958315233127191</v>
      </c>
      <c r="J7890" s="37" t="s">
        <v>897</v>
      </c>
    </row>
    <row r="7891" spans="1:10" x14ac:dyDescent="0.3">
      <c r="A7891" s="94" t="str">
        <f t="shared" si="123"/>
        <v>September</v>
      </c>
      <c r="B7891" s="37" t="s">
        <v>8757</v>
      </c>
      <c r="C7891" s="63">
        <v>42273.345046296294</v>
      </c>
      <c r="D7891" s="37" t="s">
        <v>858</v>
      </c>
      <c r="E7891" s="37" t="s">
        <v>863</v>
      </c>
      <c r="F7891" s="37" t="s">
        <v>879</v>
      </c>
      <c r="G7891" s="64">
        <v>86</v>
      </c>
      <c r="H7891" s="37" t="s">
        <v>855</v>
      </c>
      <c r="I7891" s="65">
        <v>4.5825756949558398</v>
      </c>
      <c r="J7891" s="37" t="s">
        <v>874</v>
      </c>
    </row>
    <row r="7892" spans="1:10" x14ac:dyDescent="0.3">
      <c r="A7892" s="94" t="str">
        <f t="shared" si="123"/>
        <v>September</v>
      </c>
      <c r="B7892" s="37" t="s">
        <v>8758</v>
      </c>
      <c r="C7892" s="63">
        <v>42273.34542824074</v>
      </c>
      <c r="D7892" s="37" t="s">
        <v>878</v>
      </c>
      <c r="E7892" s="37" t="s">
        <v>866</v>
      </c>
      <c r="F7892" s="37" t="s">
        <v>854</v>
      </c>
      <c r="G7892" s="64">
        <v>137</v>
      </c>
      <c r="H7892" s="37" t="s">
        <v>855</v>
      </c>
      <c r="I7892" s="65">
        <v>2.6457513110645907</v>
      </c>
      <c r="J7892" s="37" t="s">
        <v>885</v>
      </c>
    </row>
    <row r="7893" spans="1:10" x14ac:dyDescent="0.3">
      <c r="A7893" s="94" t="str">
        <f t="shared" si="123"/>
        <v>September</v>
      </c>
      <c r="B7893" s="37" t="s">
        <v>8759</v>
      </c>
      <c r="C7893" s="63">
        <v>42273.348356481481</v>
      </c>
      <c r="D7893" s="37" t="s">
        <v>858</v>
      </c>
      <c r="E7893" s="37" t="s">
        <v>868</v>
      </c>
      <c r="F7893" s="37" t="s">
        <v>881</v>
      </c>
      <c r="G7893" s="64">
        <v>139</v>
      </c>
      <c r="H7893" s="37" t="s">
        <v>855</v>
      </c>
      <c r="I7893" s="65">
        <v>4.1231056256176606</v>
      </c>
      <c r="J7893" s="37" t="s">
        <v>885</v>
      </c>
    </row>
    <row r="7894" spans="1:10" x14ac:dyDescent="0.3">
      <c r="A7894" s="94" t="str">
        <f t="shared" si="123"/>
        <v>September</v>
      </c>
      <c r="B7894" s="37" t="s">
        <v>8760</v>
      </c>
      <c r="C7894" s="63">
        <v>42273.350474537037</v>
      </c>
      <c r="D7894" s="37" t="s">
        <v>892</v>
      </c>
      <c r="E7894" s="37" t="s">
        <v>872</v>
      </c>
      <c r="F7894" s="37" t="s">
        <v>873</v>
      </c>
      <c r="G7894" s="64">
        <v>85</v>
      </c>
      <c r="H7894" s="37" t="s">
        <v>855</v>
      </c>
      <c r="I7894" s="65">
        <v>3.3166247903553998</v>
      </c>
      <c r="J7894" s="37" t="s">
        <v>856</v>
      </c>
    </row>
    <row r="7895" spans="1:10" x14ac:dyDescent="0.3">
      <c r="A7895" s="94" t="str">
        <f t="shared" si="123"/>
        <v>September</v>
      </c>
      <c r="B7895" s="37" t="s">
        <v>8761</v>
      </c>
      <c r="C7895" s="63">
        <v>42273.351736111108</v>
      </c>
      <c r="D7895" s="37" t="s">
        <v>876</v>
      </c>
      <c r="E7895" s="37" t="s">
        <v>853</v>
      </c>
      <c r="F7895" s="37" t="s">
        <v>864</v>
      </c>
      <c r="G7895" s="64">
        <v>83</v>
      </c>
      <c r="H7895" s="37" t="s">
        <v>895</v>
      </c>
      <c r="I7895" s="65">
        <v>3.6055512754639891</v>
      </c>
      <c r="J7895" s="37" t="s">
        <v>897</v>
      </c>
    </row>
    <row r="7896" spans="1:10" x14ac:dyDescent="0.3">
      <c r="A7896" s="94" t="str">
        <f t="shared" si="123"/>
        <v>September</v>
      </c>
      <c r="B7896" s="37" t="s">
        <v>8762</v>
      </c>
      <c r="C7896" s="63">
        <v>42273.352361111109</v>
      </c>
      <c r="D7896" s="37" t="s">
        <v>892</v>
      </c>
      <c r="E7896" s="37" t="s">
        <v>859</v>
      </c>
      <c r="F7896" s="37" t="s">
        <v>879</v>
      </c>
      <c r="G7896" s="64">
        <v>168</v>
      </c>
      <c r="H7896" s="37" t="s">
        <v>855</v>
      </c>
      <c r="I7896" s="65">
        <v>3.3166247903553998</v>
      </c>
      <c r="J7896" s="37" t="s">
        <v>897</v>
      </c>
    </row>
    <row r="7897" spans="1:10" x14ac:dyDescent="0.3">
      <c r="A7897" s="94" t="str">
        <f t="shared" si="123"/>
        <v>September</v>
      </c>
      <c r="B7897" s="37" t="s">
        <v>8763</v>
      </c>
      <c r="C7897" s="63">
        <v>42273.353946759256</v>
      </c>
      <c r="D7897" s="37" t="s">
        <v>892</v>
      </c>
      <c r="E7897" s="37" t="s">
        <v>863</v>
      </c>
      <c r="F7897" s="37" t="s">
        <v>881</v>
      </c>
      <c r="G7897" s="64">
        <v>195</v>
      </c>
      <c r="H7897" s="37" t="s">
        <v>855</v>
      </c>
      <c r="I7897" s="65">
        <v>1</v>
      </c>
      <c r="J7897" s="37" t="s">
        <v>869</v>
      </c>
    </row>
    <row r="7898" spans="1:10" x14ac:dyDescent="0.3">
      <c r="A7898" s="94" t="str">
        <f t="shared" si="123"/>
        <v>September</v>
      </c>
      <c r="B7898" s="37" t="s">
        <v>8764</v>
      </c>
      <c r="C7898" s="63">
        <v>42273.355949074074</v>
      </c>
      <c r="D7898" s="37" t="s">
        <v>871</v>
      </c>
      <c r="E7898" s="37" t="s">
        <v>866</v>
      </c>
      <c r="F7898" s="37" t="s">
        <v>879</v>
      </c>
      <c r="G7898" s="64">
        <v>156</v>
      </c>
      <c r="H7898" s="37" t="s">
        <v>855</v>
      </c>
      <c r="I7898" s="65">
        <v>4.7958315233127191</v>
      </c>
      <c r="J7898" s="37" t="s">
        <v>861</v>
      </c>
    </row>
    <row r="7899" spans="1:10" x14ac:dyDescent="0.3">
      <c r="A7899" s="94" t="str">
        <f t="shared" si="123"/>
        <v>September</v>
      </c>
      <c r="B7899" s="37" t="s">
        <v>8765</v>
      </c>
      <c r="C7899" s="63">
        <v>42273.359074074076</v>
      </c>
      <c r="D7899" s="37" t="s">
        <v>852</v>
      </c>
      <c r="E7899" s="37" t="s">
        <v>868</v>
      </c>
      <c r="F7899" s="37" t="s">
        <v>854</v>
      </c>
      <c r="G7899" s="64">
        <v>205</v>
      </c>
      <c r="H7899" s="37" t="s">
        <v>855</v>
      </c>
      <c r="I7899" s="65">
        <v>2.2360679774997898</v>
      </c>
      <c r="J7899" s="37" t="s">
        <v>869</v>
      </c>
    </row>
    <row r="7900" spans="1:10" x14ac:dyDescent="0.3">
      <c r="A7900" s="94" t="str">
        <f t="shared" si="123"/>
        <v>September</v>
      </c>
      <c r="B7900" s="37" t="s">
        <v>8766</v>
      </c>
      <c r="C7900" s="63">
        <v>42273.361863425926</v>
      </c>
      <c r="D7900" s="37" t="s">
        <v>892</v>
      </c>
      <c r="E7900" s="37" t="s">
        <v>872</v>
      </c>
      <c r="F7900" s="37" t="s">
        <v>864</v>
      </c>
      <c r="G7900" s="64">
        <v>129</v>
      </c>
      <c r="H7900" s="37" t="s">
        <v>855</v>
      </c>
      <c r="I7900" s="65">
        <v>2.6457513110645907</v>
      </c>
      <c r="J7900" s="37" t="s">
        <v>856</v>
      </c>
    </row>
    <row r="7901" spans="1:10" x14ac:dyDescent="0.3">
      <c r="A7901" s="94" t="str">
        <f t="shared" si="123"/>
        <v>September</v>
      </c>
      <c r="B7901" s="37" t="s">
        <v>8767</v>
      </c>
      <c r="C7901" s="63">
        <v>42273.364606481482</v>
      </c>
      <c r="D7901" s="37" t="s">
        <v>892</v>
      </c>
      <c r="E7901" s="37" t="s">
        <v>853</v>
      </c>
      <c r="F7901" s="37" t="s">
        <v>873</v>
      </c>
      <c r="G7901" s="64">
        <v>172</v>
      </c>
      <c r="H7901" s="37" t="s">
        <v>855</v>
      </c>
      <c r="I7901" s="65">
        <v>5</v>
      </c>
      <c r="J7901" s="37" t="s">
        <v>869</v>
      </c>
    </row>
    <row r="7902" spans="1:10" x14ac:dyDescent="0.3">
      <c r="A7902" s="94" t="str">
        <f t="shared" si="123"/>
        <v>September</v>
      </c>
      <c r="B7902" s="37" t="s">
        <v>8768</v>
      </c>
      <c r="C7902" s="63">
        <v>42273.365844907406</v>
      </c>
      <c r="D7902" s="37" t="s">
        <v>878</v>
      </c>
      <c r="E7902" s="37" t="s">
        <v>859</v>
      </c>
      <c r="F7902" s="37" t="s">
        <v>864</v>
      </c>
      <c r="G7902" s="64">
        <v>199</v>
      </c>
      <c r="H7902" s="37" t="s">
        <v>855</v>
      </c>
      <c r="I7902" s="65">
        <v>1.7320508075688772</v>
      </c>
      <c r="J7902" s="37" t="s">
        <v>869</v>
      </c>
    </row>
    <row r="7903" spans="1:10" x14ac:dyDescent="0.3">
      <c r="A7903" s="94" t="str">
        <f t="shared" si="123"/>
        <v>September</v>
      </c>
      <c r="B7903" s="37" t="s">
        <v>8769</v>
      </c>
      <c r="C7903" s="63">
        <v>42273.366400462961</v>
      </c>
      <c r="D7903" s="37" t="s">
        <v>852</v>
      </c>
      <c r="E7903" s="37" t="s">
        <v>863</v>
      </c>
      <c r="F7903" s="37" t="s">
        <v>881</v>
      </c>
      <c r="G7903" s="64">
        <v>148</v>
      </c>
      <c r="H7903" s="37" t="s">
        <v>855</v>
      </c>
      <c r="I7903" s="65">
        <v>2.2360679774997898</v>
      </c>
      <c r="J7903" s="37" t="s">
        <v>897</v>
      </c>
    </row>
    <row r="7904" spans="1:10" x14ac:dyDescent="0.3">
      <c r="A7904" s="94" t="str">
        <f t="shared" si="123"/>
        <v>September</v>
      </c>
      <c r="B7904" s="37" t="s">
        <v>8770</v>
      </c>
      <c r="C7904" s="63">
        <v>42273.369432870371</v>
      </c>
      <c r="D7904" s="37" t="s">
        <v>871</v>
      </c>
      <c r="E7904" s="37" t="s">
        <v>866</v>
      </c>
      <c r="F7904" s="37" t="s">
        <v>879</v>
      </c>
      <c r="G7904" s="64">
        <v>233</v>
      </c>
      <c r="H7904" s="37" t="s">
        <v>855</v>
      </c>
      <c r="I7904" s="65">
        <v>1.7320508075688772</v>
      </c>
      <c r="J7904" s="37" t="s">
        <v>885</v>
      </c>
    </row>
    <row r="7905" spans="1:10" x14ac:dyDescent="0.3">
      <c r="A7905" s="94" t="str">
        <f t="shared" si="123"/>
        <v>September</v>
      </c>
      <c r="B7905" s="37" t="s">
        <v>8771</v>
      </c>
      <c r="C7905" s="63">
        <v>42273.370486111111</v>
      </c>
      <c r="D7905" s="37" t="s">
        <v>871</v>
      </c>
      <c r="E7905" s="37" t="s">
        <v>868</v>
      </c>
      <c r="F7905" s="37" t="s">
        <v>873</v>
      </c>
      <c r="G7905" s="64">
        <v>104</v>
      </c>
      <c r="H7905" s="37" t="s">
        <v>855</v>
      </c>
      <c r="I7905" s="65">
        <v>3.3166247903553998</v>
      </c>
      <c r="J7905" s="37" t="s">
        <v>874</v>
      </c>
    </row>
    <row r="7906" spans="1:10" x14ac:dyDescent="0.3">
      <c r="A7906" s="94" t="str">
        <f t="shared" si="123"/>
        <v>September</v>
      </c>
      <c r="B7906" s="37" t="s">
        <v>8772</v>
      </c>
      <c r="C7906" s="63">
        <v>42273.372986111113</v>
      </c>
      <c r="D7906" s="37" t="s">
        <v>878</v>
      </c>
      <c r="E7906" s="37" t="s">
        <v>872</v>
      </c>
      <c r="F7906" s="37" t="s">
        <v>881</v>
      </c>
      <c r="G7906" s="64">
        <v>63</v>
      </c>
      <c r="H7906" s="37" t="s">
        <v>855</v>
      </c>
      <c r="I7906" s="65">
        <v>4.5825756949558398</v>
      </c>
      <c r="J7906" s="37" t="s">
        <v>861</v>
      </c>
    </row>
    <row r="7907" spans="1:10" x14ac:dyDescent="0.3">
      <c r="A7907" s="94" t="str">
        <f t="shared" si="123"/>
        <v>September</v>
      </c>
      <c r="B7907" s="37" t="s">
        <v>8773</v>
      </c>
      <c r="C7907" s="63">
        <v>42273.375011574077</v>
      </c>
      <c r="D7907" s="37" t="s">
        <v>878</v>
      </c>
      <c r="E7907" s="37" t="s">
        <v>853</v>
      </c>
      <c r="F7907" s="37" t="s">
        <v>873</v>
      </c>
      <c r="G7907" s="64">
        <v>224</v>
      </c>
      <c r="H7907" s="37" t="s">
        <v>855</v>
      </c>
      <c r="I7907" s="65">
        <v>2.2360679774997898</v>
      </c>
      <c r="J7907" s="37" t="s">
        <v>885</v>
      </c>
    </row>
    <row r="7908" spans="1:10" x14ac:dyDescent="0.3">
      <c r="A7908" s="94" t="str">
        <f t="shared" si="123"/>
        <v>September</v>
      </c>
      <c r="B7908" s="37" t="s">
        <v>8774</v>
      </c>
      <c r="C7908" s="63">
        <v>42273.375740740739</v>
      </c>
      <c r="D7908" s="37" t="s">
        <v>876</v>
      </c>
      <c r="E7908" s="37" t="s">
        <v>859</v>
      </c>
      <c r="F7908" s="37" t="s">
        <v>854</v>
      </c>
      <c r="G7908" s="64">
        <v>185</v>
      </c>
      <c r="H7908" s="37" t="s">
        <v>855</v>
      </c>
      <c r="I7908" s="65">
        <v>3.6055512754639891</v>
      </c>
      <c r="J7908" s="37" t="s">
        <v>897</v>
      </c>
    </row>
    <row r="7909" spans="1:10" x14ac:dyDescent="0.3">
      <c r="A7909" s="94" t="str">
        <f t="shared" si="123"/>
        <v>September</v>
      </c>
      <c r="B7909" s="37" t="s">
        <v>8775</v>
      </c>
      <c r="C7909" s="63">
        <v>42273.377326388887</v>
      </c>
      <c r="D7909" s="37" t="s">
        <v>892</v>
      </c>
      <c r="E7909" s="37" t="s">
        <v>863</v>
      </c>
      <c r="F7909" s="37" t="s">
        <v>873</v>
      </c>
      <c r="G7909" s="64">
        <v>146</v>
      </c>
      <c r="H7909" s="37" t="s">
        <v>855</v>
      </c>
      <c r="I7909" s="65">
        <v>4.7958315233127191</v>
      </c>
      <c r="J7909" s="37" t="s">
        <v>874</v>
      </c>
    </row>
    <row r="7910" spans="1:10" x14ac:dyDescent="0.3">
      <c r="A7910" s="94" t="str">
        <f t="shared" si="123"/>
        <v>September</v>
      </c>
      <c r="B7910" s="37" t="s">
        <v>8776</v>
      </c>
      <c r="C7910" s="63">
        <v>42273.379930555559</v>
      </c>
      <c r="D7910" s="37" t="s">
        <v>892</v>
      </c>
      <c r="E7910" s="37" t="s">
        <v>866</v>
      </c>
      <c r="F7910" s="37" t="s">
        <v>881</v>
      </c>
      <c r="G7910" s="64">
        <v>139</v>
      </c>
      <c r="H7910" s="37" t="s">
        <v>855</v>
      </c>
      <c r="I7910" s="65">
        <v>1.7320508075688772</v>
      </c>
      <c r="J7910" s="37" t="s">
        <v>897</v>
      </c>
    </row>
    <row r="7911" spans="1:10" x14ac:dyDescent="0.3">
      <c r="A7911" s="94" t="str">
        <f t="shared" si="123"/>
        <v>September</v>
      </c>
      <c r="B7911" s="37" t="s">
        <v>8777</v>
      </c>
      <c r="C7911" s="63">
        <v>42273.381122685183</v>
      </c>
      <c r="D7911" s="37" t="s">
        <v>852</v>
      </c>
      <c r="E7911" s="37" t="s">
        <v>868</v>
      </c>
      <c r="F7911" s="37" t="s">
        <v>879</v>
      </c>
      <c r="G7911" s="64">
        <v>148</v>
      </c>
      <c r="H7911" s="37" t="s">
        <v>855</v>
      </c>
      <c r="I7911" s="65">
        <v>3.872983346207417</v>
      </c>
      <c r="J7911" s="37" t="s">
        <v>897</v>
      </c>
    </row>
    <row r="7912" spans="1:10" x14ac:dyDescent="0.3">
      <c r="A7912" s="94" t="str">
        <f t="shared" si="123"/>
        <v>September</v>
      </c>
      <c r="B7912" s="37" t="s">
        <v>8778</v>
      </c>
      <c r="C7912" s="63">
        <v>42273.387106481481</v>
      </c>
      <c r="D7912" s="37" t="s">
        <v>871</v>
      </c>
      <c r="E7912" s="37" t="s">
        <v>872</v>
      </c>
      <c r="F7912" s="37" t="s">
        <v>879</v>
      </c>
      <c r="G7912" s="64">
        <v>152</v>
      </c>
      <c r="H7912" s="37" t="s">
        <v>855</v>
      </c>
      <c r="I7912" s="65">
        <v>4.7958315233127191</v>
      </c>
      <c r="J7912" s="37" t="s">
        <v>885</v>
      </c>
    </row>
    <row r="7913" spans="1:10" x14ac:dyDescent="0.3">
      <c r="A7913" s="94" t="str">
        <f t="shared" si="123"/>
        <v>September</v>
      </c>
      <c r="B7913" s="37" t="s">
        <v>8779</v>
      </c>
      <c r="C7913" s="63">
        <v>42273.385034722225</v>
      </c>
      <c r="D7913" s="37" t="s">
        <v>878</v>
      </c>
      <c r="E7913" s="37" t="s">
        <v>853</v>
      </c>
      <c r="F7913" s="37" t="s">
        <v>864</v>
      </c>
      <c r="G7913" s="64">
        <v>135</v>
      </c>
      <c r="H7913" s="37" t="s">
        <v>855</v>
      </c>
      <c r="I7913" s="65">
        <v>3.872983346207417</v>
      </c>
      <c r="J7913" s="37" t="s">
        <v>897</v>
      </c>
    </row>
    <row r="7914" spans="1:10" x14ac:dyDescent="0.3">
      <c r="A7914" s="94" t="str">
        <f t="shared" si="123"/>
        <v>September</v>
      </c>
      <c r="B7914" s="37" t="s">
        <v>8780</v>
      </c>
      <c r="C7914" s="63">
        <v>42273.385555555556</v>
      </c>
      <c r="D7914" s="37" t="s">
        <v>876</v>
      </c>
      <c r="E7914" s="37" t="s">
        <v>859</v>
      </c>
      <c r="F7914" s="37" t="s">
        <v>854</v>
      </c>
      <c r="G7914" s="64">
        <v>240</v>
      </c>
      <c r="H7914" s="37" t="s">
        <v>855</v>
      </c>
      <c r="I7914" s="65">
        <v>2.6457513110645907</v>
      </c>
      <c r="J7914" s="37" t="s">
        <v>856</v>
      </c>
    </row>
    <row r="7915" spans="1:10" x14ac:dyDescent="0.3">
      <c r="A7915" s="94" t="str">
        <f t="shared" si="123"/>
        <v>September</v>
      </c>
      <c r="B7915" s="37" t="s">
        <v>8781</v>
      </c>
      <c r="C7915" s="63">
        <v>42273.386828703704</v>
      </c>
      <c r="D7915" s="37" t="s">
        <v>892</v>
      </c>
      <c r="E7915" s="37" t="s">
        <v>863</v>
      </c>
      <c r="F7915" s="37" t="s">
        <v>873</v>
      </c>
      <c r="G7915" s="64">
        <v>75</v>
      </c>
      <c r="H7915" s="37" t="s">
        <v>855</v>
      </c>
      <c r="I7915" s="65">
        <v>4.1231056256176606</v>
      </c>
      <c r="J7915" s="37" t="s">
        <v>861</v>
      </c>
    </row>
    <row r="7916" spans="1:10" x14ac:dyDescent="0.3">
      <c r="A7916" s="94" t="str">
        <f t="shared" si="123"/>
        <v>September</v>
      </c>
      <c r="B7916" s="37" t="s">
        <v>8782</v>
      </c>
      <c r="C7916" s="63">
        <v>42273.3903125</v>
      </c>
      <c r="D7916" s="37" t="s">
        <v>878</v>
      </c>
      <c r="E7916" s="37" t="s">
        <v>866</v>
      </c>
      <c r="F7916" s="37" t="s">
        <v>864</v>
      </c>
      <c r="G7916" s="64">
        <v>170</v>
      </c>
      <c r="H7916" s="37" t="s">
        <v>855</v>
      </c>
      <c r="I7916" s="65">
        <v>5</v>
      </c>
      <c r="J7916" s="37" t="s">
        <v>856</v>
      </c>
    </row>
    <row r="7917" spans="1:10" x14ac:dyDescent="0.3">
      <c r="A7917" s="94" t="str">
        <f t="shared" si="123"/>
        <v>September</v>
      </c>
      <c r="B7917" s="37" t="s">
        <v>8783</v>
      </c>
      <c r="C7917" s="63">
        <v>42273.392384259256</v>
      </c>
      <c r="D7917" s="37" t="s">
        <v>876</v>
      </c>
      <c r="E7917" s="37" t="s">
        <v>868</v>
      </c>
      <c r="F7917" s="37" t="s">
        <v>873</v>
      </c>
      <c r="G7917" s="64">
        <v>195</v>
      </c>
      <c r="H7917" s="37" t="s">
        <v>895</v>
      </c>
      <c r="I7917" s="65">
        <v>1.7320508075688772</v>
      </c>
      <c r="J7917" s="37" t="s">
        <v>861</v>
      </c>
    </row>
    <row r="7918" spans="1:10" x14ac:dyDescent="0.3">
      <c r="A7918" s="94" t="str">
        <f t="shared" si="123"/>
        <v>September</v>
      </c>
      <c r="B7918" s="37" t="s">
        <v>8784</v>
      </c>
      <c r="C7918" s="63">
        <v>42273.394155092596</v>
      </c>
      <c r="D7918" s="37" t="s">
        <v>871</v>
      </c>
      <c r="E7918" s="37" t="s">
        <v>872</v>
      </c>
      <c r="F7918" s="37" t="s">
        <v>881</v>
      </c>
      <c r="G7918" s="64">
        <v>154</v>
      </c>
      <c r="H7918" s="37" t="s">
        <v>855</v>
      </c>
      <c r="I7918" s="65">
        <v>5</v>
      </c>
      <c r="J7918" s="37" t="s">
        <v>897</v>
      </c>
    </row>
    <row r="7919" spans="1:10" x14ac:dyDescent="0.3">
      <c r="A7919" s="94" t="str">
        <f t="shared" si="123"/>
        <v>September</v>
      </c>
      <c r="B7919" s="37" t="s">
        <v>8785</v>
      </c>
      <c r="C7919" s="63">
        <v>42273.394837962966</v>
      </c>
      <c r="D7919" s="37" t="s">
        <v>858</v>
      </c>
      <c r="E7919" s="37" t="s">
        <v>853</v>
      </c>
      <c r="F7919" s="37" t="s">
        <v>864</v>
      </c>
      <c r="G7919" s="64">
        <v>36</v>
      </c>
      <c r="H7919" s="37" t="s">
        <v>855</v>
      </c>
      <c r="I7919" s="65">
        <v>4.1231056256176606</v>
      </c>
      <c r="J7919" s="37" t="s">
        <v>874</v>
      </c>
    </row>
    <row r="7920" spans="1:10" x14ac:dyDescent="0.3">
      <c r="A7920" s="94" t="str">
        <f t="shared" si="123"/>
        <v>September</v>
      </c>
      <c r="B7920" s="37" t="s">
        <v>8786</v>
      </c>
      <c r="C7920" s="63">
        <v>42273.395358796297</v>
      </c>
      <c r="D7920" s="37" t="s">
        <v>892</v>
      </c>
      <c r="E7920" s="37" t="s">
        <v>859</v>
      </c>
      <c r="F7920" s="37" t="s">
        <v>864</v>
      </c>
      <c r="G7920" s="64">
        <v>206</v>
      </c>
      <c r="H7920" s="37" t="s">
        <v>855</v>
      </c>
      <c r="I7920" s="65">
        <v>2.6457513110645907</v>
      </c>
      <c r="J7920" s="37" t="s">
        <v>897</v>
      </c>
    </row>
    <row r="7921" spans="1:10" x14ac:dyDescent="0.3">
      <c r="A7921" s="94" t="str">
        <f t="shared" si="123"/>
        <v>September</v>
      </c>
      <c r="B7921" s="37" t="s">
        <v>8787</v>
      </c>
      <c r="C7921" s="63">
        <v>42273.396284722221</v>
      </c>
      <c r="D7921" s="37" t="s">
        <v>876</v>
      </c>
      <c r="E7921" s="37" t="s">
        <v>863</v>
      </c>
      <c r="F7921" s="37" t="s">
        <v>864</v>
      </c>
      <c r="G7921" s="64">
        <v>58</v>
      </c>
      <c r="H7921" s="37" t="s">
        <v>855</v>
      </c>
      <c r="I7921" s="65">
        <v>2.2360679774997898</v>
      </c>
      <c r="J7921" s="37" t="s">
        <v>874</v>
      </c>
    </row>
    <row r="7922" spans="1:10" x14ac:dyDescent="0.3">
      <c r="A7922" s="94" t="str">
        <f t="shared" si="123"/>
        <v>September</v>
      </c>
      <c r="B7922" s="37" t="s">
        <v>8788</v>
      </c>
      <c r="C7922" s="63">
        <v>42273.399664351855</v>
      </c>
      <c r="D7922" s="37" t="s">
        <v>878</v>
      </c>
      <c r="E7922" s="37" t="s">
        <v>866</v>
      </c>
      <c r="F7922" s="37" t="s">
        <v>873</v>
      </c>
      <c r="G7922" s="64">
        <v>93</v>
      </c>
      <c r="H7922" s="37" t="s">
        <v>855</v>
      </c>
      <c r="I7922" s="65">
        <v>4.7958315233127191</v>
      </c>
      <c r="J7922" s="37" t="s">
        <v>874</v>
      </c>
    </row>
    <row r="7923" spans="1:10" x14ac:dyDescent="0.3">
      <c r="A7923" s="94" t="str">
        <f t="shared" si="123"/>
        <v>September</v>
      </c>
      <c r="B7923" s="37" t="s">
        <v>8789</v>
      </c>
      <c r="C7923" s="63">
        <v>42273.399733796294</v>
      </c>
      <c r="D7923" s="37" t="s">
        <v>876</v>
      </c>
      <c r="E7923" s="37" t="s">
        <v>868</v>
      </c>
      <c r="F7923" s="37" t="s">
        <v>873</v>
      </c>
      <c r="G7923" s="64">
        <v>173</v>
      </c>
      <c r="H7923" s="37" t="s">
        <v>855</v>
      </c>
      <c r="I7923" s="65">
        <v>2.2360679774997898</v>
      </c>
      <c r="J7923" s="37" t="s">
        <v>856</v>
      </c>
    </row>
    <row r="7924" spans="1:10" x14ac:dyDescent="0.3">
      <c r="A7924" s="94" t="str">
        <f t="shared" si="123"/>
        <v>September</v>
      </c>
      <c r="B7924" s="37" t="s">
        <v>8790</v>
      </c>
      <c r="C7924" s="63">
        <v>42273.403634259259</v>
      </c>
      <c r="D7924" s="37" t="s">
        <v>871</v>
      </c>
      <c r="E7924" s="37" t="s">
        <v>872</v>
      </c>
      <c r="F7924" s="37" t="s">
        <v>860</v>
      </c>
      <c r="G7924" s="64">
        <v>88</v>
      </c>
      <c r="H7924" s="37" t="s">
        <v>855</v>
      </c>
      <c r="I7924" s="65">
        <v>2.6457513110645907</v>
      </c>
      <c r="J7924" s="37" t="s">
        <v>897</v>
      </c>
    </row>
    <row r="7925" spans="1:10" x14ac:dyDescent="0.3">
      <c r="A7925" s="94" t="str">
        <f t="shared" si="123"/>
        <v>September</v>
      </c>
      <c r="B7925" s="37" t="s">
        <v>8791</v>
      </c>
      <c r="C7925" s="63">
        <v>42273.403680555559</v>
      </c>
      <c r="D7925" s="37" t="s">
        <v>871</v>
      </c>
      <c r="E7925" s="37" t="s">
        <v>853</v>
      </c>
      <c r="F7925" s="37" t="s">
        <v>879</v>
      </c>
      <c r="G7925" s="64">
        <v>96</v>
      </c>
      <c r="H7925" s="37" t="s">
        <v>855</v>
      </c>
      <c r="I7925" s="65">
        <v>3.3166247903553998</v>
      </c>
      <c r="J7925" s="37" t="s">
        <v>869</v>
      </c>
    </row>
    <row r="7926" spans="1:10" x14ac:dyDescent="0.3">
      <c r="A7926" s="94" t="str">
        <f t="shared" si="123"/>
        <v>September</v>
      </c>
      <c r="B7926" s="37" t="s">
        <v>8792</v>
      </c>
      <c r="C7926" s="63">
        <v>42273.404351851852</v>
      </c>
      <c r="D7926" s="37" t="s">
        <v>852</v>
      </c>
      <c r="E7926" s="37" t="s">
        <v>859</v>
      </c>
      <c r="F7926" s="37" t="s">
        <v>854</v>
      </c>
      <c r="G7926" s="64">
        <v>203</v>
      </c>
      <c r="H7926" s="37" t="s">
        <v>855</v>
      </c>
      <c r="I7926" s="65">
        <v>4.1231056256176606</v>
      </c>
      <c r="J7926" s="37" t="s">
        <v>874</v>
      </c>
    </row>
    <row r="7927" spans="1:10" x14ac:dyDescent="0.3">
      <c r="A7927" s="94" t="str">
        <f t="shared" si="123"/>
        <v>September</v>
      </c>
      <c r="B7927" s="37" t="s">
        <v>8793</v>
      </c>
      <c r="C7927" s="63">
        <v>42273.407453703701</v>
      </c>
      <c r="D7927" s="37" t="s">
        <v>876</v>
      </c>
      <c r="E7927" s="37" t="s">
        <v>863</v>
      </c>
      <c r="F7927" s="37" t="s">
        <v>864</v>
      </c>
      <c r="G7927" s="64">
        <v>190</v>
      </c>
      <c r="H7927" s="37" t="s">
        <v>855</v>
      </c>
      <c r="I7927" s="65">
        <v>3</v>
      </c>
      <c r="J7927" s="37" t="s">
        <v>869</v>
      </c>
    </row>
    <row r="7928" spans="1:10" x14ac:dyDescent="0.3">
      <c r="A7928" s="94" t="str">
        <f t="shared" si="123"/>
        <v>September</v>
      </c>
      <c r="B7928" s="37" t="s">
        <v>8794</v>
      </c>
      <c r="C7928" s="63">
        <v>42273.41034722222</v>
      </c>
      <c r="D7928" s="37" t="s">
        <v>876</v>
      </c>
      <c r="E7928" s="37" t="s">
        <v>866</v>
      </c>
      <c r="F7928" s="37" t="s">
        <v>881</v>
      </c>
      <c r="G7928" s="64">
        <v>97</v>
      </c>
      <c r="H7928" s="37" t="s">
        <v>855</v>
      </c>
      <c r="I7928" s="65">
        <v>2.6457513110645907</v>
      </c>
      <c r="J7928" s="37" t="s">
        <v>856</v>
      </c>
    </row>
    <row r="7929" spans="1:10" x14ac:dyDescent="0.3">
      <c r="A7929" s="94" t="str">
        <f t="shared" si="123"/>
        <v>September</v>
      </c>
      <c r="B7929" s="37" t="s">
        <v>8795</v>
      </c>
      <c r="C7929" s="63">
        <v>42273.412280092591</v>
      </c>
      <c r="D7929" s="37" t="s">
        <v>858</v>
      </c>
      <c r="E7929" s="37" t="s">
        <v>868</v>
      </c>
      <c r="F7929" s="37" t="s">
        <v>864</v>
      </c>
      <c r="G7929" s="64">
        <v>107</v>
      </c>
      <c r="H7929" s="37" t="s">
        <v>855</v>
      </c>
      <c r="I7929" s="65">
        <v>4.5825756949558398</v>
      </c>
      <c r="J7929" s="37" t="s">
        <v>869</v>
      </c>
    </row>
    <row r="7930" spans="1:10" x14ac:dyDescent="0.3">
      <c r="A7930" s="94" t="str">
        <f t="shared" si="123"/>
        <v>September</v>
      </c>
      <c r="B7930" s="37" t="s">
        <v>8796</v>
      </c>
      <c r="C7930" s="63">
        <v>42273.414930555555</v>
      </c>
      <c r="D7930" s="37" t="s">
        <v>852</v>
      </c>
      <c r="E7930" s="37" t="s">
        <v>872</v>
      </c>
      <c r="F7930" s="37" t="s">
        <v>879</v>
      </c>
      <c r="G7930" s="64">
        <v>134</v>
      </c>
      <c r="H7930" s="37" t="s">
        <v>895</v>
      </c>
      <c r="I7930" s="65">
        <v>4.1231056256176606</v>
      </c>
      <c r="J7930" s="37" t="s">
        <v>885</v>
      </c>
    </row>
    <row r="7931" spans="1:10" x14ac:dyDescent="0.3">
      <c r="A7931" s="94" t="str">
        <f t="shared" si="123"/>
        <v>September</v>
      </c>
      <c r="B7931" s="37" t="s">
        <v>8797</v>
      </c>
      <c r="C7931" s="63">
        <v>42273.415277777778</v>
      </c>
      <c r="D7931" s="37" t="s">
        <v>878</v>
      </c>
      <c r="E7931" s="37" t="s">
        <v>853</v>
      </c>
      <c r="F7931" s="37" t="s">
        <v>864</v>
      </c>
      <c r="G7931" s="64">
        <v>93</v>
      </c>
      <c r="H7931" s="37" t="s">
        <v>855</v>
      </c>
      <c r="I7931" s="65">
        <v>3</v>
      </c>
      <c r="J7931" s="37" t="s">
        <v>856</v>
      </c>
    </row>
    <row r="7932" spans="1:10" x14ac:dyDescent="0.3">
      <c r="A7932" s="94" t="str">
        <f t="shared" si="123"/>
        <v>September</v>
      </c>
      <c r="B7932" s="37" t="s">
        <v>8798</v>
      </c>
      <c r="C7932" s="63">
        <v>42273.418946759259</v>
      </c>
      <c r="D7932" s="37" t="s">
        <v>876</v>
      </c>
      <c r="E7932" s="37" t="s">
        <v>859</v>
      </c>
      <c r="F7932" s="37" t="s">
        <v>864</v>
      </c>
      <c r="G7932" s="64">
        <v>240</v>
      </c>
      <c r="H7932" s="37" t="s">
        <v>855</v>
      </c>
      <c r="I7932" s="65">
        <v>4.5825756949558398</v>
      </c>
      <c r="J7932" s="37" t="s">
        <v>885</v>
      </c>
    </row>
    <row r="7933" spans="1:10" x14ac:dyDescent="0.3">
      <c r="A7933" s="94" t="str">
        <f t="shared" si="123"/>
        <v>September</v>
      </c>
      <c r="B7933" s="37" t="s">
        <v>8799</v>
      </c>
      <c r="C7933" s="63">
        <v>42273.422812500001</v>
      </c>
      <c r="D7933" s="37" t="s">
        <v>892</v>
      </c>
      <c r="E7933" s="37" t="s">
        <v>863</v>
      </c>
      <c r="F7933" s="37" t="s">
        <v>879</v>
      </c>
      <c r="G7933" s="64">
        <v>143</v>
      </c>
      <c r="H7933" s="37" t="s">
        <v>855</v>
      </c>
      <c r="I7933" s="65">
        <v>2.2360679774997898</v>
      </c>
      <c r="J7933" s="37" t="s">
        <v>897</v>
      </c>
    </row>
    <row r="7934" spans="1:10" x14ac:dyDescent="0.3">
      <c r="A7934" s="94" t="str">
        <f t="shared" si="123"/>
        <v>September</v>
      </c>
      <c r="B7934" s="37" t="s">
        <v>8800</v>
      </c>
      <c r="C7934" s="63">
        <v>42273.426678240743</v>
      </c>
      <c r="D7934" s="37" t="s">
        <v>852</v>
      </c>
      <c r="E7934" s="37" t="s">
        <v>866</v>
      </c>
      <c r="F7934" s="37" t="s">
        <v>864</v>
      </c>
      <c r="G7934" s="64">
        <v>35</v>
      </c>
      <c r="H7934" s="37" t="s">
        <v>895</v>
      </c>
      <c r="I7934" s="65">
        <v>3</v>
      </c>
      <c r="J7934" s="37" t="s">
        <v>897</v>
      </c>
    </row>
    <row r="7935" spans="1:10" x14ac:dyDescent="0.3">
      <c r="A7935" s="94" t="str">
        <f t="shared" si="123"/>
        <v>September</v>
      </c>
      <c r="B7935" s="37" t="s">
        <v>8801</v>
      </c>
      <c r="C7935" s="63">
        <v>42273.429236111115</v>
      </c>
      <c r="D7935" s="37" t="s">
        <v>871</v>
      </c>
      <c r="E7935" s="37" t="s">
        <v>868</v>
      </c>
      <c r="F7935" s="37" t="s">
        <v>881</v>
      </c>
      <c r="G7935" s="64">
        <v>109</v>
      </c>
      <c r="H7935" s="37" t="s">
        <v>855</v>
      </c>
      <c r="I7935" s="65">
        <v>1</v>
      </c>
      <c r="J7935" s="37" t="s">
        <v>856</v>
      </c>
    </row>
    <row r="7936" spans="1:10" x14ac:dyDescent="0.3">
      <c r="A7936" s="94" t="str">
        <f t="shared" si="123"/>
        <v>September</v>
      </c>
      <c r="B7936" s="37" t="s">
        <v>8802</v>
      </c>
      <c r="C7936" s="63">
        <v>42273.431712962964</v>
      </c>
      <c r="D7936" s="37" t="s">
        <v>878</v>
      </c>
      <c r="E7936" s="37" t="s">
        <v>872</v>
      </c>
      <c r="F7936" s="37" t="s">
        <v>854</v>
      </c>
      <c r="G7936" s="64">
        <v>30</v>
      </c>
      <c r="H7936" s="37" t="s">
        <v>855</v>
      </c>
      <c r="I7936" s="65">
        <v>3</v>
      </c>
      <c r="J7936" s="37" t="s">
        <v>885</v>
      </c>
    </row>
    <row r="7937" spans="1:10" x14ac:dyDescent="0.3">
      <c r="A7937" s="94" t="str">
        <f t="shared" si="123"/>
        <v>September</v>
      </c>
      <c r="B7937" s="37" t="s">
        <v>8803</v>
      </c>
      <c r="C7937" s="63">
        <v>42273.433611111112</v>
      </c>
      <c r="D7937" s="37" t="s">
        <v>858</v>
      </c>
      <c r="E7937" s="37" t="s">
        <v>853</v>
      </c>
      <c r="F7937" s="37" t="s">
        <v>879</v>
      </c>
      <c r="G7937" s="64">
        <v>82</v>
      </c>
      <c r="H7937" s="37" t="s">
        <v>855</v>
      </c>
      <c r="I7937" s="65">
        <v>3.6055512754639891</v>
      </c>
      <c r="J7937" s="37" t="s">
        <v>897</v>
      </c>
    </row>
    <row r="7938" spans="1:10" x14ac:dyDescent="0.3">
      <c r="A7938" s="94" t="str">
        <f t="shared" si="123"/>
        <v>September</v>
      </c>
      <c r="B7938" s="37" t="s">
        <v>8804</v>
      </c>
      <c r="C7938" s="63">
        <v>42273.434398148151</v>
      </c>
      <c r="D7938" s="37" t="s">
        <v>892</v>
      </c>
      <c r="E7938" s="37" t="s">
        <v>859</v>
      </c>
      <c r="F7938" s="37" t="s">
        <v>860</v>
      </c>
      <c r="G7938" s="64">
        <v>208</v>
      </c>
      <c r="H7938" s="37" t="s">
        <v>855</v>
      </c>
      <c r="I7938" s="65">
        <v>4.1231056256176606</v>
      </c>
      <c r="J7938" s="37" t="s">
        <v>861</v>
      </c>
    </row>
    <row r="7939" spans="1:10" x14ac:dyDescent="0.3">
      <c r="A7939" s="94" t="str">
        <f t="shared" si="123"/>
        <v>September</v>
      </c>
      <c r="B7939" s="37" t="s">
        <v>8805</v>
      </c>
      <c r="C7939" s="63">
        <v>42273.437060185184</v>
      </c>
      <c r="D7939" s="37" t="s">
        <v>852</v>
      </c>
      <c r="E7939" s="37" t="s">
        <v>863</v>
      </c>
      <c r="F7939" s="37" t="s">
        <v>864</v>
      </c>
      <c r="G7939" s="64">
        <v>201</v>
      </c>
      <c r="H7939" s="37" t="s">
        <v>855</v>
      </c>
      <c r="I7939" s="65">
        <v>4.7958315233127191</v>
      </c>
      <c r="J7939" s="37" t="s">
        <v>856</v>
      </c>
    </row>
    <row r="7940" spans="1:10" x14ac:dyDescent="0.3">
      <c r="A7940" s="94" t="str">
        <f t="shared" si="123"/>
        <v>September</v>
      </c>
      <c r="B7940" s="37" t="s">
        <v>8806</v>
      </c>
      <c r="C7940" s="63">
        <v>42273.438113425924</v>
      </c>
      <c r="D7940" s="37" t="s">
        <v>852</v>
      </c>
      <c r="E7940" s="37" t="s">
        <v>866</v>
      </c>
      <c r="F7940" s="37" t="s">
        <v>881</v>
      </c>
      <c r="G7940" s="64">
        <v>187</v>
      </c>
      <c r="H7940" s="37" t="s">
        <v>855</v>
      </c>
      <c r="I7940" s="65">
        <v>4.7958315233127191</v>
      </c>
      <c r="J7940" s="37" t="s">
        <v>861</v>
      </c>
    </row>
    <row r="7941" spans="1:10" x14ac:dyDescent="0.3">
      <c r="A7941" s="94" t="str">
        <f t="shared" si="123"/>
        <v>September</v>
      </c>
      <c r="B7941" s="37" t="s">
        <v>8807</v>
      </c>
      <c r="C7941" s="63">
        <v>42273.439444444448</v>
      </c>
      <c r="D7941" s="37" t="s">
        <v>878</v>
      </c>
      <c r="E7941" s="37" t="s">
        <v>868</v>
      </c>
      <c r="F7941" s="37" t="s">
        <v>879</v>
      </c>
      <c r="G7941" s="64">
        <v>56</v>
      </c>
      <c r="H7941" s="37" t="s">
        <v>855</v>
      </c>
      <c r="I7941" s="65">
        <v>3.872983346207417</v>
      </c>
      <c r="J7941" s="37" t="s">
        <v>861</v>
      </c>
    </row>
    <row r="7942" spans="1:10" x14ac:dyDescent="0.3">
      <c r="A7942" s="94" t="str">
        <f t="shared" si="123"/>
        <v>September</v>
      </c>
      <c r="B7942" s="37" t="s">
        <v>8808</v>
      </c>
      <c r="C7942" s="63">
        <v>42273.440300925926</v>
      </c>
      <c r="D7942" s="37" t="s">
        <v>876</v>
      </c>
      <c r="E7942" s="37" t="s">
        <v>872</v>
      </c>
      <c r="F7942" s="37" t="s">
        <v>864</v>
      </c>
      <c r="G7942" s="64">
        <v>165</v>
      </c>
      <c r="H7942" s="37" t="s">
        <v>855</v>
      </c>
      <c r="I7942" s="65">
        <v>1.7320508075688772</v>
      </c>
      <c r="J7942" s="37" t="s">
        <v>874</v>
      </c>
    </row>
    <row r="7943" spans="1:10" x14ac:dyDescent="0.3">
      <c r="A7943" s="94" t="str">
        <f t="shared" si="123"/>
        <v>September</v>
      </c>
      <c r="B7943" s="37" t="s">
        <v>8809</v>
      </c>
      <c r="C7943" s="63">
        <v>42273.443495370368</v>
      </c>
      <c r="D7943" s="37" t="s">
        <v>892</v>
      </c>
      <c r="E7943" s="37" t="s">
        <v>853</v>
      </c>
      <c r="F7943" s="37" t="s">
        <v>881</v>
      </c>
      <c r="G7943" s="64">
        <v>198</v>
      </c>
      <c r="H7943" s="37" t="s">
        <v>855</v>
      </c>
      <c r="I7943" s="65">
        <v>3.872983346207417</v>
      </c>
      <c r="J7943" s="37" t="s">
        <v>869</v>
      </c>
    </row>
    <row r="7944" spans="1:10" x14ac:dyDescent="0.3">
      <c r="A7944" s="94" t="str">
        <f t="shared" si="123"/>
        <v>September</v>
      </c>
      <c r="B7944" s="37" t="s">
        <v>8810</v>
      </c>
      <c r="C7944" s="63">
        <v>42273.4453587963</v>
      </c>
      <c r="D7944" s="37" t="s">
        <v>876</v>
      </c>
      <c r="E7944" s="37" t="s">
        <v>859</v>
      </c>
      <c r="F7944" s="37" t="s">
        <v>873</v>
      </c>
      <c r="G7944" s="64">
        <v>231</v>
      </c>
      <c r="H7944" s="37" t="s">
        <v>855</v>
      </c>
      <c r="I7944" s="65">
        <v>4.1231056256176606</v>
      </c>
      <c r="J7944" s="37" t="s">
        <v>856</v>
      </c>
    </row>
    <row r="7945" spans="1:10" x14ac:dyDescent="0.3">
      <c r="A7945" s="94" t="str">
        <f t="shared" si="123"/>
        <v>September</v>
      </c>
      <c r="B7945" s="37" t="s">
        <v>8811</v>
      </c>
      <c r="C7945" s="63">
        <v>42273.447731481479</v>
      </c>
      <c r="D7945" s="37" t="s">
        <v>852</v>
      </c>
      <c r="E7945" s="37" t="s">
        <v>863</v>
      </c>
      <c r="F7945" s="37" t="s">
        <v>879</v>
      </c>
      <c r="G7945" s="64">
        <v>105</v>
      </c>
      <c r="H7945" s="37" t="s">
        <v>855</v>
      </c>
      <c r="I7945" s="65">
        <v>3.6055512754639891</v>
      </c>
      <c r="J7945" s="37" t="s">
        <v>861</v>
      </c>
    </row>
    <row r="7946" spans="1:10" x14ac:dyDescent="0.3">
      <c r="A7946" s="94" t="str">
        <f t="shared" si="123"/>
        <v>September</v>
      </c>
      <c r="B7946" s="37" t="s">
        <v>8812</v>
      </c>
      <c r="C7946" s="63">
        <v>42273.448483796295</v>
      </c>
      <c r="D7946" s="37" t="s">
        <v>858</v>
      </c>
      <c r="E7946" s="37" t="s">
        <v>866</v>
      </c>
      <c r="F7946" s="37" t="s">
        <v>873</v>
      </c>
      <c r="G7946" s="64">
        <v>73</v>
      </c>
      <c r="H7946" s="37" t="s">
        <v>855</v>
      </c>
      <c r="I7946" s="65">
        <v>5</v>
      </c>
      <c r="J7946" s="37" t="s">
        <v>856</v>
      </c>
    </row>
    <row r="7947" spans="1:10" x14ac:dyDescent="0.3">
      <c r="A7947" s="94" t="str">
        <f t="shared" ref="A7947:A8010" si="124">TEXT(C7947,"mmmm")</f>
        <v>September</v>
      </c>
      <c r="B7947" s="37" t="s">
        <v>8813</v>
      </c>
      <c r="C7947" s="63">
        <v>42273.45140046296</v>
      </c>
      <c r="D7947" s="37" t="s">
        <v>871</v>
      </c>
      <c r="E7947" s="37" t="s">
        <v>868</v>
      </c>
      <c r="F7947" s="37" t="s">
        <v>881</v>
      </c>
      <c r="G7947" s="64">
        <v>99</v>
      </c>
      <c r="H7947" s="37" t="s">
        <v>855</v>
      </c>
      <c r="I7947" s="65">
        <v>2.2360679774997898</v>
      </c>
      <c r="J7947" s="37" t="s">
        <v>856</v>
      </c>
    </row>
    <row r="7948" spans="1:10" x14ac:dyDescent="0.3">
      <c r="A7948" s="94" t="str">
        <f t="shared" si="124"/>
        <v>September</v>
      </c>
      <c r="B7948" s="37" t="s">
        <v>8814</v>
      </c>
      <c r="C7948" s="63">
        <v>42273.454895833333</v>
      </c>
      <c r="D7948" s="37" t="s">
        <v>878</v>
      </c>
      <c r="E7948" s="37" t="s">
        <v>872</v>
      </c>
      <c r="F7948" s="37" t="s">
        <v>879</v>
      </c>
      <c r="G7948" s="64">
        <v>71</v>
      </c>
      <c r="H7948" s="37" t="s">
        <v>855</v>
      </c>
      <c r="I7948" s="65">
        <v>1.7320508075688772</v>
      </c>
      <c r="J7948" s="37" t="s">
        <v>861</v>
      </c>
    </row>
    <row r="7949" spans="1:10" x14ac:dyDescent="0.3">
      <c r="A7949" s="94" t="str">
        <f t="shared" si="124"/>
        <v>September</v>
      </c>
      <c r="B7949" s="37" t="s">
        <v>8815</v>
      </c>
      <c r="C7949" s="63">
        <v>42273.455150462964</v>
      </c>
      <c r="D7949" s="37" t="s">
        <v>878</v>
      </c>
      <c r="E7949" s="37" t="s">
        <v>853</v>
      </c>
      <c r="F7949" s="37" t="s">
        <v>879</v>
      </c>
      <c r="G7949" s="64">
        <v>205</v>
      </c>
      <c r="H7949" s="37" t="s">
        <v>855</v>
      </c>
      <c r="I7949" s="65">
        <v>3.6055512754639891</v>
      </c>
      <c r="J7949" s="37" t="s">
        <v>856</v>
      </c>
    </row>
    <row r="7950" spans="1:10" x14ac:dyDescent="0.3">
      <c r="A7950" s="94" t="str">
        <f t="shared" si="124"/>
        <v>September</v>
      </c>
      <c r="B7950" s="37" t="s">
        <v>8816</v>
      </c>
      <c r="C7950" s="63">
        <v>42273.458379629628</v>
      </c>
      <c r="D7950" s="37" t="s">
        <v>871</v>
      </c>
      <c r="E7950" s="37" t="s">
        <v>859</v>
      </c>
      <c r="F7950" s="37" t="s">
        <v>873</v>
      </c>
      <c r="G7950" s="64">
        <v>223</v>
      </c>
      <c r="H7950" s="37" t="s">
        <v>855</v>
      </c>
      <c r="I7950" s="65">
        <v>4.358898943540674</v>
      </c>
      <c r="J7950" s="37" t="s">
        <v>885</v>
      </c>
    </row>
    <row r="7951" spans="1:10" x14ac:dyDescent="0.3">
      <c r="A7951" s="94" t="str">
        <f t="shared" si="124"/>
        <v>September</v>
      </c>
      <c r="B7951" s="37" t="s">
        <v>8817</v>
      </c>
      <c r="C7951" s="63">
        <v>42273.461273148147</v>
      </c>
      <c r="D7951" s="37" t="s">
        <v>876</v>
      </c>
      <c r="E7951" s="37" t="s">
        <v>863</v>
      </c>
      <c r="F7951" s="37" t="s">
        <v>864</v>
      </c>
      <c r="G7951" s="64">
        <v>51</v>
      </c>
      <c r="H7951" s="37" t="s">
        <v>855</v>
      </c>
      <c r="I7951" s="65">
        <v>3.872983346207417</v>
      </c>
      <c r="J7951" s="37" t="s">
        <v>897</v>
      </c>
    </row>
    <row r="7952" spans="1:10" x14ac:dyDescent="0.3">
      <c r="A7952" s="94" t="str">
        <f t="shared" si="124"/>
        <v>September</v>
      </c>
      <c r="B7952" s="37" t="s">
        <v>8818</v>
      </c>
      <c r="C7952" s="63">
        <v>42273.46329861111</v>
      </c>
      <c r="D7952" s="37" t="s">
        <v>876</v>
      </c>
      <c r="E7952" s="37" t="s">
        <v>866</v>
      </c>
      <c r="F7952" s="37" t="s">
        <v>879</v>
      </c>
      <c r="G7952" s="64">
        <v>229</v>
      </c>
      <c r="H7952" s="37" t="s">
        <v>855</v>
      </c>
      <c r="I7952" s="65">
        <v>4.358898943540674</v>
      </c>
      <c r="J7952" s="37" t="s">
        <v>869</v>
      </c>
    </row>
    <row r="7953" spans="1:10" x14ac:dyDescent="0.3">
      <c r="A7953" s="94" t="str">
        <f t="shared" si="124"/>
        <v>September</v>
      </c>
      <c r="B7953" s="37" t="s">
        <v>8819</v>
      </c>
      <c r="C7953" s="63">
        <v>42273.470439814817</v>
      </c>
      <c r="D7953" s="37" t="s">
        <v>878</v>
      </c>
      <c r="E7953" s="37" t="s">
        <v>868</v>
      </c>
      <c r="F7953" s="37" t="s">
        <v>873</v>
      </c>
      <c r="G7953" s="64">
        <v>35</v>
      </c>
      <c r="H7953" s="37" t="s">
        <v>855</v>
      </c>
      <c r="I7953" s="65">
        <v>4.1231056256176606</v>
      </c>
      <c r="J7953" s="37" t="s">
        <v>885</v>
      </c>
    </row>
    <row r="7954" spans="1:10" x14ac:dyDescent="0.3">
      <c r="A7954" s="94" t="str">
        <f t="shared" si="124"/>
        <v>September</v>
      </c>
      <c r="B7954" s="37" t="s">
        <v>8820</v>
      </c>
      <c r="C7954" s="63">
        <v>42273.468923611108</v>
      </c>
      <c r="D7954" s="37" t="s">
        <v>892</v>
      </c>
      <c r="E7954" s="37" t="s">
        <v>872</v>
      </c>
      <c r="F7954" s="37" t="s">
        <v>873</v>
      </c>
      <c r="G7954" s="64">
        <v>76</v>
      </c>
      <c r="H7954" s="37" t="s">
        <v>855</v>
      </c>
      <c r="I7954" s="65">
        <v>1.7320508075688772</v>
      </c>
      <c r="J7954" s="37" t="s">
        <v>869</v>
      </c>
    </row>
    <row r="7955" spans="1:10" x14ac:dyDescent="0.3">
      <c r="A7955" s="94" t="str">
        <f t="shared" si="124"/>
        <v>September</v>
      </c>
      <c r="B7955" s="37" t="s">
        <v>8821</v>
      </c>
      <c r="C7955" s="63">
        <v>42273.469814814816</v>
      </c>
      <c r="D7955" s="37" t="s">
        <v>892</v>
      </c>
      <c r="E7955" s="37" t="s">
        <v>853</v>
      </c>
      <c r="F7955" s="37" t="s">
        <v>854</v>
      </c>
      <c r="G7955" s="64">
        <v>121</v>
      </c>
      <c r="H7955" s="37" t="s">
        <v>855</v>
      </c>
      <c r="I7955" s="65">
        <v>1</v>
      </c>
      <c r="J7955" s="37" t="s">
        <v>897</v>
      </c>
    </row>
    <row r="7956" spans="1:10" x14ac:dyDescent="0.3">
      <c r="A7956" s="94" t="str">
        <f t="shared" si="124"/>
        <v>September</v>
      </c>
      <c r="B7956" s="37" t="s">
        <v>8822</v>
      </c>
      <c r="C7956" s="63">
        <v>42273.471828703703</v>
      </c>
      <c r="D7956" s="37" t="s">
        <v>876</v>
      </c>
      <c r="E7956" s="37" t="s">
        <v>859</v>
      </c>
      <c r="F7956" s="37" t="s">
        <v>860</v>
      </c>
      <c r="G7956" s="64">
        <v>214</v>
      </c>
      <c r="H7956" s="37" t="s">
        <v>855</v>
      </c>
      <c r="I7956" s="65">
        <v>3.3166247903553998</v>
      </c>
      <c r="J7956" s="37" t="s">
        <v>874</v>
      </c>
    </row>
    <row r="7957" spans="1:10" x14ac:dyDescent="0.3">
      <c r="A7957" s="94" t="str">
        <f t="shared" si="124"/>
        <v>September</v>
      </c>
      <c r="B7957" s="37" t="s">
        <v>8823</v>
      </c>
      <c r="C7957" s="63">
        <v>42273.473761574074</v>
      </c>
      <c r="D7957" s="37" t="s">
        <v>852</v>
      </c>
      <c r="E7957" s="37" t="s">
        <v>863</v>
      </c>
      <c r="F7957" s="37" t="s">
        <v>873</v>
      </c>
      <c r="G7957" s="64">
        <v>120</v>
      </c>
      <c r="H7957" s="37" t="s">
        <v>855</v>
      </c>
      <c r="I7957" s="65">
        <v>2.6457513110645907</v>
      </c>
      <c r="J7957" s="37" t="s">
        <v>856</v>
      </c>
    </row>
    <row r="7958" spans="1:10" x14ac:dyDescent="0.3">
      <c r="A7958" s="94" t="str">
        <f t="shared" si="124"/>
        <v>September</v>
      </c>
      <c r="B7958" s="37" t="s">
        <v>8824</v>
      </c>
      <c r="C7958" s="63">
        <v>42273.474953703706</v>
      </c>
      <c r="D7958" s="37" t="s">
        <v>871</v>
      </c>
      <c r="E7958" s="37" t="s">
        <v>866</v>
      </c>
      <c r="F7958" s="37" t="s">
        <v>860</v>
      </c>
      <c r="G7958" s="64">
        <v>114</v>
      </c>
      <c r="H7958" s="37" t="s">
        <v>855</v>
      </c>
      <c r="I7958" s="65">
        <v>2.2360679774997898</v>
      </c>
      <c r="J7958" s="37" t="s">
        <v>874</v>
      </c>
    </row>
    <row r="7959" spans="1:10" x14ac:dyDescent="0.3">
      <c r="A7959" s="94" t="str">
        <f t="shared" si="124"/>
        <v>September</v>
      </c>
      <c r="B7959" s="37" t="s">
        <v>8825</v>
      </c>
      <c r="C7959" s="63">
        <v>42273.47625</v>
      </c>
      <c r="D7959" s="37" t="s">
        <v>852</v>
      </c>
      <c r="E7959" s="37" t="s">
        <v>868</v>
      </c>
      <c r="F7959" s="37" t="s">
        <v>864</v>
      </c>
      <c r="G7959" s="64">
        <v>57</v>
      </c>
      <c r="H7959" s="37" t="s">
        <v>855</v>
      </c>
      <c r="I7959" s="65">
        <v>2.6457513110645907</v>
      </c>
      <c r="J7959" s="37" t="s">
        <v>874</v>
      </c>
    </row>
    <row r="7960" spans="1:10" x14ac:dyDescent="0.3">
      <c r="A7960" s="94" t="str">
        <f t="shared" si="124"/>
        <v>September</v>
      </c>
      <c r="B7960" s="37" t="s">
        <v>8826</v>
      </c>
      <c r="C7960" s="63">
        <v>42273.47792824074</v>
      </c>
      <c r="D7960" s="37" t="s">
        <v>878</v>
      </c>
      <c r="E7960" s="37" t="s">
        <v>872</v>
      </c>
      <c r="F7960" s="37" t="s">
        <v>879</v>
      </c>
      <c r="G7960" s="64">
        <v>111</v>
      </c>
      <c r="H7960" s="37" t="s">
        <v>855</v>
      </c>
      <c r="I7960" s="65">
        <v>1</v>
      </c>
      <c r="J7960" s="37" t="s">
        <v>897</v>
      </c>
    </row>
    <row r="7961" spans="1:10" x14ac:dyDescent="0.3">
      <c r="A7961" s="94" t="str">
        <f t="shared" si="124"/>
        <v>September</v>
      </c>
      <c r="B7961" s="37" t="s">
        <v>8827</v>
      </c>
      <c r="C7961" s="63">
        <v>42273.480138888888</v>
      </c>
      <c r="D7961" s="37" t="s">
        <v>871</v>
      </c>
      <c r="E7961" s="37" t="s">
        <v>853</v>
      </c>
      <c r="F7961" s="37" t="s">
        <v>864</v>
      </c>
      <c r="G7961" s="64">
        <v>231</v>
      </c>
      <c r="H7961" s="37" t="s">
        <v>855</v>
      </c>
      <c r="I7961" s="65">
        <v>2.2360679774997898</v>
      </c>
      <c r="J7961" s="37" t="s">
        <v>856</v>
      </c>
    </row>
    <row r="7962" spans="1:10" x14ac:dyDescent="0.3">
      <c r="A7962" s="94" t="str">
        <f t="shared" si="124"/>
        <v>September</v>
      </c>
      <c r="B7962" s="37" t="s">
        <v>8828</v>
      </c>
      <c r="C7962" s="63">
        <v>42273.480312500003</v>
      </c>
      <c r="D7962" s="37" t="s">
        <v>876</v>
      </c>
      <c r="E7962" s="37" t="s">
        <v>859</v>
      </c>
      <c r="F7962" s="37" t="s">
        <v>879</v>
      </c>
      <c r="G7962" s="64">
        <v>36</v>
      </c>
      <c r="H7962" s="37" t="s">
        <v>855</v>
      </c>
      <c r="I7962" s="65">
        <v>2.6457513110645907</v>
      </c>
      <c r="J7962" s="37" t="s">
        <v>869</v>
      </c>
    </row>
    <row r="7963" spans="1:10" x14ac:dyDescent="0.3">
      <c r="A7963" s="94" t="str">
        <f t="shared" si="124"/>
        <v>September</v>
      </c>
      <c r="B7963" s="37" t="s">
        <v>8829</v>
      </c>
      <c r="C7963" s="63">
        <v>42273.480636574073</v>
      </c>
      <c r="D7963" s="37" t="s">
        <v>876</v>
      </c>
      <c r="E7963" s="37" t="s">
        <v>863</v>
      </c>
      <c r="F7963" s="37" t="s">
        <v>881</v>
      </c>
      <c r="G7963" s="64">
        <v>120</v>
      </c>
      <c r="H7963" s="37" t="s">
        <v>855</v>
      </c>
      <c r="I7963" s="65">
        <v>1</v>
      </c>
      <c r="J7963" s="37" t="s">
        <v>856</v>
      </c>
    </row>
    <row r="7964" spans="1:10" x14ac:dyDescent="0.3">
      <c r="A7964" s="94" t="str">
        <f t="shared" si="124"/>
        <v>September</v>
      </c>
      <c r="B7964" s="37" t="s">
        <v>8830</v>
      </c>
      <c r="C7964" s="63">
        <v>42273.484027777777</v>
      </c>
      <c r="D7964" s="37" t="s">
        <v>892</v>
      </c>
      <c r="E7964" s="37" t="s">
        <v>866</v>
      </c>
      <c r="F7964" s="37" t="s">
        <v>860</v>
      </c>
      <c r="G7964" s="64">
        <v>197</v>
      </c>
      <c r="H7964" s="37" t="s">
        <v>855</v>
      </c>
      <c r="I7964" s="65">
        <v>1.7320508075688772</v>
      </c>
      <c r="J7964" s="37" t="s">
        <v>874</v>
      </c>
    </row>
    <row r="7965" spans="1:10" x14ac:dyDescent="0.3">
      <c r="A7965" s="94" t="str">
        <f t="shared" si="124"/>
        <v>September</v>
      </c>
      <c r="B7965" s="37" t="s">
        <v>8831</v>
      </c>
      <c r="C7965" s="63">
        <v>42273.486828703702</v>
      </c>
      <c r="D7965" s="37" t="s">
        <v>852</v>
      </c>
      <c r="E7965" s="37" t="s">
        <v>868</v>
      </c>
      <c r="F7965" s="37" t="s">
        <v>854</v>
      </c>
      <c r="G7965" s="64">
        <v>232</v>
      </c>
      <c r="H7965" s="37" t="s">
        <v>855</v>
      </c>
      <c r="I7965" s="65">
        <v>4.7958315233127191</v>
      </c>
      <c r="J7965" s="37" t="s">
        <v>897</v>
      </c>
    </row>
    <row r="7966" spans="1:10" x14ac:dyDescent="0.3">
      <c r="A7966" s="94" t="str">
        <f t="shared" si="124"/>
        <v>September</v>
      </c>
      <c r="B7966" s="37" t="s">
        <v>8832</v>
      </c>
      <c r="C7966" s="63">
        <v>42273.48777777778</v>
      </c>
      <c r="D7966" s="37" t="s">
        <v>878</v>
      </c>
      <c r="E7966" s="37" t="s">
        <v>872</v>
      </c>
      <c r="F7966" s="37" t="s">
        <v>864</v>
      </c>
      <c r="G7966" s="64">
        <v>222</v>
      </c>
      <c r="H7966" s="37" t="s">
        <v>855</v>
      </c>
      <c r="I7966" s="65">
        <v>4.358898943540674</v>
      </c>
      <c r="J7966" s="37" t="s">
        <v>861</v>
      </c>
    </row>
    <row r="7967" spans="1:10" x14ac:dyDescent="0.3">
      <c r="A7967" s="94" t="str">
        <f t="shared" si="124"/>
        <v>September</v>
      </c>
      <c r="B7967" s="37" t="s">
        <v>8833</v>
      </c>
      <c r="C7967" s="63">
        <v>42273.491701388892</v>
      </c>
      <c r="D7967" s="37" t="s">
        <v>871</v>
      </c>
      <c r="E7967" s="37" t="s">
        <v>853</v>
      </c>
      <c r="F7967" s="37" t="s">
        <v>864</v>
      </c>
      <c r="G7967" s="64">
        <v>35</v>
      </c>
      <c r="H7967" s="37" t="s">
        <v>855</v>
      </c>
      <c r="I7967" s="65">
        <v>2.2360679774997898</v>
      </c>
      <c r="J7967" s="37" t="s">
        <v>874</v>
      </c>
    </row>
    <row r="7968" spans="1:10" x14ac:dyDescent="0.3">
      <c r="A7968" s="94" t="str">
        <f t="shared" si="124"/>
        <v>September</v>
      </c>
      <c r="B7968" s="37" t="s">
        <v>8834</v>
      </c>
      <c r="C7968" s="63">
        <v>42273.495127314818</v>
      </c>
      <c r="D7968" s="37" t="s">
        <v>892</v>
      </c>
      <c r="E7968" s="37" t="s">
        <v>859</v>
      </c>
      <c r="F7968" s="37" t="s">
        <v>864</v>
      </c>
      <c r="G7968" s="64">
        <v>205</v>
      </c>
      <c r="H7968" s="37" t="s">
        <v>855</v>
      </c>
      <c r="I7968" s="65">
        <v>4.1231056256176606</v>
      </c>
      <c r="J7968" s="37" t="s">
        <v>869</v>
      </c>
    </row>
    <row r="7969" spans="1:10" x14ac:dyDescent="0.3">
      <c r="A7969" s="94" t="str">
        <f t="shared" si="124"/>
        <v>September</v>
      </c>
      <c r="B7969" s="37" t="s">
        <v>8835</v>
      </c>
      <c r="C7969" s="63">
        <v>42273.497835648152</v>
      </c>
      <c r="D7969" s="37" t="s">
        <v>878</v>
      </c>
      <c r="E7969" s="37" t="s">
        <v>863</v>
      </c>
      <c r="F7969" s="37" t="s">
        <v>879</v>
      </c>
      <c r="G7969" s="64">
        <v>79</v>
      </c>
      <c r="H7969" s="37" t="s">
        <v>855</v>
      </c>
      <c r="I7969" s="65">
        <v>3</v>
      </c>
      <c r="J7969" s="37" t="s">
        <v>856</v>
      </c>
    </row>
    <row r="7970" spans="1:10" x14ac:dyDescent="0.3">
      <c r="A7970" s="94" t="str">
        <f t="shared" si="124"/>
        <v>September</v>
      </c>
      <c r="B7970" s="37" t="s">
        <v>8836</v>
      </c>
      <c r="C7970" s="63">
        <v>42273.498113425929</v>
      </c>
      <c r="D7970" s="37" t="s">
        <v>858</v>
      </c>
      <c r="E7970" s="37" t="s">
        <v>866</v>
      </c>
      <c r="F7970" s="37" t="s">
        <v>864</v>
      </c>
      <c r="G7970" s="64">
        <v>44</v>
      </c>
      <c r="H7970" s="37" t="s">
        <v>855</v>
      </c>
      <c r="I7970" s="65">
        <v>1.7320508075688772</v>
      </c>
      <c r="J7970" s="37" t="s">
        <v>861</v>
      </c>
    </row>
    <row r="7971" spans="1:10" x14ac:dyDescent="0.3">
      <c r="A7971" s="94" t="str">
        <f t="shared" si="124"/>
        <v>September</v>
      </c>
      <c r="B7971" s="37" t="s">
        <v>8837</v>
      </c>
      <c r="C7971" s="63">
        <v>42273.499594907407</v>
      </c>
      <c r="D7971" s="37" t="s">
        <v>858</v>
      </c>
      <c r="E7971" s="37" t="s">
        <v>868</v>
      </c>
      <c r="F7971" s="37" t="s">
        <v>864</v>
      </c>
      <c r="G7971" s="64">
        <v>30</v>
      </c>
      <c r="H7971" s="37" t="s">
        <v>855</v>
      </c>
      <c r="I7971" s="65">
        <v>4.5825756949558398</v>
      </c>
      <c r="J7971" s="37" t="s">
        <v>885</v>
      </c>
    </row>
    <row r="7972" spans="1:10" x14ac:dyDescent="0.3">
      <c r="A7972" s="94" t="str">
        <f t="shared" si="124"/>
        <v>September</v>
      </c>
      <c r="B7972" s="37" t="s">
        <v>8838</v>
      </c>
      <c r="C7972" s="63">
        <v>42273.502708333333</v>
      </c>
      <c r="D7972" s="37" t="s">
        <v>892</v>
      </c>
      <c r="E7972" s="37" t="s">
        <v>872</v>
      </c>
      <c r="F7972" s="37" t="s">
        <v>873</v>
      </c>
      <c r="G7972" s="64">
        <v>37</v>
      </c>
      <c r="H7972" s="37" t="s">
        <v>855</v>
      </c>
      <c r="I7972" s="65">
        <v>2.2360679774997898</v>
      </c>
      <c r="J7972" s="37" t="s">
        <v>861</v>
      </c>
    </row>
    <row r="7973" spans="1:10" x14ac:dyDescent="0.3">
      <c r="A7973" s="94" t="str">
        <f t="shared" si="124"/>
        <v>September</v>
      </c>
      <c r="B7973" s="37" t="s">
        <v>8839</v>
      </c>
      <c r="C7973" s="63">
        <v>42273.511944444443</v>
      </c>
      <c r="D7973" s="37" t="s">
        <v>852</v>
      </c>
      <c r="E7973" s="37" t="s">
        <v>853</v>
      </c>
      <c r="F7973" s="37" t="s">
        <v>881</v>
      </c>
      <c r="G7973" s="64">
        <v>142</v>
      </c>
      <c r="H7973" s="37" t="s">
        <v>855</v>
      </c>
      <c r="I7973" s="65">
        <v>2.2360679774997898</v>
      </c>
      <c r="J7973" s="37" t="s">
        <v>856</v>
      </c>
    </row>
    <row r="7974" spans="1:10" x14ac:dyDescent="0.3">
      <c r="A7974" s="94" t="str">
        <f t="shared" si="124"/>
        <v>September</v>
      </c>
      <c r="B7974" s="37" t="s">
        <v>8840</v>
      </c>
      <c r="C7974" s="63">
        <v>42273.511967592596</v>
      </c>
      <c r="D7974" s="37" t="s">
        <v>858</v>
      </c>
      <c r="E7974" s="37" t="s">
        <v>859</v>
      </c>
      <c r="F7974" s="37" t="s">
        <v>879</v>
      </c>
      <c r="G7974" s="64">
        <v>72</v>
      </c>
      <c r="H7974" s="37" t="s">
        <v>855</v>
      </c>
      <c r="I7974" s="65">
        <v>4.7958315233127191</v>
      </c>
      <c r="J7974" s="37" t="s">
        <v>874</v>
      </c>
    </row>
    <row r="7975" spans="1:10" x14ac:dyDescent="0.3">
      <c r="A7975" s="94" t="str">
        <f t="shared" si="124"/>
        <v>September</v>
      </c>
      <c r="B7975" s="37" t="s">
        <v>8841</v>
      </c>
      <c r="C7975" s="63">
        <v>42273.510208333333</v>
      </c>
      <c r="D7975" s="37" t="s">
        <v>876</v>
      </c>
      <c r="E7975" s="37" t="s">
        <v>863</v>
      </c>
      <c r="F7975" s="37" t="s">
        <v>873</v>
      </c>
      <c r="G7975" s="64">
        <v>166</v>
      </c>
      <c r="H7975" s="37" t="s">
        <v>855</v>
      </c>
      <c r="I7975" s="65">
        <v>4.5825756949558398</v>
      </c>
      <c r="J7975" s="37" t="s">
        <v>885</v>
      </c>
    </row>
    <row r="7976" spans="1:10" x14ac:dyDescent="0.3">
      <c r="A7976" s="94" t="str">
        <f t="shared" si="124"/>
        <v>September</v>
      </c>
      <c r="B7976" s="37" t="s">
        <v>8842</v>
      </c>
      <c r="C7976" s="63">
        <v>42273.511481481481</v>
      </c>
      <c r="D7976" s="37" t="s">
        <v>852</v>
      </c>
      <c r="E7976" s="37" t="s">
        <v>866</v>
      </c>
      <c r="F7976" s="37" t="s">
        <v>873</v>
      </c>
      <c r="G7976" s="64">
        <v>180</v>
      </c>
      <c r="H7976" s="37" t="s">
        <v>855</v>
      </c>
      <c r="I7976" s="65">
        <v>1.7320508075688772</v>
      </c>
      <c r="J7976" s="37" t="s">
        <v>856</v>
      </c>
    </row>
    <row r="7977" spans="1:10" x14ac:dyDescent="0.3">
      <c r="A7977" s="94" t="str">
        <f t="shared" si="124"/>
        <v>September</v>
      </c>
      <c r="B7977" s="37" t="s">
        <v>8843</v>
      </c>
      <c r="C7977" s="63">
        <v>42273.51425925926</v>
      </c>
      <c r="D7977" s="37" t="s">
        <v>876</v>
      </c>
      <c r="E7977" s="37" t="s">
        <v>868</v>
      </c>
      <c r="F7977" s="37" t="s">
        <v>881</v>
      </c>
      <c r="G7977" s="64">
        <v>41</v>
      </c>
      <c r="H7977" s="37" t="s">
        <v>855</v>
      </c>
      <c r="I7977" s="65">
        <v>4.358898943540674</v>
      </c>
      <c r="J7977" s="37" t="s">
        <v>874</v>
      </c>
    </row>
    <row r="7978" spans="1:10" x14ac:dyDescent="0.3">
      <c r="A7978" s="94" t="str">
        <f t="shared" si="124"/>
        <v>September</v>
      </c>
      <c r="B7978" s="37" t="s">
        <v>8844</v>
      </c>
      <c r="C7978" s="63">
        <v>42273.517256944448</v>
      </c>
      <c r="D7978" s="37" t="s">
        <v>852</v>
      </c>
      <c r="E7978" s="37" t="s">
        <v>872</v>
      </c>
      <c r="F7978" s="37" t="s">
        <v>873</v>
      </c>
      <c r="G7978" s="64">
        <v>208</v>
      </c>
      <c r="H7978" s="37" t="s">
        <v>855</v>
      </c>
      <c r="I7978" s="65">
        <v>4.1231056256176606</v>
      </c>
      <c r="J7978" s="37" t="s">
        <v>885</v>
      </c>
    </row>
    <row r="7979" spans="1:10" x14ac:dyDescent="0.3">
      <c r="A7979" s="94" t="str">
        <f t="shared" si="124"/>
        <v>September</v>
      </c>
      <c r="B7979" s="37" t="s">
        <v>8845</v>
      </c>
      <c r="C7979" s="63">
        <v>42273.518854166665</v>
      </c>
      <c r="D7979" s="37" t="s">
        <v>858</v>
      </c>
      <c r="E7979" s="37" t="s">
        <v>853</v>
      </c>
      <c r="F7979" s="37" t="s">
        <v>854</v>
      </c>
      <c r="G7979" s="64">
        <v>204</v>
      </c>
      <c r="H7979" s="37" t="s">
        <v>855</v>
      </c>
      <c r="I7979" s="65">
        <v>4.7958315233127191</v>
      </c>
      <c r="J7979" s="37" t="s">
        <v>885</v>
      </c>
    </row>
    <row r="7980" spans="1:10" x14ac:dyDescent="0.3">
      <c r="A7980" s="94" t="str">
        <f t="shared" si="124"/>
        <v>September</v>
      </c>
      <c r="B7980" s="37" t="s">
        <v>8846</v>
      </c>
      <c r="C7980" s="63">
        <v>42273.521597222221</v>
      </c>
      <c r="D7980" s="37" t="s">
        <v>878</v>
      </c>
      <c r="E7980" s="37" t="s">
        <v>859</v>
      </c>
      <c r="F7980" s="37" t="s">
        <v>860</v>
      </c>
      <c r="G7980" s="64">
        <v>227</v>
      </c>
      <c r="H7980" s="37" t="s">
        <v>855</v>
      </c>
      <c r="I7980" s="65">
        <v>3.3166247903553998</v>
      </c>
      <c r="J7980" s="37" t="s">
        <v>861</v>
      </c>
    </row>
    <row r="7981" spans="1:10" x14ac:dyDescent="0.3">
      <c r="A7981" s="94" t="str">
        <f t="shared" si="124"/>
        <v>September</v>
      </c>
      <c r="B7981" s="37" t="s">
        <v>8847</v>
      </c>
      <c r="C7981" s="63">
        <v>42273.522060185183</v>
      </c>
      <c r="D7981" s="37" t="s">
        <v>871</v>
      </c>
      <c r="E7981" s="37" t="s">
        <v>863</v>
      </c>
      <c r="F7981" s="37" t="s">
        <v>864</v>
      </c>
      <c r="G7981" s="64">
        <v>226</v>
      </c>
      <c r="H7981" s="37" t="s">
        <v>855</v>
      </c>
      <c r="I7981" s="65">
        <v>4.358898943540674</v>
      </c>
      <c r="J7981" s="37" t="s">
        <v>861</v>
      </c>
    </row>
    <row r="7982" spans="1:10" x14ac:dyDescent="0.3">
      <c r="A7982" s="94" t="str">
        <f t="shared" si="124"/>
        <v>September</v>
      </c>
      <c r="B7982" s="37" t="s">
        <v>8848</v>
      </c>
      <c r="C7982" s="63">
        <v>42273.522858796299</v>
      </c>
      <c r="D7982" s="37" t="s">
        <v>892</v>
      </c>
      <c r="E7982" s="37" t="s">
        <v>866</v>
      </c>
      <c r="F7982" s="37" t="s">
        <v>864</v>
      </c>
      <c r="G7982" s="64">
        <v>232</v>
      </c>
      <c r="H7982" s="37" t="s">
        <v>855</v>
      </c>
      <c r="I7982" s="65">
        <v>1</v>
      </c>
      <c r="J7982" s="37" t="s">
        <v>885</v>
      </c>
    </row>
    <row r="7983" spans="1:10" x14ac:dyDescent="0.3">
      <c r="A7983" s="94" t="str">
        <f t="shared" si="124"/>
        <v>September</v>
      </c>
      <c r="B7983" s="37" t="s">
        <v>8849</v>
      </c>
      <c r="C7983" s="63">
        <v>42273.525000000001</v>
      </c>
      <c r="D7983" s="37" t="s">
        <v>871</v>
      </c>
      <c r="E7983" s="37" t="s">
        <v>868</v>
      </c>
      <c r="F7983" s="37" t="s">
        <v>860</v>
      </c>
      <c r="G7983" s="64">
        <v>130</v>
      </c>
      <c r="H7983" s="37" t="s">
        <v>855</v>
      </c>
      <c r="I7983" s="65">
        <v>5</v>
      </c>
      <c r="J7983" s="37" t="s">
        <v>869</v>
      </c>
    </row>
    <row r="7984" spans="1:10" x14ac:dyDescent="0.3">
      <c r="A7984" s="94" t="str">
        <f t="shared" si="124"/>
        <v>September</v>
      </c>
      <c r="B7984" s="37" t="s">
        <v>8850</v>
      </c>
      <c r="C7984" s="63">
        <v>42273.527546296296</v>
      </c>
      <c r="D7984" s="37" t="s">
        <v>852</v>
      </c>
      <c r="E7984" s="37" t="s">
        <v>872</v>
      </c>
      <c r="F7984" s="37" t="s">
        <v>860</v>
      </c>
      <c r="G7984" s="64">
        <v>52</v>
      </c>
      <c r="H7984" s="37" t="s">
        <v>855</v>
      </c>
      <c r="I7984" s="65">
        <v>4.7958315233127191</v>
      </c>
      <c r="J7984" s="37" t="s">
        <v>897</v>
      </c>
    </row>
    <row r="7985" spans="1:10" x14ac:dyDescent="0.3">
      <c r="A7985" s="94" t="str">
        <f t="shared" si="124"/>
        <v>September</v>
      </c>
      <c r="B7985" s="37" t="s">
        <v>8851</v>
      </c>
      <c r="C7985" s="63">
        <v>42273.528310185182</v>
      </c>
      <c r="D7985" s="37" t="s">
        <v>876</v>
      </c>
      <c r="E7985" s="37" t="s">
        <v>853</v>
      </c>
      <c r="F7985" s="37" t="s">
        <v>864</v>
      </c>
      <c r="G7985" s="64">
        <v>153</v>
      </c>
      <c r="H7985" s="37" t="s">
        <v>855</v>
      </c>
      <c r="I7985" s="65">
        <v>4.358898943540674</v>
      </c>
      <c r="J7985" s="37" t="s">
        <v>885</v>
      </c>
    </row>
    <row r="7986" spans="1:10" x14ac:dyDescent="0.3">
      <c r="A7986" s="94" t="str">
        <f t="shared" si="124"/>
        <v>September</v>
      </c>
      <c r="B7986" s="37" t="s">
        <v>8852</v>
      </c>
      <c r="C7986" s="63">
        <v>42273.529178240744</v>
      </c>
      <c r="D7986" s="37" t="s">
        <v>852</v>
      </c>
      <c r="E7986" s="37" t="s">
        <v>859</v>
      </c>
      <c r="F7986" s="37" t="s">
        <v>879</v>
      </c>
      <c r="G7986" s="64">
        <v>92</v>
      </c>
      <c r="H7986" s="37" t="s">
        <v>855</v>
      </c>
      <c r="I7986" s="65">
        <v>1.7320508075688772</v>
      </c>
      <c r="J7986" s="37" t="s">
        <v>874</v>
      </c>
    </row>
    <row r="7987" spans="1:10" x14ac:dyDescent="0.3">
      <c r="A7987" s="94" t="str">
        <f t="shared" si="124"/>
        <v>September</v>
      </c>
      <c r="B7987" s="37" t="s">
        <v>8853</v>
      </c>
      <c r="C7987" s="63">
        <v>42273.531273148146</v>
      </c>
      <c r="D7987" s="37" t="s">
        <v>878</v>
      </c>
      <c r="E7987" s="37" t="s">
        <v>863</v>
      </c>
      <c r="F7987" s="37" t="s">
        <v>860</v>
      </c>
      <c r="G7987" s="64">
        <v>93</v>
      </c>
      <c r="H7987" s="37" t="s">
        <v>855</v>
      </c>
      <c r="I7987" s="65">
        <v>4.1231056256176606</v>
      </c>
      <c r="J7987" s="37" t="s">
        <v>874</v>
      </c>
    </row>
    <row r="7988" spans="1:10" x14ac:dyDescent="0.3">
      <c r="A7988" s="94" t="str">
        <f t="shared" si="124"/>
        <v>September</v>
      </c>
      <c r="B7988" s="37" t="s">
        <v>8854</v>
      </c>
      <c r="C7988" s="63">
        <v>42273.534166666665</v>
      </c>
      <c r="D7988" s="37" t="s">
        <v>892</v>
      </c>
      <c r="E7988" s="37" t="s">
        <v>866</v>
      </c>
      <c r="F7988" s="37" t="s">
        <v>860</v>
      </c>
      <c r="G7988" s="64">
        <v>102</v>
      </c>
      <c r="H7988" s="37" t="s">
        <v>855</v>
      </c>
      <c r="I7988" s="65">
        <v>4.7958315233127191</v>
      </c>
      <c r="J7988" s="37" t="s">
        <v>874</v>
      </c>
    </row>
    <row r="7989" spans="1:10" x14ac:dyDescent="0.3">
      <c r="A7989" s="94" t="str">
        <f t="shared" si="124"/>
        <v>September</v>
      </c>
      <c r="B7989" s="37" t="s">
        <v>8855</v>
      </c>
      <c r="C7989" s="63">
        <v>42273.537662037037</v>
      </c>
      <c r="D7989" s="37" t="s">
        <v>852</v>
      </c>
      <c r="E7989" s="37" t="s">
        <v>868</v>
      </c>
      <c r="F7989" s="37" t="s">
        <v>864</v>
      </c>
      <c r="G7989" s="64">
        <v>171</v>
      </c>
      <c r="H7989" s="37" t="s">
        <v>855</v>
      </c>
      <c r="I7989" s="65">
        <v>4.1231056256176606</v>
      </c>
      <c r="J7989" s="37" t="s">
        <v>874</v>
      </c>
    </row>
    <row r="7990" spans="1:10" x14ac:dyDescent="0.3">
      <c r="A7990" s="94" t="str">
        <f t="shared" si="124"/>
        <v>September</v>
      </c>
      <c r="B7990" s="37" t="s">
        <v>8856</v>
      </c>
      <c r="C7990" s="63">
        <v>42273.537685185183</v>
      </c>
      <c r="D7990" s="37" t="s">
        <v>852</v>
      </c>
      <c r="E7990" s="37" t="s">
        <v>872</v>
      </c>
      <c r="F7990" s="37" t="s">
        <v>854</v>
      </c>
      <c r="G7990" s="64">
        <v>153</v>
      </c>
      <c r="H7990" s="37" t="s">
        <v>855</v>
      </c>
      <c r="I7990" s="65">
        <v>4.7958315233127191</v>
      </c>
      <c r="J7990" s="37" t="s">
        <v>869</v>
      </c>
    </row>
    <row r="7991" spans="1:10" x14ac:dyDescent="0.3">
      <c r="A7991" s="94" t="str">
        <f t="shared" si="124"/>
        <v>September</v>
      </c>
      <c r="B7991" s="37" t="s">
        <v>8857</v>
      </c>
      <c r="C7991" s="63">
        <v>42273.5393287037</v>
      </c>
      <c r="D7991" s="37" t="s">
        <v>876</v>
      </c>
      <c r="E7991" s="37" t="s">
        <v>853</v>
      </c>
      <c r="F7991" s="37" t="s">
        <v>873</v>
      </c>
      <c r="G7991" s="64">
        <v>94</v>
      </c>
      <c r="H7991" s="37" t="s">
        <v>855</v>
      </c>
      <c r="I7991" s="65">
        <v>5</v>
      </c>
      <c r="J7991" s="37" t="s">
        <v>874</v>
      </c>
    </row>
    <row r="7992" spans="1:10" x14ac:dyDescent="0.3">
      <c r="A7992" s="94" t="str">
        <f t="shared" si="124"/>
        <v>September</v>
      </c>
      <c r="B7992" s="37" t="s">
        <v>8858</v>
      </c>
      <c r="C7992" s="63">
        <v>42273.54105324074</v>
      </c>
      <c r="D7992" s="37" t="s">
        <v>852</v>
      </c>
      <c r="E7992" s="37" t="s">
        <v>859</v>
      </c>
      <c r="F7992" s="37" t="s">
        <v>864</v>
      </c>
      <c r="G7992" s="64">
        <v>86</v>
      </c>
      <c r="H7992" s="37" t="s">
        <v>855</v>
      </c>
      <c r="I7992" s="65">
        <v>2.2360679774997898</v>
      </c>
      <c r="J7992" s="37" t="s">
        <v>869</v>
      </c>
    </row>
    <row r="7993" spans="1:10" x14ac:dyDescent="0.3">
      <c r="A7993" s="94" t="str">
        <f t="shared" si="124"/>
        <v>September</v>
      </c>
      <c r="B7993" s="37" t="s">
        <v>8859</v>
      </c>
      <c r="C7993" s="63">
        <v>42273.544363425928</v>
      </c>
      <c r="D7993" s="37" t="s">
        <v>892</v>
      </c>
      <c r="E7993" s="37" t="s">
        <v>863</v>
      </c>
      <c r="F7993" s="37" t="s">
        <v>881</v>
      </c>
      <c r="G7993" s="64">
        <v>184</v>
      </c>
      <c r="H7993" s="37" t="s">
        <v>855</v>
      </c>
      <c r="I7993" s="65">
        <v>1.7320508075688772</v>
      </c>
      <c r="J7993" s="37" t="s">
        <v>861</v>
      </c>
    </row>
    <row r="7994" spans="1:10" x14ac:dyDescent="0.3">
      <c r="A7994" s="94" t="str">
        <f t="shared" si="124"/>
        <v>September</v>
      </c>
      <c r="B7994" s="37" t="s">
        <v>8860</v>
      </c>
      <c r="C7994" s="63">
        <v>42273.545011574075</v>
      </c>
      <c r="D7994" s="37" t="s">
        <v>892</v>
      </c>
      <c r="E7994" s="37" t="s">
        <v>866</v>
      </c>
      <c r="F7994" s="37" t="s">
        <v>879</v>
      </c>
      <c r="G7994" s="64">
        <v>140</v>
      </c>
      <c r="H7994" s="37" t="s">
        <v>855</v>
      </c>
      <c r="I7994" s="65">
        <v>3.872983346207417</v>
      </c>
      <c r="J7994" s="37" t="s">
        <v>897</v>
      </c>
    </row>
    <row r="7995" spans="1:10" x14ac:dyDescent="0.3">
      <c r="A7995" s="94" t="str">
        <f t="shared" si="124"/>
        <v>September</v>
      </c>
      <c r="B7995" s="37" t="s">
        <v>8861</v>
      </c>
      <c r="C7995" s="63">
        <v>42273.547523148147</v>
      </c>
      <c r="D7995" s="37" t="s">
        <v>852</v>
      </c>
      <c r="E7995" s="37" t="s">
        <v>868</v>
      </c>
      <c r="F7995" s="37" t="s">
        <v>854</v>
      </c>
      <c r="G7995" s="64">
        <v>100</v>
      </c>
      <c r="H7995" s="37" t="s">
        <v>855</v>
      </c>
      <c r="I7995" s="65">
        <v>4.358898943540674</v>
      </c>
      <c r="J7995" s="37" t="s">
        <v>856</v>
      </c>
    </row>
    <row r="7996" spans="1:10" x14ac:dyDescent="0.3">
      <c r="A7996" s="94" t="str">
        <f t="shared" si="124"/>
        <v>September</v>
      </c>
      <c r="B7996" s="37" t="s">
        <v>8862</v>
      </c>
      <c r="C7996" s="63">
        <v>42273.553622685184</v>
      </c>
      <c r="D7996" s="37" t="s">
        <v>892</v>
      </c>
      <c r="E7996" s="37" t="s">
        <v>872</v>
      </c>
      <c r="F7996" s="37" t="s">
        <v>881</v>
      </c>
      <c r="G7996" s="64">
        <v>240</v>
      </c>
      <c r="H7996" s="37" t="s">
        <v>895</v>
      </c>
      <c r="I7996" s="65">
        <v>3.872983346207417</v>
      </c>
      <c r="J7996" s="37" t="s">
        <v>869</v>
      </c>
    </row>
    <row r="7997" spans="1:10" x14ac:dyDescent="0.3">
      <c r="A7997" s="94" t="str">
        <f t="shared" si="124"/>
        <v>September</v>
      </c>
      <c r="B7997" s="37" t="s">
        <v>8863</v>
      </c>
      <c r="C7997" s="63">
        <v>42273.551585648151</v>
      </c>
      <c r="D7997" s="37" t="s">
        <v>852</v>
      </c>
      <c r="E7997" s="37" t="s">
        <v>853</v>
      </c>
      <c r="F7997" s="37" t="s">
        <v>879</v>
      </c>
      <c r="G7997" s="64">
        <v>54</v>
      </c>
      <c r="H7997" s="37" t="s">
        <v>855</v>
      </c>
      <c r="I7997" s="65">
        <v>4.7958315233127191</v>
      </c>
      <c r="J7997" s="37" t="s">
        <v>885</v>
      </c>
    </row>
    <row r="7998" spans="1:10" x14ac:dyDescent="0.3">
      <c r="A7998" s="94" t="str">
        <f t="shared" si="124"/>
        <v>September</v>
      </c>
      <c r="B7998" s="37" t="s">
        <v>8864</v>
      </c>
      <c r="C7998" s="63">
        <v>42273.551828703705</v>
      </c>
      <c r="D7998" s="37" t="s">
        <v>876</v>
      </c>
      <c r="E7998" s="37" t="s">
        <v>859</v>
      </c>
      <c r="F7998" s="37" t="s">
        <v>854</v>
      </c>
      <c r="G7998" s="64">
        <v>141</v>
      </c>
      <c r="H7998" s="37" t="s">
        <v>855</v>
      </c>
      <c r="I7998" s="65">
        <v>3.872983346207417</v>
      </c>
      <c r="J7998" s="37" t="s">
        <v>861</v>
      </c>
    </row>
    <row r="7999" spans="1:10" x14ac:dyDescent="0.3">
      <c r="A7999" s="94" t="str">
        <f t="shared" si="124"/>
        <v>September</v>
      </c>
      <c r="B7999" s="37" t="s">
        <v>8865</v>
      </c>
      <c r="C7999" s="63">
        <v>42273.552430555559</v>
      </c>
      <c r="D7999" s="37" t="s">
        <v>876</v>
      </c>
      <c r="E7999" s="37" t="s">
        <v>863</v>
      </c>
      <c r="F7999" s="37" t="s">
        <v>873</v>
      </c>
      <c r="G7999" s="64">
        <v>71</v>
      </c>
      <c r="H7999" s="37" t="s">
        <v>855</v>
      </c>
      <c r="I7999" s="65">
        <v>3.6055512754639891</v>
      </c>
      <c r="J7999" s="37" t="s">
        <v>861</v>
      </c>
    </row>
    <row r="8000" spans="1:10" x14ac:dyDescent="0.3">
      <c r="A8000" s="94" t="str">
        <f t="shared" si="124"/>
        <v>September</v>
      </c>
      <c r="B8000" s="37" t="s">
        <v>8866</v>
      </c>
      <c r="C8000" s="63">
        <v>42273.554166666669</v>
      </c>
      <c r="D8000" s="37" t="s">
        <v>892</v>
      </c>
      <c r="E8000" s="37" t="s">
        <v>866</v>
      </c>
      <c r="F8000" s="37" t="s">
        <v>873</v>
      </c>
      <c r="G8000" s="64">
        <v>146</v>
      </c>
      <c r="H8000" s="37" t="s">
        <v>855</v>
      </c>
      <c r="I8000" s="65">
        <v>3.872983346207417</v>
      </c>
      <c r="J8000" s="37" t="s">
        <v>856</v>
      </c>
    </row>
    <row r="8001" spans="1:10" x14ac:dyDescent="0.3">
      <c r="A8001" s="94" t="str">
        <f t="shared" si="124"/>
        <v>September</v>
      </c>
      <c r="B8001" s="37" t="s">
        <v>8867</v>
      </c>
      <c r="C8001" s="63">
        <v>42273.556956018518</v>
      </c>
      <c r="D8001" s="37" t="s">
        <v>876</v>
      </c>
      <c r="E8001" s="37" t="s">
        <v>868</v>
      </c>
      <c r="F8001" s="37" t="s">
        <v>854</v>
      </c>
      <c r="G8001" s="64">
        <v>77</v>
      </c>
      <c r="H8001" s="37" t="s">
        <v>855</v>
      </c>
      <c r="I8001" s="65">
        <v>4.1231056256176606</v>
      </c>
      <c r="J8001" s="37" t="s">
        <v>861</v>
      </c>
    </row>
    <row r="8002" spans="1:10" x14ac:dyDescent="0.3">
      <c r="A8002" s="94" t="str">
        <f t="shared" si="124"/>
        <v>September</v>
      </c>
      <c r="B8002" s="37" t="s">
        <v>8868</v>
      </c>
      <c r="C8002" s="63">
        <v>42273.559803240743</v>
      </c>
      <c r="D8002" s="37" t="s">
        <v>876</v>
      </c>
      <c r="E8002" s="37" t="s">
        <v>872</v>
      </c>
      <c r="F8002" s="37" t="s">
        <v>864</v>
      </c>
      <c r="G8002" s="64">
        <v>209</v>
      </c>
      <c r="H8002" s="37" t="s">
        <v>855</v>
      </c>
      <c r="I8002" s="65">
        <v>5</v>
      </c>
      <c r="J8002" s="37" t="s">
        <v>874</v>
      </c>
    </row>
    <row r="8003" spans="1:10" x14ac:dyDescent="0.3">
      <c r="A8003" s="94" t="str">
        <f t="shared" si="124"/>
        <v>September</v>
      </c>
      <c r="B8003" s="37" t="s">
        <v>8869</v>
      </c>
      <c r="C8003" s="63">
        <v>42273.561736111114</v>
      </c>
      <c r="D8003" s="37" t="s">
        <v>878</v>
      </c>
      <c r="E8003" s="37" t="s">
        <v>853</v>
      </c>
      <c r="F8003" s="37" t="s">
        <v>873</v>
      </c>
      <c r="G8003" s="64">
        <v>76</v>
      </c>
      <c r="H8003" s="37" t="s">
        <v>855</v>
      </c>
      <c r="I8003" s="65">
        <v>4.1231056256176606</v>
      </c>
      <c r="J8003" s="37" t="s">
        <v>874</v>
      </c>
    </row>
    <row r="8004" spans="1:10" x14ac:dyDescent="0.3">
      <c r="A8004" s="94" t="str">
        <f t="shared" si="124"/>
        <v>September</v>
      </c>
      <c r="B8004" s="37" t="s">
        <v>8870</v>
      </c>
      <c r="C8004" s="63">
        <v>42273.563784722224</v>
      </c>
      <c r="D8004" s="37" t="s">
        <v>876</v>
      </c>
      <c r="E8004" s="37" t="s">
        <v>859</v>
      </c>
      <c r="F8004" s="37" t="s">
        <v>879</v>
      </c>
      <c r="G8004" s="64">
        <v>151</v>
      </c>
      <c r="H8004" s="37" t="s">
        <v>855</v>
      </c>
      <c r="I8004" s="65">
        <v>3.3166247903553998</v>
      </c>
      <c r="J8004" s="37" t="s">
        <v>869</v>
      </c>
    </row>
    <row r="8005" spans="1:10" x14ac:dyDescent="0.3">
      <c r="A8005" s="94" t="str">
        <f t="shared" si="124"/>
        <v>September</v>
      </c>
      <c r="B8005" s="37" t="s">
        <v>8871</v>
      </c>
      <c r="C8005" s="63">
        <v>42273.565347222226</v>
      </c>
      <c r="D8005" s="37" t="s">
        <v>892</v>
      </c>
      <c r="E8005" s="37" t="s">
        <v>863</v>
      </c>
      <c r="F8005" s="37" t="s">
        <v>854</v>
      </c>
      <c r="G8005" s="64">
        <v>181</v>
      </c>
      <c r="H8005" s="37" t="s">
        <v>855</v>
      </c>
      <c r="I8005" s="65">
        <v>1</v>
      </c>
      <c r="J8005" s="37" t="s">
        <v>885</v>
      </c>
    </row>
    <row r="8006" spans="1:10" x14ac:dyDescent="0.3">
      <c r="A8006" s="94" t="str">
        <f t="shared" si="124"/>
        <v>September</v>
      </c>
      <c r="B8006" s="37" t="s">
        <v>8872</v>
      </c>
      <c r="C8006" s="63">
        <v>42273.56832175926</v>
      </c>
      <c r="D8006" s="37" t="s">
        <v>852</v>
      </c>
      <c r="E8006" s="37" t="s">
        <v>866</v>
      </c>
      <c r="F8006" s="37" t="s">
        <v>881</v>
      </c>
      <c r="G8006" s="64">
        <v>196</v>
      </c>
      <c r="H8006" s="37" t="s">
        <v>855</v>
      </c>
      <c r="I8006" s="65">
        <v>4.7958315233127191</v>
      </c>
      <c r="J8006" s="37" t="s">
        <v>856</v>
      </c>
    </row>
    <row r="8007" spans="1:10" x14ac:dyDescent="0.3">
      <c r="A8007" s="94" t="str">
        <f t="shared" si="124"/>
        <v>September</v>
      </c>
      <c r="B8007" s="37" t="s">
        <v>8873</v>
      </c>
      <c r="C8007" s="63">
        <v>42273.570914351854</v>
      </c>
      <c r="D8007" s="37" t="s">
        <v>878</v>
      </c>
      <c r="E8007" s="37" t="s">
        <v>868</v>
      </c>
      <c r="F8007" s="37" t="s">
        <v>860</v>
      </c>
      <c r="G8007" s="64">
        <v>60</v>
      </c>
      <c r="H8007" s="37" t="s">
        <v>855</v>
      </c>
      <c r="I8007" s="65">
        <v>3.6055512754639891</v>
      </c>
      <c r="J8007" s="37" t="s">
        <v>861</v>
      </c>
    </row>
    <row r="8008" spans="1:10" x14ac:dyDescent="0.3">
      <c r="A8008" s="94" t="str">
        <f t="shared" si="124"/>
        <v>September</v>
      </c>
      <c r="B8008" s="37" t="s">
        <v>8874</v>
      </c>
      <c r="C8008" s="63">
        <v>42273.574699074074</v>
      </c>
      <c r="D8008" s="37" t="s">
        <v>871</v>
      </c>
      <c r="E8008" s="37" t="s">
        <v>872</v>
      </c>
      <c r="F8008" s="37" t="s">
        <v>881</v>
      </c>
      <c r="G8008" s="64">
        <v>210</v>
      </c>
      <c r="H8008" s="37" t="s">
        <v>855</v>
      </c>
      <c r="I8008" s="65">
        <v>3.3166247903553998</v>
      </c>
      <c r="J8008" s="37" t="s">
        <v>856</v>
      </c>
    </row>
    <row r="8009" spans="1:10" x14ac:dyDescent="0.3">
      <c r="A8009" s="94" t="str">
        <f t="shared" si="124"/>
        <v>September</v>
      </c>
      <c r="B8009" s="37" t="s">
        <v>8875</v>
      </c>
      <c r="C8009" s="63">
        <v>42273.576203703706</v>
      </c>
      <c r="D8009" s="37" t="s">
        <v>871</v>
      </c>
      <c r="E8009" s="37" t="s">
        <v>853</v>
      </c>
      <c r="F8009" s="37" t="s">
        <v>881</v>
      </c>
      <c r="G8009" s="64">
        <v>39</v>
      </c>
      <c r="H8009" s="37" t="s">
        <v>855</v>
      </c>
      <c r="I8009" s="65">
        <v>3</v>
      </c>
      <c r="J8009" s="37" t="s">
        <v>874</v>
      </c>
    </row>
    <row r="8010" spans="1:10" x14ac:dyDescent="0.3">
      <c r="A8010" s="94" t="str">
        <f t="shared" si="124"/>
        <v>September</v>
      </c>
      <c r="B8010" s="37" t="s">
        <v>8876</v>
      </c>
      <c r="C8010" s="63">
        <v>42273.576863425929</v>
      </c>
      <c r="D8010" s="37" t="s">
        <v>858</v>
      </c>
      <c r="E8010" s="37" t="s">
        <v>859</v>
      </c>
      <c r="F8010" s="37" t="s">
        <v>864</v>
      </c>
      <c r="G8010" s="64">
        <v>38</v>
      </c>
      <c r="H8010" s="37" t="s">
        <v>855</v>
      </c>
      <c r="I8010" s="65">
        <v>3.6055512754639891</v>
      </c>
      <c r="J8010" s="37" t="s">
        <v>874</v>
      </c>
    </row>
    <row r="8011" spans="1:10" x14ac:dyDescent="0.3">
      <c r="A8011" s="94" t="str">
        <f t="shared" ref="A8011:A8074" si="125">TEXT(C8011,"mmmm")</f>
        <v>September</v>
      </c>
      <c r="B8011" s="37" t="s">
        <v>8877</v>
      </c>
      <c r="C8011" s="63">
        <v>42273.58</v>
      </c>
      <c r="D8011" s="37" t="s">
        <v>878</v>
      </c>
      <c r="E8011" s="37" t="s">
        <v>863</v>
      </c>
      <c r="F8011" s="37" t="s">
        <v>873</v>
      </c>
      <c r="G8011" s="64">
        <v>51</v>
      </c>
      <c r="H8011" s="37" t="s">
        <v>855</v>
      </c>
      <c r="I8011" s="65">
        <v>4.7958315233127191</v>
      </c>
      <c r="J8011" s="37" t="s">
        <v>897</v>
      </c>
    </row>
    <row r="8012" spans="1:10" x14ac:dyDescent="0.3">
      <c r="A8012" s="94" t="str">
        <f t="shared" si="125"/>
        <v>September</v>
      </c>
      <c r="B8012" s="37" t="s">
        <v>8878</v>
      </c>
      <c r="C8012" s="63">
        <v>42273.580972222226</v>
      </c>
      <c r="D8012" s="37" t="s">
        <v>892</v>
      </c>
      <c r="E8012" s="37" t="s">
        <v>866</v>
      </c>
      <c r="F8012" s="37" t="s">
        <v>881</v>
      </c>
      <c r="G8012" s="64">
        <v>64</v>
      </c>
      <c r="H8012" s="37" t="s">
        <v>855</v>
      </c>
      <c r="I8012" s="65">
        <v>4.5825756949558398</v>
      </c>
      <c r="J8012" s="37" t="s">
        <v>856</v>
      </c>
    </row>
    <row r="8013" spans="1:10" x14ac:dyDescent="0.3">
      <c r="A8013" s="94" t="str">
        <f t="shared" si="125"/>
        <v>September</v>
      </c>
      <c r="B8013" s="37" t="s">
        <v>8879</v>
      </c>
      <c r="C8013" s="63">
        <v>42273.582349537035</v>
      </c>
      <c r="D8013" s="37" t="s">
        <v>858</v>
      </c>
      <c r="E8013" s="37" t="s">
        <v>868</v>
      </c>
      <c r="F8013" s="37" t="s">
        <v>860</v>
      </c>
      <c r="G8013" s="64">
        <v>74</v>
      </c>
      <c r="H8013" s="37" t="s">
        <v>855</v>
      </c>
      <c r="I8013" s="65">
        <v>1</v>
      </c>
      <c r="J8013" s="37" t="s">
        <v>869</v>
      </c>
    </row>
    <row r="8014" spans="1:10" x14ac:dyDescent="0.3">
      <c r="A8014" s="94" t="str">
        <f t="shared" si="125"/>
        <v>September</v>
      </c>
      <c r="B8014" s="37" t="s">
        <v>8880</v>
      </c>
      <c r="C8014" s="63">
        <v>42273.586261574077</v>
      </c>
      <c r="D8014" s="37" t="s">
        <v>852</v>
      </c>
      <c r="E8014" s="37" t="s">
        <v>872</v>
      </c>
      <c r="F8014" s="37" t="s">
        <v>860</v>
      </c>
      <c r="G8014" s="64">
        <v>61</v>
      </c>
      <c r="H8014" s="37" t="s">
        <v>855</v>
      </c>
      <c r="I8014" s="65">
        <v>2.6457513110645907</v>
      </c>
      <c r="J8014" s="37" t="s">
        <v>869</v>
      </c>
    </row>
    <row r="8015" spans="1:10" x14ac:dyDescent="0.3">
      <c r="A8015" s="94" t="str">
        <f t="shared" si="125"/>
        <v>September</v>
      </c>
      <c r="B8015" s="37" t="s">
        <v>8881</v>
      </c>
      <c r="C8015" s="63">
        <v>42273.588912037034</v>
      </c>
      <c r="D8015" s="37" t="s">
        <v>852</v>
      </c>
      <c r="E8015" s="37" t="s">
        <v>853</v>
      </c>
      <c r="F8015" s="37" t="s">
        <v>864</v>
      </c>
      <c r="G8015" s="64">
        <v>175</v>
      </c>
      <c r="H8015" s="37" t="s">
        <v>855</v>
      </c>
      <c r="I8015" s="65">
        <v>5</v>
      </c>
      <c r="J8015" s="37" t="s">
        <v>861</v>
      </c>
    </row>
    <row r="8016" spans="1:10" x14ac:dyDescent="0.3">
      <c r="A8016" s="94" t="str">
        <f t="shared" si="125"/>
        <v>September</v>
      </c>
      <c r="B8016" s="37" t="s">
        <v>8882</v>
      </c>
      <c r="C8016" s="63">
        <v>42273.591053240743</v>
      </c>
      <c r="D8016" s="37" t="s">
        <v>852</v>
      </c>
      <c r="E8016" s="37" t="s">
        <v>859</v>
      </c>
      <c r="F8016" s="37" t="s">
        <v>854</v>
      </c>
      <c r="G8016" s="64">
        <v>59</v>
      </c>
      <c r="H8016" s="37" t="s">
        <v>855</v>
      </c>
      <c r="I8016" s="65">
        <v>2.6457513110645907</v>
      </c>
      <c r="J8016" s="37" t="s">
        <v>897</v>
      </c>
    </row>
    <row r="8017" spans="1:10" x14ac:dyDescent="0.3">
      <c r="A8017" s="94" t="str">
        <f t="shared" si="125"/>
        <v>September</v>
      </c>
      <c r="B8017" s="37" t="s">
        <v>8883</v>
      </c>
      <c r="C8017" s="63">
        <v>42273.593888888892</v>
      </c>
      <c r="D8017" s="37" t="s">
        <v>892</v>
      </c>
      <c r="E8017" s="37" t="s">
        <v>863</v>
      </c>
      <c r="F8017" s="37" t="s">
        <v>854</v>
      </c>
      <c r="G8017" s="64">
        <v>136</v>
      </c>
      <c r="H8017" s="37" t="s">
        <v>855</v>
      </c>
      <c r="I8017" s="65">
        <v>2.2360679774997898</v>
      </c>
      <c r="J8017" s="37" t="s">
        <v>874</v>
      </c>
    </row>
    <row r="8018" spans="1:10" x14ac:dyDescent="0.3">
      <c r="A8018" s="94" t="str">
        <f t="shared" si="125"/>
        <v>September</v>
      </c>
      <c r="B8018" s="37" t="s">
        <v>8884</v>
      </c>
      <c r="C8018" s="63">
        <v>42273.595868055556</v>
      </c>
      <c r="D8018" s="37" t="s">
        <v>852</v>
      </c>
      <c r="E8018" s="37" t="s">
        <v>866</v>
      </c>
      <c r="F8018" s="37" t="s">
        <v>860</v>
      </c>
      <c r="G8018" s="64">
        <v>195</v>
      </c>
      <c r="H8018" s="37" t="s">
        <v>895</v>
      </c>
      <c r="I8018" s="65">
        <v>3.3166247903553998</v>
      </c>
      <c r="J8018" s="37" t="s">
        <v>885</v>
      </c>
    </row>
    <row r="8019" spans="1:10" x14ac:dyDescent="0.3">
      <c r="A8019" s="94" t="str">
        <f t="shared" si="125"/>
        <v>September</v>
      </c>
      <c r="B8019" s="37" t="s">
        <v>8885</v>
      </c>
      <c r="C8019" s="63">
        <v>42273.597824074073</v>
      </c>
      <c r="D8019" s="37" t="s">
        <v>892</v>
      </c>
      <c r="E8019" s="37" t="s">
        <v>868</v>
      </c>
      <c r="F8019" s="37" t="s">
        <v>864</v>
      </c>
      <c r="G8019" s="64">
        <v>164</v>
      </c>
      <c r="H8019" s="37" t="s">
        <v>855</v>
      </c>
      <c r="I8019" s="65">
        <v>4.1231056256176606</v>
      </c>
      <c r="J8019" s="37" t="s">
        <v>861</v>
      </c>
    </row>
    <row r="8020" spans="1:10" x14ac:dyDescent="0.3">
      <c r="A8020" s="94" t="str">
        <f t="shared" si="125"/>
        <v>September</v>
      </c>
      <c r="B8020" s="37" t="s">
        <v>8886</v>
      </c>
      <c r="C8020" s="63">
        <v>42273.59951388889</v>
      </c>
      <c r="D8020" s="37" t="s">
        <v>852</v>
      </c>
      <c r="E8020" s="37" t="s">
        <v>872</v>
      </c>
      <c r="F8020" s="37" t="s">
        <v>864</v>
      </c>
      <c r="G8020" s="64">
        <v>54</v>
      </c>
      <c r="H8020" s="37" t="s">
        <v>855</v>
      </c>
      <c r="I8020" s="65">
        <v>4.5825756949558398</v>
      </c>
      <c r="J8020" s="37" t="s">
        <v>874</v>
      </c>
    </row>
    <row r="8021" spans="1:10" x14ac:dyDescent="0.3">
      <c r="A8021" s="94" t="str">
        <f t="shared" si="125"/>
        <v>September</v>
      </c>
      <c r="B8021" s="37" t="s">
        <v>8887</v>
      </c>
      <c r="C8021" s="63">
        <v>42273.603229166663</v>
      </c>
      <c r="D8021" s="37" t="s">
        <v>871</v>
      </c>
      <c r="E8021" s="37" t="s">
        <v>853</v>
      </c>
      <c r="F8021" s="37" t="s">
        <v>854</v>
      </c>
      <c r="G8021" s="64">
        <v>103</v>
      </c>
      <c r="H8021" s="37" t="s">
        <v>855</v>
      </c>
      <c r="I8021" s="65">
        <v>3</v>
      </c>
      <c r="J8021" s="37" t="s">
        <v>885</v>
      </c>
    </row>
    <row r="8022" spans="1:10" x14ac:dyDescent="0.3">
      <c r="A8022" s="94" t="str">
        <f t="shared" si="125"/>
        <v>September</v>
      </c>
      <c r="B8022" s="37" t="s">
        <v>8888</v>
      </c>
      <c r="C8022" s="63">
        <v>42273.605925925927</v>
      </c>
      <c r="D8022" s="37" t="s">
        <v>878</v>
      </c>
      <c r="E8022" s="37" t="s">
        <v>859</v>
      </c>
      <c r="F8022" s="37" t="s">
        <v>864</v>
      </c>
      <c r="G8022" s="64">
        <v>62</v>
      </c>
      <c r="H8022" s="37" t="s">
        <v>855</v>
      </c>
      <c r="I8022" s="65">
        <v>2.6457513110645907</v>
      </c>
      <c r="J8022" s="37" t="s">
        <v>869</v>
      </c>
    </row>
    <row r="8023" spans="1:10" x14ac:dyDescent="0.3">
      <c r="A8023" s="94" t="str">
        <f t="shared" si="125"/>
        <v>September</v>
      </c>
      <c r="B8023" s="37" t="s">
        <v>8889</v>
      </c>
      <c r="C8023" s="63">
        <v>42273.606817129628</v>
      </c>
      <c r="D8023" s="37" t="s">
        <v>852</v>
      </c>
      <c r="E8023" s="37" t="s">
        <v>863</v>
      </c>
      <c r="F8023" s="37" t="s">
        <v>854</v>
      </c>
      <c r="G8023" s="64">
        <v>125</v>
      </c>
      <c r="H8023" s="37" t="s">
        <v>855</v>
      </c>
      <c r="I8023" s="65">
        <v>3.6055512754639891</v>
      </c>
      <c r="J8023" s="37" t="s">
        <v>874</v>
      </c>
    </row>
    <row r="8024" spans="1:10" x14ac:dyDescent="0.3">
      <c r="A8024" s="94" t="str">
        <f t="shared" si="125"/>
        <v>September</v>
      </c>
      <c r="B8024" s="37" t="s">
        <v>8890</v>
      </c>
      <c r="C8024" s="63">
        <v>42273.608460648145</v>
      </c>
      <c r="D8024" s="37" t="s">
        <v>892</v>
      </c>
      <c r="E8024" s="37" t="s">
        <v>866</v>
      </c>
      <c r="F8024" s="37" t="s">
        <v>881</v>
      </c>
      <c r="G8024" s="64">
        <v>56</v>
      </c>
      <c r="H8024" s="37" t="s">
        <v>855</v>
      </c>
      <c r="I8024" s="65">
        <v>4.7958315233127191</v>
      </c>
      <c r="J8024" s="37" t="s">
        <v>861</v>
      </c>
    </row>
    <row r="8025" spans="1:10" x14ac:dyDescent="0.3">
      <c r="A8025" s="94" t="str">
        <f t="shared" si="125"/>
        <v>September</v>
      </c>
      <c r="B8025" s="37" t="s">
        <v>8891</v>
      </c>
      <c r="C8025" s="63">
        <v>42273.609097222223</v>
      </c>
      <c r="D8025" s="37" t="s">
        <v>858</v>
      </c>
      <c r="E8025" s="37" t="s">
        <v>868</v>
      </c>
      <c r="F8025" s="37" t="s">
        <v>864</v>
      </c>
      <c r="G8025" s="64">
        <v>238</v>
      </c>
      <c r="H8025" s="37" t="s">
        <v>855</v>
      </c>
      <c r="I8025" s="65">
        <v>3.3166247903553998</v>
      </c>
      <c r="J8025" s="37" t="s">
        <v>856</v>
      </c>
    </row>
    <row r="8026" spans="1:10" x14ac:dyDescent="0.3">
      <c r="A8026" s="94" t="str">
        <f t="shared" si="125"/>
        <v>September</v>
      </c>
      <c r="B8026" s="37" t="s">
        <v>8892</v>
      </c>
      <c r="C8026" s="63">
        <v>42273.612129629626</v>
      </c>
      <c r="D8026" s="37" t="s">
        <v>871</v>
      </c>
      <c r="E8026" s="37" t="s">
        <v>872</v>
      </c>
      <c r="F8026" s="37" t="s">
        <v>881</v>
      </c>
      <c r="G8026" s="64">
        <v>79</v>
      </c>
      <c r="H8026" s="37" t="s">
        <v>855</v>
      </c>
      <c r="I8026" s="65">
        <v>2.2360679774997898</v>
      </c>
      <c r="J8026" s="37" t="s">
        <v>874</v>
      </c>
    </row>
    <row r="8027" spans="1:10" x14ac:dyDescent="0.3">
      <c r="A8027" s="94" t="str">
        <f t="shared" si="125"/>
        <v>September</v>
      </c>
      <c r="B8027" s="37" t="s">
        <v>8893</v>
      </c>
      <c r="C8027" s="63">
        <v>42273.61246527778</v>
      </c>
      <c r="D8027" s="37" t="s">
        <v>852</v>
      </c>
      <c r="E8027" s="37" t="s">
        <v>853</v>
      </c>
      <c r="F8027" s="37" t="s">
        <v>864</v>
      </c>
      <c r="G8027" s="64">
        <v>115</v>
      </c>
      <c r="H8027" s="37" t="s">
        <v>855</v>
      </c>
      <c r="I8027" s="65">
        <v>1</v>
      </c>
      <c r="J8027" s="37" t="s">
        <v>869</v>
      </c>
    </row>
    <row r="8028" spans="1:10" x14ac:dyDescent="0.3">
      <c r="A8028" s="94" t="str">
        <f t="shared" si="125"/>
        <v>September</v>
      </c>
      <c r="B8028" s="37" t="s">
        <v>8894</v>
      </c>
      <c r="C8028" s="63">
        <v>42273.61277777778</v>
      </c>
      <c r="D8028" s="37" t="s">
        <v>852</v>
      </c>
      <c r="E8028" s="37" t="s">
        <v>859</v>
      </c>
      <c r="F8028" s="37" t="s">
        <v>881</v>
      </c>
      <c r="G8028" s="64">
        <v>80</v>
      </c>
      <c r="H8028" s="37" t="s">
        <v>855</v>
      </c>
      <c r="I8028" s="65">
        <v>4.7958315233127191</v>
      </c>
      <c r="J8028" s="37" t="s">
        <v>856</v>
      </c>
    </row>
    <row r="8029" spans="1:10" x14ac:dyDescent="0.3">
      <c r="A8029" s="94" t="str">
        <f t="shared" si="125"/>
        <v>September</v>
      </c>
      <c r="B8029" s="37" t="s">
        <v>8895</v>
      </c>
      <c r="C8029" s="63">
        <v>42273.616365740738</v>
      </c>
      <c r="D8029" s="37" t="s">
        <v>871</v>
      </c>
      <c r="E8029" s="37" t="s">
        <v>863</v>
      </c>
      <c r="F8029" s="37" t="s">
        <v>864</v>
      </c>
      <c r="G8029" s="64">
        <v>192</v>
      </c>
      <c r="H8029" s="37" t="s">
        <v>855</v>
      </c>
      <c r="I8029" s="65">
        <v>3.872983346207417</v>
      </c>
      <c r="J8029" s="37" t="s">
        <v>885</v>
      </c>
    </row>
    <row r="8030" spans="1:10" x14ac:dyDescent="0.3">
      <c r="A8030" s="94" t="str">
        <f t="shared" si="125"/>
        <v>September</v>
      </c>
      <c r="B8030" s="37" t="s">
        <v>8896</v>
      </c>
      <c r="C8030" s="63">
        <v>42273.618576388886</v>
      </c>
      <c r="D8030" s="37" t="s">
        <v>892</v>
      </c>
      <c r="E8030" s="37" t="s">
        <v>866</v>
      </c>
      <c r="F8030" s="37" t="s">
        <v>873</v>
      </c>
      <c r="G8030" s="64">
        <v>138</v>
      </c>
      <c r="H8030" s="37" t="s">
        <v>855</v>
      </c>
      <c r="I8030" s="65">
        <v>4.5825756949558398</v>
      </c>
      <c r="J8030" s="37" t="s">
        <v>897</v>
      </c>
    </row>
    <row r="8031" spans="1:10" x14ac:dyDescent="0.3">
      <c r="A8031" s="94" t="str">
        <f t="shared" si="125"/>
        <v>September</v>
      </c>
      <c r="B8031" s="37" t="s">
        <v>8897</v>
      </c>
      <c r="C8031" s="63">
        <v>42273.621145833335</v>
      </c>
      <c r="D8031" s="37" t="s">
        <v>858</v>
      </c>
      <c r="E8031" s="37" t="s">
        <v>868</v>
      </c>
      <c r="F8031" s="37" t="s">
        <v>864</v>
      </c>
      <c r="G8031" s="64">
        <v>112</v>
      </c>
      <c r="H8031" s="37" t="s">
        <v>855</v>
      </c>
      <c r="I8031" s="65">
        <v>2.2360679774997898</v>
      </c>
      <c r="J8031" s="37" t="s">
        <v>869</v>
      </c>
    </row>
    <row r="8032" spans="1:10" x14ac:dyDescent="0.3">
      <c r="A8032" s="94" t="str">
        <f t="shared" si="125"/>
        <v>September</v>
      </c>
      <c r="B8032" s="37" t="s">
        <v>8898</v>
      </c>
      <c r="C8032" s="63">
        <v>42273.621539351851</v>
      </c>
      <c r="D8032" s="37" t="s">
        <v>892</v>
      </c>
      <c r="E8032" s="37" t="s">
        <v>872</v>
      </c>
      <c r="F8032" s="37" t="s">
        <v>860</v>
      </c>
      <c r="G8032" s="64">
        <v>110</v>
      </c>
      <c r="H8032" s="37" t="s">
        <v>855</v>
      </c>
      <c r="I8032" s="65">
        <v>3.6055512754639891</v>
      </c>
      <c r="J8032" s="37" t="s">
        <v>861</v>
      </c>
    </row>
    <row r="8033" spans="1:10" x14ac:dyDescent="0.3">
      <c r="A8033" s="94" t="str">
        <f t="shared" si="125"/>
        <v>September</v>
      </c>
      <c r="B8033" s="37" t="s">
        <v>8899</v>
      </c>
      <c r="C8033" s="63">
        <v>42273.621932870374</v>
      </c>
      <c r="D8033" s="37" t="s">
        <v>852</v>
      </c>
      <c r="E8033" s="37" t="s">
        <v>853</v>
      </c>
      <c r="F8033" s="37" t="s">
        <v>879</v>
      </c>
      <c r="G8033" s="64">
        <v>161</v>
      </c>
      <c r="H8033" s="37" t="s">
        <v>855</v>
      </c>
      <c r="I8033" s="65">
        <v>3.6055512754639891</v>
      </c>
      <c r="J8033" s="37" t="s">
        <v>885</v>
      </c>
    </row>
    <row r="8034" spans="1:10" x14ac:dyDescent="0.3">
      <c r="A8034" s="94" t="str">
        <f t="shared" si="125"/>
        <v>September</v>
      </c>
      <c r="B8034" s="37" t="s">
        <v>8900</v>
      </c>
      <c r="C8034" s="63">
        <v>42273.622615740744</v>
      </c>
      <c r="D8034" s="37" t="s">
        <v>858</v>
      </c>
      <c r="E8034" s="37" t="s">
        <v>859</v>
      </c>
      <c r="F8034" s="37" t="s">
        <v>881</v>
      </c>
      <c r="G8034" s="64">
        <v>211</v>
      </c>
      <c r="H8034" s="37" t="s">
        <v>855</v>
      </c>
      <c r="I8034" s="65">
        <v>5</v>
      </c>
      <c r="J8034" s="37" t="s">
        <v>885</v>
      </c>
    </row>
    <row r="8035" spans="1:10" x14ac:dyDescent="0.3">
      <c r="A8035" s="94" t="str">
        <f t="shared" si="125"/>
        <v>September</v>
      </c>
      <c r="B8035" s="37" t="s">
        <v>8901</v>
      </c>
      <c r="C8035" s="63">
        <v>42273.625891203701</v>
      </c>
      <c r="D8035" s="37" t="s">
        <v>878</v>
      </c>
      <c r="E8035" s="37" t="s">
        <v>863</v>
      </c>
      <c r="F8035" s="37" t="s">
        <v>881</v>
      </c>
      <c r="G8035" s="64">
        <v>82</v>
      </c>
      <c r="H8035" s="37" t="s">
        <v>855</v>
      </c>
      <c r="I8035" s="65">
        <v>3.3166247903553998</v>
      </c>
      <c r="J8035" s="37" t="s">
        <v>874</v>
      </c>
    </row>
    <row r="8036" spans="1:10" x14ac:dyDescent="0.3">
      <c r="A8036" s="94" t="str">
        <f t="shared" si="125"/>
        <v>September</v>
      </c>
      <c r="B8036" s="37" t="s">
        <v>8902</v>
      </c>
      <c r="C8036" s="63">
        <v>42273.625844907408</v>
      </c>
      <c r="D8036" s="37" t="s">
        <v>858</v>
      </c>
      <c r="E8036" s="37" t="s">
        <v>866</v>
      </c>
      <c r="F8036" s="37" t="s">
        <v>864</v>
      </c>
      <c r="G8036" s="64">
        <v>175</v>
      </c>
      <c r="H8036" s="37" t="s">
        <v>855</v>
      </c>
      <c r="I8036" s="65">
        <v>3.3166247903553998</v>
      </c>
      <c r="J8036" s="37" t="s">
        <v>869</v>
      </c>
    </row>
    <row r="8037" spans="1:10" x14ac:dyDescent="0.3">
      <c r="A8037" s="94" t="str">
        <f t="shared" si="125"/>
        <v>September</v>
      </c>
      <c r="B8037" s="37" t="s">
        <v>8903</v>
      </c>
      <c r="C8037" s="63">
        <v>42273.626018518517</v>
      </c>
      <c r="D8037" s="37" t="s">
        <v>892</v>
      </c>
      <c r="E8037" s="37" t="s">
        <v>868</v>
      </c>
      <c r="F8037" s="37" t="s">
        <v>854</v>
      </c>
      <c r="G8037" s="64">
        <v>203</v>
      </c>
      <c r="H8037" s="37" t="s">
        <v>855</v>
      </c>
      <c r="I8037" s="65">
        <v>4.7958315233127191</v>
      </c>
      <c r="J8037" s="37" t="s">
        <v>885</v>
      </c>
    </row>
    <row r="8038" spans="1:10" x14ac:dyDescent="0.3">
      <c r="A8038" s="94" t="str">
        <f t="shared" si="125"/>
        <v>September</v>
      </c>
      <c r="B8038" s="37" t="s">
        <v>8904</v>
      </c>
      <c r="C8038" s="63">
        <v>42273.629317129627</v>
      </c>
      <c r="D8038" s="37" t="s">
        <v>878</v>
      </c>
      <c r="E8038" s="37" t="s">
        <v>872</v>
      </c>
      <c r="F8038" s="37" t="s">
        <v>879</v>
      </c>
      <c r="G8038" s="64">
        <v>192</v>
      </c>
      <c r="H8038" s="37" t="s">
        <v>855</v>
      </c>
      <c r="I8038" s="65">
        <v>3.872983346207417</v>
      </c>
      <c r="J8038" s="37" t="s">
        <v>856</v>
      </c>
    </row>
    <row r="8039" spans="1:10" x14ac:dyDescent="0.3">
      <c r="A8039" s="94" t="str">
        <f t="shared" si="125"/>
        <v>September</v>
      </c>
      <c r="B8039" s="37" t="s">
        <v>8905</v>
      </c>
      <c r="C8039" s="63">
        <v>42273.63108796296</v>
      </c>
      <c r="D8039" s="37" t="s">
        <v>892</v>
      </c>
      <c r="E8039" s="37" t="s">
        <v>853</v>
      </c>
      <c r="F8039" s="37" t="s">
        <v>854</v>
      </c>
      <c r="G8039" s="64">
        <v>220</v>
      </c>
      <c r="H8039" s="37" t="s">
        <v>855</v>
      </c>
      <c r="I8039" s="65">
        <v>3.3166247903553998</v>
      </c>
      <c r="J8039" s="37" t="s">
        <v>897</v>
      </c>
    </row>
    <row r="8040" spans="1:10" x14ac:dyDescent="0.3">
      <c r="A8040" s="94" t="str">
        <f t="shared" si="125"/>
        <v>September</v>
      </c>
      <c r="B8040" s="37" t="s">
        <v>8906</v>
      </c>
      <c r="C8040" s="63">
        <v>42273.633020833331</v>
      </c>
      <c r="D8040" s="37" t="s">
        <v>892</v>
      </c>
      <c r="E8040" s="37" t="s">
        <v>859</v>
      </c>
      <c r="F8040" s="37" t="s">
        <v>881</v>
      </c>
      <c r="G8040" s="64">
        <v>202</v>
      </c>
      <c r="H8040" s="37" t="s">
        <v>855</v>
      </c>
      <c r="I8040" s="65">
        <v>5</v>
      </c>
      <c r="J8040" s="37" t="s">
        <v>874</v>
      </c>
    </row>
    <row r="8041" spans="1:10" x14ac:dyDescent="0.3">
      <c r="A8041" s="94" t="str">
        <f t="shared" si="125"/>
        <v>September</v>
      </c>
      <c r="B8041" s="37" t="s">
        <v>8907</v>
      </c>
      <c r="C8041" s="63">
        <v>42273.634050925924</v>
      </c>
      <c r="D8041" s="37" t="s">
        <v>878</v>
      </c>
      <c r="E8041" s="37" t="s">
        <v>863</v>
      </c>
      <c r="F8041" s="37" t="s">
        <v>881</v>
      </c>
      <c r="G8041" s="64">
        <v>226</v>
      </c>
      <c r="H8041" s="37" t="s">
        <v>855</v>
      </c>
      <c r="I8041" s="65">
        <v>4.5825756949558398</v>
      </c>
      <c r="J8041" s="37" t="s">
        <v>869</v>
      </c>
    </row>
    <row r="8042" spans="1:10" x14ac:dyDescent="0.3">
      <c r="A8042" s="94" t="str">
        <f t="shared" si="125"/>
        <v>September</v>
      </c>
      <c r="B8042" s="37" t="s">
        <v>8908</v>
      </c>
      <c r="C8042" s="63">
        <v>42273.637280092589</v>
      </c>
      <c r="D8042" s="37" t="s">
        <v>876</v>
      </c>
      <c r="E8042" s="37" t="s">
        <v>866</v>
      </c>
      <c r="F8042" s="37" t="s">
        <v>864</v>
      </c>
      <c r="G8042" s="64">
        <v>147</v>
      </c>
      <c r="H8042" s="37" t="s">
        <v>855</v>
      </c>
      <c r="I8042" s="65">
        <v>5</v>
      </c>
      <c r="J8042" s="37" t="s">
        <v>856</v>
      </c>
    </row>
    <row r="8043" spans="1:10" x14ac:dyDescent="0.3">
      <c r="A8043" s="94" t="str">
        <f t="shared" si="125"/>
        <v>September</v>
      </c>
      <c r="B8043" s="37" t="s">
        <v>8909</v>
      </c>
      <c r="C8043" s="63">
        <v>42273.640335648146</v>
      </c>
      <c r="D8043" s="37" t="s">
        <v>878</v>
      </c>
      <c r="E8043" s="37" t="s">
        <v>868</v>
      </c>
      <c r="F8043" s="37" t="s">
        <v>881</v>
      </c>
      <c r="G8043" s="64">
        <v>145</v>
      </c>
      <c r="H8043" s="37" t="s">
        <v>855</v>
      </c>
      <c r="I8043" s="65">
        <v>2.2360679774997898</v>
      </c>
      <c r="J8043" s="37" t="s">
        <v>897</v>
      </c>
    </row>
    <row r="8044" spans="1:10" x14ac:dyDescent="0.3">
      <c r="A8044" s="94" t="str">
        <f t="shared" si="125"/>
        <v>September</v>
      </c>
      <c r="B8044" s="37" t="s">
        <v>8910</v>
      </c>
      <c r="C8044" s="63">
        <v>42273.643090277779</v>
      </c>
      <c r="D8044" s="37" t="s">
        <v>852</v>
      </c>
      <c r="E8044" s="37" t="s">
        <v>872</v>
      </c>
      <c r="F8044" s="37" t="s">
        <v>879</v>
      </c>
      <c r="G8044" s="64">
        <v>167</v>
      </c>
      <c r="H8044" s="37" t="s">
        <v>855</v>
      </c>
      <c r="I8044" s="65">
        <v>1</v>
      </c>
      <c r="J8044" s="37" t="s">
        <v>874</v>
      </c>
    </row>
    <row r="8045" spans="1:10" x14ac:dyDescent="0.3">
      <c r="A8045" s="94" t="str">
        <f t="shared" si="125"/>
        <v>September</v>
      </c>
      <c r="B8045" s="37" t="s">
        <v>8911</v>
      </c>
      <c r="C8045" s="63">
        <v>42273.645497685182</v>
      </c>
      <c r="D8045" s="37" t="s">
        <v>871</v>
      </c>
      <c r="E8045" s="37" t="s">
        <v>853</v>
      </c>
      <c r="F8045" s="37" t="s">
        <v>873</v>
      </c>
      <c r="G8045" s="64">
        <v>213</v>
      </c>
      <c r="H8045" s="37" t="s">
        <v>855</v>
      </c>
      <c r="I8045" s="65">
        <v>4.7958315233127191</v>
      </c>
      <c r="J8045" s="37" t="s">
        <v>897</v>
      </c>
    </row>
    <row r="8046" spans="1:10" x14ac:dyDescent="0.3">
      <c r="A8046" s="94" t="str">
        <f t="shared" si="125"/>
        <v>September</v>
      </c>
      <c r="B8046" s="37" t="s">
        <v>8912</v>
      </c>
      <c r="C8046" s="63">
        <v>42273.64570601852</v>
      </c>
      <c r="D8046" s="37" t="s">
        <v>858</v>
      </c>
      <c r="E8046" s="37" t="s">
        <v>859</v>
      </c>
      <c r="F8046" s="37" t="s">
        <v>854</v>
      </c>
      <c r="G8046" s="64">
        <v>136</v>
      </c>
      <c r="H8046" s="37" t="s">
        <v>855</v>
      </c>
      <c r="I8046" s="65">
        <v>3.872983346207417</v>
      </c>
      <c r="J8046" s="37" t="s">
        <v>869</v>
      </c>
    </row>
    <row r="8047" spans="1:10" x14ac:dyDescent="0.3">
      <c r="A8047" s="94" t="str">
        <f t="shared" si="125"/>
        <v>September</v>
      </c>
      <c r="B8047" s="37" t="s">
        <v>8913</v>
      </c>
      <c r="C8047" s="63">
        <v>42273.646921296298</v>
      </c>
      <c r="D8047" s="37" t="s">
        <v>876</v>
      </c>
      <c r="E8047" s="37" t="s">
        <v>863</v>
      </c>
      <c r="F8047" s="37" t="s">
        <v>864</v>
      </c>
      <c r="G8047" s="64">
        <v>38</v>
      </c>
      <c r="H8047" s="37" t="s">
        <v>855</v>
      </c>
      <c r="I8047" s="65">
        <v>4.1231056256176606</v>
      </c>
      <c r="J8047" s="37" t="s">
        <v>885</v>
      </c>
    </row>
    <row r="8048" spans="1:10" x14ac:dyDescent="0.3">
      <c r="A8048" s="94" t="str">
        <f t="shared" si="125"/>
        <v>September</v>
      </c>
      <c r="B8048" s="37" t="s">
        <v>8914</v>
      </c>
      <c r="C8048" s="63">
        <v>42273.650625000002</v>
      </c>
      <c r="D8048" s="37" t="s">
        <v>858</v>
      </c>
      <c r="E8048" s="37" t="s">
        <v>866</v>
      </c>
      <c r="F8048" s="37" t="s">
        <v>879</v>
      </c>
      <c r="G8048" s="64">
        <v>202</v>
      </c>
      <c r="H8048" s="37" t="s">
        <v>855</v>
      </c>
      <c r="I8048" s="65">
        <v>4.1231056256176606</v>
      </c>
      <c r="J8048" s="37" t="s">
        <v>869</v>
      </c>
    </row>
    <row r="8049" spans="1:10" x14ac:dyDescent="0.3">
      <c r="A8049" s="94" t="str">
        <f t="shared" si="125"/>
        <v>September</v>
      </c>
      <c r="B8049" s="37" t="s">
        <v>8915</v>
      </c>
      <c r="C8049" s="63">
        <v>42273.654328703706</v>
      </c>
      <c r="D8049" s="37" t="s">
        <v>878</v>
      </c>
      <c r="E8049" s="37" t="s">
        <v>868</v>
      </c>
      <c r="F8049" s="37" t="s">
        <v>864</v>
      </c>
      <c r="G8049" s="64">
        <v>168</v>
      </c>
      <c r="H8049" s="37" t="s">
        <v>855</v>
      </c>
      <c r="I8049" s="65">
        <v>3.3166247903553998</v>
      </c>
      <c r="J8049" s="37" t="s">
        <v>897</v>
      </c>
    </row>
    <row r="8050" spans="1:10" x14ac:dyDescent="0.3">
      <c r="A8050" s="94" t="str">
        <f t="shared" si="125"/>
        <v>September</v>
      </c>
      <c r="B8050" s="37" t="s">
        <v>8916</v>
      </c>
      <c r="C8050" s="63">
        <v>42273.657025462962</v>
      </c>
      <c r="D8050" s="37" t="s">
        <v>871</v>
      </c>
      <c r="E8050" s="37" t="s">
        <v>872</v>
      </c>
      <c r="F8050" s="37" t="s">
        <v>854</v>
      </c>
      <c r="G8050" s="64">
        <v>225</v>
      </c>
      <c r="H8050" s="37" t="s">
        <v>855</v>
      </c>
      <c r="I8050" s="65">
        <v>5</v>
      </c>
      <c r="J8050" s="37" t="s">
        <v>874</v>
      </c>
    </row>
    <row r="8051" spans="1:10" x14ac:dyDescent="0.3">
      <c r="A8051" s="94" t="str">
        <f t="shared" si="125"/>
        <v>September</v>
      </c>
      <c r="B8051" s="37" t="s">
        <v>8917</v>
      </c>
      <c r="C8051" s="63">
        <v>42273.657465277778</v>
      </c>
      <c r="D8051" s="37" t="s">
        <v>876</v>
      </c>
      <c r="E8051" s="37" t="s">
        <v>853</v>
      </c>
      <c r="F8051" s="37" t="s">
        <v>873</v>
      </c>
      <c r="G8051" s="64">
        <v>233</v>
      </c>
      <c r="H8051" s="37" t="s">
        <v>855</v>
      </c>
      <c r="I8051" s="65">
        <v>4.7958315233127191</v>
      </c>
      <c r="J8051" s="37" t="s">
        <v>885</v>
      </c>
    </row>
    <row r="8052" spans="1:10" x14ac:dyDescent="0.3">
      <c r="A8052" s="94" t="str">
        <f t="shared" si="125"/>
        <v>September</v>
      </c>
      <c r="B8052" s="37" t="s">
        <v>8918</v>
      </c>
      <c r="C8052" s="63">
        <v>42273.658645833333</v>
      </c>
      <c r="D8052" s="37" t="s">
        <v>878</v>
      </c>
      <c r="E8052" s="37" t="s">
        <v>859</v>
      </c>
      <c r="F8052" s="37" t="s">
        <v>854</v>
      </c>
      <c r="G8052" s="64">
        <v>129</v>
      </c>
      <c r="H8052" s="37" t="s">
        <v>855</v>
      </c>
      <c r="I8052" s="65">
        <v>3</v>
      </c>
      <c r="J8052" s="37" t="s">
        <v>869</v>
      </c>
    </row>
    <row r="8053" spans="1:10" x14ac:dyDescent="0.3">
      <c r="A8053" s="94" t="str">
        <f t="shared" si="125"/>
        <v>September</v>
      </c>
      <c r="B8053" s="37" t="s">
        <v>8919</v>
      </c>
      <c r="C8053" s="63">
        <v>42273.661122685182</v>
      </c>
      <c r="D8053" s="37" t="s">
        <v>876</v>
      </c>
      <c r="E8053" s="37" t="s">
        <v>863</v>
      </c>
      <c r="F8053" s="37" t="s">
        <v>879</v>
      </c>
      <c r="G8053" s="64">
        <v>153</v>
      </c>
      <c r="H8053" s="37" t="s">
        <v>855</v>
      </c>
      <c r="I8053" s="65">
        <v>2.6457513110645907</v>
      </c>
      <c r="J8053" s="37" t="s">
        <v>856</v>
      </c>
    </row>
    <row r="8054" spans="1:10" x14ac:dyDescent="0.3">
      <c r="A8054" s="94" t="str">
        <f t="shared" si="125"/>
        <v>September</v>
      </c>
      <c r="B8054" s="37" t="s">
        <v>8920</v>
      </c>
      <c r="C8054" s="63">
        <v>42273.664918981478</v>
      </c>
      <c r="D8054" s="37" t="s">
        <v>876</v>
      </c>
      <c r="E8054" s="37" t="s">
        <v>866</v>
      </c>
      <c r="F8054" s="37" t="s">
        <v>854</v>
      </c>
      <c r="G8054" s="64">
        <v>54</v>
      </c>
      <c r="H8054" s="37" t="s">
        <v>855</v>
      </c>
      <c r="I8054" s="65">
        <v>3</v>
      </c>
      <c r="J8054" s="37" t="s">
        <v>861</v>
      </c>
    </row>
    <row r="8055" spans="1:10" x14ac:dyDescent="0.3">
      <c r="A8055" s="94" t="str">
        <f t="shared" si="125"/>
        <v>September</v>
      </c>
      <c r="B8055" s="37" t="s">
        <v>8921</v>
      </c>
      <c r="C8055" s="63">
        <v>42273.666909722226</v>
      </c>
      <c r="D8055" s="37" t="s">
        <v>892</v>
      </c>
      <c r="E8055" s="37" t="s">
        <v>868</v>
      </c>
      <c r="F8055" s="37" t="s">
        <v>860</v>
      </c>
      <c r="G8055" s="64">
        <v>68</v>
      </c>
      <c r="H8055" s="37" t="s">
        <v>855</v>
      </c>
      <c r="I8055" s="65">
        <v>4.1231056256176606</v>
      </c>
      <c r="J8055" s="37" t="s">
        <v>874</v>
      </c>
    </row>
    <row r="8056" spans="1:10" x14ac:dyDescent="0.3">
      <c r="A8056" s="94" t="str">
        <f t="shared" si="125"/>
        <v>September</v>
      </c>
      <c r="B8056" s="37" t="s">
        <v>8922</v>
      </c>
      <c r="C8056" s="63">
        <v>42273.670277777775</v>
      </c>
      <c r="D8056" s="37" t="s">
        <v>876</v>
      </c>
      <c r="E8056" s="37" t="s">
        <v>872</v>
      </c>
      <c r="F8056" s="37" t="s">
        <v>854</v>
      </c>
      <c r="G8056" s="64">
        <v>109</v>
      </c>
      <c r="H8056" s="37" t="s">
        <v>855</v>
      </c>
      <c r="I8056" s="65">
        <v>4.7958315233127191</v>
      </c>
      <c r="J8056" s="37" t="s">
        <v>856</v>
      </c>
    </row>
    <row r="8057" spans="1:10" x14ac:dyDescent="0.3">
      <c r="A8057" s="94" t="str">
        <f t="shared" si="125"/>
        <v>September</v>
      </c>
      <c r="B8057" s="37" t="s">
        <v>8923</v>
      </c>
      <c r="C8057" s="63">
        <v>42273.670358796298</v>
      </c>
      <c r="D8057" s="37" t="s">
        <v>852</v>
      </c>
      <c r="E8057" s="37" t="s">
        <v>853</v>
      </c>
      <c r="F8057" s="37" t="s">
        <v>854</v>
      </c>
      <c r="G8057" s="64">
        <v>69</v>
      </c>
      <c r="H8057" s="37" t="s">
        <v>855</v>
      </c>
      <c r="I8057" s="65">
        <v>4.1231056256176606</v>
      </c>
      <c r="J8057" s="37" t="s">
        <v>856</v>
      </c>
    </row>
    <row r="8058" spans="1:10" x14ac:dyDescent="0.3">
      <c r="A8058" s="94" t="str">
        <f t="shared" si="125"/>
        <v>September</v>
      </c>
      <c r="B8058" s="37" t="s">
        <v>8924</v>
      </c>
      <c r="C8058" s="63">
        <v>42273.679108796299</v>
      </c>
      <c r="D8058" s="37" t="s">
        <v>892</v>
      </c>
      <c r="E8058" s="37" t="s">
        <v>859</v>
      </c>
      <c r="F8058" s="37" t="s">
        <v>854</v>
      </c>
      <c r="G8058" s="64">
        <v>182</v>
      </c>
      <c r="H8058" s="37" t="s">
        <v>855</v>
      </c>
      <c r="I8058" s="65">
        <v>5</v>
      </c>
      <c r="J8058" s="37" t="s">
        <v>874</v>
      </c>
    </row>
    <row r="8059" spans="1:10" x14ac:dyDescent="0.3">
      <c r="A8059" s="94" t="str">
        <f t="shared" si="125"/>
        <v>September</v>
      </c>
      <c r="B8059" s="37" t="s">
        <v>8925</v>
      </c>
      <c r="C8059" s="63">
        <v>42273.677905092591</v>
      </c>
      <c r="D8059" s="37" t="s">
        <v>892</v>
      </c>
      <c r="E8059" s="37" t="s">
        <v>863</v>
      </c>
      <c r="F8059" s="37" t="s">
        <v>873</v>
      </c>
      <c r="G8059" s="64">
        <v>230</v>
      </c>
      <c r="H8059" s="37" t="s">
        <v>855</v>
      </c>
      <c r="I8059" s="65">
        <v>4.1231056256176606</v>
      </c>
      <c r="J8059" s="37" t="s">
        <v>897</v>
      </c>
    </row>
    <row r="8060" spans="1:10" x14ac:dyDescent="0.3">
      <c r="A8060" s="94" t="str">
        <f t="shared" si="125"/>
        <v>September</v>
      </c>
      <c r="B8060" s="37" t="s">
        <v>8926</v>
      </c>
      <c r="C8060" s="63">
        <v>42273.678622685184</v>
      </c>
      <c r="D8060" s="37" t="s">
        <v>876</v>
      </c>
      <c r="E8060" s="37" t="s">
        <v>866</v>
      </c>
      <c r="F8060" s="37" t="s">
        <v>881</v>
      </c>
      <c r="G8060" s="64">
        <v>185</v>
      </c>
      <c r="H8060" s="37" t="s">
        <v>895</v>
      </c>
      <c r="I8060" s="65">
        <v>1</v>
      </c>
      <c r="J8060" s="37" t="s">
        <v>869</v>
      </c>
    </row>
    <row r="8061" spans="1:10" x14ac:dyDescent="0.3">
      <c r="A8061" s="94" t="str">
        <f t="shared" si="125"/>
        <v>September</v>
      </c>
      <c r="B8061" s="37" t="s">
        <v>8927</v>
      </c>
      <c r="C8061" s="63">
        <v>42273.679166666669</v>
      </c>
      <c r="D8061" s="37" t="s">
        <v>852</v>
      </c>
      <c r="E8061" s="37" t="s">
        <v>868</v>
      </c>
      <c r="F8061" s="37" t="s">
        <v>881</v>
      </c>
      <c r="G8061" s="64">
        <v>194</v>
      </c>
      <c r="H8061" s="37" t="s">
        <v>855</v>
      </c>
      <c r="I8061" s="65">
        <v>4.358898943540674</v>
      </c>
      <c r="J8061" s="37" t="s">
        <v>856</v>
      </c>
    </row>
    <row r="8062" spans="1:10" x14ac:dyDescent="0.3">
      <c r="A8062" s="94" t="str">
        <f t="shared" si="125"/>
        <v>September</v>
      </c>
      <c r="B8062" s="37" t="s">
        <v>8928</v>
      </c>
      <c r="C8062" s="63">
        <v>42273.68</v>
      </c>
      <c r="D8062" s="37" t="s">
        <v>871</v>
      </c>
      <c r="E8062" s="37" t="s">
        <v>872</v>
      </c>
      <c r="F8062" s="37" t="s">
        <v>873</v>
      </c>
      <c r="G8062" s="64">
        <v>131</v>
      </c>
      <c r="H8062" s="37" t="s">
        <v>855</v>
      </c>
      <c r="I8062" s="65">
        <v>3.6055512754639891</v>
      </c>
      <c r="J8062" s="37" t="s">
        <v>861</v>
      </c>
    </row>
    <row r="8063" spans="1:10" x14ac:dyDescent="0.3">
      <c r="A8063" s="94" t="str">
        <f t="shared" si="125"/>
        <v>September</v>
      </c>
      <c r="B8063" s="37" t="s">
        <v>8929</v>
      </c>
      <c r="C8063" s="63">
        <v>42273.681793981479</v>
      </c>
      <c r="D8063" s="37" t="s">
        <v>858</v>
      </c>
      <c r="E8063" s="37" t="s">
        <v>853</v>
      </c>
      <c r="F8063" s="37" t="s">
        <v>854</v>
      </c>
      <c r="G8063" s="64">
        <v>105</v>
      </c>
      <c r="H8063" s="37" t="s">
        <v>855</v>
      </c>
      <c r="I8063" s="65">
        <v>2.6457513110645907</v>
      </c>
      <c r="J8063" s="37" t="s">
        <v>861</v>
      </c>
    </row>
    <row r="8064" spans="1:10" x14ac:dyDescent="0.3">
      <c r="A8064" s="94" t="str">
        <f t="shared" si="125"/>
        <v>September</v>
      </c>
      <c r="B8064" s="37" t="s">
        <v>8930</v>
      </c>
      <c r="C8064" s="63">
        <v>42273.683321759258</v>
      </c>
      <c r="D8064" s="37" t="s">
        <v>858</v>
      </c>
      <c r="E8064" s="37" t="s">
        <v>859</v>
      </c>
      <c r="F8064" s="37" t="s">
        <v>873</v>
      </c>
      <c r="G8064" s="64">
        <v>194</v>
      </c>
      <c r="H8064" s="37" t="s">
        <v>855</v>
      </c>
      <c r="I8064" s="65">
        <v>1</v>
      </c>
      <c r="J8064" s="37" t="s">
        <v>874</v>
      </c>
    </row>
    <row r="8065" spans="1:10" x14ac:dyDescent="0.3">
      <c r="A8065" s="94" t="str">
        <f t="shared" si="125"/>
        <v>September</v>
      </c>
      <c r="B8065" s="37" t="s">
        <v>8931</v>
      </c>
      <c r="C8065" s="63">
        <v>42273.686712962961</v>
      </c>
      <c r="D8065" s="37" t="s">
        <v>852</v>
      </c>
      <c r="E8065" s="37" t="s">
        <v>863</v>
      </c>
      <c r="F8065" s="37" t="s">
        <v>864</v>
      </c>
      <c r="G8065" s="64">
        <v>168</v>
      </c>
      <c r="H8065" s="37" t="s">
        <v>855</v>
      </c>
      <c r="I8065" s="65">
        <v>4.1231056256176606</v>
      </c>
      <c r="J8065" s="37" t="s">
        <v>885</v>
      </c>
    </row>
    <row r="8066" spans="1:10" x14ac:dyDescent="0.3">
      <c r="A8066" s="94" t="str">
        <f t="shared" si="125"/>
        <v>September</v>
      </c>
      <c r="B8066" s="37" t="s">
        <v>8932</v>
      </c>
      <c r="C8066" s="63">
        <v>42273.687256944446</v>
      </c>
      <c r="D8066" s="37" t="s">
        <v>892</v>
      </c>
      <c r="E8066" s="37" t="s">
        <v>866</v>
      </c>
      <c r="F8066" s="37" t="s">
        <v>864</v>
      </c>
      <c r="G8066" s="64">
        <v>104</v>
      </c>
      <c r="H8066" s="37" t="s">
        <v>855</v>
      </c>
      <c r="I8066" s="65">
        <v>4.7958315233127191</v>
      </c>
      <c r="J8066" s="37" t="s">
        <v>885</v>
      </c>
    </row>
    <row r="8067" spans="1:10" x14ac:dyDescent="0.3">
      <c r="A8067" s="94" t="str">
        <f t="shared" si="125"/>
        <v>September</v>
      </c>
      <c r="B8067" s="37" t="s">
        <v>8933</v>
      </c>
      <c r="C8067" s="63">
        <v>42273.69091435185</v>
      </c>
      <c r="D8067" s="37" t="s">
        <v>871</v>
      </c>
      <c r="E8067" s="37" t="s">
        <v>868</v>
      </c>
      <c r="F8067" s="37" t="s">
        <v>854</v>
      </c>
      <c r="G8067" s="64">
        <v>108</v>
      </c>
      <c r="H8067" s="37" t="s">
        <v>855</v>
      </c>
      <c r="I8067" s="65">
        <v>1.7320508075688772</v>
      </c>
      <c r="J8067" s="37" t="s">
        <v>897</v>
      </c>
    </row>
    <row r="8068" spans="1:10" x14ac:dyDescent="0.3">
      <c r="A8068" s="94" t="str">
        <f t="shared" si="125"/>
        <v>September</v>
      </c>
      <c r="B8068" s="37" t="s">
        <v>8934</v>
      </c>
      <c r="C8068" s="63">
        <v>42273.691354166665</v>
      </c>
      <c r="D8068" s="37" t="s">
        <v>892</v>
      </c>
      <c r="E8068" s="37" t="s">
        <v>872</v>
      </c>
      <c r="F8068" s="37" t="s">
        <v>879</v>
      </c>
      <c r="G8068" s="64">
        <v>115</v>
      </c>
      <c r="H8068" s="37" t="s">
        <v>855</v>
      </c>
      <c r="I8068" s="65">
        <v>4.358898943540674</v>
      </c>
      <c r="J8068" s="37" t="s">
        <v>885</v>
      </c>
    </row>
    <row r="8069" spans="1:10" x14ac:dyDescent="0.3">
      <c r="A8069" s="94" t="str">
        <f t="shared" si="125"/>
        <v>September</v>
      </c>
      <c r="B8069" s="37" t="s">
        <v>8935</v>
      </c>
      <c r="C8069" s="63">
        <v>42273.694212962961</v>
      </c>
      <c r="D8069" s="37" t="s">
        <v>892</v>
      </c>
      <c r="E8069" s="37" t="s">
        <v>853</v>
      </c>
      <c r="F8069" s="37" t="s">
        <v>879</v>
      </c>
      <c r="G8069" s="64">
        <v>190</v>
      </c>
      <c r="H8069" s="37" t="s">
        <v>855</v>
      </c>
      <c r="I8069" s="65">
        <v>1.7320508075688772</v>
      </c>
      <c r="J8069" s="37" t="s">
        <v>874</v>
      </c>
    </row>
    <row r="8070" spans="1:10" x14ac:dyDescent="0.3">
      <c r="A8070" s="94" t="str">
        <f t="shared" si="125"/>
        <v>September</v>
      </c>
      <c r="B8070" s="37" t="s">
        <v>8936</v>
      </c>
      <c r="C8070" s="63">
        <v>42273.696377314816</v>
      </c>
      <c r="D8070" s="37" t="s">
        <v>871</v>
      </c>
      <c r="E8070" s="37" t="s">
        <v>859</v>
      </c>
      <c r="F8070" s="37" t="s">
        <v>860</v>
      </c>
      <c r="G8070" s="64">
        <v>31</v>
      </c>
      <c r="H8070" s="37" t="s">
        <v>855</v>
      </c>
      <c r="I8070" s="65">
        <v>3.3166247903553998</v>
      </c>
      <c r="J8070" s="37" t="s">
        <v>861</v>
      </c>
    </row>
    <row r="8071" spans="1:10" x14ac:dyDescent="0.3">
      <c r="A8071" s="94" t="str">
        <f t="shared" si="125"/>
        <v>September</v>
      </c>
      <c r="B8071" s="37" t="s">
        <v>8937</v>
      </c>
      <c r="C8071" s="63">
        <v>42273.7</v>
      </c>
      <c r="D8071" s="37" t="s">
        <v>871</v>
      </c>
      <c r="E8071" s="37" t="s">
        <v>863</v>
      </c>
      <c r="F8071" s="37" t="s">
        <v>873</v>
      </c>
      <c r="G8071" s="64">
        <v>213</v>
      </c>
      <c r="H8071" s="37" t="s">
        <v>855</v>
      </c>
      <c r="I8071" s="65">
        <v>4.7958315233127191</v>
      </c>
      <c r="J8071" s="37" t="s">
        <v>861</v>
      </c>
    </row>
    <row r="8072" spans="1:10" x14ac:dyDescent="0.3">
      <c r="A8072" s="94" t="str">
        <f t="shared" si="125"/>
        <v>September</v>
      </c>
      <c r="B8072" s="37" t="s">
        <v>8938</v>
      </c>
      <c r="C8072" s="63">
        <v>42273.703935185185</v>
      </c>
      <c r="D8072" s="37" t="s">
        <v>871</v>
      </c>
      <c r="E8072" s="37" t="s">
        <v>866</v>
      </c>
      <c r="F8072" s="37" t="s">
        <v>864</v>
      </c>
      <c r="G8072" s="64">
        <v>41</v>
      </c>
      <c r="H8072" s="37" t="s">
        <v>855</v>
      </c>
      <c r="I8072" s="65">
        <v>3</v>
      </c>
      <c r="J8072" s="37" t="s">
        <v>897</v>
      </c>
    </row>
    <row r="8073" spans="1:10" x14ac:dyDescent="0.3">
      <c r="A8073" s="94" t="str">
        <f t="shared" si="125"/>
        <v>September</v>
      </c>
      <c r="B8073" s="37" t="s">
        <v>8939</v>
      </c>
      <c r="C8073" s="63">
        <v>42273.704456018517</v>
      </c>
      <c r="D8073" s="37" t="s">
        <v>858</v>
      </c>
      <c r="E8073" s="37" t="s">
        <v>868</v>
      </c>
      <c r="F8073" s="37" t="s">
        <v>879</v>
      </c>
      <c r="G8073" s="64">
        <v>124</v>
      </c>
      <c r="H8073" s="37" t="s">
        <v>855</v>
      </c>
      <c r="I8073" s="65">
        <v>1.7320508075688772</v>
      </c>
      <c r="J8073" s="37" t="s">
        <v>869</v>
      </c>
    </row>
    <row r="8074" spans="1:10" x14ac:dyDescent="0.3">
      <c r="A8074" s="94" t="str">
        <f t="shared" si="125"/>
        <v>September</v>
      </c>
      <c r="B8074" s="37" t="s">
        <v>8940</v>
      </c>
      <c r="C8074" s="63">
        <v>42273.706284722219</v>
      </c>
      <c r="D8074" s="37" t="s">
        <v>878</v>
      </c>
      <c r="E8074" s="37" t="s">
        <v>872</v>
      </c>
      <c r="F8074" s="37" t="s">
        <v>854</v>
      </c>
      <c r="G8074" s="64">
        <v>93</v>
      </c>
      <c r="H8074" s="37" t="s">
        <v>855</v>
      </c>
      <c r="I8074" s="65">
        <v>3.872983346207417</v>
      </c>
      <c r="J8074" s="37" t="s">
        <v>869</v>
      </c>
    </row>
    <row r="8075" spans="1:10" x14ac:dyDescent="0.3">
      <c r="A8075" s="94" t="str">
        <f t="shared" ref="A8075:A8138" si="126">TEXT(C8075,"mmmm")</f>
        <v>September</v>
      </c>
      <c r="B8075" s="37" t="s">
        <v>8941</v>
      </c>
      <c r="C8075" s="63">
        <v>42273.707083333335</v>
      </c>
      <c r="D8075" s="37" t="s">
        <v>892</v>
      </c>
      <c r="E8075" s="37" t="s">
        <v>853</v>
      </c>
      <c r="F8075" s="37" t="s">
        <v>864</v>
      </c>
      <c r="G8075" s="64">
        <v>59</v>
      </c>
      <c r="H8075" s="37" t="s">
        <v>855</v>
      </c>
      <c r="I8075" s="65">
        <v>3.3166247903553998</v>
      </c>
      <c r="J8075" s="37" t="s">
        <v>874</v>
      </c>
    </row>
    <row r="8076" spans="1:10" x14ac:dyDescent="0.3">
      <c r="A8076" s="94" t="str">
        <f t="shared" si="126"/>
        <v>September</v>
      </c>
      <c r="B8076" s="37" t="s">
        <v>8942</v>
      </c>
      <c r="C8076" s="63">
        <v>42273.710868055554</v>
      </c>
      <c r="D8076" s="37" t="s">
        <v>892</v>
      </c>
      <c r="E8076" s="37" t="s">
        <v>859</v>
      </c>
      <c r="F8076" s="37" t="s">
        <v>881</v>
      </c>
      <c r="G8076" s="64">
        <v>48</v>
      </c>
      <c r="H8076" s="37" t="s">
        <v>855</v>
      </c>
      <c r="I8076" s="65">
        <v>3</v>
      </c>
      <c r="J8076" s="37" t="s">
        <v>861</v>
      </c>
    </row>
    <row r="8077" spans="1:10" x14ac:dyDescent="0.3">
      <c r="A8077" s="94" t="str">
        <f t="shared" si="126"/>
        <v>September</v>
      </c>
      <c r="B8077" s="37" t="s">
        <v>8943</v>
      </c>
      <c r="C8077" s="63">
        <v>42273.714131944442</v>
      </c>
      <c r="D8077" s="37" t="s">
        <v>852</v>
      </c>
      <c r="E8077" s="37" t="s">
        <v>863</v>
      </c>
      <c r="F8077" s="37" t="s">
        <v>860</v>
      </c>
      <c r="G8077" s="64">
        <v>141</v>
      </c>
      <c r="H8077" s="37" t="s">
        <v>855</v>
      </c>
      <c r="I8077" s="65">
        <v>2.2360679774997898</v>
      </c>
      <c r="J8077" s="37" t="s">
        <v>861</v>
      </c>
    </row>
    <row r="8078" spans="1:10" x14ac:dyDescent="0.3">
      <c r="A8078" s="94" t="str">
        <f t="shared" si="126"/>
        <v>September</v>
      </c>
      <c r="B8078" s="37" t="s">
        <v>8944</v>
      </c>
      <c r="C8078" s="63">
        <v>42273.717719907407</v>
      </c>
      <c r="D8078" s="37" t="s">
        <v>892</v>
      </c>
      <c r="E8078" s="37" t="s">
        <v>866</v>
      </c>
      <c r="F8078" s="37" t="s">
        <v>860</v>
      </c>
      <c r="G8078" s="64">
        <v>165</v>
      </c>
      <c r="H8078" s="37" t="s">
        <v>855</v>
      </c>
      <c r="I8078" s="65">
        <v>3.6055512754639891</v>
      </c>
      <c r="J8078" s="37" t="s">
        <v>869</v>
      </c>
    </row>
    <row r="8079" spans="1:10" x14ac:dyDescent="0.3">
      <c r="A8079" s="94" t="str">
        <f t="shared" si="126"/>
        <v>September</v>
      </c>
      <c r="B8079" s="37" t="s">
        <v>8945</v>
      </c>
      <c r="C8079" s="63">
        <v>42273.719606481478</v>
      </c>
      <c r="D8079" s="37" t="s">
        <v>852</v>
      </c>
      <c r="E8079" s="37" t="s">
        <v>868</v>
      </c>
      <c r="F8079" s="37" t="s">
        <v>879</v>
      </c>
      <c r="G8079" s="64">
        <v>164</v>
      </c>
      <c r="H8079" s="37" t="s">
        <v>855</v>
      </c>
      <c r="I8079" s="65">
        <v>3</v>
      </c>
      <c r="J8079" s="37" t="s">
        <v>869</v>
      </c>
    </row>
    <row r="8080" spans="1:10" x14ac:dyDescent="0.3">
      <c r="A8080" s="94" t="str">
        <f t="shared" si="126"/>
        <v>September</v>
      </c>
      <c r="B8080" s="37" t="s">
        <v>8946</v>
      </c>
      <c r="C8080" s="63">
        <v>42273.723391203705</v>
      </c>
      <c r="D8080" s="37" t="s">
        <v>892</v>
      </c>
      <c r="E8080" s="37" t="s">
        <v>872</v>
      </c>
      <c r="F8080" s="37" t="s">
        <v>860</v>
      </c>
      <c r="G8080" s="64">
        <v>170</v>
      </c>
      <c r="H8080" s="37" t="s">
        <v>855</v>
      </c>
      <c r="I8080" s="65">
        <v>4.358898943540674</v>
      </c>
      <c r="J8080" s="37" t="s">
        <v>856</v>
      </c>
    </row>
    <row r="8081" spans="1:10" x14ac:dyDescent="0.3">
      <c r="A8081" s="94" t="str">
        <f t="shared" si="126"/>
        <v>September</v>
      </c>
      <c r="B8081" s="37" t="s">
        <v>8947</v>
      </c>
      <c r="C8081" s="63">
        <v>42273.72556712963</v>
      </c>
      <c r="D8081" s="37" t="s">
        <v>852</v>
      </c>
      <c r="E8081" s="37" t="s">
        <v>853</v>
      </c>
      <c r="F8081" s="37" t="s">
        <v>881</v>
      </c>
      <c r="G8081" s="64">
        <v>149</v>
      </c>
      <c r="H8081" s="37" t="s">
        <v>855</v>
      </c>
      <c r="I8081" s="65">
        <v>1.7320508075688772</v>
      </c>
      <c r="J8081" s="37" t="s">
        <v>874</v>
      </c>
    </row>
    <row r="8082" spans="1:10" x14ac:dyDescent="0.3">
      <c r="A8082" s="94" t="str">
        <f t="shared" si="126"/>
        <v>September</v>
      </c>
      <c r="B8082" s="37" t="s">
        <v>8948</v>
      </c>
      <c r="C8082" s="63">
        <v>42273.725787037038</v>
      </c>
      <c r="D8082" s="37" t="s">
        <v>892</v>
      </c>
      <c r="E8082" s="37" t="s">
        <v>859</v>
      </c>
      <c r="F8082" s="37" t="s">
        <v>860</v>
      </c>
      <c r="G8082" s="64">
        <v>84</v>
      </c>
      <c r="H8082" s="37" t="s">
        <v>855</v>
      </c>
      <c r="I8082" s="65">
        <v>4.5825756949558398</v>
      </c>
      <c r="J8082" s="37" t="s">
        <v>874</v>
      </c>
    </row>
    <row r="8083" spans="1:10" x14ac:dyDescent="0.3">
      <c r="A8083" s="94" t="str">
        <f t="shared" si="126"/>
        <v>September</v>
      </c>
      <c r="B8083" s="37" t="s">
        <v>8949</v>
      </c>
      <c r="C8083" s="63">
        <v>42273.726689814815</v>
      </c>
      <c r="D8083" s="37" t="s">
        <v>852</v>
      </c>
      <c r="E8083" s="37" t="s">
        <v>863</v>
      </c>
      <c r="F8083" s="37" t="s">
        <v>881</v>
      </c>
      <c r="G8083" s="64">
        <v>53</v>
      </c>
      <c r="H8083" s="37" t="s">
        <v>855</v>
      </c>
      <c r="I8083" s="65">
        <v>3.3166247903553998</v>
      </c>
      <c r="J8083" s="37" t="s">
        <v>869</v>
      </c>
    </row>
    <row r="8084" spans="1:10" x14ac:dyDescent="0.3">
      <c r="A8084" s="94" t="str">
        <f t="shared" si="126"/>
        <v>September</v>
      </c>
      <c r="B8084" s="37" t="s">
        <v>8950</v>
      </c>
      <c r="C8084" s="63">
        <v>42273.728217592594</v>
      </c>
      <c r="D8084" s="37" t="s">
        <v>876</v>
      </c>
      <c r="E8084" s="37" t="s">
        <v>866</v>
      </c>
      <c r="F8084" s="37" t="s">
        <v>881</v>
      </c>
      <c r="G8084" s="64">
        <v>70</v>
      </c>
      <c r="H8084" s="37" t="s">
        <v>855</v>
      </c>
      <c r="I8084" s="65">
        <v>4.5825756949558398</v>
      </c>
      <c r="J8084" s="37" t="s">
        <v>897</v>
      </c>
    </row>
    <row r="8085" spans="1:10" x14ac:dyDescent="0.3">
      <c r="A8085" s="94" t="str">
        <f t="shared" si="126"/>
        <v>September</v>
      </c>
      <c r="B8085" s="37" t="s">
        <v>8951</v>
      </c>
      <c r="C8085" s="63">
        <v>42273.728356481479</v>
      </c>
      <c r="D8085" s="37" t="s">
        <v>878</v>
      </c>
      <c r="E8085" s="37" t="s">
        <v>868</v>
      </c>
      <c r="F8085" s="37" t="s">
        <v>881</v>
      </c>
      <c r="G8085" s="64">
        <v>110</v>
      </c>
      <c r="H8085" s="37" t="s">
        <v>855</v>
      </c>
      <c r="I8085" s="65">
        <v>5</v>
      </c>
      <c r="J8085" s="37" t="s">
        <v>897</v>
      </c>
    </row>
    <row r="8086" spans="1:10" x14ac:dyDescent="0.3">
      <c r="A8086" s="94" t="str">
        <f t="shared" si="126"/>
        <v>September</v>
      </c>
      <c r="B8086" s="37" t="s">
        <v>8952</v>
      </c>
      <c r="C8086" s="63">
        <v>42273.731550925928</v>
      </c>
      <c r="D8086" s="37" t="s">
        <v>871</v>
      </c>
      <c r="E8086" s="37" t="s">
        <v>872</v>
      </c>
      <c r="F8086" s="37" t="s">
        <v>854</v>
      </c>
      <c r="G8086" s="64">
        <v>43</v>
      </c>
      <c r="H8086" s="37" t="s">
        <v>855</v>
      </c>
      <c r="I8086" s="65">
        <v>4.1231056256176606</v>
      </c>
      <c r="J8086" s="37" t="s">
        <v>869</v>
      </c>
    </row>
    <row r="8087" spans="1:10" x14ac:dyDescent="0.3">
      <c r="A8087" s="94" t="str">
        <f t="shared" si="126"/>
        <v>September</v>
      </c>
      <c r="B8087" s="37" t="s">
        <v>8953</v>
      </c>
      <c r="C8087" s="63">
        <v>42273.732233796298</v>
      </c>
      <c r="D8087" s="37" t="s">
        <v>871</v>
      </c>
      <c r="E8087" s="37" t="s">
        <v>853</v>
      </c>
      <c r="F8087" s="37" t="s">
        <v>860</v>
      </c>
      <c r="G8087" s="64">
        <v>60</v>
      </c>
      <c r="H8087" s="37" t="s">
        <v>855</v>
      </c>
      <c r="I8087" s="65">
        <v>3</v>
      </c>
      <c r="J8087" s="37" t="s">
        <v>856</v>
      </c>
    </row>
    <row r="8088" spans="1:10" x14ac:dyDescent="0.3">
      <c r="A8088" s="94" t="str">
        <f t="shared" si="126"/>
        <v>September</v>
      </c>
      <c r="B8088" s="37" t="s">
        <v>8954</v>
      </c>
      <c r="C8088" s="63">
        <v>42273.734247685185</v>
      </c>
      <c r="D8088" s="37" t="s">
        <v>852</v>
      </c>
      <c r="E8088" s="37" t="s">
        <v>859</v>
      </c>
      <c r="F8088" s="37" t="s">
        <v>873</v>
      </c>
      <c r="G8088" s="64">
        <v>158</v>
      </c>
      <c r="H8088" s="37" t="s">
        <v>855</v>
      </c>
      <c r="I8088" s="65">
        <v>4.7958315233127191</v>
      </c>
      <c r="J8088" s="37" t="s">
        <v>885</v>
      </c>
    </row>
    <row r="8089" spans="1:10" x14ac:dyDescent="0.3">
      <c r="A8089" s="94" t="str">
        <f t="shared" si="126"/>
        <v>September</v>
      </c>
      <c r="B8089" s="37" t="s">
        <v>8955</v>
      </c>
      <c r="C8089" s="63">
        <v>42273.735266203701</v>
      </c>
      <c r="D8089" s="37" t="s">
        <v>878</v>
      </c>
      <c r="E8089" s="37" t="s">
        <v>863</v>
      </c>
      <c r="F8089" s="37" t="s">
        <v>864</v>
      </c>
      <c r="G8089" s="64">
        <v>33</v>
      </c>
      <c r="H8089" s="37" t="s">
        <v>855</v>
      </c>
      <c r="I8089" s="65">
        <v>3.6055512754639891</v>
      </c>
      <c r="J8089" s="37" t="s">
        <v>874</v>
      </c>
    </row>
    <row r="8090" spans="1:10" x14ac:dyDescent="0.3">
      <c r="A8090" s="94" t="str">
        <f t="shared" si="126"/>
        <v>September</v>
      </c>
      <c r="B8090" s="37" t="s">
        <v>8956</v>
      </c>
      <c r="C8090" s="63">
        <v>42273.73778935185</v>
      </c>
      <c r="D8090" s="37" t="s">
        <v>858</v>
      </c>
      <c r="E8090" s="37" t="s">
        <v>866</v>
      </c>
      <c r="F8090" s="37" t="s">
        <v>879</v>
      </c>
      <c r="G8090" s="64">
        <v>210</v>
      </c>
      <c r="H8090" s="37" t="s">
        <v>855</v>
      </c>
      <c r="I8090" s="65">
        <v>3.872983346207417</v>
      </c>
      <c r="J8090" s="37" t="s">
        <v>885</v>
      </c>
    </row>
    <row r="8091" spans="1:10" x14ac:dyDescent="0.3">
      <c r="A8091" s="94" t="str">
        <f t="shared" si="126"/>
        <v>September</v>
      </c>
      <c r="B8091" s="37" t="s">
        <v>8957</v>
      </c>
      <c r="C8091" s="63">
        <v>42273.740729166668</v>
      </c>
      <c r="D8091" s="37" t="s">
        <v>858</v>
      </c>
      <c r="E8091" s="37" t="s">
        <v>868</v>
      </c>
      <c r="F8091" s="37" t="s">
        <v>864</v>
      </c>
      <c r="G8091" s="64">
        <v>31</v>
      </c>
      <c r="H8091" s="37" t="s">
        <v>855</v>
      </c>
      <c r="I8091" s="65">
        <v>3</v>
      </c>
      <c r="J8091" s="37" t="s">
        <v>856</v>
      </c>
    </row>
    <row r="8092" spans="1:10" x14ac:dyDescent="0.3">
      <c r="A8092" s="94" t="str">
        <f t="shared" si="126"/>
        <v>September</v>
      </c>
      <c r="B8092" s="37" t="s">
        <v>8958</v>
      </c>
      <c r="C8092" s="63">
        <v>42273.74322916667</v>
      </c>
      <c r="D8092" s="37" t="s">
        <v>852</v>
      </c>
      <c r="E8092" s="37" t="s">
        <v>872</v>
      </c>
      <c r="F8092" s="37" t="s">
        <v>864</v>
      </c>
      <c r="G8092" s="64">
        <v>48</v>
      </c>
      <c r="H8092" s="37" t="s">
        <v>855</v>
      </c>
      <c r="I8092" s="65">
        <v>3.6055512754639891</v>
      </c>
      <c r="J8092" s="37" t="s">
        <v>885</v>
      </c>
    </row>
    <row r="8093" spans="1:10" x14ac:dyDescent="0.3">
      <c r="A8093" s="94" t="str">
        <f t="shared" si="126"/>
        <v>September</v>
      </c>
      <c r="B8093" s="37" t="s">
        <v>8959</v>
      </c>
      <c r="C8093" s="63">
        <v>42273.743321759262</v>
      </c>
      <c r="D8093" s="37" t="s">
        <v>876</v>
      </c>
      <c r="E8093" s="37" t="s">
        <v>853</v>
      </c>
      <c r="F8093" s="37" t="s">
        <v>873</v>
      </c>
      <c r="G8093" s="64">
        <v>99</v>
      </c>
      <c r="H8093" s="37" t="s">
        <v>855</v>
      </c>
      <c r="I8093" s="65">
        <v>3</v>
      </c>
      <c r="J8093" s="37" t="s">
        <v>869</v>
      </c>
    </row>
    <row r="8094" spans="1:10" x14ac:dyDescent="0.3">
      <c r="A8094" s="94" t="str">
        <f t="shared" si="126"/>
        <v>September</v>
      </c>
      <c r="B8094" s="37" t="s">
        <v>8960</v>
      </c>
      <c r="C8094" s="63">
        <v>42273.746203703704</v>
      </c>
      <c r="D8094" s="37" t="s">
        <v>852</v>
      </c>
      <c r="E8094" s="37" t="s">
        <v>859</v>
      </c>
      <c r="F8094" s="37" t="s">
        <v>854</v>
      </c>
      <c r="G8094" s="64">
        <v>39</v>
      </c>
      <c r="H8094" s="37" t="s">
        <v>855</v>
      </c>
      <c r="I8094" s="65">
        <v>2.6457513110645907</v>
      </c>
      <c r="J8094" s="37" t="s">
        <v>874</v>
      </c>
    </row>
    <row r="8095" spans="1:10" x14ac:dyDescent="0.3">
      <c r="A8095" s="94" t="str">
        <f t="shared" si="126"/>
        <v>September</v>
      </c>
      <c r="B8095" s="37" t="s">
        <v>8961</v>
      </c>
      <c r="C8095" s="63">
        <v>42273.746770833335</v>
      </c>
      <c r="D8095" s="37" t="s">
        <v>876</v>
      </c>
      <c r="E8095" s="37" t="s">
        <v>863</v>
      </c>
      <c r="F8095" s="37" t="s">
        <v>864</v>
      </c>
      <c r="G8095" s="64">
        <v>229</v>
      </c>
      <c r="H8095" s="37" t="s">
        <v>855</v>
      </c>
      <c r="I8095" s="65">
        <v>1</v>
      </c>
      <c r="J8095" s="37" t="s">
        <v>897</v>
      </c>
    </row>
    <row r="8096" spans="1:10" x14ac:dyDescent="0.3">
      <c r="A8096" s="94" t="str">
        <f t="shared" si="126"/>
        <v>September</v>
      </c>
      <c r="B8096" s="37" t="s">
        <v>8962</v>
      </c>
      <c r="C8096" s="63">
        <v>42273.748599537037</v>
      </c>
      <c r="D8096" s="37" t="s">
        <v>871</v>
      </c>
      <c r="E8096" s="37" t="s">
        <v>866</v>
      </c>
      <c r="F8096" s="37" t="s">
        <v>854</v>
      </c>
      <c r="G8096" s="64">
        <v>107</v>
      </c>
      <c r="H8096" s="37" t="s">
        <v>855</v>
      </c>
      <c r="I8096" s="65">
        <v>4.1231056256176606</v>
      </c>
      <c r="J8096" s="37" t="s">
        <v>856</v>
      </c>
    </row>
    <row r="8097" spans="1:10" x14ac:dyDescent="0.3">
      <c r="A8097" s="94" t="str">
        <f t="shared" si="126"/>
        <v>September</v>
      </c>
      <c r="B8097" s="37" t="s">
        <v>8963</v>
      </c>
      <c r="C8097" s="63">
        <v>42273.752349537041</v>
      </c>
      <c r="D8097" s="37" t="s">
        <v>876</v>
      </c>
      <c r="E8097" s="37" t="s">
        <v>868</v>
      </c>
      <c r="F8097" s="37" t="s">
        <v>881</v>
      </c>
      <c r="G8097" s="64">
        <v>69</v>
      </c>
      <c r="H8097" s="37" t="s">
        <v>855</v>
      </c>
      <c r="I8097" s="65">
        <v>4.5825756949558398</v>
      </c>
      <c r="J8097" s="37" t="s">
        <v>874</v>
      </c>
    </row>
    <row r="8098" spans="1:10" x14ac:dyDescent="0.3">
      <c r="A8098" s="94" t="str">
        <f t="shared" si="126"/>
        <v>September</v>
      </c>
      <c r="B8098" s="37" t="s">
        <v>8964</v>
      </c>
      <c r="C8098" s="63">
        <v>42273.75540509259</v>
      </c>
      <c r="D8098" s="37" t="s">
        <v>876</v>
      </c>
      <c r="E8098" s="37" t="s">
        <v>872</v>
      </c>
      <c r="F8098" s="37" t="s">
        <v>854</v>
      </c>
      <c r="G8098" s="64">
        <v>77</v>
      </c>
      <c r="H8098" s="37" t="s">
        <v>855</v>
      </c>
      <c r="I8098" s="65">
        <v>4.5825756949558398</v>
      </c>
      <c r="J8098" s="37" t="s">
        <v>897</v>
      </c>
    </row>
    <row r="8099" spans="1:10" x14ac:dyDescent="0.3">
      <c r="A8099" s="94" t="str">
        <f t="shared" si="126"/>
        <v>September</v>
      </c>
      <c r="B8099" s="37" t="s">
        <v>8965</v>
      </c>
      <c r="C8099" s="63">
        <v>42273.76222222222</v>
      </c>
      <c r="D8099" s="37" t="s">
        <v>878</v>
      </c>
      <c r="E8099" s="37" t="s">
        <v>853</v>
      </c>
      <c r="F8099" s="37" t="s">
        <v>854</v>
      </c>
      <c r="G8099" s="64">
        <v>107</v>
      </c>
      <c r="H8099" s="37" t="s">
        <v>855</v>
      </c>
      <c r="I8099" s="65">
        <v>4.1231056256176606</v>
      </c>
      <c r="J8099" s="37" t="s">
        <v>885</v>
      </c>
    </row>
    <row r="8100" spans="1:10" x14ac:dyDescent="0.3">
      <c r="A8100" s="94" t="str">
        <f t="shared" si="126"/>
        <v>September</v>
      </c>
      <c r="B8100" s="37" t="s">
        <v>8966</v>
      </c>
      <c r="C8100" s="63">
        <v>42273.762372685182</v>
      </c>
      <c r="D8100" s="37" t="s">
        <v>892</v>
      </c>
      <c r="E8100" s="37" t="s">
        <v>859</v>
      </c>
      <c r="F8100" s="37" t="s">
        <v>873</v>
      </c>
      <c r="G8100" s="64">
        <v>109</v>
      </c>
      <c r="H8100" s="37" t="s">
        <v>855</v>
      </c>
      <c r="I8100" s="65">
        <v>3.6055512754639891</v>
      </c>
      <c r="J8100" s="37" t="s">
        <v>856</v>
      </c>
    </row>
    <row r="8101" spans="1:10" x14ac:dyDescent="0.3">
      <c r="A8101" s="94" t="str">
        <f t="shared" si="126"/>
        <v>September</v>
      </c>
      <c r="B8101" s="37" t="s">
        <v>8967</v>
      </c>
      <c r="C8101" s="63">
        <v>42273.760509259257</v>
      </c>
      <c r="D8101" s="37" t="s">
        <v>892</v>
      </c>
      <c r="E8101" s="37" t="s">
        <v>863</v>
      </c>
      <c r="F8101" s="37" t="s">
        <v>864</v>
      </c>
      <c r="G8101" s="64">
        <v>64</v>
      </c>
      <c r="H8101" s="37" t="s">
        <v>855</v>
      </c>
      <c r="I8101" s="65">
        <v>1</v>
      </c>
      <c r="J8101" s="37" t="s">
        <v>861</v>
      </c>
    </row>
    <row r="8102" spans="1:10" x14ac:dyDescent="0.3">
      <c r="A8102" s="94" t="str">
        <f t="shared" si="126"/>
        <v>September</v>
      </c>
      <c r="B8102" s="37" t="s">
        <v>8968</v>
      </c>
      <c r="C8102" s="63">
        <v>42273.760868055557</v>
      </c>
      <c r="D8102" s="37" t="s">
        <v>878</v>
      </c>
      <c r="E8102" s="37" t="s">
        <v>866</v>
      </c>
      <c r="F8102" s="37" t="s">
        <v>864</v>
      </c>
      <c r="G8102" s="64">
        <v>218</v>
      </c>
      <c r="H8102" s="37" t="s">
        <v>855</v>
      </c>
      <c r="I8102" s="65">
        <v>5</v>
      </c>
      <c r="J8102" s="37" t="s">
        <v>856</v>
      </c>
    </row>
    <row r="8103" spans="1:10" x14ac:dyDescent="0.3">
      <c r="A8103" s="94" t="str">
        <f t="shared" si="126"/>
        <v>September</v>
      </c>
      <c r="B8103" s="37" t="s">
        <v>8969</v>
      </c>
      <c r="C8103" s="63">
        <v>42273.761203703703</v>
      </c>
      <c r="D8103" s="37" t="s">
        <v>878</v>
      </c>
      <c r="E8103" s="37" t="s">
        <v>868</v>
      </c>
      <c r="F8103" s="37" t="s">
        <v>873</v>
      </c>
      <c r="G8103" s="64">
        <v>74</v>
      </c>
      <c r="H8103" s="37" t="s">
        <v>855</v>
      </c>
      <c r="I8103" s="65">
        <v>1</v>
      </c>
      <c r="J8103" s="37" t="s">
        <v>897</v>
      </c>
    </row>
    <row r="8104" spans="1:10" x14ac:dyDescent="0.3">
      <c r="A8104" s="94" t="str">
        <f t="shared" si="126"/>
        <v>September</v>
      </c>
      <c r="B8104" s="37" t="s">
        <v>8970</v>
      </c>
      <c r="C8104" s="63">
        <v>42273.761400462965</v>
      </c>
      <c r="D8104" s="37" t="s">
        <v>858</v>
      </c>
      <c r="E8104" s="37" t="s">
        <v>872</v>
      </c>
      <c r="F8104" s="37" t="s">
        <v>860</v>
      </c>
      <c r="G8104" s="64">
        <v>78</v>
      </c>
      <c r="H8104" s="37" t="s">
        <v>855</v>
      </c>
      <c r="I8104" s="65">
        <v>2.2360679774997898</v>
      </c>
      <c r="J8104" s="37" t="s">
        <v>861</v>
      </c>
    </row>
    <row r="8105" spans="1:10" x14ac:dyDescent="0.3">
      <c r="A8105" s="94" t="str">
        <f t="shared" si="126"/>
        <v>September</v>
      </c>
      <c r="B8105" s="37" t="s">
        <v>8971</v>
      </c>
      <c r="C8105" s="63">
        <v>42273.764085648145</v>
      </c>
      <c r="D8105" s="37" t="s">
        <v>852</v>
      </c>
      <c r="E8105" s="37" t="s">
        <v>853</v>
      </c>
      <c r="F8105" s="37" t="s">
        <v>860</v>
      </c>
      <c r="G8105" s="64">
        <v>209</v>
      </c>
      <c r="H8105" s="37" t="s">
        <v>855</v>
      </c>
      <c r="I8105" s="65">
        <v>1</v>
      </c>
      <c r="J8105" s="37" t="s">
        <v>856</v>
      </c>
    </row>
    <row r="8106" spans="1:10" x14ac:dyDescent="0.3">
      <c r="A8106" s="94" t="str">
        <f t="shared" si="126"/>
        <v>September</v>
      </c>
      <c r="B8106" s="37" t="s">
        <v>8972</v>
      </c>
      <c r="C8106" s="63">
        <v>42273.7655787037</v>
      </c>
      <c r="D8106" s="37" t="s">
        <v>878</v>
      </c>
      <c r="E8106" s="37" t="s">
        <v>859</v>
      </c>
      <c r="F8106" s="37" t="s">
        <v>854</v>
      </c>
      <c r="G8106" s="64">
        <v>66</v>
      </c>
      <c r="H8106" s="37" t="s">
        <v>855</v>
      </c>
      <c r="I8106" s="65">
        <v>5</v>
      </c>
      <c r="J8106" s="37" t="s">
        <v>874</v>
      </c>
    </row>
    <row r="8107" spans="1:10" x14ac:dyDescent="0.3">
      <c r="A8107" s="94" t="str">
        <f t="shared" si="126"/>
        <v>September</v>
      </c>
      <c r="B8107" s="37" t="s">
        <v>8973</v>
      </c>
      <c r="C8107" s="63">
        <v>42273.768738425926</v>
      </c>
      <c r="D8107" s="37" t="s">
        <v>876</v>
      </c>
      <c r="E8107" s="37" t="s">
        <v>863</v>
      </c>
      <c r="F8107" s="37" t="s">
        <v>864</v>
      </c>
      <c r="G8107" s="64">
        <v>204</v>
      </c>
      <c r="H8107" s="37" t="s">
        <v>855</v>
      </c>
      <c r="I8107" s="65">
        <v>3.6055512754639891</v>
      </c>
      <c r="J8107" s="37" t="s">
        <v>869</v>
      </c>
    </row>
    <row r="8108" spans="1:10" x14ac:dyDescent="0.3">
      <c r="A8108" s="94" t="str">
        <f t="shared" si="126"/>
        <v>September</v>
      </c>
      <c r="B8108" s="37" t="s">
        <v>8974</v>
      </c>
      <c r="C8108" s="63">
        <v>42273.769930555558</v>
      </c>
      <c r="D8108" s="37" t="s">
        <v>871</v>
      </c>
      <c r="E8108" s="37" t="s">
        <v>866</v>
      </c>
      <c r="F8108" s="37" t="s">
        <v>881</v>
      </c>
      <c r="G8108" s="64">
        <v>155</v>
      </c>
      <c r="H8108" s="37" t="s">
        <v>855</v>
      </c>
      <c r="I8108" s="65">
        <v>1.7320508075688772</v>
      </c>
      <c r="J8108" s="37" t="s">
        <v>874</v>
      </c>
    </row>
    <row r="8109" spans="1:10" x14ac:dyDescent="0.3">
      <c r="A8109" s="94" t="str">
        <f t="shared" si="126"/>
        <v>September</v>
      </c>
      <c r="B8109" s="37" t="s">
        <v>8975</v>
      </c>
      <c r="C8109" s="63">
        <v>42273.771736111114</v>
      </c>
      <c r="D8109" s="37" t="s">
        <v>876</v>
      </c>
      <c r="E8109" s="37" t="s">
        <v>868</v>
      </c>
      <c r="F8109" s="37" t="s">
        <v>873</v>
      </c>
      <c r="G8109" s="64">
        <v>219</v>
      </c>
      <c r="H8109" s="37" t="s">
        <v>855</v>
      </c>
      <c r="I8109" s="65">
        <v>3</v>
      </c>
      <c r="J8109" s="37" t="s">
        <v>856</v>
      </c>
    </row>
    <row r="8110" spans="1:10" x14ac:dyDescent="0.3">
      <c r="A8110" s="94" t="str">
        <f t="shared" si="126"/>
        <v>September</v>
      </c>
      <c r="B8110" s="37" t="s">
        <v>8976</v>
      </c>
      <c r="C8110" s="63">
        <v>42273.775196759256</v>
      </c>
      <c r="D8110" s="37" t="s">
        <v>858</v>
      </c>
      <c r="E8110" s="37" t="s">
        <v>872</v>
      </c>
      <c r="F8110" s="37" t="s">
        <v>879</v>
      </c>
      <c r="G8110" s="64">
        <v>54</v>
      </c>
      <c r="H8110" s="37" t="s">
        <v>855</v>
      </c>
      <c r="I8110" s="65">
        <v>4.5825756949558398</v>
      </c>
      <c r="J8110" s="37" t="s">
        <v>874</v>
      </c>
    </row>
    <row r="8111" spans="1:10" x14ac:dyDescent="0.3">
      <c r="A8111" s="94" t="str">
        <f t="shared" si="126"/>
        <v>September</v>
      </c>
      <c r="B8111" s="37" t="s">
        <v>8977</v>
      </c>
      <c r="C8111" s="63">
        <v>42273.777638888889</v>
      </c>
      <c r="D8111" s="37" t="s">
        <v>876</v>
      </c>
      <c r="E8111" s="37" t="s">
        <v>853</v>
      </c>
      <c r="F8111" s="37" t="s">
        <v>881</v>
      </c>
      <c r="G8111" s="64">
        <v>221</v>
      </c>
      <c r="H8111" s="37" t="s">
        <v>855</v>
      </c>
      <c r="I8111" s="65">
        <v>4.5825756949558398</v>
      </c>
      <c r="J8111" s="37" t="s">
        <v>874</v>
      </c>
    </row>
    <row r="8112" spans="1:10" x14ac:dyDescent="0.3">
      <c r="A8112" s="94" t="str">
        <f t="shared" si="126"/>
        <v>September</v>
      </c>
      <c r="B8112" s="37" t="s">
        <v>8978</v>
      </c>
      <c r="C8112" s="63">
        <v>42273.781041666669</v>
      </c>
      <c r="D8112" s="37" t="s">
        <v>892</v>
      </c>
      <c r="E8112" s="37" t="s">
        <v>859</v>
      </c>
      <c r="F8112" s="37" t="s">
        <v>860</v>
      </c>
      <c r="G8112" s="64">
        <v>107</v>
      </c>
      <c r="H8112" s="37" t="s">
        <v>855</v>
      </c>
      <c r="I8112" s="65">
        <v>2.6457513110645907</v>
      </c>
      <c r="J8112" s="37" t="s">
        <v>869</v>
      </c>
    </row>
    <row r="8113" spans="1:10" x14ac:dyDescent="0.3">
      <c r="A8113" s="94" t="str">
        <f t="shared" si="126"/>
        <v>September</v>
      </c>
      <c r="B8113" s="37" t="s">
        <v>8979</v>
      </c>
      <c r="C8113" s="63">
        <v>42273.782465277778</v>
      </c>
      <c r="D8113" s="37" t="s">
        <v>871</v>
      </c>
      <c r="E8113" s="37" t="s">
        <v>863</v>
      </c>
      <c r="F8113" s="37" t="s">
        <v>879</v>
      </c>
      <c r="G8113" s="64">
        <v>209</v>
      </c>
      <c r="H8113" s="37" t="s">
        <v>855</v>
      </c>
      <c r="I8113" s="65">
        <v>3.3166247903553998</v>
      </c>
      <c r="J8113" s="37" t="s">
        <v>874</v>
      </c>
    </row>
    <row r="8114" spans="1:10" x14ac:dyDescent="0.3">
      <c r="A8114" s="94" t="str">
        <f t="shared" si="126"/>
        <v>September</v>
      </c>
      <c r="B8114" s="37" t="s">
        <v>8980</v>
      </c>
      <c r="C8114" s="63">
        <v>42273.786053240743</v>
      </c>
      <c r="D8114" s="37" t="s">
        <v>871</v>
      </c>
      <c r="E8114" s="37" t="s">
        <v>866</v>
      </c>
      <c r="F8114" s="37" t="s">
        <v>873</v>
      </c>
      <c r="G8114" s="64">
        <v>192</v>
      </c>
      <c r="H8114" s="37" t="s">
        <v>855</v>
      </c>
      <c r="I8114" s="65">
        <v>5</v>
      </c>
      <c r="J8114" s="37" t="s">
        <v>885</v>
      </c>
    </row>
    <row r="8115" spans="1:10" x14ac:dyDescent="0.3">
      <c r="A8115" s="94" t="str">
        <f t="shared" si="126"/>
        <v>September</v>
      </c>
      <c r="B8115" s="37" t="s">
        <v>8981</v>
      </c>
      <c r="C8115" s="63">
        <v>42273.786863425928</v>
      </c>
      <c r="D8115" s="37" t="s">
        <v>871</v>
      </c>
      <c r="E8115" s="37" t="s">
        <v>868</v>
      </c>
      <c r="F8115" s="37" t="s">
        <v>854</v>
      </c>
      <c r="G8115" s="64">
        <v>44</v>
      </c>
      <c r="H8115" s="37" t="s">
        <v>855</v>
      </c>
      <c r="I8115" s="65">
        <v>4.5825756949558398</v>
      </c>
      <c r="J8115" s="37" t="s">
        <v>856</v>
      </c>
    </row>
    <row r="8116" spans="1:10" x14ac:dyDescent="0.3">
      <c r="A8116" s="94" t="str">
        <f t="shared" si="126"/>
        <v>September</v>
      </c>
      <c r="B8116" s="37" t="s">
        <v>8982</v>
      </c>
      <c r="C8116" s="63">
        <v>42273.790590277778</v>
      </c>
      <c r="D8116" s="37" t="s">
        <v>878</v>
      </c>
      <c r="E8116" s="37" t="s">
        <v>872</v>
      </c>
      <c r="F8116" s="37" t="s">
        <v>879</v>
      </c>
      <c r="G8116" s="64">
        <v>225</v>
      </c>
      <c r="H8116" s="37" t="s">
        <v>855</v>
      </c>
      <c r="I8116" s="65">
        <v>4.358898943540674</v>
      </c>
      <c r="J8116" s="37" t="s">
        <v>885</v>
      </c>
    </row>
    <row r="8117" spans="1:10" x14ac:dyDescent="0.3">
      <c r="A8117" s="94" t="str">
        <f t="shared" si="126"/>
        <v>September</v>
      </c>
      <c r="B8117" s="37" t="s">
        <v>8983</v>
      </c>
      <c r="C8117" s="63">
        <v>42273.793657407405</v>
      </c>
      <c r="D8117" s="37" t="s">
        <v>871</v>
      </c>
      <c r="E8117" s="37" t="s">
        <v>853</v>
      </c>
      <c r="F8117" s="37" t="s">
        <v>854</v>
      </c>
      <c r="G8117" s="64">
        <v>108</v>
      </c>
      <c r="H8117" s="37" t="s">
        <v>855</v>
      </c>
      <c r="I8117" s="65">
        <v>1</v>
      </c>
      <c r="J8117" s="37" t="s">
        <v>874</v>
      </c>
    </row>
    <row r="8118" spans="1:10" x14ac:dyDescent="0.3">
      <c r="A8118" s="94" t="str">
        <f t="shared" si="126"/>
        <v>September</v>
      </c>
      <c r="B8118" s="37" t="s">
        <v>8984</v>
      </c>
      <c r="C8118" s="63">
        <v>42273.794039351851</v>
      </c>
      <c r="D8118" s="37" t="s">
        <v>876</v>
      </c>
      <c r="E8118" s="37" t="s">
        <v>859</v>
      </c>
      <c r="F8118" s="37" t="s">
        <v>854</v>
      </c>
      <c r="G8118" s="64">
        <v>129</v>
      </c>
      <c r="H8118" s="37" t="s">
        <v>855</v>
      </c>
      <c r="I8118" s="65">
        <v>2.2360679774997898</v>
      </c>
      <c r="J8118" s="37" t="s">
        <v>869</v>
      </c>
    </row>
    <row r="8119" spans="1:10" x14ac:dyDescent="0.3">
      <c r="A8119" s="94" t="str">
        <f t="shared" si="126"/>
        <v>September</v>
      </c>
      <c r="B8119" s="37" t="s">
        <v>8985</v>
      </c>
      <c r="C8119" s="63">
        <v>42273.796458333331</v>
      </c>
      <c r="D8119" s="37" t="s">
        <v>878</v>
      </c>
      <c r="E8119" s="37" t="s">
        <v>863</v>
      </c>
      <c r="F8119" s="37" t="s">
        <v>873</v>
      </c>
      <c r="G8119" s="64">
        <v>116</v>
      </c>
      <c r="H8119" s="37" t="s">
        <v>895</v>
      </c>
      <c r="I8119" s="65">
        <v>2.6457513110645907</v>
      </c>
      <c r="J8119" s="37" t="s">
        <v>856</v>
      </c>
    </row>
    <row r="8120" spans="1:10" x14ac:dyDescent="0.3">
      <c r="A8120" s="94" t="str">
        <f t="shared" si="126"/>
        <v>September</v>
      </c>
      <c r="B8120" s="37" t="s">
        <v>8986</v>
      </c>
      <c r="C8120" s="63">
        <v>42273.797546296293</v>
      </c>
      <c r="D8120" s="37" t="s">
        <v>858</v>
      </c>
      <c r="E8120" s="37" t="s">
        <v>866</v>
      </c>
      <c r="F8120" s="37" t="s">
        <v>860</v>
      </c>
      <c r="G8120" s="64">
        <v>47</v>
      </c>
      <c r="H8120" s="37" t="s">
        <v>855</v>
      </c>
      <c r="I8120" s="65">
        <v>3.872983346207417</v>
      </c>
      <c r="J8120" s="37" t="s">
        <v>856</v>
      </c>
    </row>
    <row r="8121" spans="1:10" x14ac:dyDescent="0.3">
      <c r="A8121" s="94" t="str">
        <f t="shared" si="126"/>
        <v>September</v>
      </c>
      <c r="B8121" s="37" t="s">
        <v>8987</v>
      </c>
      <c r="C8121" s="63">
        <v>42273.799363425926</v>
      </c>
      <c r="D8121" s="37" t="s">
        <v>858</v>
      </c>
      <c r="E8121" s="37" t="s">
        <v>868</v>
      </c>
      <c r="F8121" s="37" t="s">
        <v>854</v>
      </c>
      <c r="G8121" s="64">
        <v>198</v>
      </c>
      <c r="H8121" s="37" t="s">
        <v>855</v>
      </c>
      <c r="I8121" s="65">
        <v>5</v>
      </c>
      <c r="J8121" s="37" t="s">
        <v>861</v>
      </c>
    </row>
    <row r="8122" spans="1:10" x14ac:dyDescent="0.3">
      <c r="A8122" s="94" t="str">
        <f t="shared" si="126"/>
        <v>September</v>
      </c>
      <c r="B8122" s="37" t="s">
        <v>8988</v>
      </c>
      <c r="C8122" s="63">
        <v>42273.801921296297</v>
      </c>
      <c r="D8122" s="37" t="s">
        <v>892</v>
      </c>
      <c r="E8122" s="37" t="s">
        <v>872</v>
      </c>
      <c r="F8122" s="37" t="s">
        <v>854</v>
      </c>
      <c r="G8122" s="64">
        <v>121</v>
      </c>
      <c r="H8122" s="37" t="s">
        <v>855</v>
      </c>
      <c r="I8122" s="65">
        <v>4.7958315233127191</v>
      </c>
      <c r="J8122" s="37" t="s">
        <v>869</v>
      </c>
    </row>
    <row r="8123" spans="1:10" x14ac:dyDescent="0.3">
      <c r="A8123" s="94" t="str">
        <f t="shared" si="126"/>
        <v>September</v>
      </c>
      <c r="B8123" s="37" t="s">
        <v>8989</v>
      </c>
      <c r="C8123" s="63">
        <v>42273.803506944445</v>
      </c>
      <c r="D8123" s="37" t="s">
        <v>878</v>
      </c>
      <c r="E8123" s="37" t="s">
        <v>853</v>
      </c>
      <c r="F8123" s="37" t="s">
        <v>881</v>
      </c>
      <c r="G8123" s="64">
        <v>97</v>
      </c>
      <c r="H8123" s="37" t="s">
        <v>855</v>
      </c>
      <c r="I8123" s="65">
        <v>3.6055512754639891</v>
      </c>
      <c r="J8123" s="37" t="s">
        <v>861</v>
      </c>
    </row>
    <row r="8124" spans="1:10" x14ac:dyDescent="0.3">
      <c r="A8124" s="94" t="str">
        <f t="shared" si="126"/>
        <v>September</v>
      </c>
      <c r="B8124" s="37" t="s">
        <v>8990</v>
      </c>
      <c r="C8124" s="63">
        <v>42273.806203703702</v>
      </c>
      <c r="D8124" s="37" t="s">
        <v>871</v>
      </c>
      <c r="E8124" s="37" t="s">
        <v>859</v>
      </c>
      <c r="F8124" s="37" t="s">
        <v>881</v>
      </c>
      <c r="G8124" s="64">
        <v>41</v>
      </c>
      <c r="H8124" s="37" t="s">
        <v>855</v>
      </c>
      <c r="I8124" s="65">
        <v>1.7320508075688772</v>
      </c>
      <c r="J8124" s="37" t="s">
        <v>897</v>
      </c>
    </row>
    <row r="8125" spans="1:10" x14ac:dyDescent="0.3">
      <c r="A8125" s="94" t="str">
        <f t="shared" si="126"/>
        <v>September</v>
      </c>
      <c r="B8125" s="37" t="s">
        <v>8991</v>
      </c>
      <c r="C8125" s="63">
        <v>42273.806701388887</v>
      </c>
      <c r="D8125" s="37" t="s">
        <v>871</v>
      </c>
      <c r="E8125" s="37" t="s">
        <v>863</v>
      </c>
      <c r="F8125" s="37" t="s">
        <v>854</v>
      </c>
      <c r="G8125" s="64">
        <v>80</v>
      </c>
      <c r="H8125" s="37" t="s">
        <v>855</v>
      </c>
      <c r="I8125" s="65">
        <v>4.5825756949558398</v>
      </c>
      <c r="J8125" s="37" t="s">
        <v>897</v>
      </c>
    </row>
    <row r="8126" spans="1:10" x14ac:dyDescent="0.3">
      <c r="A8126" s="94" t="str">
        <f t="shared" si="126"/>
        <v>September</v>
      </c>
      <c r="B8126" s="37" t="s">
        <v>8992</v>
      </c>
      <c r="C8126" s="63">
        <v>42273.808148148149</v>
      </c>
      <c r="D8126" s="37" t="s">
        <v>871</v>
      </c>
      <c r="E8126" s="37" t="s">
        <v>866</v>
      </c>
      <c r="F8126" s="37" t="s">
        <v>879</v>
      </c>
      <c r="G8126" s="64">
        <v>212</v>
      </c>
      <c r="H8126" s="37" t="s">
        <v>855</v>
      </c>
      <c r="I8126" s="65">
        <v>5</v>
      </c>
      <c r="J8126" s="37" t="s">
        <v>874</v>
      </c>
    </row>
    <row r="8127" spans="1:10" x14ac:dyDescent="0.3">
      <c r="A8127" s="94" t="str">
        <f t="shared" si="126"/>
        <v>September</v>
      </c>
      <c r="B8127" s="37" t="s">
        <v>8993</v>
      </c>
      <c r="C8127" s="63">
        <v>42273.809386574074</v>
      </c>
      <c r="D8127" s="37" t="s">
        <v>878</v>
      </c>
      <c r="E8127" s="37" t="s">
        <v>868</v>
      </c>
      <c r="F8127" s="37" t="s">
        <v>860</v>
      </c>
      <c r="G8127" s="64">
        <v>98</v>
      </c>
      <c r="H8127" s="37" t="s">
        <v>855</v>
      </c>
      <c r="I8127" s="65">
        <v>4.7958315233127191</v>
      </c>
      <c r="J8127" s="37" t="s">
        <v>861</v>
      </c>
    </row>
    <row r="8128" spans="1:10" x14ac:dyDescent="0.3">
      <c r="A8128" s="94" t="str">
        <f t="shared" si="126"/>
        <v>September</v>
      </c>
      <c r="B8128" s="37" t="s">
        <v>8994</v>
      </c>
      <c r="C8128" s="63">
        <v>42273.81150462963</v>
      </c>
      <c r="D8128" s="37" t="s">
        <v>858</v>
      </c>
      <c r="E8128" s="37" t="s">
        <v>872</v>
      </c>
      <c r="F8128" s="37" t="s">
        <v>860</v>
      </c>
      <c r="G8128" s="64">
        <v>166</v>
      </c>
      <c r="H8128" s="37" t="s">
        <v>855</v>
      </c>
      <c r="I8128" s="65">
        <v>3</v>
      </c>
      <c r="J8128" s="37" t="s">
        <v>861</v>
      </c>
    </row>
    <row r="8129" spans="1:10" x14ac:dyDescent="0.3">
      <c r="A8129" s="94" t="str">
        <f t="shared" si="126"/>
        <v>September</v>
      </c>
      <c r="B8129" s="37" t="s">
        <v>8995</v>
      </c>
      <c r="C8129" s="63">
        <v>42273.812013888892</v>
      </c>
      <c r="D8129" s="37" t="s">
        <v>878</v>
      </c>
      <c r="E8129" s="37" t="s">
        <v>853</v>
      </c>
      <c r="F8129" s="37" t="s">
        <v>881</v>
      </c>
      <c r="G8129" s="64">
        <v>117</v>
      </c>
      <c r="H8129" s="37" t="s">
        <v>855</v>
      </c>
      <c r="I8129" s="65">
        <v>3.3166247903553998</v>
      </c>
      <c r="J8129" s="37" t="s">
        <v>856</v>
      </c>
    </row>
    <row r="8130" spans="1:10" x14ac:dyDescent="0.3">
      <c r="A8130" s="94" t="str">
        <f t="shared" si="126"/>
        <v>September</v>
      </c>
      <c r="B8130" s="37" t="s">
        <v>8996</v>
      </c>
      <c r="C8130" s="63">
        <v>42273.814085648148</v>
      </c>
      <c r="D8130" s="37" t="s">
        <v>852</v>
      </c>
      <c r="E8130" s="37" t="s">
        <v>859</v>
      </c>
      <c r="F8130" s="37" t="s">
        <v>864</v>
      </c>
      <c r="G8130" s="64">
        <v>205</v>
      </c>
      <c r="H8130" s="37" t="s">
        <v>855</v>
      </c>
      <c r="I8130" s="65">
        <v>2.6457513110645907</v>
      </c>
      <c r="J8130" s="37" t="s">
        <v>861</v>
      </c>
    </row>
    <row r="8131" spans="1:10" x14ac:dyDescent="0.3">
      <c r="A8131" s="94" t="str">
        <f t="shared" si="126"/>
        <v>September</v>
      </c>
      <c r="B8131" s="37" t="s">
        <v>8997</v>
      </c>
      <c r="C8131" s="63">
        <v>42273.816805555558</v>
      </c>
      <c r="D8131" s="37" t="s">
        <v>876</v>
      </c>
      <c r="E8131" s="37" t="s">
        <v>863</v>
      </c>
      <c r="F8131" s="37" t="s">
        <v>860</v>
      </c>
      <c r="G8131" s="64">
        <v>79</v>
      </c>
      <c r="H8131" s="37" t="s">
        <v>855</v>
      </c>
      <c r="I8131" s="65">
        <v>4.7958315233127191</v>
      </c>
      <c r="J8131" s="37" t="s">
        <v>869</v>
      </c>
    </row>
    <row r="8132" spans="1:10" x14ac:dyDescent="0.3">
      <c r="A8132" s="94" t="str">
        <f t="shared" si="126"/>
        <v>September</v>
      </c>
      <c r="B8132" s="37" t="s">
        <v>8998</v>
      </c>
      <c r="C8132" s="63">
        <v>42273.819513888891</v>
      </c>
      <c r="D8132" s="37" t="s">
        <v>878</v>
      </c>
      <c r="E8132" s="37" t="s">
        <v>866</v>
      </c>
      <c r="F8132" s="37" t="s">
        <v>881</v>
      </c>
      <c r="G8132" s="64">
        <v>61</v>
      </c>
      <c r="H8132" s="37" t="s">
        <v>855</v>
      </c>
      <c r="I8132" s="65">
        <v>5</v>
      </c>
      <c r="J8132" s="37" t="s">
        <v>856</v>
      </c>
    </row>
    <row r="8133" spans="1:10" x14ac:dyDescent="0.3">
      <c r="A8133" s="94" t="str">
        <f t="shared" si="126"/>
        <v>September</v>
      </c>
      <c r="B8133" s="37" t="s">
        <v>8999</v>
      </c>
      <c r="C8133" s="63">
        <v>42273.822962962964</v>
      </c>
      <c r="D8133" s="37" t="s">
        <v>876</v>
      </c>
      <c r="E8133" s="37" t="s">
        <v>868</v>
      </c>
      <c r="F8133" s="37" t="s">
        <v>879</v>
      </c>
      <c r="G8133" s="64">
        <v>50</v>
      </c>
      <c r="H8133" s="37" t="s">
        <v>855</v>
      </c>
      <c r="I8133" s="65">
        <v>5</v>
      </c>
      <c r="J8133" s="37" t="s">
        <v>885</v>
      </c>
    </row>
    <row r="8134" spans="1:10" x14ac:dyDescent="0.3">
      <c r="A8134" s="94" t="str">
        <f t="shared" si="126"/>
        <v>September</v>
      </c>
      <c r="B8134" s="37" t="s">
        <v>9000</v>
      </c>
      <c r="C8134" s="63">
        <v>42273.826724537037</v>
      </c>
      <c r="D8134" s="37" t="s">
        <v>876</v>
      </c>
      <c r="E8134" s="37" t="s">
        <v>872</v>
      </c>
      <c r="F8134" s="37" t="s">
        <v>879</v>
      </c>
      <c r="G8134" s="64">
        <v>213</v>
      </c>
      <c r="H8134" s="37" t="s">
        <v>895</v>
      </c>
      <c r="I8134" s="65">
        <v>4.5825756949558398</v>
      </c>
      <c r="J8134" s="37" t="s">
        <v>869</v>
      </c>
    </row>
    <row r="8135" spans="1:10" x14ac:dyDescent="0.3">
      <c r="A8135" s="94" t="str">
        <f t="shared" si="126"/>
        <v>September</v>
      </c>
      <c r="B8135" s="37" t="s">
        <v>9001</v>
      </c>
      <c r="C8135" s="63">
        <v>42273.827245370368</v>
      </c>
      <c r="D8135" s="37" t="s">
        <v>878</v>
      </c>
      <c r="E8135" s="37" t="s">
        <v>853</v>
      </c>
      <c r="F8135" s="37" t="s">
        <v>879</v>
      </c>
      <c r="G8135" s="64">
        <v>137</v>
      </c>
      <c r="H8135" s="37" t="s">
        <v>855</v>
      </c>
      <c r="I8135" s="65">
        <v>3</v>
      </c>
      <c r="J8135" s="37" t="s">
        <v>869</v>
      </c>
    </row>
    <row r="8136" spans="1:10" x14ac:dyDescent="0.3">
      <c r="A8136" s="94" t="str">
        <f t="shared" si="126"/>
        <v>September</v>
      </c>
      <c r="B8136" s="37" t="s">
        <v>9002</v>
      </c>
      <c r="C8136" s="63">
        <v>42273.830937500003</v>
      </c>
      <c r="D8136" s="37" t="s">
        <v>892</v>
      </c>
      <c r="E8136" s="37" t="s">
        <v>859</v>
      </c>
      <c r="F8136" s="37" t="s">
        <v>879</v>
      </c>
      <c r="G8136" s="64">
        <v>173</v>
      </c>
      <c r="H8136" s="37" t="s">
        <v>855</v>
      </c>
      <c r="I8136" s="65">
        <v>3.6055512754639891</v>
      </c>
      <c r="J8136" s="37" t="s">
        <v>861</v>
      </c>
    </row>
    <row r="8137" spans="1:10" x14ac:dyDescent="0.3">
      <c r="A8137" s="94" t="str">
        <f t="shared" si="126"/>
        <v>September</v>
      </c>
      <c r="B8137" s="37" t="s">
        <v>9003</v>
      </c>
      <c r="C8137" s="63">
        <v>42273.832349537035</v>
      </c>
      <c r="D8137" s="37" t="s">
        <v>876</v>
      </c>
      <c r="E8137" s="37" t="s">
        <v>863</v>
      </c>
      <c r="F8137" s="37" t="s">
        <v>860</v>
      </c>
      <c r="G8137" s="64">
        <v>81</v>
      </c>
      <c r="H8137" s="37" t="s">
        <v>855</v>
      </c>
      <c r="I8137" s="65">
        <v>1.7320508075688772</v>
      </c>
      <c r="J8137" s="37" t="s">
        <v>885</v>
      </c>
    </row>
    <row r="8138" spans="1:10" x14ac:dyDescent="0.3">
      <c r="A8138" s="94" t="str">
        <f t="shared" si="126"/>
        <v>September</v>
      </c>
      <c r="B8138" s="37" t="s">
        <v>9004</v>
      </c>
      <c r="C8138" s="63">
        <v>42273.832986111112</v>
      </c>
      <c r="D8138" s="37" t="s">
        <v>858</v>
      </c>
      <c r="E8138" s="37" t="s">
        <v>866</v>
      </c>
      <c r="F8138" s="37" t="s">
        <v>881</v>
      </c>
      <c r="G8138" s="64">
        <v>191</v>
      </c>
      <c r="H8138" s="37" t="s">
        <v>855</v>
      </c>
      <c r="I8138" s="65">
        <v>1</v>
      </c>
      <c r="J8138" s="37" t="s">
        <v>861</v>
      </c>
    </row>
    <row r="8139" spans="1:10" x14ac:dyDescent="0.3">
      <c r="A8139" s="94" t="str">
        <f t="shared" ref="A8139:A8180" si="127">TEXT(C8139,"mmmm")</f>
        <v>September</v>
      </c>
      <c r="B8139" s="37" t="s">
        <v>9005</v>
      </c>
      <c r="C8139" s="63">
        <v>42273.834363425929</v>
      </c>
      <c r="D8139" s="37" t="s">
        <v>852</v>
      </c>
      <c r="E8139" s="37" t="s">
        <v>868</v>
      </c>
      <c r="F8139" s="37" t="s">
        <v>881</v>
      </c>
      <c r="G8139" s="64">
        <v>151</v>
      </c>
      <c r="H8139" s="37" t="s">
        <v>855</v>
      </c>
      <c r="I8139" s="65">
        <v>2.2360679774997898</v>
      </c>
      <c r="J8139" s="37" t="s">
        <v>874</v>
      </c>
    </row>
    <row r="8140" spans="1:10" x14ac:dyDescent="0.3">
      <c r="A8140" s="94" t="str">
        <f t="shared" si="127"/>
        <v>September</v>
      </c>
      <c r="B8140" s="37" t="s">
        <v>9006</v>
      </c>
      <c r="C8140" s="63">
        <v>42273.835995370369</v>
      </c>
      <c r="D8140" s="37" t="s">
        <v>878</v>
      </c>
      <c r="E8140" s="37" t="s">
        <v>872</v>
      </c>
      <c r="F8140" s="37" t="s">
        <v>879</v>
      </c>
      <c r="G8140" s="64">
        <v>165</v>
      </c>
      <c r="H8140" s="37" t="s">
        <v>855</v>
      </c>
      <c r="I8140" s="65">
        <v>3.6055512754639891</v>
      </c>
      <c r="J8140" s="37" t="s">
        <v>885</v>
      </c>
    </row>
    <row r="8141" spans="1:10" x14ac:dyDescent="0.3">
      <c r="A8141" s="94" t="str">
        <f t="shared" si="127"/>
        <v>September</v>
      </c>
      <c r="B8141" s="37" t="s">
        <v>9007</v>
      </c>
      <c r="C8141" s="63">
        <v>42273.838750000003</v>
      </c>
      <c r="D8141" s="37" t="s">
        <v>892</v>
      </c>
      <c r="E8141" s="37" t="s">
        <v>853</v>
      </c>
      <c r="F8141" s="37" t="s">
        <v>873</v>
      </c>
      <c r="G8141" s="64">
        <v>239</v>
      </c>
      <c r="H8141" s="37" t="s">
        <v>855</v>
      </c>
      <c r="I8141" s="65">
        <v>3.3166247903553998</v>
      </c>
      <c r="J8141" s="37" t="s">
        <v>897</v>
      </c>
    </row>
    <row r="8142" spans="1:10" x14ac:dyDescent="0.3">
      <c r="A8142" s="94" t="str">
        <f t="shared" si="127"/>
        <v>September</v>
      </c>
      <c r="B8142" s="37" t="s">
        <v>9008</v>
      </c>
      <c r="C8142" s="63">
        <v>42273.839502314811</v>
      </c>
      <c r="D8142" s="37" t="s">
        <v>878</v>
      </c>
      <c r="E8142" s="37" t="s">
        <v>859</v>
      </c>
      <c r="F8142" s="37" t="s">
        <v>881</v>
      </c>
      <c r="G8142" s="64">
        <v>94</v>
      </c>
      <c r="H8142" s="37" t="s">
        <v>855</v>
      </c>
      <c r="I8142" s="65">
        <v>4.5825756949558398</v>
      </c>
      <c r="J8142" s="37" t="s">
        <v>885</v>
      </c>
    </row>
    <row r="8143" spans="1:10" x14ac:dyDescent="0.3">
      <c r="A8143" s="94" t="str">
        <f t="shared" si="127"/>
        <v>September</v>
      </c>
      <c r="B8143" s="37" t="s">
        <v>9009</v>
      </c>
      <c r="C8143" s="63">
        <v>42273.843414351853</v>
      </c>
      <c r="D8143" s="37" t="s">
        <v>892</v>
      </c>
      <c r="E8143" s="37" t="s">
        <v>863</v>
      </c>
      <c r="F8143" s="37" t="s">
        <v>864</v>
      </c>
      <c r="G8143" s="64">
        <v>201</v>
      </c>
      <c r="H8143" s="37" t="s">
        <v>855</v>
      </c>
      <c r="I8143" s="65">
        <v>5</v>
      </c>
      <c r="J8143" s="37" t="s">
        <v>861</v>
      </c>
    </row>
    <row r="8144" spans="1:10" x14ac:dyDescent="0.3">
      <c r="A8144" s="94" t="str">
        <f t="shared" si="127"/>
        <v>September</v>
      </c>
      <c r="B8144" s="37" t="s">
        <v>9010</v>
      </c>
      <c r="C8144" s="63">
        <v>42273.844189814816</v>
      </c>
      <c r="D8144" s="37" t="s">
        <v>892</v>
      </c>
      <c r="E8144" s="37" t="s">
        <v>866</v>
      </c>
      <c r="F8144" s="37" t="s">
        <v>879</v>
      </c>
      <c r="G8144" s="64">
        <v>87</v>
      </c>
      <c r="H8144" s="37" t="s">
        <v>895</v>
      </c>
      <c r="I8144" s="65">
        <v>4.5825756949558398</v>
      </c>
      <c r="J8144" s="37" t="s">
        <v>874</v>
      </c>
    </row>
    <row r="8145" spans="1:10" x14ac:dyDescent="0.3">
      <c r="A8145" s="94" t="str">
        <f t="shared" si="127"/>
        <v>September</v>
      </c>
      <c r="B8145" s="37" t="s">
        <v>9011</v>
      </c>
      <c r="C8145" s="63">
        <v>42273.846550925926</v>
      </c>
      <c r="D8145" s="37" t="s">
        <v>858</v>
      </c>
      <c r="E8145" s="37" t="s">
        <v>868</v>
      </c>
      <c r="F8145" s="37" t="s">
        <v>864</v>
      </c>
      <c r="G8145" s="64">
        <v>140</v>
      </c>
      <c r="H8145" s="37" t="s">
        <v>895</v>
      </c>
      <c r="I8145" s="65">
        <v>2.6457513110645907</v>
      </c>
      <c r="J8145" s="37" t="s">
        <v>869</v>
      </c>
    </row>
    <row r="8146" spans="1:10" x14ac:dyDescent="0.3">
      <c r="A8146" s="94" t="str">
        <f t="shared" si="127"/>
        <v>September</v>
      </c>
      <c r="B8146" s="37" t="s">
        <v>9012</v>
      </c>
      <c r="C8146" s="63">
        <v>42273.848958333336</v>
      </c>
      <c r="D8146" s="37" t="s">
        <v>892</v>
      </c>
      <c r="E8146" s="37" t="s">
        <v>872</v>
      </c>
      <c r="F8146" s="37" t="s">
        <v>881</v>
      </c>
      <c r="G8146" s="64">
        <v>180</v>
      </c>
      <c r="H8146" s="37" t="s">
        <v>895</v>
      </c>
      <c r="I8146" s="65">
        <v>4.5825756949558398</v>
      </c>
      <c r="J8146" s="37" t="s">
        <v>885</v>
      </c>
    </row>
    <row r="8147" spans="1:10" x14ac:dyDescent="0.3">
      <c r="A8147" s="94" t="str">
        <f t="shared" si="127"/>
        <v>September</v>
      </c>
      <c r="B8147" s="37" t="s">
        <v>9013</v>
      </c>
      <c r="C8147" s="63">
        <v>42273.851203703707</v>
      </c>
      <c r="D8147" s="37" t="s">
        <v>876</v>
      </c>
      <c r="E8147" s="37" t="s">
        <v>853</v>
      </c>
      <c r="F8147" s="37" t="s">
        <v>854</v>
      </c>
      <c r="G8147" s="64">
        <v>99</v>
      </c>
      <c r="H8147" s="37" t="s">
        <v>855</v>
      </c>
      <c r="I8147" s="65">
        <v>4.7958315233127191</v>
      </c>
      <c r="J8147" s="37" t="s">
        <v>897</v>
      </c>
    </row>
    <row r="8148" spans="1:10" x14ac:dyDescent="0.3">
      <c r="A8148" s="94" t="str">
        <f t="shared" si="127"/>
        <v>September</v>
      </c>
      <c r="B8148" s="37" t="s">
        <v>9014</v>
      </c>
      <c r="C8148" s="63">
        <v>42273.852986111109</v>
      </c>
      <c r="D8148" s="37" t="s">
        <v>852</v>
      </c>
      <c r="E8148" s="37" t="s">
        <v>859</v>
      </c>
      <c r="F8148" s="37" t="s">
        <v>881</v>
      </c>
      <c r="G8148" s="64">
        <v>77</v>
      </c>
      <c r="H8148" s="37" t="s">
        <v>855</v>
      </c>
      <c r="I8148" s="65">
        <v>3.6055512754639891</v>
      </c>
      <c r="J8148" s="37" t="s">
        <v>874</v>
      </c>
    </row>
    <row r="8149" spans="1:10" x14ac:dyDescent="0.3">
      <c r="A8149" s="94" t="str">
        <f t="shared" si="127"/>
        <v>September</v>
      </c>
      <c r="B8149" s="37" t="s">
        <v>9015</v>
      </c>
      <c r="C8149" s="63">
        <v>42273.855011574073</v>
      </c>
      <c r="D8149" s="37" t="s">
        <v>852</v>
      </c>
      <c r="E8149" s="37" t="s">
        <v>863</v>
      </c>
      <c r="F8149" s="37" t="s">
        <v>881</v>
      </c>
      <c r="G8149" s="64">
        <v>48</v>
      </c>
      <c r="H8149" s="37" t="s">
        <v>855</v>
      </c>
      <c r="I8149" s="65">
        <v>1.7320508075688772</v>
      </c>
      <c r="J8149" s="37" t="s">
        <v>861</v>
      </c>
    </row>
    <row r="8150" spans="1:10" x14ac:dyDescent="0.3">
      <c r="A8150" s="94" t="str">
        <f t="shared" si="127"/>
        <v>September</v>
      </c>
      <c r="B8150" s="37" t="s">
        <v>9016</v>
      </c>
      <c r="C8150" s="63">
        <v>42273.857766203706</v>
      </c>
      <c r="D8150" s="37" t="s">
        <v>892</v>
      </c>
      <c r="E8150" s="37" t="s">
        <v>866</v>
      </c>
      <c r="F8150" s="37" t="s">
        <v>860</v>
      </c>
      <c r="G8150" s="64">
        <v>96</v>
      </c>
      <c r="H8150" s="37" t="s">
        <v>855</v>
      </c>
      <c r="I8150" s="65">
        <v>2.6457513110645907</v>
      </c>
      <c r="J8150" s="37" t="s">
        <v>869</v>
      </c>
    </row>
    <row r="8151" spans="1:10" x14ac:dyDescent="0.3">
      <c r="A8151" s="94" t="str">
        <f t="shared" si="127"/>
        <v>September</v>
      </c>
      <c r="B8151" s="37" t="s">
        <v>9017</v>
      </c>
      <c r="C8151" s="63">
        <v>42273.859571759262</v>
      </c>
      <c r="D8151" s="37" t="s">
        <v>852</v>
      </c>
      <c r="E8151" s="37" t="s">
        <v>868</v>
      </c>
      <c r="F8151" s="37" t="s">
        <v>864</v>
      </c>
      <c r="G8151" s="64">
        <v>185</v>
      </c>
      <c r="H8151" s="37" t="s">
        <v>855</v>
      </c>
      <c r="I8151" s="65">
        <v>4.1231056256176606</v>
      </c>
      <c r="J8151" s="37" t="s">
        <v>856</v>
      </c>
    </row>
    <row r="8152" spans="1:10" x14ac:dyDescent="0.3">
      <c r="A8152" s="94" t="str">
        <f t="shared" si="127"/>
        <v>September</v>
      </c>
      <c r="B8152" s="37" t="s">
        <v>9018</v>
      </c>
      <c r="C8152" s="63">
        <v>42273.860474537039</v>
      </c>
      <c r="D8152" s="37" t="s">
        <v>858</v>
      </c>
      <c r="E8152" s="37" t="s">
        <v>872</v>
      </c>
      <c r="F8152" s="37" t="s">
        <v>864</v>
      </c>
      <c r="G8152" s="64">
        <v>66</v>
      </c>
      <c r="H8152" s="37" t="s">
        <v>855</v>
      </c>
      <c r="I8152" s="65">
        <v>5</v>
      </c>
      <c r="J8152" s="37" t="s">
        <v>856</v>
      </c>
    </row>
    <row r="8153" spans="1:10" x14ac:dyDescent="0.3">
      <c r="A8153" s="94" t="str">
        <f t="shared" si="127"/>
        <v>September</v>
      </c>
      <c r="B8153" s="37" t="s">
        <v>9019</v>
      </c>
      <c r="C8153" s="63">
        <v>42273.862384259257</v>
      </c>
      <c r="D8153" s="37" t="s">
        <v>892</v>
      </c>
      <c r="E8153" s="37" t="s">
        <v>853</v>
      </c>
      <c r="F8153" s="37" t="s">
        <v>864</v>
      </c>
      <c r="G8153" s="64">
        <v>65</v>
      </c>
      <c r="H8153" s="37" t="s">
        <v>855</v>
      </c>
      <c r="I8153" s="65">
        <v>3</v>
      </c>
      <c r="J8153" s="37" t="s">
        <v>874</v>
      </c>
    </row>
    <row r="8154" spans="1:10" x14ac:dyDescent="0.3">
      <c r="A8154" s="94" t="str">
        <f t="shared" si="127"/>
        <v>September</v>
      </c>
      <c r="B8154" s="37" t="s">
        <v>9020</v>
      </c>
      <c r="C8154" s="63">
        <v>42273.863599537035</v>
      </c>
      <c r="D8154" s="37" t="s">
        <v>876</v>
      </c>
      <c r="E8154" s="37" t="s">
        <v>859</v>
      </c>
      <c r="F8154" s="37" t="s">
        <v>854</v>
      </c>
      <c r="G8154" s="64">
        <v>219</v>
      </c>
      <c r="H8154" s="37" t="s">
        <v>855</v>
      </c>
      <c r="I8154" s="65">
        <v>3.6055512754639891</v>
      </c>
      <c r="J8154" s="37" t="s">
        <v>885</v>
      </c>
    </row>
    <row r="8155" spans="1:10" x14ac:dyDescent="0.3">
      <c r="A8155" s="94" t="str">
        <f t="shared" si="127"/>
        <v>September</v>
      </c>
      <c r="B8155" s="37" t="s">
        <v>9021</v>
      </c>
      <c r="C8155" s="63">
        <v>42273.864351851851</v>
      </c>
      <c r="D8155" s="37" t="s">
        <v>892</v>
      </c>
      <c r="E8155" s="37" t="s">
        <v>863</v>
      </c>
      <c r="F8155" s="37" t="s">
        <v>881</v>
      </c>
      <c r="G8155" s="64">
        <v>144</v>
      </c>
      <c r="H8155" s="37" t="s">
        <v>855</v>
      </c>
      <c r="I8155" s="65">
        <v>5</v>
      </c>
      <c r="J8155" s="37" t="s">
        <v>885</v>
      </c>
    </row>
    <row r="8156" spans="1:10" x14ac:dyDescent="0.3">
      <c r="A8156" s="94" t="str">
        <f t="shared" si="127"/>
        <v>September</v>
      </c>
      <c r="B8156" s="37" t="s">
        <v>9022</v>
      </c>
      <c r="C8156" s="63">
        <v>42273.867013888892</v>
      </c>
      <c r="D8156" s="37" t="s">
        <v>876</v>
      </c>
      <c r="E8156" s="37" t="s">
        <v>866</v>
      </c>
      <c r="F8156" s="37" t="s">
        <v>854</v>
      </c>
      <c r="G8156" s="64">
        <v>122</v>
      </c>
      <c r="H8156" s="37" t="s">
        <v>855</v>
      </c>
      <c r="I8156" s="65">
        <v>3.6055512754639891</v>
      </c>
      <c r="J8156" s="37" t="s">
        <v>869</v>
      </c>
    </row>
    <row r="8157" spans="1:10" x14ac:dyDescent="0.3">
      <c r="A8157" s="94" t="str">
        <f t="shared" si="127"/>
        <v>September</v>
      </c>
      <c r="B8157" s="37" t="s">
        <v>9023</v>
      </c>
      <c r="C8157" s="63">
        <v>42273.868252314816</v>
      </c>
      <c r="D8157" s="37" t="s">
        <v>878</v>
      </c>
      <c r="E8157" s="37" t="s">
        <v>868</v>
      </c>
      <c r="F8157" s="37" t="s">
        <v>864</v>
      </c>
      <c r="G8157" s="64">
        <v>142</v>
      </c>
      <c r="H8157" s="37" t="s">
        <v>855</v>
      </c>
      <c r="I8157" s="65">
        <v>1</v>
      </c>
      <c r="J8157" s="37" t="s">
        <v>869</v>
      </c>
    </row>
    <row r="8158" spans="1:10" x14ac:dyDescent="0.3">
      <c r="A8158" s="94" t="str">
        <f t="shared" si="127"/>
        <v>September</v>
      </c>
      <c r="B8158" s="37" t="s">
        <v>9024</v>
      </c>
      <c r="C8158" s="63">
        <v>42273.872037037036</v>
      </c>
      <c r="D8158" s="37" t="s">
        <v>871</v>
      </c>
      <c r="E8158" s="37" t="s">
        <v>872</v>
      </c>
      <c r="F8158" s="37" t="s">
        <v>881</v>
      </c>
      <c r="G8158" s="64">
        <v>121</v>
      </c>
      <c r="H8158" s="37" t="s">
        <v>855</v>
      </c>
      <c r="I8158" s="65">
        <v>2.6457513110645907</v>
      </c>
      <c r="J8158" s="37" t="s">
        <v>874</v>
      </c>
    </row>
    <row r="8159" spans="1:10" x14ac:dyDescent="0.3">
      <c r="A8159" s="94" t="str">
        <f t="shared" si="127"/>
        <v>September</v>
      </c>
      <c r="B8159" s="37" t="s">
        <v>9025</v>
      </c>
      <c r="C8159" s="63">
        <v>42273.873113425929</v>
      </c>
      <c r="D8159" s="37" t="s">
        <v>892</v>
      </c>
      <c r="E8159" s="37" t="s">
        <v>853</v>
      </c>
      <c r="F8159" s="37" t="s">
        <v>864</v>
      </c>
      <c r="G8159" s="64">
        <v>183</v>
      </c>
      <c r="H8159" s="37" t="s">
        <v>855</v>
      </c>
      <c r="I8159" s="65">
        <v>4.358898943540674</v>
      </c>
      <c r="J8159" s="37" t="s">
        <v>897</v>
      </c>
    </row>
    <row r="8160" spans="1:10" x14ac:dyDescent="0.3">
      <c r="A8160" s="94" t="str">
        <f t="shared" si="127"/>
        <v>September</v>
      </c>
      <c r="B8160" s="37" t="s">
        <v>9026</v>
      </c>
      <c r="C8160" s="63">
        <v>42273.874016203707</v>
      </c>
      <c r="D8160" s="37" t="s">
        <v>858</v>
      </c>
      <c r="E8160" s="37" t="s">
        <v>859</v>
      </c>
      <c r="F8160" s="37" t="s">
        <v>879</v>
      </c>
      <c r="G8160" s="64">
        <v>171</v>
      </c>
      <c r="H8160" s="37" t="s">
        <v>855</v>
      </c>
      <c r="I8160" s="65">
        <v>3.3166247903553998</v>
      </c>
      <c r="J8160" s="37" t="s">
        <v>869</v>
      </c>
    </row>
    <row r="8161" spans="1:10" x14ac:dyDescent="0.3">
      <c r="A8161" s="94" t="str">
        <f t="shared" si="127"/>
        <v>September</v>
      </c>
      <c r="B8161" s="37" t="s">
        <v>9027</v>
      </c>
      <c r="C8161" s="63">
        <v>42273.876828703702</v>
      </c>
      <c r="D8161" s="37" t="s">
        <v>892</v>
      </c>
      <c r="E8161" s="37" t="s">
        <v>863</v>
      </c>
      <c r="F8161" s="37" t="s">
        <v>873</v>
      </c>
      <c r="G8161" s="64">
        <v>68</v>
      </c>
      <c r="H8161" s="37" t="s">
        <v>895</v>
      </c>
      <c r="I8161" s="65">
        <v>1.7320508075688772</v>
      </c>
      <c r="J8161" s="37" t="s">
        <v>861</v>
      </c>
    </row>
    <row r="8162" spans="1:10" x14ac:dyDescent="0.3">
      <c r="A8162" s="94" t="str">
        <f t="shared" si="127"/>
        <v>September</v>
      </c>
      <c r="B8162" s="37" t="s">
        <v>9028</v>
      </c>
      <c r="C8162" s="63">
        <v>42273.87777777778</v>
      </c>
      <c r="D8162" s="37" t="s">
        <v>871</v>
      </c>
      <c r="E8162" s="37" t="s">
        <v>866</v>
      </c>
      <c r="F8162" s="37" t="s">
        <v>854</v>
      </c>
      <c r="G8162" s="64">
        <v>31</v>
      </c>
      <c r="H8162" s="37" t="s">
        <v>855</v>
      </c>
      <c r="I8162" s="65">
        <v>3.6055512754639891</v>
      </c>
      <c r="J8162" s="37" t="s">
        <v>885</v>
      </c>
    </row>
    <row r="8163" spans="1:10" x14ac:dyDescent="0.3">
      <c r="A8163" s="94" t="str">
        <f t="shared" si="127"/>
        <v>September</v>
      </c>
      <c r="B8163" s="37" t="s">
        <v>9029</v>
      </c>
      <c r="C8163" s="63">
        <v>42273.887280092589</v>
      </c>
      <c r="D8163" s="37" t="s">
        <v>858</v>
      </c>
      <c r="E8163" s="37" t="s">
        <v>868</v>
      </c>
      <c r="F8163" s="37" t="s">
        <v>881</v>
      </c>
      <c r="G8163" s="64">
        <v>106</v>
      </c>
      <c r="H8163" s="37" t="s">
        <v>855</v>
      </c>
      <c r="I8163" s="65">
        <v>2.2360679774997898</v>
      </c>
      <c r="J8163" s="37" t="s">
        <v>856</v>
      </c>
    </row>
    <row r="8164" spans="1:10" x14ac:dyDescent="0.3">
      <c r="A8164" s="94" t="str">
        <f t="shared" si="127"/>
        <v>September</v>
      </c>
      <c r="B8164" s="37" t="s">
        <v>9030</v>
      </c>
      <c r="C8164" s="63">
        <v>42273.884016203701</v>
      </c>
      <c r="D8164" s="37" t="s">
        <v>892</v>
      </c>
      <c r="E8164" s="37" t="s">
        <v>872</v>
      </c>
      <c r="F8164" s="37" t="s">
        <v>879</v>
      </c>
      <c r="G8164" s="64">
        <v>213</v>
      </c>
      <c r="H8164" s="37" t="s">
        <v>855</v>
      </c>
      <c r="I8164" s="65">
        <v>5</v>
      </c>
      <c r="J8164" s="37" t="s">
        <v>885</v>
      </c>
    </row>
    <row r="8165" spans="1:10" x14ac:dyDescent="0.3">
      <c r="A8165" s="94" t="str">
        <f t="shared" si="127"/>
        <v>September</v>
      </c>
      <c r="B8165" s="37" t="s">
        <v>9031</v>
      </c>
      <c r="C8165" s="63">
        <v>42273.886793981481</v>
      </c>
      <c r="D8165" s="37" t="s">
        <v>876</v>
      </c>
      <c r="E8165" s="37" t="s">
        <v>853</v>
      </c>
      <c r="F8165" s="37" t="s">
        <v>860</v>
      </c>
      <c r="G8165" s="64">
        <v>114</v>
      </c>
      <c r="H8165" s="37" t="s">
        <v>855</v>
      </c>
      <c r="I8165" s="65">
        <v>2.6457513110645907</v>
      </c>
      <c r="J8165" s="37" t="s">
        <v>874</v>
      </c>
    </row>
    <row r="8166" spans="1:10" x14ac:dyDescent="0.3">
      <c r="A8166" s="94" t="str">
        <f t="shared" si="127"/>
        <v>September</v>
      </c>
      <c r="B8166" s="37" t="s">
        <v>9032</v>
      </c>
      <c r="C8166" s="63">
        <v>42273.889062499999</v>
      </c>
      <c r="D8166" s="37" t="s">
        <v>878</v>
      </c>
      <c r="E8166" s="37" t="s">
        <v>859</v>
      </c>
      <c r="F8166" s="37" t="s">
        <v>873</v>
      </c>
      <c r="G8166" s="64">
        <v>236</v>
      </c>
      <c r="H8166" s="37" t="s">
        <v>855</v>
      </c>
      <c r="I8166" s="65">
        <v>3</v>
      </c>
      <c r="J8166" s="37" t="s">
        <v>885</v>
      </c>
    </row>
    <row r="8167" spans="1:10" x14ac:dyDescent="0.3">
      <c r="A8167" s="94" t="str">
        <f t="shared" si="127"/>
        <v>September</v>
      </c>
      <c r="B8167" s="37" t="s">
        <v>9033</v>
      </c>
      <c r="C8167" s="63">
        <v>42273.892326388886</v>
      </c>
      <c r="D8167" s="37" t="s">
        <v>878</v>
      </c>
      <c r="E8167" s="37" t="s">
        <v>863</v>
      </c>
      <c r="F8167" s="37" t="s">
        <v>854</v>
      </c>
      <c r="G8167" s="64">
        <v>32</v>
      </c>
      <c r="H8167" s="37" t="s">
        <v>855</v>
      </c>
      <c r="I8167" s="65">
        <v>3.6055512754639891</v>
      </c>
      <c r="J8167" s="37" t="s">
        <v>869</v>
      </c>
    </row>
    <row r="8168" spans="1:10" x14ac:dyDescent="0.3">
      <c r="A8168" s="94" t="str">
        <f t="shared" si="127"/>
        <v>September</v>
      </c>
      <c r="B8168" s="37" t="s">
        <v>9034</v>
      </c>
      <c r="C8168" s="63">
        <v>42273.893495370372</v>
      </c>
      <c r="D8168" s="37" t="s">
        <v>876</v>
      </c>
      <c r="E8168" s="37" t="s">
        <v>866</v>
      </c>
      <c r="F8168" s="37" t="s">
        <v>854</v>
      </c>
      <c r="G8168" s="64">
        <v>144</v>
      </c>
      <c r="H8168" s="37" t="s">
        <v>855</v>
      </c>
      <c r="I8168" s="65">
        <v>3.6055512754639891</v>
      </c>
      <c r="J8168" s="37" t="s">
        <v>885</v>
      </c>
    </row>
    <row r="8169" spans="1:10" x14ac:dyDescent="0.3">
      <c r="A8169" s="94" t="str">
        <f t="shared" si="127"/>
        <v>September</v>
      </c>
      <c r="B8169" s="37" t="s">
        <v>9035</v>
      </c>
      <c r="C8169" s="63">
        <v>42273.896631944444</v>
      </c>
      <c r="D8169" s="37" t="s">
        <v>876</v>
      </c>
      <c r="E8169" s="37" t="s">
        <v>868</v>
      </c>
      <c r="F8169" s="37" t="s">
        <v>860</v>
      </c>
      <c r="G8169" s="64">
        <v>198</v>
      </c>
      <c r="H8169" s="37" t="s">
        <v>855</v>
      </c>
      <c r="I8169" s="65">
        <v>4.5825756949558398</v>
      </c>
      <c r="J8169" s="37" t="s">
        <v>856</v>
      </c>
    </row>
    <row r="8170" spans="1:10" x14ac:dyDescent="0.3">
      <c r="A8170" s="94" t="str">
        <f t="shared" si="127"/>
        <v>September</v>
      </c>
      <c r="B8170" s="37" t="s">
        <v>9036</v>
      </c>
      <c r="C8170" s="63">
        <v>42273.899780092594</v>
      </c>
      <c r="D8170" s="37" t="s">
        <v>852</v>
      </c>
      <c r="E8170" s="37" t="s">
        <v>872</v>
      </c>
      <c r="F8170" s="37" t="s">
        <v>881</v>
      </c>
      <c r="G8170" s="64">
        <v>236</v>
      </c>
      <c r="H8170" s="37" t="s">
        <v>855</v>
      </c>
      <c r="I8170" s="65">
        <v>2.2360679774997898</v>
      </c>
      <c r="J8170" s="37" t="s">
        <v>869</v>
      </c>
    </row>
    <row r="8171" spans="1:10" x14ac:dyDescent="0.3">
      <c r="A8171" s="94" t="str">
        <f t="shared" si="127"/>
        <v>September</v>
      </c>
      <c r="B8171" s="37" t="s">
        <v>9037</v>
      </c>
      <c r="C8171" s="63">
        <v>42273.900266203702</v>
      </c>
      <c r="D8171" s="37" t="s">
        <v>871</v>
      </c>
      <c r="E8171" s="37" t="s">
        <v>853</v>
      </c>
      <c r="F8171" s="37" t="s">
        <v>881</v>
      </c>
      <c r="G8171" s="64">
        <v>55</v>
      </c>
      <c r="H8171" s="37" t="s">
        <v>855</v>
      </c>
      <c r="I8171" s="65">
        <v>2.2360679774997898</v>
      </c>
      <c r="J8171" s="37" t="s">
        <v>874</v>
      </c>
    </row>
    <row r="8172" spans="1:10" x14ac:dyDescent="0.3">
      <c r="A8172" s="94" t="str">
        <f t="shared" si="127"/>
        <v>September</v>
      </c>
      <c r="B8172" s="37" t="s">
        <v>9038</v>
      </c>
      <c r="C8172" s="63">
        <v>42273.903124999997</v>
      </c>
      <c r="D8172" s="37" t="s">
        <v>892</v>
      </c>
      <c r="E8172" s="37" t="s">
        <v>859</v>
      </c>
      <c r="F8172" s="37" t="s">
        <v>864</v>
      </c>
      <c r="G8172" s="64">
        <v>219</v>
      </c>
      <c r="H8172" s="37" t="s">
        <v>855</v>
      </c>
      <c r="I8172" s="65">
        <v>5</v>
      </c>
      <c r="J8172" s="37" t="s">
        <v>869</v>
      </c>
    </row>
    <row r="8173" spans="1:10" x14ac:dyDescent="0.3">
      <c r="A8173" s="94" t="str">
        <f t="shared" si="127"/>
        <v>September</v>
      </c>
      <c r="B8173" s="37" t="s">
        <v>9039</v>
      </c>
      <c r="C8173" s="63">
        <v>42273.905312499999</v>
      </c>
      <c r="D8173" s="37" t="s">
        <v>878</v>
      </c>
      <c r="E8173" s="37" t="s">
        <v>863</v>
      </c>
      <c r="F8173" s="37" t="s">
        <v>854</v>
      </c>
      <c r="G8173" s="64">
        <v>77</v>
      </c>
      <c r="H8173" s="37" t="s">
        <v>855</v>
      </c>
      <c r="I8173" s="65">
        <v>3.3166247903553998</v>
      </c>
      <c r="J8173" s="37" t="s">
        <v>856</v>
      </c>
    </row>
    <row r="8174" spans="1:10" x14ac:dyDescent="0.3">
      <c r="A8174" s="94" t="str">
        <f t="shared" si="127"/>
        <v>September</v>
      </c>
      <c r="B8174" s="37" t="s">
        <v>9040</v>
      </c>
      <c r="C8174" s="63">
        <v>42273.905763888892</v>
      </c>
      <c r="D8174" s="37" t="s">
        <v>878</v>
      </c>
      <c r="E8174" s="37" t="s">
        <v>866</v>
      </c>
      <c r="F8174" s="37" t="s">
        <v>881</v>
      </c>
      <c r="G8174" s="64">
        <v>168</v>
      </c>
      <c r="H8174" s="37" t="s">
        <v>855</v>
      </c>
      <c r="I8174" s="65">
        <v>5</v>
      </c>
      <c r="J8174" s="37" t="s">
        <v>856</v>
      </c>
    </row>
    <row r="8175" spans="1:10" x14ac:dyDescent="0.3">
      <c r="A8175" s="94" t="str">
        <f t="shared" si="127"/>
        <v>September</v>
      </c>
      <c r="B8175" s="37" t="s">
        <v>9041</v>
      </c>
      <c r="C8175" s="63">
        <v>42273.908113425925</v>
      </c>
      <c r="D8175" s="37" t="s">
        <v>878</v>
      </c>
      <c r="E8175" s="37" t="s">
        <v>868</v>
      </c>
      <c r="F8175" s="37" t="s">
        <v>881</v>
      </c>
      <c r="G8175" s="64">
        <v>87</v>
      </c>
      <c r="H8175" s="37" t="s">
        <v>855</v>
      </c>
      <c r="I8175" s="65">
        <v>4.358898943540674</v>
      </c>
      <c r="J8175" s="37" t="s">
        <v>897</v>
      </c>
    </row>
    <row r="8176" spans="1:10" x14ac:dyDescent="0.3">
      <c r="A8176" s="94" t="str">
        <f t="shared" si="127"/>
        <v>September</v>
      </c>
      <c r="B8176" s="37" t="s">
        <v>9042</v>
      </c>
      <c r="C8176" s="63">
        <v>42273.910127314812</v>
      </c>
      <c r="D8176" s="37" t="s">
        <v>871</v>
      </c>
      <c r="E8176" s="37" t="s">
        <v>872</v>
      </c>
      <c r="F8176" s="37" t="s">
        <v>879</v>
      </c>
      <c r="G8176" s="64">
        <v>115</v>
      </c>
      <c r="H8176" s="37" t="s">
        <v>855</v>
      </c>
      <c r="I8176" s="65">
        <v>4.5825756949558398</v>
      </c>
      <c r="J8176" s="37" t="s">
        <v>897</v>
      </c>
    </row>
    <row r="8177" spans="1:10" x14ac:dyDescent="0.3">
      <c r="A8177" s="94" t="str">
        <f t="shared" si="127"/>
        <v>September</v>
      </c>
      <c r="B8177" s="37" t="s">
        <v>9043</v>
      </c>
      <c r="C8177" s="63">
        <v>42273.910567129627</v>
      </c>
      <c r="D8177" s="37" t="s">
        <v>871</v>
      </c>
      <c r="E8177" s="37" t="s">
        <v>853</v>
      </c>
      <c r="F8177" s="37" t="s">
        <v>873</v>
      </c>
      <c r="G8177" s="64">
        <v>100</v>
      </c>
      <c r="H8177" s="37" t="s">
        <v>855</v>
      </c>
      <c r="I8177" s="65">
        <v>4.7958315233127191</v>
      </c>
      <c r="J8177" s="37" t="s">
        <v>885</v>
      </c>
    </row>
    <row r="8178" spans="1:10" x14ac:dyDescent="0.3">
      <c r="A8178" s="94" t="str">
        <f t="shared" si="127"/>
        <v>September</v>
      </c>
      <c r="B8178" s="37" t="s">
        <v>9044</v>
      </c>
      <c r="C8178" s="63">
        <v>42273.911770833336</v>
      </c>
      <c r="D8178" s="37" t="s">
        <v>892</v>
      </c>
      <c r="E8178" s="37" t="s">
        <v>859</v>
      </c>
      <c r="F8178" s="37" t="s">
        <v>860</v>
      </c>
      <c r="G8178" s="64">
        <v>180</v>
      </c>
      <c r="H8178" s="37" t="s">
        <v>855</v>
      </c>
      <c r="I8178" s="65">
        <v>1</v>
      </c>
      <c r="J8178" s="37" t="s">
        <v>856</v>
      </c>
    </row>
    <row r="8179" spans="1:10" x14ac:dyDescent="0.3">
      <c r="A8179" s="94" t="str">
        <f t="shared" si="127"/>
        <v>September</v>
      </c>
      <c r="B8179" s="37" t="s">
        <v>9045</v>
      </c>
      <c r="C8179" s="63">
        <v>42273.913912037038</v>
      </c>
      <c r="D8179" s="37" t="s">
        <v>892</v>
      </c>
      <c r="E8179" s="37" t="s">
        <v>863</v>
      </c>
      <c r="F8179" s="37" t="s">
        <v>881</v>
      </c>
      <c r="G8179" s="64">
        <v>166</v>
      </c>
      <c r="H8179" s="37" t="s">
        <v>895</v>
      </c>
      <c r="I8179" s="65">
        <v>2.6457513110645907</v>
      </c>
      <c r="J8179" s="37" t="s">
        <v>885</v>
      </c>
    </row>
    <row r="8180" spans="1:10" x14ac:dyDescent="0.3">
      <c r="A8180" s="94" t="str">
        <f t="shared" si="127"/>
        <v>September</v>
      </c>
      <c r="B8180" s="37" t="s">
        <v>9046</v>
      </c>
      <c r="C8180" s="63">
        <v>42273.916689814818</v>
      </c>
      <c r="D8180" s="37" t="s">
        <v>878</v>
      </c>
      <c r="E8180" s="37" t="s">
        <v>866</v>
      </c>
      <c r="F8180" s="37" t="s">
        <v>860</v>
      </c>
      <c r="G8180" s="64">
        <v>136</v>
      </c>
      <c r="H8180" s="37" t="s">
        <v>855</v>
      </c>
      <c r="I8180" s="65">
        <v>3</v>
      </c>
      <c r="J8180" s="37" t="s">
        <v>861</v>
      </c>
    </row>
  </sheetData>
  <hyperlinks>
    <hyperlink ref="B1" location="'Q1'!A1" display="Q1"/>
    <hyperlink ref="C1" location="'Q2'!A1" display="Q2"/>
    <hyperlink ref="D1" location="'Q3'!A1" display="Q3"/>
    <hyperlink ref="E1" location="'Q4'!A1" display="Q4"/>
    <hyperlink ref="F1" location="'Q5'!A1" display="Q5"/>
    <hyperlink ref="G1" location="'Q6'!A1" display="Q6"/>
    <hyperlink ref="H1" location="'Q7'!A1" display="Q7"/>
    <hyperlink ref="I1" location="'Q8'!A1" display="Q8"/>
    <hyperlink ref="J1" location="'Q9'!A1" display="Q9"/>
    <hyperlink ref="K1" location="'Q10'!A1" display="Q10"/>
    <hyperlink ref="L1" location="'Q11'!A1" display="Q11"/>
    <hyperlink ref="M1" location="'Q12'!A1" display="Q12"/>
    <hyperlink ref="N1" location="'Q13'!A1" display="Q13"/>
    <hyperlink ref="O1" location="'Q14'!A1" display="Q14"/>
    <hyperlink ref="P1" location="'Q15'!A1" display="Q15"/>
    <hyperlink ref="Q1" location="'Q16'!A1" display="Q16"/>
    <hyperlink ref="R1" location="'Q17'!A1" display="Q17"/>
    <hyperlink ref="B2" location="'Q18'!A1" display="Q18"/>
    <hyperlink ref="C2" location="'Q19'!A1" display="Q19"/>
    <hyperlink ref="D2" location="'Q20'!A1" display="Q20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3" sqref="A13"/>
    </sheetView>
  </sheetViews>
  <sheetFormatPr defaultRowHeight="14.4" x14ac:dyDescent="0.3"/>
  <cols>
    <col min="2" max="2" width="9.77734375" bestFit="1" customWidth="1"/>
  </cols>
  <sheetData>
    <row r="1" spans="1:7" x14ac:dyDescent="0.3">
      <c r="A1">
        <v>1</v>
      </c>
      <c r="B1" t="s">
        <v>9745</v>
      </c>
      <c r="C1">
        <v>9</v>
      </c>
      <c r="E1" s="1" t="s">
        <v>845</v>
      </c>
      <c r="F1">
        <v>5</v>
      </c>
    </row>
    <row r="2" spans="1:7" x14ac:dyDescent="0.3">
      <c r="A2">
        <v>2</v>
      </c>
      <c r="B2" s="94" t="s">
        <v>9746</v>
      </c>
      <c r="D2">
        <v>1</v>
      </c>
      <c r="E2" s="94" t="s">
        <v>863</v>
      </c>
    </row>
    <row r="3" spans="1:7" x14ac:dyDescent="0.3">
      <c r="A3">
        <v>3</v>
      </c>
      <c r="B3" s="94" t="s">
        <v>9747</v>
      </c>
      <c r="C3" t="str">
        <f>VLOOKUP(C1,A1:B12,2,0)</f>
        <v>September</v>
      </c>
      <c r="D3">
        <v>2</v>
      </c>
      <c r="E3" s="94" t="s">
        <v>866</v>
      </c>
      <c r="G3" t="str">
        <f>VLOOKUP(F1,D2:$E$7,2,0)</f>
        <v>Region 5</v>
      </c>
    </row>
    <row r="4" spans="1:7" x14ac:dyDescent="0.3">
      <c r="A4">
        <v>4</v>
      </c>
      <c r="B4" s="94" t="s">
        <v>9748</v>
      </c>
      <c r="D4">
        <v>3</v>
      </c>
      <c r="E4" s="94" t="s">
        <v>868</v>
      </c>
    </row>
    <row r="5" spans="1:7" x14ac:dyDescent="0.3">
      <c r="A5">
        <v>5</v>
      </c>
      <c r="B5" s="94" t="s">
        <v>31</v>
      </c>
      <c r="D5">
        <v>4</v>
      </c>
      <c r="E5" s="94" t="s">
        <v>872</v>
      </c>
    </row>
    <row r="6" spans="1:7" x14ac:dyDescent="0.3">
      <c r="A6">
        <v>6</v>
      </c>
      <c r="B6" s="94" t="s">
        <v>9749</v>
      </c>
      <c r="D6">
        <v>5</v>
      </c>
      <c r="E6" s="94" t="s">
        <v>853</v>
      </c>
    </row>
    <row r="7" spans="1:7" x14ac:dyDescent="0.3">
      <c r="A7">
        <v>7</v>
      </c>
      <c r="B7" s="94" t="s">
        <v>9750</v>
      </c>
      <c r="D7">
        <v>6</v>
      </c>
      <c r="E7" s="94" t="s">
        <v>859</v>
      </c>
    </row>
    <row r="8" spans="1:7" x14ac:dyDescent="0.3">
      <c r="A8">
        <v>8</v>
      </c>
      <c r="B8" s="94" t="s">
        <v>9751</v>
      </c>
    </row>
    <row r="9" spans="1:7" x14ac:dyDescent="0.3">
      <c r="A9">
        <v>9</v>
      </c>
      <c r="B9" s="94" t="s">
        <v>9752</v>
      </c>
    </row>
    <row r="10" spans="1:7" x14ac:dyDescent="0.3">
      <c r="A10">
        <v>10</v>
      </c>
      <c r="B10" s="94" t="s">
        <v>9753</v>
      </c>
    </row>
    <row r="11" spans="1:7" x14ac:dyDescent="0.3">
      <c r="A11">
        <v>11</v>
      </c>
      <c r="B11" s="94" t="s">
        <v>9754</v>
      </c>
    </row>
    <row r="12" spans="1:7" x14ac:dyDescent="0.3">
      <c r="A12">
        <v>12</v>
      </c>
      <c r="B12" s="94" t="s">
        <v>9755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63"/>
  <sheetViews>
    <sheetView zoomScale="85" zoomScaleNormal="85" workbookViewId="0">
      <selection activeCell="F17" sqref="F17"/>
    </sheetView>
  </sheetViews>
  <sheetFormatPr defaultRowHeight="14.4" x14ac:dyDescent="0.3"/>
  <cols>
    <col min="2" max="2" width="30.6640625" bestFit="1" customWidth="1"/>
    <col min="16" max="16" width="8.88671875" customWidth="1"/>
  </cols>
  <sheetData>
    <row r="1" spans="1:27" s="169" customFormat="1" x14ac:dyDescent="0.3">
      <c r="A1" s="197" t="s">
        <v>9759</v>
      </c>
      <c r="B1" s="198"/>
      <c r="C1" s="198"/>
      <c r="D1" s="198"/>
      <c r="E1" s="198"/>
    </row>
    <row r="2" spans="1:27" s="169" customFormat="1" x14ac:dyDescent="0.3">
      <c r="A2" s="198"/>
      <c r="B2" s="198"/>
      <c r="C2" s="198"/>
      <c r="D2" s="198"/>
      <c r="E2" s="198"/>
    </row>
    <row r="3" spans="1:27" s="169" customFormat="1" x14ac:dyDescent="0.3">
      <c r="A3" s="198"/>
      <c r="B3" s="198"/>
      <c r="C3" s="198"/>
      <c r="D3" s="198"/>
      <c r="E3" s="198"/>
    </row>
    <row r="4" spans="1:27" ht="14.4" customHeight="1" x14ac:dyDescent="0.3">
      <c r="A4" s="169"/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</row>
    <row r="5" spans="1:27" x14ac:dyDescent="0.3"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</row>
    <row r="6" spans="1:27" x14ac:dyDescent="0.3">
      <c r="A6" s="169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</row>
    <row r="7" spans="1:27" x14ac:dyDescent="0.3">
      <c r="A7" s="169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</row>
    <row r="8" spans="1:27" x14ac:dyDescent="0.3">
      <c r="A8" s="169"/>
      <c r="B8" s="169" t="s">
        <v>9756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</row>
    <row r="9" spans="1:27" x14ac:dyDescent="0.3">
      <c r="A9" s="169"/>
      <c r="B9" s="196">
        <f>COUNTIFS('Q21'!E11:E8180,Sheet2!G3,'Q21'!A11:A8180,Sheet2!C3)</f>
        <v>1267</v>
      </c>
      <c r="C9" s="196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</row>
    <row r="10" spans="1:27" x14ac:dyDescent="0.3">
      <c r="A10" s="169"/>
      <c r="B10" s="196"/>
      <c r="C10" s="196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</row>
    <row r="11" spans="1:27" x14ac:dyDescent="0.3">
      <c r="A11" s="169"/>
      <c r="B11" s="196"/>
      <c r="C11" s="196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</row>
    <row r="12" spans="1:27" x14ac:dyDescent="0.3">
      <c r="A12" s="169"/>
      <c r="B12" s="196"/>
      <c r="C12" s="196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</row>
    <row r="13" spans="1:27" ht="33.6" x14ac:dyDescent="0.65">
      <c r="A13" s="169"/>
      <c r="B13" s="170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</row>
    <row r="14" spans="1:27" x14ac:dyDescent="0.3">
      <c r="A14" s="169"/>
      <c r="B14" s="169" t="s">
        <v>9757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</row>
    <row r="15" spans="1:27" x14ac:dyDescent="0.3">
      <c r="A15" s="169"/>
      <c r="B15" s="196">
        <f>COUNTIFS('Q21'!E11:E8180,Sheet2!G3)</f>
        <v>1362</v>
      </c>
      <c r="C15" s="196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</row>
    <row r="16" spans="1:27" x14ac:dyDescent="0.3">
      <c r="A16" s="169"/>
      <c r="B16" s="196"/>
      <c r="C16" s="196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</row>
    <row r="17" spans="1:27" x14ac:dyDescent="0.3">
      <c r="A17" s="169"/>
      <c r="B17" s="196"/>
      <c r="C17" s="196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</row>
    <row r="18" spans="1:27" x14ac:dyDescent="0.3">
      <c r="A18" s="169"/>
      <c r="B18" s="196"/>
      <c r="C18" s="196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</row>
    <row r="19" spans="1:27" x14ac:dyDescent="0.3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</row>
    <row r="20" spans="1:27" x14ac:dyDescent="0.3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</row>
    <row r="21" spans="1:27" x14ac:dyDescent="0.3">
      <c r="A21" s="169"/>
      <c r="B21" s="169" t="s">
        <v>9758</v>
      </c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</row>
    <row r="22" spans="1:27" x14ac:dyDescent="0.3">
      <c r="A22" s="169"/>
      <c r="B22" s="196">
        <f>AVERAGEIFS('Q21'!G11:G8180,'Q21'!A11:A8180,Sheet2!C3,'Q21'!E11:E8180,Sheet2!G3)</f>
        <v>131.08681925808997</v>
      </c>
      <c r="C22" s="196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</row>
    <row r="23" spans="1:27" x14ac:dyDescent="0.3">
      <c r="A23" s="169"/>
      <c r="B23" s="196"/>
      <c r="C23" s="196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</row>
    <row r="24" spans="1:27" x14ac:dyDescent="0.3">
      <c r="A24" s="169"/>
      <c r="B24" s="196"/>
      <c r="C24" s="196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</row>
    <row r="25" spans="1:27" x14ac:dyDescent="0.3">
      <c r="A25" s="169"/>
      <c r="B25" s="196"/>
      <c r="C25" s="196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</row>
    <row r="26" spans="1:27" x14ac:dyDescent="0.3">
      <c r="A26" s="169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</row>
    <row r="27" spans="1:27" x14ac:dyDescent="0.3">
      <c r="A27" s="169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</row>
    <row r="28" spans="1:27" x14ac:dyDescent="0.3">
      <c r="A28" s="169"/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</row>
    <row r="29" spans="1:27" x14ac:dyDescent="0.3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</row>
    <row r="30" spans="1:27" x14ac:dyDescent="0.3">
      <c r="A30" s="169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</row>
    <row r="31" spans="1:27" x14ac:dyDescent="0.3">
      <c r="A31" s="169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</row>
    <row r="32" spans="1:27" x14ac:dyDescent="0.3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</row>
    <row r="33" spans="1:27" x14ac:dyDescent="0.3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</row>
    <row r="34" spans="1:27" x14ac:dyDescent="0.3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</row>
    <row r="35" spans="1:27" x14ac:dyDescent="0.3">
      <c r="A35" s="169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</row>
    <row r="36" spans="1:27" x14ac:dyDescent="0.3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</row>
    <row r="37" spans="1:27" x14ac:dyDescent="0.3">
      <c r="A37" s="169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</row>
    <row r="38" spans="1:27" x14ac:dyDescent="0.3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</row>
    <row r="39" spans="1:27" x14ac:dyDescent="0.3">
      <c r="A39" s="169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</row>
    <row r="40" spans="1:27" x14ac:dyDescent="0.3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</row>
    <row r="41" spans="1:27" x14ac:dyDescent="0.3">
      <c r="A41" s="169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</row>
    <row r="42" spans="1:27" x14ac:dyDescent="0.3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  <c r="AA42" s="169"/>
    </row>
    <row r="43" spans="1:27" x14ac:dyDescent="0.3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</row>
    <row r="44" spans="1:27" x14ac:dyDescent="0.3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  <c r="AA44" s="169"/>
    </row>
    <row r="45" spans="1:27" x14ac:dyDescent="0.3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  <c r="AA45" s="169"/>
    </row>
    <row r="46" spans="1:27" x14ac:dyDescent="0.3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  <c r="AA46" s="169"/>
    </row>
    <row r="47" spans="1:27" x14ac:dyDescent="0.3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</row>
    <row r="48" spans="1:27" x14ac:dyDescent="0.3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</row>
    <row r="49" spans="1:27" x14ac:dyDescent="0.3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  <c r="AA49" s="169"/>
    </row>
    <row r="50" spans="1:27" x14ac:dyDescent="0.3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</row>
    <row r="51" spans="1:27" x14ac:dyDescent="0.3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</row>
    <row r="52" spans="1:27" x14ac:dyDescent="0.3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  <c r="AA52" s="169"/>
    </row>
    <row r="53" spans="1:27" x14ac:dyDescent="0.3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</row>
    <row r="54" spans="1:27" x14ac:dyDescent="0.3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  <c r="AA54" s="169"/>
    </row>
    <row r="55" spans="1:27" x14ac:dyDescent="0.3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  <c r="AA55" s="169"/>
    </row>
    <row r="56" spans="1:27" x14ac:dyDescent="0.3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  <c r="AA56" s="169"/>
    </row>
    <row r="57" spans="1:27" x14ac:dyDescent="0.3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  <c r="AA57" s="169"/>
    </row>
    <row r="58" spans="1:27" x14ac:dyDescent="0.3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  <c r="AA58" s="169"/>
    </row>
    <row r="59" spans="1:27" x14ac:dyDescent="0.3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</row>
    <row r="60" spans="1:27" x14ac:dyDescent="0.3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</row>
    <row r="61" spans="1:27" x14ac:dyDescent="0.3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  <c r="AA61" s="169"/>
    </row>
    <row r="62" spans="1:27" x14ac:dyDescent="0.3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  <c r="AA62" s="169"/>
    </row>
    <row r="63" spans="1:27" x14ac:dyDescent="0.3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  <c r="AA63" s="169"/>
    </row>
    <row r="64" spans="1:27" x14ac:dyDescent="0.3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  <c r="AA64" s="169"/>
    </row>
    <row r="65" spans="1:27" x14ac:dyDescent="0.3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</row>
    <row r="66" spans="1:27" x14ac:dyDescent="0.3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</row>
    <row r="67" spans="1:27" x14ac:dyDescent="0.3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</row>
    <row r="68" spans="1:27" x14ac:dyDescent="0.3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</row>
    <row r="69" spans="1:27" x14ac:dyDescent="0.3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</row>
    <row r="70" spans="1:27" x14ac:dyDescent="0.3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</row>
    <row r="71" spans="1:27" x14ac:dyDescent="0.3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</row>
    <row r="72" spans="1:27" x14ac:dyDescent="0.3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</row>
    <row r="73" spans="1:27" x14ac:dyDescent="0.3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</row>
    <row r="74" spans="1:27" x14ac:dyDescent="0.3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</row>
    <row r="75" spans="1:27" x14ac:dyDescent="0.3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</row>
    <row r="76" spans="1:27" x14ac:dyDescent="0.3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</row>
    <row r="77" spans="1:27" x14ac:dyDescent="0.3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  <c r="AA77" s="169"/>
    </row>
    <row r="78" spans="1:27" x14ac:dyDescent="0.3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</row>
    <row r="79" spans="1:27" x14ac:dyDescent="0.3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  <c r="AA79" s="169"/>
    </row>
    <row r="80" spans="1:27" x14ac:dyDescent="0.3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  <c r="AA80" s="169"/>
    </row>
    <row r="81" spans="1:27" x14ac:dyDescent="0.3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  <c r="AA81" s="169"/>
    </row>
    <row r="82" spans="1:27" x14ac:dyDescent="0.3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</row>
    <row r="83" spans="1:27" x14ac:dyDescent="0.3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  <c r="AA83" s="169"/>
    </row>
    <row r="84" spans="1:27" x14ac:dyDescent="0.3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  <c r="AA84" s="169"/>
    </row>
    <row r="85" spans="1:27" x14ac:dyDescent="0.3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  <c r="AA85" s="169"/>
    </row>
    <row r="86" spans="1:27" x14ac:dyDescent="0.3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  <c r="AA86" s="169"/>
    </row>
    <row r="87" spans="1:27" x14ac:dyDescent="0.3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  <c r="AA87" s="169"/>
    </row>
    <row r="88" spans="1:27" x14ac:dyDescent="0.3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  <c r="AA88" s="169"/>
    </row>
    <row r="89" spans="1:27" x14ac:dyDescent="0.3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  <c r="AA89" s="169"/>
    </row>
    <row r="90" spans="1:27" x14ac:dyDescent="0.3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  <c r="AA90" s="169"/>
    </row>
    <row r="91" spans="1:27" x14ac:dyDescent="0.3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  <c r="AA91" s="169"/>
    </row>
    <row r="92" spans="1:27" x14ac:dyDescent="0.3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  <c r="AA92" s="169"/>
    </row>
    <row r="93" spans="1:27" x14ac:dyDescent="0.3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  <c r="AA93" s="169"/>
    </row>
    <row r="94" spans="1:27" x14ac:dyDescent="0.3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  <c r="AA94" s="169"/>
    </row>
    <row r="95" spans="1:27" x14ac:dyDescent="0.3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  <c r="AA95" s="169"/>
    </row>
    <row r="96" spans="1:27" x14ac:dyDescent="0.3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  <c r="AA96" s="169"/>
    </row>
    <row r="97" spans="1:27" x14ac:dyDescent="0.3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  <c r="AA97" s="169"/>
    </row>
    <row r="98" spans="1:27" x14ac:dyDescent="0.3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  <c r="AA98" s="169"/>
    </row>
    <row r="99" spans="1:27" x14ac:dyDescent="0.3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  <c r="AA99" s="169"/>
    </row>
    <row r="100" spans="1:27" x14ac:dyDescent="0.3">
      <c r="A100" s="169"/>
      <c r="B100" s="169"/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</row>
    <row r="101" spans="1:27" x14ac:dyDescent="0.3">
      <c r="A101" s="169"/>
      <c r="B101" s="169"/>
      <c r="C101" s="169"/>
      <c r="D101" s="169"/>
      <c r="E101" s="169"/>
      <c r="F101" s="169"/>
      <c r="G101" s="169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  <c r="U101" s="169"/>
      <c r="V101" s="169"/>
      <c r="W101" s="169"/>
      <c r="X101" s="169"/>
      <c r="Y101" s="169"/>
      <c r="Z101" s="169"/>
      <c r="AA101" s="169"/>
    </row>
    <row r="102" spans="1:27" x14ac:dyDescent="0.3">
      <c r="A102" s="169"/>
      <c r="B102" s="169"/>
      <c r="C102" s="169"/>
      <c r="D102" s="169"/>
      <c r="E102" s="169"/>
      <c r="F102" s="169"/>
      <c r="G102" s="169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  <c r="S102" s="169"/>
      <c r="T102" s="169"/>
      <c r="U102" s="169"/>
      <c r="V102" s="169"/>
      <c r="W102" s="169"/>
      <c r="X102" s="169"/>
      <c r="Y102" s="169"/>
      <c r="Z102" s="169"/>
      <c r="AA102" s="169"/>
    </row>
    <row r="103" spans="1:27" x14ac:dyDescent="0.3">
      <c r="A103" s="169"/>
      <c r="B103" s="169"/>
      <c r="C103" s="169"/>
      <c r="D103" s="169"/>
      <c r="E103" s="169"/>
      <c r="F103" s="169"/>
      <c r="G103" s="169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  <c r="U103" s="169"/>
      <c r="V103" s="169"/>
      <c r="W103" s="169"/>
      <c r="X103" s="169"/>
      <c r="Y103" s="169"/>
      <c r="Z103" s="169"/>
      <c r="AA103" s="169"/>
    </row>
    <row r="104" spans="1:27" x14ac:dyDescent="0.3">
      <c r="A104" s="169"/>
      <c r="B104" s="169"/>
      <c r="C104" s="169"/>
      <c r="D104" s="169"/>
      <c r="E104" s="169"/>
      <c r="F104" s="169"/>
      <c r="G104" s="169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  <c r="U104" s="169"/>
      <c r="V104" s="169"/>
      <c r="W104" s="169"/>
      <c r="X104" s="169"/>
      <c r="Y104" s="169"/>
      <c r="Z104" s="169"/>
      <c r="AA104" s="169"/>
    </row>
    <row r="105" spans="1:27" x14ac:dyDescent="0.3">
      <c r="A105" s="169"/>
      <c r="B105" s="169"/>
      <c r="C105" s="169"/>
      <c r="D105" s="169"/>
      <c r="E105" s="169"/>
      <c r="F105" s="169"/>
      <c r="G105" s="169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  <c r="U105" s="169"/>
      <c r="V105" s="169"/>
      <c r="W105" s="169"/>
      <c r="X105" s="169"/>
      <c r="Y105" s="169"/>
      <c r="Z105" s="169"/>
      <c r="AA105" s="169"/>
    </row>
    <row r="106" spans="1:27" x14ac:dyDescent="0.3">
      <c r="A106" s="169"/>
      <c r="B106" s="169"/>
      <c r="C106" s="169"/>
      <c r="D106" s="169"/>
      <c r="E106" s="169"/>
      <c r="F106" s="169"/>
      <c r="G106" s="169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  <c r="U106" s="169"/>
      <c r="V106" s="169"/>
      <c r="W106" s="169"/>
      <c r="X106" s="169"/>
      <c r="Y106" s="169"/>
      <c r="Z106" s="169"/>
      <c r="AA106" s="169"/>
    </row>
    <row r="107" spans="1:27" x14ac:dyDescent="0.3">
      <c r="A107" s="169"/>
      <c r="B107" s="169"/>
      <c r="C107" s="169"/>
      <c r="D107" s="169"/>
      <c r="E107" s="169"/>
      <c r="F107" s="169"/>
      <c r="G107" s="169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  <c r="U107" s="169"/>
      <c r="V107" s="169"/>
      <c r="W107" s="169"/>
      <c r="X107" s="169"/>
      <c r="Y107" s="169"/>
      <c r="Z107" s="169"/>
      <c r="AA107" s="169"/>
    </row>
    <row r="108" spans="1:27" x14ac:dyDescent="0.3">
      <c r="A108" s="169"/>
      <c r="B108" s="169"/>
      <c r="C108" s="169"/>
      <c r="D108" s="169"/>
      <c r="E108" s="169"/>
      <c r="F108" s="169"/>
      <c r="G108" s="169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  <c r="U108" s="169"/>
      <c r="V108" s="169"/>
      <c r="W108" s="169"/>
      <c r="X108" s="169"/>
      <c r="Y108" s="169"/>
      <c r="Z108" s="169"/>
      <c r="AA108" s="169"/>
    </row>
    <row r="109" spans="1:27" x14ac:dyDescent="0.3">
      <c r="A109" s="169"/>
      <c r="B109" s="169"/>
      <c r="C109" s="169"/>
      <c r="D109" s="169"/>
      <c r="E109" s="169"/>
      <c r="F109" s="169"/>
      <c r="G109" s="169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  <c r="U109" s="169"/>
      <c r="V109" s="169"/>
      <c r="W109" s="169"/>
      <c r="X109" s="169"/>
      <c r="Y109" s="169"/>
      <c r="Z109" s="169"/>
      <c r="AA109" s="169"/>
    </row>
    <row r="110" spans="1:27" x14ac:dyDescent="0.3">
      <c r="A110" s="169"/>
      <c r="B110" s="169"/>
      <c r="C110" s="169"/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69"/>
      <c r="AA110" s="169"/>
    </row>
    <row r="111" spans="1:27" x14ac:dyDescent="0.3">
      <c r="A111" s="169"/>
      <c r="B111" s="169"/>
      <c r="C111" s="169"/>
      <c r="D111" s="169"/>
      <c r="E111" s="169"/>
      <c r="F111" s="169"/>
      <c r="G111" s="169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169"/>
      <c r="T111" s="169"/>
      <c r="U111" s="169"/>
      <c r="V111" s="169"/>
      <c r="W111" s="169"/>
      <c r="X111" s="169"/>
      <c r="Y111" s="169"/>
      <c r="Z111" s="169"/>
      <c r="AA111" s="169"/>
    </row>
    <row r="112" spans="1:27" x14ac:dyDescent="0.3">
      <c r="A112" s="169"/>
      <c r="B112" s="169"/>
      <c r="C112" s="169"/>
      <c r="D112" s="169"/>
      <c r="E112" s="169"/>
      <c r="F112" s="169"/>
      <c r="G112" s="169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  <c r="S112" s="169"/>
      <c r="T112" s="169"/>
      <c r="U112" s="169"/>
      <c r="V112" s="169"/>
      <c r="W112" s="169"/>
      <c r="X112" s="169"/>
      <c r="Y112" s="169"/>
      <c r="Z112" s="169"/>
      <c r="AA112" s="169"/>
    </row>
    <row r="113" spans="1:27" x14ac:dyDescent="0.3">
      <c r="A113" s="169"/>
      <c r="B113" s="169"/>
      <c r="C113" s="169"/>
      <c r="D113" s="169"/>
      <c r="E113" s="169"/>
      <c r="F113" s="169"/>
      <c r="G113" s="169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  <c r="U113" s="169"/>
      <c r="V113" s="169"/>
      <c r="W113" s="169"/>
      <c r="X113" s="169"/>
      <c r="Y113" s="169"/>
      <c r="Z113" s="169"/>
      <c r="AA113" s="169"/>
    </row>
    <row r="114" spans="1:27" x14ac:dyDescent="0.3">
      <c r="A114" s="169"/>
      <c r="B114" s="169"/>
      <c r="C114" s="169"/>
      <c r="D114" s="169"/>
      <c r="E114" s="169"/>
      <c r="F114" s="169"/>
      <c r="G114" s="169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169"/>
      <c r="T114" s="169"/>
      <c r="U114" s="169"/>
      <c r="V114" s="169"/>
      <c r="W114" s="169"/>
      <c r="X114" s="169"/>
      <c r="Y114" s="169"/>
      <c r="Z114" s="169"/>
      <c r="AA114" s="169"/>
    </row>
    <row r="115" spans="1:27" x14ac:dyDescent="0.3">
      <c r="A115" s="169"/>
      <c r="B115" s="169"/>
      <c r="C115" s="169"/>
      <c r="D115" s="169"/>
      <c r="E115" s="169"/>
      <c r="F115" s="169"/>
      <c r="G115" s="169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  <c r="U115" s="169"/>
      <c r="V115" s="169"/>
      <c r="W115" s="169"/>
      <c r="X115" s="169"/>
      <c r="Y115" s="169"/>
      <c r="Z115" s="169"/>
      <c r="AA115" s="169"/>
    </row>
    <row r="116" spans="1:27" x14ac:dyDescent="0.3">
      <c r="A116" s="169"/>
      <c r="B116" s="169"/>
      <c r="C116" s="169"/>
      <c r="D116" s="169"/>
      <c r="E116" s="169"/>
      <c r="F116" s="169"/>
      <c r="G116" s="169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  <c r="U116" s="169"/>
      <c r="V116" s="169"/>
      <c r="W116" s="169"/>
      <c r="X116" s="169"/>
      <c r="Y116" s="169"/>
      <c r="Z116" s="169"/>
      <c r="AA116" s="169"/>
    </row>
    <row r="117" spans="1:27" x14ac:dyDescent="0.3">
      <c r="A117" s="169"/>
      <c r="B117" s="169"/>
      <c r="C117" s="169"/>
      <c r="D117" s="169"/>
      <c r="E117" s="169"/>
      <c r="F117" s="169"/>
      <c r="G117" s="169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  <c r="U117" s="169"/>
      <c r="V117" s="169"/>
      <c r="W117" s="169"/>
      <c r="X117" s="169"/>
      <c r="Y117" s="169"/>
      <c r="Z117" s="169"/>
      <c r="AA117" s="169"/>
    </row>
    <row r="118" spans="1:27" x14ac:dyDescent="0.3">
      <c r="A118" s="169"/>
      <c r="B118" s="169"/>
      <c r="C118" s="169"/>
      <c r="D118" s="169"/>
      <c r="E118" s="169"/>
      <c r="F118" s="169"/>
      <c r="G118" s="169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  <c r="U118" s="169"/>
      <c r="V118" s="169"/>
      <c r="W118" s="169"/>
      <c r="X118" s="169"/>
      <c r="Y118" s="169"/>
      <c r="Z118" s="169"/>
      <c r="AA118" s="169"/>
    </row>
    <row r="119" spans="1:27" x14ac:dyDescent="0.3">
      <c r="A119" s="169"/>
      <c r="B119" s="169"/>
      <c r="C119" s="169"/>
      <c r="D119" s="169"/>
      <c r="E119" s="169"/>
      <c r="F119" s="169"/>
      <c r="G119" s="169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  <c r="U119" s="169"/>
      <c r="V119" s="169"/>
      <c r="W119" s="169"/>
      <c r="X119" s="169"/>
      <c r="Y119" s="169"/>
      <c r="Z119" s="169"/>
      <c r="AA119" s="169"/>
    </row>
    <row r="120" spans="1:27" x14ac:dyDescent="0.3">
      <c r="A120" s="169"/>
      <c r="B120" s="169"/>
      <c r="C120" s="169"/>
      <c r="D120" s="169"/>
      <c r="E120" s="169"/>
      <c r="F120" s="169"/>
      <c r="G120" s="169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  <c r="U120" s="169"/>
      <c r="V120" s="169"/>
      <c r="W120" s="169"/>
      <c r="X120" s="169"/>
      <c r="Y120" s="169"/>
      <c r="Z120" s="169"/>
      <c r="AA120" s="169"/>
    </row>
    <row r="121" spans="1:27" x14ac:dyDescent="0.3">
      <c r="A121" s="169"/>
      <c r="B121" s="169"/>
      <c r="C121" s="169"/>
      <c r="D121" s="169"/>
      <c r="E121" s="169"/>
      <c r="F121" s="169"/>
      <c r="G121" s="169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  <c r="U121" s="169"/>
      <c r="V121" s="169"/>
      <c r="W121" s="169"/>
      <c r="X121" s="169"/>
      <c r="Y121" s="169"/>
      <c r="Z121" s="169"/>
      <c r="AA121" s="169"/>
    </row>
    <row r="122" spans="1:27" x14ac:dyDescent="0.3">
      <c r="A122" s="169"/>
      <c r="B122" s="169"/>
      <c r="C122" s="169"/>
      <c r="D122" s="169"/>
      <c r="E122" s="169"/>
      <c r="F122" s="169"/>
      <c r="G122" s="169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69"/>
      <c r="W122" s="169"/>
      <c r="X122" s="169"/>
      <c r="Y122" s="169"/>
      <c r="Z122" s="169"/>
      <c r="AA122" s="169"/>
    </row>
    <row r="123" spans="1:27" x14ac:dyDescent="0.3">
      <c r="A123" s="169"/>
      <c r="B123" s="169"/>
      <c r="C123" s="169"/>
      <c r="D123" s="169"/>
      <c r="E123" s="169"/>
      <c r="F123" s="169"/>
      <c r="G123" s="169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  <c r="U123" s="169"/>
      <c r="V123" s="169"/>
      <c r="W123" s="169"/>
      <c r="X123" s="169"/>
      <c r="Y123" s="169"/>
      <c r="Z123" s="169"/>
      <c r="AA123" s="169"/>
    </row>
    <row r="124" spans="1:27" x14ac:dyDescent="0.3">
      <c r="A124" s="169"/>
      <c r="B124" s="169"/>
      <c r="C124" s="169"/>
      <c r="D124" s="169"/>
      <c r="E124" s="169"/>
      <c r="F124" s="169"/>
      <c r="G124" s="169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  <c r="U124" s="169"/>
      <c r="V124" s="169"/>
      <c r="W124" s="169"/>
      <c r="X124" s="169"/>
      <c r="Y124" s="169"/>
      <c r="Z124" s="169"/>
      <c r="AA124" s="169"/>
    </row>
    <row r="125" spans="1:27" x14ac:dyDescent="0.3">
      <c r="A125" s="169"/>
      <c r="B125" s="169"/>
      <c r="C125" s="169"/>
      <c r="D125" s="169"/>
      <c r="E125" s="169"/>
      <c r="F125" s="169"/>
      <c r="G125" s="169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  <c r="U125" s="169"/>
      <c r="V125" s="169"/>
      <c r="W125" s="169"/>
      <c r="X125" s="169"/>
      <c r="Y125" s="169"/>
      <c r="Z125" s="169"/>
      <c r="AA125" s="169"/>
    </row>
    <row r="126" spans="1:27" x14ac:dyDescent="0.3">
      <c r="A126" s="169"/>
      <c r="B126" s="169"/>
      <c r="C126" s="169"/>
      <c r="D126" s="169"/>
      <c r="E126" s="169"/>
      <c r="F126" s="169"/>
      <c r="G126" s="169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  <c r="U126" s="169"/>
      <c r="V126" s="169"/>
      <c r="W126" s="169"/>
      <c r="X126" s="169"/>
      <c r="Y126" s="169"/>
      <c r="Z126" s="169"/>
      <c r="AA126" s="169"/>
    </row>
    <row r="127" spans="1:27" x14ac:dyDescent="0.3">
      <c r="A127" s="169"/>
      <c r="B127" s="169"/>
      <c r="C127" s="169"/>
      <c r="D127" s="169"/>
      <c r="E127" s="169"/>
      <c r="F127" s="169"/>
      <c r="G127" s="169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  <c r="U127" s="169"/>
      <c r="V127" s="169"/>
      <c r="W127" s="169"/>
      <c r="X127" s="169"/>
      <c r="Y127" s="169"/>
      <c r="Z127" s="169"/>
      <c r="AA127" s="169"/>
    </row>
    <row r="128" spans="1:27" x14ac:dyDescent="0.3">
      <c r="A128" s="169"/>
      <c r="B128" s="169"/>
      <c r="C128" s="169"/>
      <c r="D128" s="169"/>
      <c r="E128" s="169"/>
      <c r="F128" s="169"/>
      <c r="G128" s="169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  <c r="AA128" s="169"/>
    </row>
    <row r="129" spans="1:27" x14ac:dyDescent="0.3">
      <c r="A129" s="169"/>
      <c r="B129" s="169"/>
      <c r="C129" s="169"/>
      <c r="D129" s="169"/>
      <c r="E129" s="169"/>
      <c r="F129" s="169"/>
      <c r="G129" s="169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69"/>
    </row>
    <row r="130" spans="1:27" x14ac:dyDescent="0.3">
      <c r="A130" s="169"/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</row>
    <row r="131" spans="1:27" x14ac:dyDescent="0.3">
      <c r="A131" s="169"/>
      <c r="B131" s="169"/>
      <c r="C131" s="169"/>
      <c r="D131" s="169"/>
      <c r="E131" s="169"/>
      <c r="F131" s="169"/>
      <c r="G131" s="169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  <c r="U131" s="169"/>
      <c r="V131" s="169"/>
      <c r="W131" s="169"/>
      <c r="X131" s="169"/>
      <c r="Y131" s="169"/>
      <c r="Z131" s="169"/>
      <c r="AA131" s="169"/>
    </row>
    <row r="132" spans="1:27" x14ac:dyDescent="0.3">
      <c r="A132" s="169"/>
      <c r="B132" s="169"/>
      <c r="C132" s="169"/>
      <c r="D132" s="169"/>
      <c r="E132" s="169"/>
      <c r="F132" s="169"/>
      <c r="G132" s="169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  <c r="U132" s="169"/>
      <c r="V132" s="169"/>
      <c r="W132" s="169"/>
      <c r="X132" s="169"/>
      <c r="Y132" s="169"/>
      <c r="Z132" s="169"/>
      <c r="AA132" s="169"/>
    </row>
    <row r="133" spans="1:27" x14ac:dyDescent="0.3">
      <c r="A133" s="169"/>
      <c r="B133" s="169"/>
      <c r="C133" s="169"/>
      <c r="D133" s="169"/>
      <c r="E133" s="169"/>
      <c r="F133" s="169"/>
      <c r="G133" s="169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  <c r="U133" s="169"/>
      <c r="V133" s="169"/>
      <c r="W133" s="169"/>
      <c r="X133" s="169"/>
      <c r="Y133" s="169"/>
      <c r="Z133" s="169"/>
      <c r="AA133" s="169"/>
    </row>
    <row r="134" spans="1:27" x14ac:dyDescent="0.3">
      <c r="A134" s="169"/>
      <c r="B134" s="169"/>
      <c r="C134" s="169"/>
      <c r="D134" s="169"/>
      <c r="E134" s="169"/>
      <c r="F134" s="169"/>
      <c r="G134" s="169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169"/>
      <c r="T134" s="169"/>
      <c r="U134" s="169"/>
      <c r="V134" s="169"/>
      <c r="W134" s="169"/>
      <c r="X134" s="169"/>
      <c r="Y134" s="169"/>
      <c r="Z134" s="169"/>
      <c r="AA134" s="169"/>
    </row>
    <row r="135" spans="1:27" x14ac:dyDescent="0.3">
      <c r="A135" s="169"/>
      <c r="B135" s="169"/>
      <c r="C135" s="169"/>
      <c r="D135" s="169"/>
      <c r="E135" s="169"/>
      <c r="F135" s="169"/>
      <c r="G135" s="169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  <c r="S135" s="169"/>
      <c r="T135" s="169"/>
      <c r="U135" s="169"/>
      <c r="V135" s="169"/>
      <c r="W135" s="169"/>
      <c r="X135" s="169"/>
      <c r="Y135" s="169"/>
      <c r="Z135" s="169"/>
      <c r="AA135" s="169"/>
    </row>
    <row r="136" spans="1:27" x14ac:dyDescent="0.3">
      <c r="A136" s="169"/>
      <c r="B136" s="169"/>
      <c r="C136" s="169"/>
      <c r="D136" s="169"/>
      <c r="E136" s="169"/>
      <c r="F136" s="169"/>
      <c r="G136" s="169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  <c r="S136" s="169"/>
      <c r="T136" s="169"/>
      <c r="U136" s="169"/>
      <c r="V136" s="169"/>
      <c r="W136" s="169"/>
      <c r="X136" s="169"/>
      <c r="Y136" s="169"/>
      <c r="Z136" s="169"/>
      <c r="AA136" s="169"/>
    </row>
    <row r="137" spans="1:27" x14ac:dyDescent="0.3">
      <c r="A137" s="169"/>
      <c r="B137" s="169"/>
      <c r="C137" s="169"/>
      <c r="D137" s="169"/>
      <c r="E137" s="169"/>
      <c r="F137" s="169"/>
      <c r="G137" s="169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169"/>
      <c r="T137" s="169"/>
      <c r="U137" s="169"/>
      <c r="V137" s="169"/>
      <c r="W137" s="169"/>
      <c r="X137" s="169"/>
      <c r="Y137" s="169"/>
      <c r="Z137" s="169"/>
      <c r="AA137" s="169"/>
    </row>
    <row r="138" spans="1:27" x14ac:dyDescent="0.3">
      <c r="A138" s="169"/>
      <c r="B138" s="169"/>
      <c r="C138" s="169"/>
      <c r="D138" s="169"/>
      <c r="E138" s="169"/>
      <c r="F138" s="169"/>
      <c r="G138" s="169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  <c r="U138" s="169"/>
      <c r="V138" s="169"/>
      <c r="W138" s="169"/>
      <c r="X138" s="169"/>
      <c r="Y138" s="169"/>
      <c r="Z138" s="169"/>
      <c r="AA138" s="169"/>
    </row>
    <row r="139" spans="1:27" x14ac:dyDescent="0.3">
      <c r="A139" s="169"/>
      <c r="B139" s="169"/>
      <c r="C139" s="169"/>
      <c r="D139" s="169"/>
      <c r="E139" s="169"/>
      <c r="F139" s="169"/>
      <c r="G139" s="169"/>
      <c r="H139" s="169"/>
      <c r="I139" s="169"/>
      <c r="J139" s="169"/>
      <c r="K139" s="169"/>
      <c r="L139" s="169"/>
      <c r="M139" s="169"/>
      <c r="N139" s="169"/>
      <c r="O139" s="169"/>
      <c r="P139" s="169"/>
      <c r="Q139" s="169"/>
      <c r="R139" s="169"/>
      <c r="S139" s="169"/>
      <c r="T139" s="169"/>
      <c r="U139" s="169"/>
      <c r="V139" s="169"/>
      <c r="W139" s="169"/>
      <c r="X139" s="169"/>
      <c r="Y139" s="169"/>
      <c r="Z139" s="169"/>
      <c r="AA139" s="169"/>
    </row>
    <row r="140" spans="1:27" x14ac:dyDescent="0.3">
      <c r="A140" s="169"/>
      <c r="B140" s="169"/>
      <c r="C140" s="169"/>
      <c r="D140" s="169"/>
      <c r="E140" s="169"/>
      <c r="F140" s="169"/>
      <c r="G140" s="169"/>
      <c r="H140" s="169"/>
      <c r="I140" s="169"/>
      <c r="J140" s="169"/>
      <c r="K140" s="169"/>
      <c r="L140" s="169"/>
      <c r="M140" s="169"/>
      <c r="N140" s="169"/>
      <c r="O140" s="169"/>
      <c r="P140" s="169"/>
      <c r="Q140" s="169"/>
      <c r="R140" s="169"/>
      <c r="S140" s="169"/>
      <c r="T140" s="169"/>
      <c r="U140" s="169"/>
      <c r="V140" s="169"/>
      <c r="W140" s="169"/>
      <c r="X140" s="169"/>
      <c r="Y140" s="169"/>
      <c r="Z140" s="169"/>
      <c r="AA140" s="169"/>
    </row>
    <row r="141" spans="1:27" x14ac:dyDescent="0.3">
      <c r="A141" s="169"/>
      <c r="B141" s="169"/>
      <c r="C141" s="169"/>
      <c r="D141" s="169"/>
      <c r="E141" s="169"/>
      <c r="F141" s="169"/>
      <c r="G141" s="169"/>
      <c r="H141" s="169"/>
      <c r="I141" s="169"/>
      <c r="J141" s="169"/>
      <c r="K141" s="169"/>
      <c r="L141" s="169"/>
      <c r="M141" s="169"/>
      <c r="N141" s="169"/>
      <c r="O141" s="169"/>
      <c r="P141" s="169"/>
      <c r="Q141" s="169"/>
      <c r="R141" s="169"/>
      <c r="S141" s="169"/>
      <c r="T141" s="169"/>
      <c r="U141" s="169"/>
      <c r="V141" s="169"/>
      <c r="W141" s="169"/>
      <c r="X141" s="169"/>
      <c r="Y141" s="169"/>
      <c r="Z141" s="169"/>
      <c r="AA141" s="169"/>
    </row>
    <row r="142" spans="1:27" x14ac:dyDescent="0.3">
      <c r="A142" s="169"/>
      <c r="B142" s="169"/>
      <c r="C142" s="169"/>
      <c r="D142" s="169"/>
      <c r="E142" s="169"/>
      <c r="F142" s="169"/>
      <c r="G142" s="169"/>
      <c r="H142" s="169"/>
      <c r="I142" s="169"/>
      <c r="J142" s="169"/>
      <c r="K142" s="169"/>
      <c r="L142" s="169"/>
      <c r="M142" s="169"/>
      <c r="N142" s="169"/>
      <c r="O142" s="169"/>
      <c r="P142" s="169"/>
      <c r="Q142" s="169"/>
      <c r="R142" s="169"/>
      <c r="S142" s="169"/>
      <c r="T142" s="169"/>
      <c r="U142" s="169"/>
      <c r="V142" s="169"/>
      <c r="W142" s="169"/>
      <c r="X142" s="169"/>
      <c r="Y142" s="169"/>
      <c r="Z142" s="169"/>
      <c r="AA142" s="169"/>
    </row>
    <row r="143" spans="1:27" x14ac:dyDescent="0.3">
      <c r="A143" s="169"/>
      <c r="B143" s="169"/>
      <c r="C143" s="169"/>
      <c r="D143" s="169"/>
      <c r="E143" s="169"/>
      <c r="F143" s="169"/>
      <c r="G143" s="169"/>
      <c r="H143" s="169"/>
      <c r="I143" s="169"/>
      <c r="J143" s="169"/>
      <c r="K143" s="169"/>
      <c r="L143" s="169"/>
      <c r="M143" s="169"/>
      <c r="N143" s="169"/>
      <c r="O143" s="169"/>
      <c r="P143" s="169"/>
      <c r="Q143" s="169"/>
      <c r="R143" s="169"/>
      <c r="S143" s="169"/>
      <c r="T143" s="169"/>
      <c r="U143" s="169"/>
      <c r="V143" s="169"/>
      <c r="W143" s="169"/>
      <c r="X143" s="169"/>
      <c r="Y143" s="169"/>
      <c r="Z143" s="169"/>
      <c r="AA143" s="169"/>
    </row>
    <row r="144" spans="1:27" x14ac:dyDescent="0.3">
      <c r="A144" s="169"/>
      <c r="B144" s="169"/>
      <c r="C144" s="169"/>
      <c r="D144" s="169"/>
      <c r="E144" s="169"/>
      <c r="F144" s="169"/>
      <c r="G144" s="169"/>
      <c r="H144" s="169"/>
      <c r="I144" s="169"/>
      <c r="J144" s="169"/>
      <c r="K144" s="169"/>
      <c r="L144" s="169"/>
      <c r="M144" s="169"/>
      <c r="N144" s="169"/>
      <c r="O144" s="169"/>
      <c r="P144" s="169"/>
      <c r="Q144" s="169"/>
      <c r="R144" s="169"/>
      <c r="S144" s="169"/>
      <c r="T144" s="169"/>
      <c r="U144" s="169"/>
      <c r="V144" s="169"/>
      <c r="W144" s="169"/>
      <c r="X144" s="169"/>
      <c r="Y144" s="169"/>
      <c r="Z144" s="169"/>
      <c r="AA144" s="169"/>
    </row>
    <row r="145" spans="1:27" x14ac:dyDescent="0.3">
      <c r="A145" s="169"/>
      <c r="B145" s="169"/>
      <c r="C145" s="169"/>
      <c r="D145" s="169"/>
      <c r="E145" s="169"/>
      <c r="F145" s="169"/>
      <c r="G145" s="169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  <c r="U145" s="169"/>
      <c r="V145" s="169"/>
      <c r="W145" s="169"/>
      <c r="X145" s="169"/>
      <c r="Y145" s="169"/>
      <c r="Z145" s="169"/>
      <c r="AA145" s="169"/>
    </row>
    <row r="146" spans="1:27" x14ac:dyDescent="0.3">
      <c r="A146" s="169"/>
      <c r="B146" s="169"/>
      <c r="C146" s="169"/>
      <c r="D146" s="169"/>
      <c r="E146" s="169"/>
      <c r="F146" s="169"/>
      <c r="G146" s="169"/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  <c r="U146" s="169"/>
      <c r="V146" s="169"/>
      <c r="W146" s="169"/>
      <c r="X146" s="169"/>
      <c r="Y146" s="169"/>
      <c r="Z146" s="169"/>
      <c r="AA146" s="169"/>
    </row>
    <row r="147" spans="1:27" x14ac:dyDescent="0.3">
      <c r="A147" s="169"/>
      <c r="B147" s="169"/>
      <c r="C147" s="169"/>
      <c r="D147" s="169"/>
      <c r="E147" s="169"/>
      <c r="F147" s="169"/>
      <c r="G147" s="169"/>
      <c r="H147" s="169"/>
      <c r="I147" s="169"/>
      <c r="J147" s="169"/>
      <c r="K147" s="169"/>
      <c r="L147" s="169"/>
      <c r="M147" s="169"/>
      <c r="N147" s="169"/>
      <c r="O147" s="169"/>
      <c r="P147" s="169"/>
      <c r="Q147" s="169"/>
      <c r="R147" s="169"/>
      <c r="S147" s="169"/>
      <c r="T147" s="169"/>
      <c r="U147" s="169"/>
      <c r="V147" s="169"/>
      <c r="W147" s="169"/>
      <c r="X147" s="169"/>
      <c r="Y147" s="169"/>
      <c r="Z147" s="169"/>
      <c r="AA147" s="169"/>
    </row>
    <row r="148" spans="1:27" x14ac:dyDescent="0.3">
      <c r="A148" s="169"/>
      <c r="B148" s="169"/>
      <c r="C148" s="169"/>
      <c r="D148" s="169"/>
      <c r="E148" s="169"/>
      <c r="F148" s="169"/>
      <c r="G148" s="169"/>
      <c r="H148" s="169"/>
      <c r="I148" s="169"/>
      <c r="J148" s="169"/>
      <c r="K148" s="169"/>
      <c r="L148" s="169"/>
      <c r="M148" s="169"/>
      <c r="N148" s="169"/>
      <c r="O148" s="169"/>
      <c r="P148" s="169"/>
      <c r="Q148" s="169"/>
      <c r="R148" s="169"/>
      <c r="S148" s="169"/>
      <c r="T148" s="169"/>
      <c r="U148" s="169"/>
      <c r="V148" s="169"/>
      <c r="W148" s="169"/>
      <c r="X148" s="169"/>
      <c r="Y148" s="169"/>
      <c r="Z148" s="169"/>
      <c r="AA148" s="169"/>
    </row>
    <row r="149" spans="1:27" x14ac:dyDescent="0.3">
      <c r="A149" s="169"/>
      <c r="B149" s="169"/>
      <c r="C149" s="169"/>
      <c r="D149" s="169"/>
      <c r="E149" s="169"/>
      <c r="F149" s="169"/>
      <c r="G149" s="169"/>
      <c r="H149" s="169"/>
      <c r="I149" s="169"/>
      <c r="J149" s="169"/>
      <c r="K149" s="169"/>
      <c r="L149" s="169"/>
      <c r="M149" s="169"/>
      <c r="N149" s="169"/>
      <c r="O149" s="169"/>
      <c r="P149" s="169"/>
      <c r="Q149" s="169"/>
      <c r="R149" s="169"/>
      <c r="S149" s="169"/>
      <c r="T149" s="169"/>
      <c r="U149" s="169"/>
      <c r="V149" s="169"/>
      <c r="W149" s="169"/>
      <c r="X149" s="169"/>
      <c r="Y149" s="169"/>
      <c r="Z149" s="169"/>
      <c r="AA149" s="169"/>
    </row>
    <row r="150" spans="1:27" x14ac:dyDescent="0.3">
      <c r="A150" s="169"/>
      <c r="B150" s="169"/>
      <c r="C150" s="169"/>
      <c r="D150" s="169"/>
      <c r="E150" s="169"/>
      <c r="F150" s="169"/>
      <c r="G150" s="169"/>
      <c r="H150" s="169"/>
      <c r="I150" s="169"/>
      <c r="J150" s="169"/>
      <c r="K150" s="169"/>
      <c r="L150" s="169"/>
      <c r="M150" s="169"/>
      <c r="N150" s="169"/>
      <c r="O150" s="169"/>
      <c r="P150" s="169"/>
      <c r="Q150" s="169"/>
      <c r="R150" s="169"/>
      <c r="S150" s="169"/>
      <c r="T150" s="169"/>
      <c r="U150" s="169"/>
      <c r="V150" s="169"/>
      <c r="W150" s="169"/>
      <c r="X150" s="169"/>
      <c r="Y150" s="169"/>
      <c r="Z150" s="169"/>
      <c r="AA150" s="169"/>
    </row>
    <row r="151" spans="1:27" x14ac:dyDescent="0.3">
      <c r="A151" s="169"/>
      <c r="B151" s="169"/>
      <c r="C151" s="169"/>
      <c r="D151" s="169"/>
      <c r="E151" s="169"/>
      <c r="F151" s="169"/>
      <c r="G151" s="169"/>
      <c r="H151" s="169"/>
      <c r="I151" s="169"/>
      <c r="J151" s="169"/>
      <c r="K151" s="169"/>
      <c r="L151" s="169"/>
      <c r="M151" s="169"/>
      <c r="N151" s="169"/>
      <c r="O151" s="169"/>
      <c r="P151" s="169"/>
      <c r="Q151" s="169"/>
      <c r="R151" s="169"/>
      <c r="S151" s="169"/>
      <c r="T151" s="169"/>
      <c r="U151" s="169"/>
      <c r="V151" s="169"/>
      <c r="W151" s="169"/>
      <c r="X151" s="169"/>
      <c r="Y151" s="169"/>
      <c r="Z151" s="169"/>
      <c r="AA151" s="169"/>
    </row>
    <row r="152" spans="1:27" x14ac:dyDescent="0.3">
      <c r="A152" s="169"/>
      <c r="B152" s="169"/>
      <c r="C152" s="169"/>
      <c r="D152" s="169"/>
      <c r="E152" s="169"/>
      <c r="F152" s="169"/>
      <c r="G152" s="169"/>
      <c r="H152" s="169"/>
      <c r="I152" s="169"/>
      <c r="J152" s="169"/>
      <c r="K152" s="169"/>
      <c r="L152" s="169"/>
      <c r="M152" s="169"/>
      <c r="N152" s="169"/>
      <c r="O152" s="169"/>
      <c r="P152" s="169"/>
      <c r="Q152" s="169"/>
      <c r="R152" s="169"/>
      <c r="S152" s="169"/>
      <c r="T152" s="169"/>
      <c r="U152" s="169"/>
      <c r="V152" s="169"/>
      <c r="W152" s="169"/>
      <c r="X152" s="169"/>
      <c r="Y152" s="169"/>
      <c r="Z152" s="169"/>
      <c r="AA152" s="169"/>
    </row>
    <row r="153" spans="1:27" x14ac:dyDescent="0.3">
      <c r="A153" s="169"/>
      <c r="B153" s="169"/>
      <c r="C153" s="169"/>
      <c r="D153" s="169"/>
      <c r="E153" s="169"/>
      <c r="F153" s="169"/>
      <c r="G153" s="169"/>
      <c r="H153" s="169"/>
      <c r="I153" s="169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69"/>
      <c r="U153" s="169"/>
      <c r="V153" s="169"/>
      <c r="W153" s="169"/>
      <c r="X153" s="169"/>
      <c r="Y153" s="169"/>
      <c r="Z153" s="169"/>
      <c r="AA153" s="169"/>
    </row>
    <row r="154" spans="1:27" x14ac:dyDescent="0.3">
      <c r="A154" s="169"/>
      <c r="B154" s="169"/>
      <c r="C154" s="169"/>
      <c r="D154" s="169"/>
      <c r="E154" s="169"/>
      <c r="F154" s="169"/>
      <c r="G154" s="169"/>
      <c r="H154" s="169"/>
      <c r="I154" s="169"/>
      <c r="J154" s="169"/>
      <c r="K154" s="169"/>
      <c r="L154" s="169"/>
      <c r="M154" s="169"/>
      <c r="N154" s="169"/>
      <c r="O154" s="169"/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  <c r="AA154" s="169"/>
    </row>
    <row r="155" spans="1:27" x14ac:dyDescent="0.3">
      <c r="A155" s="169"/>
      <c r="B155" s="169"/>
      <c r="C155" s="169"/>
      <c r="D155" s="169"/>
      <c r="E155" s="169"/>
      <c r="F155" s="169"/>
      <c r="G155" s="169"/>
      <c r="H155" s="169"/>
      <c r="I155" s="169"/>
      <c r="J155" s="169"/>
      <c r="K155" s="169"/>
      <c r="L155" s="169"/>
      <c r="M155" s="169"/>
      <c r="N155" s="169"/>
      <c r="O155" s="169"/>
      <c r="P155" s="169"/>
      <c r="Q155" s="169"/>
      <c r="R155" s="169"/>
      <c r="S155" s="169"/>
      <c r="T155" s="169"/>
      <c r="U155" s="169"/>
      <c r="V155" s="169"/>
      <c r="W155" s="169"/>
      <c r="X155" s="169"/>
      <c r="Y155" s="169"/>
      <c r="Z155" s="169"/>
      <c r="AA155" s="169"/>
    </row>
    <row r="156" spans="1:27" x14ac:dyDescent="0.3">
      <c r="A156" s="169"/>
      <c r="B156" s="169"/>
      <c r="C156" s="169"/>
      <c r="D156" s="169"/>
      <c r="E156" s="169"/>
      <c r="F156" s="169"/>
      <c r="G156" s="169"/>
      <c r="H156" s="169"/>
      <c r="I156" s="169"/>
      <c r="J156" s="169"/>
      <c r="K156" s="169"/>
      <c r="L156" s="169"/>
      <c r="M156" s="169"/>
      <c r="N156" s="169"/>
      <c r="O156" s="169"/>
      <c r="P156" s="169"/>
      <c r="Q156" s="169"/>
      <c r="R156" s="169"/>
      <c r="S156" s="169"/>
      <c r="T156" s="169"/>
      <c r="U156" s="169"/>
      <c r="V156" s="169"/>
      <c r="W156" s="169"/>
      <c r="X156" s="169"/>
      <c r="Y156" s="169"/>
      <c r="Z156" s="169"/>
      <c r="AA156" s="169"/>
    </row>
    <row r="157" spans="1:27" x14ac:dyDescent="0.3">
      <c r="A157" s="169"/>
      <c r="B157" s="169"/>
      <c r="C157" s="169"/>
      <c r="D157" s="169"/>
      <c r="E157" s="169"/>
      <c r="F157" s="169"/>
      <c r="G157" s="169"/>
      <c r="H157" s="169"/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  <c r="U157" s="169"/>
      <c r="V157" s="169"/>
      <c r="W157" s="169"/>
      <c r="X157" s="169"/>
      <c r="Y157" s="169"/>
      <c r="Z157" s="169"/>
      <c r="AA157" s="169"/>
    </row>
    <row r="158" spans="1:27" x14ac:dyDescent="0.3">
      <c r="A158" s="169"/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</row>
    <row r="159" spans="1:27" x14ac:dyDescent="0.3">
      <c r="A159" s="169"/>
      <c r="B159" s="169"/>
      <c r="C159" s="169"/>
      <c r="D159" s="169"/>
      <c r="E159" s="169"/>
      <c r="F159" s="169"/>
      <c r="G159" s="169"/>
      <c r="H159" s="169"/>
      <c r="I159" s="169"/>
      <c r="J159" s="169"/>
      <c r="K159" s="169"/>
      <c r="L159" s="169"/>
      <c r="M159" s="169"/>
      <c r="N159" s="169"/>
      <c r="O159" s="169"/>
      <c r="P159" s="169"/>
      <c r="Q159" s="169"/>
      <c r="R159" s="169"/>
      <c r="S159" s="169"/>
      <c r="T159" s="169"/>
      <c r="U159" s="169"/>
      <c r="V159" s="169"/>
      <c r="W159" s="169"/>
      <c r="X159" s="169"/>
      <c r="Y159" s="169"/>
      <c r="Z159" s="169"/>
      <c r="AA159" s="169"/>
    </row>
    <row r="160" spans="1:27" x14ac:dyDescent="0.3">
      <c r="A160" s="169"/>
      <c r="B160" s="169"/>
      <c r="C160" s="169"/>
      <c r="D160" s="169"/>
      <c r="E160" s="169"/>
      <c r="F160" s="169"/>
      <c r="G160" s="169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</row>
    <row r="161" spans="1:27" x14ac:dyDescent="0.3">
      <c r="A161" s="169"/>
      <c r="B161" s="169"/>
      <c r="C161" s="169"/>
      <c r="D161" s="169"/>
      <c r="E161" s="169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</row>
    <row r="162" spans="1:27" x14ac:dyDescent="0.3">
      <c r="A162" s="169"/>
      <c r="B162" s="169"/>
      <c r="C162" s="169"/>
      <c r="D162" s="169"/>
      <c r="E162" s="169"/>
      <c r="F162" s="169"/>
      <c r="G162" s="169"/>
      <c r="H162" s="169"/>
      <c r="I162" s="169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  <c r="U162" s="169"/>
      <c r="V162" s="169"/>
      <c r="W162" s="169"/>
      <c r="X162" s="169"/>
      <c r="Y162" s="169"/>
      <c r="Z162" s="169"/>
      <c r="AA162" s="169"/>
    </row>
    <row r="163" spans="1:27" x14ac:dyDescent="0.3">
      <c r="V163" s="169"/>
      <c r="W163" s="169"/>
      <c r="X163" s="169"/>
      <c r="Y163" s="169"/>
      <c r="Z163" s="169"/>
      <c r="AA163" s="169"/>
    </row>
  </sheetData>
  <mergeCells count="4">
    <mergeCell ref="B9:C12"/>
    <mergeCell ref="B15:C18"/>
    <mergeCell ref="B22:C25"/>
    <mergeCell ref="A1:E3"/>
  </mergeCells>
  <pageMargins left="0.7" right="0.7" top="0.75" bottom="0.75" header="0.3" footer="0.3"/>
  <ignoredErrors>
    <ignoredError sqref="B22" evalError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90" r:id="rId3" name="Drop Down 14">
              <controlPr defaultSize="0" autoLine="0" autoPict="0">
                <anchor moveWithCells="1">
                  <from>
                    <xdr:col>1</xdr:col>
                    <xdr:colOff>335280</xdr:colOff>
                    <xdr:row>3</xdr:row>
                    <xdr:rowOff>38100</xdr:rowOff>
                  </from>
                  <to>
                    <xdr:col>1</xdr:col>
                    <xdr:colOff>1859280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4" name="Drop Down 22">
              <controlPr defaultSize="0" autoLine="0" autoPict="0">
                <anchor moveWithCells="1">
                  <from>
                    <xdr:col>1</xdr:col>
                    <xdr:colOff>335280</xdr:colOff>
                    <xdr:row>4</xdr:row>
                    <xdr:rowOff>114300</xdr:rowOff>
                  </from>
                  <to>
                    <xdr:col>1</xdr:col>
                    <xdr:colOff>1859280</xdr:colOff>
                    <xdr:row>5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Master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2018-08-13T07:10:19Z</dcterms:modified>
</cp:coreProperties>
</file>