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D8070776-5147-48BF-8A49-B4655FACB8CD}" xr6:coauthVersionLast="36" xr6:coauthVersionMax="36" xr10:uidLastSave="{00000000-0000-0000-0000-000000000000}"/>
  <bookViews>
    <workbookView xWindow="0" yWindow="0" windowWidth="20490" windowHeight="7545" activeTab="2" xr2:uid="{0E1C9FD4-8D96-4437-8FDD-BEF365B402AE}"/>
  </bookViews>
  <sheets>
    <sheet name="Sheet1" sheetId="1" r:id="rId1"/>
    <sheet name="Sheet2" sheetId="2" r:id="rId2"/>
    <sheet name="Sheet3" sheetId="5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5" l="1"/>
  <c r="B41" i="5"/>
  <c r="B42" i="5"/>
  <c r="B39" i="5"/>
  <c r="E31" i="5"/>
  <c r="E32" i="5"/>
  <c r="E33" i="5"/>
  <c r="E34" i="5"/>
  <c r="E35" i="5"/>
  <c r="E27" i="5"/>
  <c r="E28" i="5"/>
  <c r="E29" i="5"/>
  <c r="E30" i="5"/>
  <c r="E26" i="5"/>
  <c r="H11" i="2" l="1"/>
  <c r="H12" i="2"/>
  <c r="H13" i="2"/>
  <c r="H14" i="2"/>
  <c r="H15" i="2"/>
  <c r="H16" i="2"/>
  <c r="H17" i="2"/>
  <c r="H18" i="2"/>
  <c r="H19" i="2"/>
  <c r="G12" i="2"/>
  <c r="G13" i="2"/>
  <c r="G14" i="2"/>
  <c r="G15" i="2"/>
  <c r="G16" i="2"/>
  <c r="G17" i="2"/>
  <c r="G18" i="2"/>
  <c r="G19" i="2"/>
  <c r="G11" i="2"/>
  <c r="F12" i="2"/>
  <c r="F13" i="2"/>
  <c r="F14" i="2"/>
  <c r="F15" i="2"/>
  <c r="F16" i="2"/>
  <c r="F17" i="2"/>
  <c r="F18" i="2"/>
  <c r="F19" i="2"/>
  <c r="F11" i="2"/>
  <c r="E12" i="2"/>
  <c r="E13" i="2"/>
  <c r="E14" i="2"/>
  <c r="E15" i="2"/>
  <c r="E16" i="2"/>
  <c r="E17" i="2"/>
  <c r="E18" i="2"/>
  <c r="E19" i="2"/>
  <c r="E11" i="2"/>
  <c r="D12" i="2"/>
  <c r="D13" i="2"/>
  <c r="D14" i="2"/>
  <c r="D15" i="2"/>
  <c r="D16" i="2"/>
  <c r="D17" i="2"/>
  <c r="D18" i="2"/>
  <c r="D19" i="2"/>
  <c r="D11" i="2"/>
  <c r="P8" i="5" l="1"/>
  <c r="P7" i="5"/>
  <c r="P6" i="5"/>
  <c r="U6" i="5"/>
  <c r="M6" i="5" l="1"/>
  <c r="M7" i="5" s="1"/>
  <c r="M5" i="5"/>
  <c r="M4" i="5"/>
  <c r="M3" i="5"/>
  <c r="M2" i="5"/>
  <c r="I11" i="5"/>
  <c r="I3" i="5"/>
  <c r="I4" i="5"/>
  <c r="I5" i="5"/>
  <c r="I6" i="5"/>
  <c r="I7" i="5"/>
  <c r="I8" i="5"/>
  <c r="I9" i="5"/>
  <c r="I10" i="5"/>
  <c r="I2" i="5"/>
  <c r="G3" i="5" l="1"/>
  <c r="G4" i="5"/>
  <c r="G5" i="5"/>
  <c r="G6" i="5"/>
  <c r="G7" i="5"/>
  <c r="G8" i="5"/>
  <c r="G9" i="5"/>
  <c r="G10" i="5"/>
  <c r="G11" i="5"/>
  <c r="G2" i="5"/>
  <c r="C11" i="1"/>
  <c r="C12" i="1"/>
  <c r="C13" i="1"/>
  <c r="C14" i="1"/>
  <c r="C10" i="1"/>
  <c r="A11" i="1"/>
  <c r="A12" i="1"/>
  <c r="A13" i="1"/>
  <c r="A14" i="1"/>
  <c r="A10" i="1"/>
</calcChain>
</file>

<file path=xl/sharedStrings.xml><?xml version="1.0" encoding="utf-8"?>
<sst xmlns="http://schemas.openxmlformats.org/spreadsheetml/2006/main" count="175" uniqueCount="82">
  <si>
    <t>Employee data</t>
  </si>
  <si>
    <t>Name</t>
  </si>
  <si>
    <t>Emp#</t>
  </si>
  <si>
    <t>Designation</t>
  </si>
  <si>
    <t>Blood group</t>
  </si>
  <si>
    <t>Ameet</t>
  </si>
  <si>
    <t>suhail ahmed</t>
  </si>
  <si>
    <t>vikram</t>
  </si>
  <si>
    <t xml:space="preserve">raham </t>
  </si>
  <si>
    <t>shohib</t>
  </si>
  <si>
    <t>salary</t>
  </si>
  <si>
    <t>contact#</t>
  </si>
  <si>
    <t>Data Analyst</t>
  </si>
  <si>
    <t>data scientist</t>
  </si>
  <si>
    <t>ML engineer</t>
  </si>
  <si>
    <t>B+</t>
  </si>
  <si>
    <t>AB+</t>
  </si>
  <si>
    <t>O-</t>
  </si>
  <si>
    <t>O+</t>
  </si>
  <si>
    <t>A+</t>
  </si>
  <si>
    <t>upper case and lower case</t>
  </si>
  <si>
    <t>count</t>
  </si>
  <si>
    <t>function</t>
  </si>
  <si>
    <t>date</t>
  </si>
  <si>
    <t>FARMULA</t>
  </si>
  <si>
    <t>today</t>
  </si>
  <si>
    <t>now</t>
  </si>
  <si>
    <t>day</t>
  </si>
  <si>
    <t>month</t>
  </si>
  <si>
    <t>year</t>
  </si>
  <si>
    <t>18-2-1982</t>
  </si>
  <si>
    <t>networkdays</t>
  </si>
  <si>
    <t>networkdays.int</t>
  </si>
  <si>
    <t>laborday</t>
  </si>
  <si>
    <t>format1</t>
  </si>
  <si>
    <t>format2</t>
  </si>
  <si>
    <t>format3</t>
  </si>
  <si>
    <t>format4</t>
  </si>
  <si>
    <t xml:space="preserve">COL A </t>
  </si>
  <si>
    <t xml:space="preserve">COL B </t>
  </si>
  <si>
    <t xml:space="preserve"> </t>
  </si>
  <si>
    <t>RESULTS</t>
  </si>
  <si>
    <t>SUZUKI</t>
  </si>
  <si>
    <t>TESLA</t>
  </si>
  <si>
    <t>TATA</t>
  </si>
  <si>
    <t>FERRARI</t>
  </si>
  <si>
    <t>LAMBORGHINI</t>
  </si>
  <si>
    <t>PORCHESE</t>
  </si>
  <si>
    <t>FORT INDIA</t>
  </si>
  <si>
    <t>HYUNDAI</t>
  </si>
  <si>
    <t>HONDA</t>
  </si>
  <si>
    <t>TOYOTA</t>
  </si>
  <si>
    <t>CHANGUAN</t>
  </si>
  <si>
    <t>ID</t>
  </si>
  <si>
    <t>ROLE</t>
  </si>
  <si>
    <t>TASK</t>
  </si>
  <si>
    <t>METHOD1</t>
  </si>
  <si>
    <t>METHOD2</t>
  </si>
  <si>
    <t>DONE</t>
  </si>
  <si>
    <t>NOT DONE</t>
  </si>
  <si>
    <t>numbers</t>
  </si>
  <si>
    <t>barcode</t>
  </si>
  <si>
    <t>3 0f 9 bar code font</t>
  </si>
  <si>
    <t xml:space="preserve">after this cahnge font </t>
  </si>
  <si>
    <t>excel flash fill</t>
  </si>
  <si>
    <t>email addres</t>
  </si>
  <si>
    <t xml:space="preserve">first name </t>
  </si>
  <si>
    <t xml:space="preserve">last name </t>
  </si>
  <si>
    <t xml:space="preserve">email domain </t>
  </si>
  <si>
    <t>ameetkumar@gmail.com</t>
  </si>
  <si>
    <t>sandeepkumar@yahoo.com</t>
  </si>
  <si>
    <t>ameetsuther@email.com</t>
  </si>
  <si>
    <t>meet-s@gmail.com</t>
  </si>
  <si>
    <t>ameet</t>
  </si>
  <si>
    <t>meet-</t>
  </si>
  <si>
    <t>kumar</t>
  </si>
  <si>
    <t>suther</t>
  </si>
  <si>
    <t>s</t>
  </si>
  <si>
    <t>gmail</t>
  </si>
  <si>
    <t>yahoo</t>
  </si>
  <si>
    <t>email</t>
  </si>
  <si>
    <t>sandeep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</si>
</sst>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PKR]\ #,##0"/>
    <numFmt numFmtId="165" formatCode="\+\9\2\ \30000000000"/>
    <numFmt numFmtId="166" formatCode="yyyy\-mm\-dd;@"/>
    <numFmt numFmtId="167" formatCode="[$-409]d\-mmm\-yy;@"/>
    <numFmt numFmtId="168" formatCode="[$-409]m/d/yy\ h:mm\ AM/PM;@"/>
    <numFmt numFmtId="169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2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3" fillId="0" borderId="0" xfId="1"/>
    <xf numFmtId="0" fontId="3" fillId="0" borderId="2" xfId="1" applyBorder="1"/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66675</xdr:rowOff>
        </xdr:from>
        <xdr:to>
          <xdr:col>4</xdr:col>
          <xdr:colOff>428625</xdr:colOff>
          <xdr:row>19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2A591E6-73CB-4CD3-90DB-21B7840C1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123825</xdr:rowOff>
        </xdr:from>
        <xdr:to>
          <xdr:col>5</xdr:col>
          <xdr:colOff>600075</xdr:colOff>
          <xdr:row>26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153D6142-3DB6-4826-8342-2ACAE9556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25</xdr:row>
          <xdr:rowOff>123825</xdr:rowOff>
        </xdr:from>
        <xdr:ext cx="600075" cy="295275"/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75EF8306-F986-4EB2-9249-74E9842E6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26</xdr:row>
          <xdr:rowOff>123825</xdr:rowOff>
        </xdr:from>
        <xdr:ext cx="600075" cy="295275"/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191139A-828E-4FB4-AD54-06CEA7C3C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27</xdr:row>
          <xdr:rowOff>161925</xdr:rowOff>
        </xdr:from>
        <xdr:ext cx="600075" cy="200025"/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1B778A49-1349-49C6-94E4-C899275F1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28</xdr:row>
          <xdr:rowOff>123825</xdr:rowOff>
        </xdr:from>
        <xdr:ext cx="600075" cy="295275"/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143488A5-4909-4AE3-95AC-A2793DCEC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29</xdr:row>
          <xdr:rowOff>123825</xdr:rowOff>
        </xdr:from>
        <xdr:ext cx="600075" cy="295275"/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D444E3B5-F820-48FD-9C01-EB6BA1EF55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30</xdr:row>
          <xdr:rowOff>123825</xdr:rowOff>
        </xdr:from>
        <xdr:ext cx="600075" cy="295275"/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8AF8004B-68CE-425D-81F7-10B3B9D888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32</xdr:row>
          <xdr:rowOff>28575</xdr:rowOff>
        </xdr:from>
        <xdr:ext cx="600075" cy="114300"/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9BC86ACE-F7D1-4878-97C7-3B3391C82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32</xdr:row>
          <xdr:rowOff>123825</xdr:rowOff>
        </xdr:from>
        <xdr:ext cx="600075" cy="295275"/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AC5EBECA-BD68-4E03-B758-4C2AF8A3F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33</xdr:row>
          <xdr:rowOff>123825</xdr:rowOff>
        </xdr:from>
        <xdr:ext cx="600075" cy="295275"/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E6C564A8-6B22-4A68-88D6-305311062F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Presentation.pptx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3" Type="http://schemas.openxmlformats.org/officeDocument/2006/relationships/hyperlink" Target="mailto:ameetsuther@email.com" TargetMode="External"/><Relationship Id="rId7" Type="http://schemas.openxmlformats.org/officeDocument/2006/relationships/vmlDrawing" Target="../drawings/vmlDrawing2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" Type="http://schemas.openxmlformats.org/officeDocument/2006/relationships/hyperlink" Target="mailto:sandeepkumar@yahoo.com" TargetMode="External"/><Relationship Id="rId16" Type="http://schemas.openxmlformats.org/officeDocument/2006/relationships/ctrlProp" Target="../ctrlProps/ctrlProp9.xml"/><Relationship Id="rId1" Type="http://schemas.openxmlformats.org/officeDocument/2006/relationships/hyperlink" Target="mailto:ameetkumar@gmail.com" TargetMode="External"/><Relationship Id="rId6" Type="http://schemas.openxmlformats.org/officeDocument/2006/relationships/drawing" Target="../drawings/drawing2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2.bin"/><Relationship Id="rId15" Type="http://schemas.openxmlformats.org/officeDocument/2006/relationships/ctrlProp" Target="../ctrlProps/ctrlProp8.xml"/><Relationship Id="rId10" Type="http://schemas.openxmlformats.org/officeDocument/2006/relationships/ctrlProp" Target="../ctrlProps/ctrlProp3.xml"/><Relationship Id="rId4" Type="http://schemas.openxmlformats.org/officeDocument/2006/relationships/hyperlink" Target="mailto:meet-s@gmail.com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FBAB-D6E2-4AF3-8058-7BC7B1FFB02B}">
  <dimension ref="A1:G14"/>
  <sheetViews>
    <sheetView topLeftCell="A8" workbookViewId="0">
      <selection activeCell="D9" sqref="D9"/>
    </sheetView>
  </sheetViews>
  <sheetFormatPr defaultRowHeight="15" x14ac:dyDescent="0.25"/>
  <cols>
    <col min="1" max="1" width="12.85546875" bestFit="1" customWidth="1"/>
    <col min="2" max="2" width="7.140625" style="4" customWidth="1"/>
    <col min="3" max="3" width="12.85546875" customWidth="1"/>
    <col min="4" max="4" width="12.85546875" style="2" customWidth="1"/>
    <col min="5" max="5" width="17.7109375" style="3" bestFit="1" customWidth="1"/>
    <col min="6" max="6" width="11.5703125" customWidth="1"/>
  </cols>
  <sheetData>
    <row r="1" spans="1:7" s="6" customFormat="1" x14ac:dyDescent="0.25">
      <c r="A1" s="28" t="s">
        <v>0</v>
      </c>
      <c r="B1" s="28"/>
      <c r="C1" s="28"/>
      <c r="D1" s="28"/>
      <c r="E1" s="28"/>
      <c r="F1" s="28"/>
      <c r="G1" s="5"/>
    </row>
    <row r="2" spans="1:7" s="14" customFormat="1" x14ac:dyDescent="0.25">
      <c r="A2" s="10" t="s">
        <v>1</v>
      </c>
      <c r="B2" s="11" t="s">
        <v>2</v>
      </c>
      <c r="C2" s="10" t="s">
        <v>3</v>
      </c>
      <c r="D2" s="12" t="s">
        <v>10</v>
      </c>
      <c r="E2" s="13" t="s">
        <v>11</v>
      </c>
      <c r="F2" s="10" t="s">
        <v>4</v>
      </c>
    </row>
    <row r="3" spans="1:7" s="6" customFormat="1" x14ac:dyDescent="0.25">
      <c r="A3" s="6" t="s">
        <v>5</v>
      </c>
      <c r="B3" s="7">
        <v>101</v>
      </c>
      <c r="C3" s="6" t="s">
        <v>12</v>
      </c>
      <c r="D3" s="8">
        <v>85675</v>
      </c>
      <c r="E3" s="9">
        <v>3786556457</v>
      </c>
      <c r="F3" s="6" t="s">
        <v>15</v>
      </c>
    </row>
    <row r="4" spans="1:7" s="6" customFormat="1" x14ac:dyDescent="0.25">
      <c r="A4" s="6" t="s">
        <v>6</v>
      </c>
      <c r="B4" s="7">
        <v>102</v>
      </c>
      <c r="C4" s="6" t="s">
        <v>13</v>
      </c>
      <c r="D4" s="8">
        <v>959865</v>
      </c>
      <c r="E4" s="9">
        <v>7656735586</v>
      </c>
      <c r="F4" s="6" t="s">
        <v>16</v>
      </c>
    </row>
    <row r="5" spans="1:7" s="6" customFormat="1" x14ac:dyDescent="0.25">
      <c r="A5" s="6" t="s">
        <v>7</v>
      </c>
      <c r="B5" s="7">
        <v>103</v>
      </c>
      <c r="C5" s="6" t="s">
        <v>13</v>
      </c>
      <c r="D5" s="8">
        <v>346456</v>
      </c>
      <c r="E5" s="9">
        <v>857695895</v>
      </c>
      <c r="F5" s="6" t="s">
        <v>17</v>
      </c>
    </row>
    <row r="6" spans="1:7" s="6" customFormat="1" x14ac:dyDescent="0.25">
      <c r="A6" s="6" t="s">
        <v>8</v>
      </c>
      <c r="B6" s="7">
        <v>105</v>
      </c>
      <c r="C6" s="6" t="s">
        <v>12</v>
      </c>
      <c r="D6" s="8">
        <v>565535</v>
      </c>
      <c r="E6" s="9">
        <v>7875667</v>
      </c>
      <c r="F6" s="6" t="s">
        <v>18</v>
      </c>
    </row>
    <row r="7" spans="1:7" s="6" customFormat="1" x14ac:dyDescent="0.25">
      <c r="A7" s="6" t="s">
        <v>9</v>
      </c>
      <c r="B7" s="7">
        <v>107</v>
      </c>
      <c r="C7" s="6" t="s">
        <v>14</v>
      </c>
      <c r="D7" s="8">
        <v>90000</v>
      </c>
      <c r="E7" s="9">
        <v>786786</v>
      </c>
      <c r="F7" s="6" t="s">
        <v>19</v>
      </c>
    </row>
    <row r="9" spans="1:7" x14ac:dyDescent="0.25">
      <c r="A9" t="s">
        <v>20</v>
      </c>
    </row>
    <row r="10" spans="1:7" x14ac:dyDescent="0.25">
      <c r="A10" t="str">
        <f>UPPER(A3)</f>
        <v>AMEET</v>
      </c>
      <c r="C10" t="str">
        <f>LOWER(A3)</f>
        <v>ameet</v>
      </c>
    </row>
    <row r="11" spans="1:7" x14ac:dyDescent="0.25">
      <c r="A11" t="str">
        <f>UPPER(A4)</f>
        <v>SUHAIL AHMED</v>
      </c>
      <c r="C11" t="str">
        <f>LOWER(A4)</f>
        <v>suhail ahmed</v>
      </c>
    </row>
    <row r="12" spans="1:7" x14ac:dyDescent="0.25">
      <c r="A12" t="str">
        <f>UPPER(A5)</f>
        <v>VIKRAM</v>
      </c>
      <c r="C12" t="str">
        <f>LOWER(A5)</f>
        <v>vikram</v>
      </c>
    </row>
    <row r="13" spans="1:7" x14ac:dyDescent="0.25">
      <c r="A13" t="str">
        <f>UPPER(A6)</f>
        <v xml:space="preserve">RAHAM </v>
      </c>
      <c r="C13" t="str">
        <f>LOWER(A6)</f>
        <v xml:space="preserve">raham </v>
      </c>
    </row>
    <row r="14" spans="1:7" x14ac:dyDescent="0.25">
      <c r="A14" t="str">
        <f>UPPER(A7)</f>
        <v>SHOHIB</v>
      </c>
      <c r="C14" t="str">
        <f>LOWER(A7)</f>
        <v>shohib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esentation" shapeId="1025" r:id="rId4">
          <objectPr defaultSize="0" autoPict="0" r:id="rId5">
            <anchor moveWithCells="1">
              <from>
                <xdr:col>3</xdr:col>
                <xdr:colOff>85725</xdr:colOff>
                <xdr:row>15</xdr:row>
                <xdr:rowOff>66675</xdr:rowOff>
              </from>
              <to>
                <xdr:col>4</xdr:col>
                <xdr:colOff>428625</xdr:colOff>
                <xdr:row>19</xdr:row>
                <xdr:rowOff>95250</xdr:rowOff>
              </to>
            </anchor>
          </objectPr>
        </oleObject>
      </mc:Choice>
      <mc:Fallback>
        <oleObject progId="Presentation" shapeId="1025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6B58053-9B48-4B8A-A1C3-0E5D3054F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3Symbols" iconId="0"/>
              <x14:cfIcon iconSet="3Symbols" iconId="2"/>
            </x14:iconSet>
          </x14:cfRule>
          <xm:sqref>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683F-099C-468E-8AFE-B119334B791A}">
  <dimension ref="A1:H19"/>
  <sheetViews>
    <sheetView workbookViewId="0">
      <selection activeCell="I11" sqref="I11"/>
    </sheetView>
  </sheetViews>
  <sheetFormatPr defaultRowHeight="15" outlineLevelCol="1" x14ac:dyDescent="0.25"/>
  <cols>
    <col min="1" max="2" width="13.85546875" bestFit="1" customWidth="1"/>
    <col min="3" max="3" width="12.7109375" customWidth="1" outlineLevel="1"/>
    <col min="4" max="4" width="11.42578125" customWidth="1" outlineLevel="1"/>
    <col min="5" max="5" width="15.5703125" customWidth="1" outlineLevel="1"/>
    <col min="6" max="8" width="13.85546875" bestFit="1" customWidth="1"/>
  </cols>
  <sheetData>
    <row r="1" spans="1:8" s="1" customFormat="1" x14ac:dyDescent="0.25">
      <c r="A1" s="10" t="s">
        <v>1</v>
      </c>
      <c r="B1" s="10" t="s">
        <v>2</v>
      </c>
      <c r="C1" s="10" t="s">
        <v>3</v>
      </c>
      <c r="D1" s="12" t="s">
        <v>10</v>
      </c>
      <c r="E1" s="13" t="s">
        <v>11</v>
      </c>
      <c r="F1" s="10" t="s">
        <v>4</v>
      </c>
    </row>
    <row r="2" spans="1:8" x14ac:dyDescent="0.25">
      <c r="A2" s="6" t="s">
        <v>5</v>
      </c>
      <c r="B2" s="7">
        <v>101</v>
      </c>
      <c r="C2" s="6" t="s">
        <v>12</v>
      </c>
      <c r="D2" s="8">
        <v>75777</v>
      </c>
      <c r="E2" s="9">
        <v>89789678</v>
      </c>
      <c r="F2" s="6" t="s">
        <v>15</v>
      </c>
    </row>
    <row r="3" spans="1:8" x14ac:dyDescent="0.25">
      <c r="A3" s="6" t="s">
        <v>6</v>
      </c>
      <c r="B3" s="7">
        <v>102</v>
      </c>
      <c r="C3" s="6" t="s">
        <v>13</v>
      </c>
      <c r="D3" s="8">
        <v>56757</v>
      </c>
      <c r="E3" s="9">
        <v>78678756</v>
      </c>
      <c r="F3" s="6" t="s">
        <v>16</v>
      </c>
    </row>
    <row r="4" spans="1:8" x14ac:dyDescent="0.25">
      <c r="A4" s="6" t="s">
        <v>7</v>
      </c>
      <c r="B4" s="7">
        <v>103</v>
      </c>
      <c r="C4" s="6" t="s">
        <v>13</v>
      </c>
      <c r="D4" s="8">
        <v>56764</v>
      </c>
      <c r="E4" s="9">
        <v>78578</v>
      </c>
      <c r="F4" s="6" t="s">
        <v>17</v>
      </c>
    </row>
    <row r="5" spans="1:8" x14ac:dyDescent="0.25">
      <c r="A5" s="6" t="s">
        <v>8</v>
      </c>
      <c r="B5" s="7">
        <v>105</v>
      </c>
      <c r="C5" s="6" t="s">
        <v>12</v>
      </c>
      <c r="D5" s="8">
        <v>57567</v>
      </c>
      <c r="E5" s="9">
        <v>78578</v>
      </c>
      <c r="F5" s="6" t="s">
        <v>18</v>
      </c>
    </row>
    <row r="6" spans="1:8" x14ac:dyDescent="0.25">
      <c r="A6" s="6" t="s">
        <v>9</v>
      </c>
      <c r="B6" s="7">
        <v>107</v>
      </c>
      <c r="C6" s="6" t="s">
        <v>14</v>
      </c>
      <c r="D6" s="8">
        <v>47567</v>
      </c>
      <c r="E6" s="9">
        <v>868</v>
      </c>
      <c r="F6" s="6" t="s">
        <v>19</v>
      </c>
    </row>
    <row r="10" spans="1:8" x14ac:dyDescent="0.25">
      <c r="A10" t="s">
        <v>38</v>
      </c>
      <c r="B10" t="s">
        <v>39</v>
      </c>
      <c r="C10" t="s">
        <v>40</v>
      </c>
      <c r="D10" t="s">
        <v>41</v>
      </c>
    </row>
    <row r="11" spans="1:8" x14ac:dyDescent="0.25">
      <c r="A11" t="s">
        <v>42</v>
      </c>
      <c r="B11" t="s">
        <v>42</v>
      </c>
      <c r="D11" t="b">
        <f>B11=A11</f>
        <v>1</v>
      </c>
      <c r="E11" t="str">
        <f>IF(A11=B11,"1","0")</f>
        <v>1</v>
      </c>
      <c r="F11" t="str">
        <f>VLOOKUP(B11,$A$11:$A$19,1,0)</f>
        <v>SUZUKI</v>
      </c>
      <c r="G11" t="str">
        <f>VLOOKUP(B11,A11:$A$19,1,)</f>
        <v>SUZUKI</v>
      </c>
      <c r="H11" t="str">
        <f>IFERROR(VLOOKUP(B11,$A$11:$A$19,1,),"NOT FOUND")</f>
        <v>SUZUKI</v>
      </c>
    </row>
    <row r="12" spans="1:8" x14ac:dyDescent="0.25">
      <c r="A12" t="s">
        <v>43</v>
      </c>
      <c r="B12" t="s">
        <v>51</v>
      </c>
      <c r="D12" t="b">
        <f t="shared" ref="D12:D19" si="0">B12=A12</f>
        <v>0</v>
      </c>
      <c r="E12" t="str">
        <f t="shared" ref="E12:E19" si="1">IF(A12=B12,"1","0")</f>
        <v>0</v>
      </c>
      <c r="F12" t="e">
        <f t="shared" ref="F12:F19" si="2">VLOOKUP(B12,$A$11:$A$19,1,0)</f>
        <v>#N/A</v>
      </c>
      <c r="G12" t="e">
        <f>VLOOKUP(B12,A12:$A$19,1,)</f>
        <v>#N/A</v>
      </c>
      <c r="H12" t="str">
        <f t="shared" ref="H12:H19" si="3">IFERROR(VLOOKUP(B12,$A$11:$A$19,1,),"NOT FOUND")</f>
        <v>NOT FOUND</v>
      </c>
    </row>
    <row r="13" spans="1:8" x14ac:dyDescent="0.25">
      <c r="A13" t="s">
        <v>44</v>
      </c>
      <c r="B13" t="s">
        <v>52</v>
      </c>
      <c r="D13" t="b">
        <f t="shared" si="0"/>
        <v>0</v>
      </c>
      <c r="E13" t="str">
        <f t="shared" si="1"/>
        <v>0</v>
      </c>
      <c r="F13" t="e">
        <f t="shared" si="2"/>
        <v>#N/A</v>
      </c>
      <c r="G13" t="e">
        <f>VLOOKUP(B13,A13:$A$19,1,)</f>
        <v>#N/A</v>
      </c>
      <c r="H13" t="str">
        <f t="shared" si="3"/>
        <v>NOT FOUND</v>
      </c>
    </row>
    <row r="14" spans="1:8" x14ac:dyDescent="0.25">
      <c r="A14" t="s">
        <v>46</v>
      </c>
      <c r="B14" t="s">
        <v>46</v>
      </c>
      <c r="D14" t="b">
        <f t="shared" si="0"/>
        <v>1</v>
      </c>
      <c r="E14" t="str">
        <f t="shared" si="1"/>
        <v>1</v>
      </c>
      <c r="F14" t="str">
        <f t="shared" si="2"/>
        <v>LAMBORGHINI</v>
      </c>
      <c r="G14" t="str">
        <f>VLOOKUP(B14,A14:$A$19,1,)</f>
        <v>LAMBORGHINI</v>
      </c>
      <c r="H14" t="str">
        <f t="shared" si="3"/>
        <v>LAMBORGHINI</v>
      </c>
    </row>
    <row r="15" spans="1:8" x14ac:dyDescent="0.25">
      <c r="A15" t="s">
        <v>45</v>
      </c>
      <c r="B15" t="s">
        <v>44</v>
      </c>
      <c r="D15" t="b">
        <f t="shared" si="0"/>
        <v>0</v>
      </c>
      <c r="E15" t="str">
        <f t="shared" si="1"/>
        <v>0</v>
      </c>
      <c r="F15" t="str">
        <f t="shared" si="2"/>
        <v>TATA</v>
      </c>
      <c r="G15" t="e">
        <f>VLOOKUP(B15,A15:$A$19,1,)</f>
        <v>#N/A</v>
      </c>
      <c r="H15" t="str">
        <f t="shared" si="3"/>
        <v>TATA</v>
      </c>
    </row>
    <row r="16" spans="1:8" x14ac:dyDescent="0.25">
      <c r="A16" t="s">
        <v>47</v>
      </c>
      <c r="B16" t="s">
        <v>45</v>
      </c>
      <c r="D16" t="b">
        <f t="shared" si="0"/>
        <v>0</v>
      </c>
      <c r="E16" t="str">
        <f t="shared" si="1"/>
        <v>0</v>
      </c>
      <c r="F16" t="str">
        <f t="shared" si="2"/>
        <v>FERRARI</v>
      </c>
      <c r="G16" t="e">
        <f>VLOOKUP(B16,A16:$A$19,1,)</f>
        <v>#N/A</v>
      </c>
      <c r="H16" t="str">
        <f t="shared" si="3"/>
        <v>FERRARI</v>
      </c>
    </row>
    <row r="17" spans="1:8" x14ac:dyDescent="0.25">
      <c r="A17" t="s">
        <v>48</v>
      </c>
      <c r="D17" t="b">
        <f t="shared" si="0"/>
        <v>0</v>
      </c>
      <c r="E17" t="str">
        <f t="shared" si="1"/>
        <v>0</v>
      </c>
      <c r="F17" t="e">
        <f t="shared" si="2"/>
        <v>#N/A</v>
      </c>
      <c r="G17" t="e">
        <f>VLOOKUP(B17,A17:$A$19,1,)</f>
        <v>#N/A</v>
      </c>
      <c r="H17" t="str">
        <f t="shared" si="3"/>
        <v>NOT FOUND</v>
      </c>
    </row>
    <row r="18" spans="1:8" x14ac:dyDescent="0.25">
      <c r="A18" t="s">
        <v>49</v>
      </c>
      <c r="D18" t="b">
        <f t="shared" si="0"/>
        <v>0</v>
      </c>
      <c r="E18" t="str">
        <f t="shared" si="1"/>
        <v>0</v>
      </c>
      <c r="F18" t="e">
        <f t="shared" si="2"/>
        <v>#N/A</v>
      </c>
      <c r="G18" t="e">
        <f>VLOOKUP(B18,A18:$A$19,1,)</f>
        <v>#N/A</v>
      </c>
      <c r="H18" t="str">
        <f t="shared" si="3"/>
        <v>NOT FOUND</v>
      </c>
    </row>
    <row r="19" spans="1:8" x14ac:dyDescent="0.25">
      <c r="A19" t="s">
        <v>50</v>
      </c>
      <c r="D19" t="b">
        <f t="shared" si="0"/>
        <v>0</v>
      </c>
      <c r="E19" t="str">
        <f t="shared" si="1"/>
        <v>0</v>
      </c>
      <c r="F19" t="e">
        <f t="shared" si="2"/>
        <v>#N/A</v>
      </c>
      <c r="G19" t="e">
        <f>VLOOKUP(B19,A19:$A$19,1,)</f>
        <v>#N/A</v>
      </c>
      <c r="H19" t="str">
        <f t="shared" si="3"/>
        <v>NOT FOUND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7E5C-8439-46D1-9DB0-D9D1D45741D4}">
  <dimension ref="A1:Z50"/>
  <sheetViews>
    <sheetView tabSelected="1" workbookViewId="0">
      <selection activeCell="Z12" sqref="Z12"/>
    </sheetView>
  </sheetViews>
  <sheetFormatPr defaultRowHeight="15" x14ac:dyDescent="0.25"/>
  <cols>
    <col min="1" max="1" width="12.85546875" bestFit="1" customWidth="1"/>
    <col min="2" max="2" width="10.42578125" bestFit="1" customWidth="1"/>
    <col min="3" max="3" width="12.7109375" bestFit="1" customWidth="1"/>
    <col min="4" max="4" width="17.42578125" bestFit="1" customWidth="1"/>
    <col min="5" max="5" width="29.7109375" bestFit="1" customWidth="1"/>
    <col min="6" max="6" width="11.7109375" bestFit="1" customWidth="1"/>
    <col min="9" max="9" width="16.42578125" bestFit="1" customWidth="1"/>
    <col min="11" max="11" width="12.7109375" bestFit="1" customWidth="1"/>
    <col min="12" max="12" width="9.7109375" bestFit="1" customWidth="1"/>
    <col min="13" max="13" width="14.85546875" bestFit="1" customWidth="1"/>
    <col min="15" max="15" width="15.5703125" bestFit="1" customWidth="1"/>
    <col min="20" max="20" width="9.7109375" bestFit="1" customWidth="1"/>
    <col min="23" max="23" width="26.28515625" bestFit="1" customWidth="1"/>
    <col min="24" max="24" width="13.42578125" bestFit="1" customWidth="1"/>
    <col min="25" max="25" width="10" bestFit="1" customWidth="1"/>
    <col min="26" max="26" width="13.7109375" bestFit="1" customWidth="1"/>
  </cols>
  <sheetData>
    <row r="1" spans="1:26" s="1" customFormat="1" x14ac:dyDescent="0.25">
      <c r="A1" s="10" t="s">
        <v>1</v>
      </c>
      <c r="B1" s="10" t="s">
        <v>2</v>
      </c>
      <c r="C1" s="10" t="s">
        <v>3</v>
      </c>
      <c r="D1" s="12" t="s">
        <v>10</v>
      </c>
      <c r="E1" s="13" t="s">
        <v>11</v>
      </c>
      <c r="F1" s="10" t="s">
        <v>4</v>
      </c>
      <c r="G1" s="1" t="s">
        <v>21</v>
      </c>
      <c r="K1" s="1" t="s">
        <v>22</v>
      </c>
      <c r="L1" s="1" t="s">
        <v>23</v>
      </c>
      <c r="M1" s="1" t="s">
        <v>24</v>
      </c>
    </row>
    <row r="2" spans="1:26" x14ac:dyDescent="0.25">
      <c r="A2" s="6" t="s">
        <v>5</v>
      </c>
      <c r="B2" s="7">
        <v>101</v>
      </c>
      <c r="C2" s="6" t="s">
        <v>12</v>
      </c>
      <c r="D2" s="8">
        <v>75777</v>
      </c>
      <c r="E2" s="9">
        <v>89789678</v>
      </c>
      <c r="F2" s="6" t="s">
        <v>15</v>
      </c>
      <c r="G2">
        <f>COUNTA(A2:F2)</f>
        <v>6</v>
      </c>
      <c r="I2" t="str">
        <f>A2&amp;" "&amp;B2</f>
        <v>Ameet 101</v>
      </c>
      <c r="K2" t="s">
        <v>25</v>
      </c>
      <c r="M2" s="15">
        <f ca="1">TODAY()</f>
        <v>45837</v>
      </c>
      <c r="O2" s="15">
        <v>44564</v>
      </c>
    </row>
    <row r="3" spans="1:26" x14ac:dyDescent="0.25">
      <c r="A3" s="6" t="s">
        <v>6</v>
      </c>
      <c r="B3" s="7">
        <v>102</v>
      </c>
      <c r="C3" s="6" t="s">
        <v>13</v>
      </c>
      <c r="D3" s="8">
        <v>56757</v>
      </c>
      <c r="E3" s="9">
        <v>78678756</v>
      </c>
      <c r="F3" s="6" t="s">
        <v>16</v>
      </c>
      <c r="G3">
        <f t="shared" ref="G3:G11" si="0">COUNTA(A3:F3)</f>
        <v>6</v>
      </c>
      <c r="I3" t="str">
        <f t="shared" ref="I3:I10" si="1">A3&amp;" "&amp;B3</f>
        <v>suhail ahmed 102</v>
      </c>
      <c r="K3" t="s">
        <v>26</v>
      </c>
      <c r="M3" s="16">
        <f ca="1">NOW()</f>
        <v>45837.585699884257</v>
      </c>
      <c r="O3" s="15">
        <v>44929</v>
      </c>
    </row>
    <row r="4" spans="1:26" x14ac:dyDescent="0.25">
      <c r="A4" s="6" t="s">
        <v>7</v>
      </c>
      <c r="B4" s="7">
        <v>103</v>
      </c>
      <c r="C4" s="6" t="s">
        <v>13</v>
      </c>
      <c r="D4" s="8">
        <v>56764</v>
      </c>
      <c r="E4" s="9">
        <v>7856789</v>
      </c>
      <c r="F4" s="6" t="s">
        <v>17</v>
      </c>
      <c r="G4">
        <f t="shared" si="0"/>
        <v>6</v>
      </c>
      <c r="I4" t="str">
        <f t="shared" si="1"/>
        <v>vikram 103</v>
      </c>
      <c r="K4" t="s">
        <v>27</v>
      </c>
      <c r="L4" s="15">
        <v>34485</v>
      </c>
      <c r="M4">
        <f>DAY(L4)</f>
        <v>31</v>
      </c>
      <c r="W4" s="29" t="s">
        <v>64</v>
      </c>
      <c r="X4" s="30"/>
      <c r="Y4" s="30"/>
      <c r="Z4" s="31"/>
    </row>
    <row r="5" spans="1:26" x14ac:dyDescent="0.25">
      <c r="A5" s="6" t="s">
        <v>8</v>
      </c>
      <c r="B5" s="7">
        <v>105</v>
      </c>
      <c r="C5" s="6"/>
      <c r="D5" s="8">
        <v>57567</v>
      </c>
      <c r="E5" s="9"/>
      <c r="F5" s="6" t="s">
        <v>18</v>
      </c>
      <c r="G5">
        <f t="shared" si="0"/>
        <v>4</v>
      </c>
      <c r="I5" t="str">
        <f t="shared" si="1"/>
        <v>raham  105</v>
      </c>
      <c r="K5" t="s">
        <v>28</v>
      </c>
      <c r="L5" s="15">
        <v>34850</v>
      </c>
      <c r="M5">
        <f>MONTH(L5)</f>
        <v>5</v>
      </c>
      <c r="W5" s="22" t="s">
        <v>65</v>
      </c>
      <c r="X5" s="22" t="s">
        <v>66</v>
      </c>
      <c r="Y5" s="22" t="s">
        <v>67</v>
      </c>
      <c r="Z5" s="22" t="s">
        <v>68</v>
      </c>
    </row>
    <row r="6" spans="1:26" x14ac:dyDescent="0.25">
      <c r="A6" s="6" t="s">
        <v>9</v>
      </c>
      <c r="B6" s="7"/>
      <c r="C6" s="6" t="s">
        <v>14</v>
      </c>
      <c r="D6" s="8">
        <v>47567</v>
      </c>
      <c r="E6" s="9">
        <v>868</v>
      </c>
      <c r="F6" s="6"/>
      <c r="G6">
        <f t="shared" si="0"/>
        <v>4</v>
      </c>
      <c r="I6" t="str">
        <f t="shared" si="1"/>
        <v xml:space="preserve">shohib </v>
      </c>
      <c r="K6" t="s">
        <v>29</v>
      </c>
      <c r="L6" s="15">
        <v>37775</v>
      </c>
      <c r="M6">
        <f>YEAR(L6)</f>
        <v>2003</v>
      </c>
      <c r="O6" t="s">
        <v>31</v>
      </c>
      <c r="P6">
        <f>NETWORKDAYS(O2,O3)</f>
        <v>262</v>
      </c>
      <c r="S6" t="s">
        <v>33</v>
      </c>
      <c r="T6" s="15">
        <v>45047</v>
      </c>
      <c r="U6">
        <f>DAY(T6)</f>
        <v>1</v>
      </c>
      <c r="W6" s="27" t="s">
        <v>69</v>
      </c>
      <c r="X6" s="22" t="s">
        <v>73</v>
      </c>
      <c r="Y6" s="22" t="s">
        <v>75</v>
      </c>
      <c r="Z6" s="22" t="s">
        <v>78</v>
      </c>
    </row>
    <row r="7" spans="1:26" x14ac:dyDescent="0.25">
      <c r="A7" s="6" t="s">
        <v>5</v>
      </c>
      <c r="B7" s="7">
        <v>101</v>
      </c>
      <c r="C7" s="6"/>
      <c r="D7" s="8">
        <v>75777</v>
      </c>
      <c r="E7" s="9"/>
      <c r="F7" s="6" t="s">
        <v>15</v>
      </c>
      <c r="G7">
        <f t="shared" si="0"/>
        <v>4</v>
      </c>
      <c r="I7" t="str">
        <f t="shared" si="1"/>
        <v>Ameet 101</v>
      </c>
      <c r="K7" t="s">
        <v>23</v>
      </c>
      <c r="L7" t="s">
        <v>30</v>
      </c>
      <c r="M7" s="15">
        <f>DATE(M6,M5,M4)</f>
        <v>37772</v>
      </c>
      <c r="O7" t="s">
        <v>31</v>
      </c>
      <c r="P7" t="e">
        <f>NETWORKDAYS(O2:O3,T6:T7)</f>
        <v>#VALUE!</v>
      </c>
      <c r="T7" s="15">
        <v>45152</v>
      </c>
      <c r="W7" s="27" t="s">
        <v>70</v>
      </c>
      <c r="X7" s="22" t="s">
        <v>81</v>
      </c>
      <c r="Y7" s="22" t="s">
        <v>75</v>
      </c>
      <c r="Z7" s="21" t="s">
        <v>79</v>
      </c>
    </row>
    <row r="8" spans="1:26" x14ac:dyDescent="0.25">
      <c r="A8" s="6" t="s">
        <v>6</v>
      </c>
      <c r="B8" s="7">
        <v>102</v>
      </c>
      <c r="C8" s="6" t="s">
        <v>13</v>
      </c>
      <c r="D8" s="8">
        <v>56757</v>
      </c>
      <c r="E8" s="9">
        <v>78678756</v>
      </c>
      <c r="F8" s="6" t="s">
        <v>16</v>
      </c>
      <c r="G8">
        <f t="shared" si="0"/>
        <v>6</v>
      </c>
      <c r="I8" t="str">
        <f t="shared" si="1"/>
        <v>suhail ahmed 102</v>
      </c>
      <c r="O8" t="s">
        <v>32</v>
      </c>
      <c r="P8">
        <f>NETWORKDAYS.INTL(O2,O3,11,T6:T7)</f>
        <v>314</v>
      </c>
      <c r="W8" s="27" t="s">
        <v>71</v>
      </c>
      <c r="X8" s="22" t="s">
        <v>73</v>
      </c>
      <c r="Y8" s="22" t="s">
        <v>76</v>
      </c>
      <c r="Z8" s="22" t="s">
        <v>80</v>
      </c>
    </row>
    <row r="9" spans="1:26" x14ac:dyDescent="0.25">
      <c r="A9" s="6" t="s">
        <v>7</v>
      </c>
      <c r="B9" s="7">
        <v>103</v>
      </c>
      <c r="C9" s="6" t="s">
        <v>13</v>
      </c>
      <c r="D9" s="8"/>
      <c r="E9" s="9">
        <v>7856789</v>
      </c>
      <c r="F9" s="6" t="s">
        <v>17</v>
      </c>
      <c r="G9">
        <f t="shared" si="0"/>
        <v>5</v>
      </c>
      <c r="I9" t="str">
        <f t="shared" si="1"/>
        <v>vikram 103</v>
      </c>
      <c r="W9" s="27" t="s">
        <v>72</v>
      </c>
      <c r="X9" s="22" t="s">
        <v>74</v>
      </c>
      <c r="Y9" s="22" t="s">
        <v>77</v>
      </c>
      <c r="Z9" s="22" t="s">
        <v>78</v>
      </c>
    </row>
    <row r="10" spans="1:26" x14ac:dyDescent="0.25">
      <c r="A10" s="6" t="s">
        <v>8</v>
      </c>
      <c r="B10" s="7">
        <v>105</v>
      </c>
      <c r="C10" s="6" t="s">
        <v>12</v>
      </c>
      <c r="D10" s="8">
        <v>57567</v>
      </c>
      <c r="E10" s="9">
        <v>78578</v>
      </c>
      <c r="F10" s="6" t="s">
        <v>18</v>
      </c>
      <c r="G10">
        <f t="shared" si="0"/>
        <v>6</v>
      </c>
      <c r="I10" t="str">
        <f t="shared" si="1"/>
        <v>raham  105</v>
      </c>
      <c r="W10" s="22"/>
      <c r="X10" s="22"/>
      <c r="Y10" s="22"/>
      <c r="Z10" s="22"/>
    </row>
    <row r="11" spans="1:26" x14ac:dyDescent="0.25">
      <c r="A11" s="6" t="s">
        <v>9</v>
      </c>
      <c r="B11" s="7">
        <v>107</v>
      </c>
      <c r="C11" s="6" t="s">
        <v>14</v>
      </c>
      <c r="D11" s="8">
        <v>47567</v>
      </c>
      <c r="E11" s="9">
        <v>868</v>
      </c>
      <c r="F11" s="6" t="s">
        <v>19</v>
      </c>
      <c r="G11">
        <f t="shared" si="0"/>
        <v>6</v>
      </c>
      <c r="I11" t="str">
        <f>A11&amp;" "&amp;B11</f>
        <v>shohib 107</v>
      </c>
    </row>
    <row r="16" spans="1:26" x14ac:dyDescent="0.25">
      <c r="A16" t="s">
        <v>23</v>
      </c>
      <c r="B16" t="s">
        <v>34</v>
      </c>
      <c r="C16" t="s">
        <v>35</v>
      </c>
      <c r="D16" t="s">
        <v>36</v>
      </c>
      <c r="E16" t="s">
        <v>37</v>
      </c>
    </row>
    <row r="17" spans="1:6" x14ac:dyDescent="0.25">
      <c r="A17" s="15">
        <v>37734</v>
      </c>
      <c r="B17" s="17">
        <v>37734</v>
      </c>
      <c r="C17" s="18">
        <v>37734</v>
      </c>
      <c r="D17" s="19">
        <v>37734</v>
      </c>
      <c r="E17" s="20">
        <v>37734</v>
      </c>
    </row>
    <row r="18" spans="1:6" x14ac:dyDescent="0.25">
      <c r="A18" s="15">
        <v>37413</v>
      </c>
      <c r="B18" s="17">
        <v>37413</v>
      </c>
      <c r="C18" s="18">
        <v>37413</v>
      </c>
      <c r="D18" s="19">
        <v>37413</v>
      </c>
      <c r="E18" s="20">
        <v>37413</v>
      </c>
    </row>
    <row r="19" spans="1:6" x14ac:dyDescent="0.25">
      <c r="A19" s="15">
        <v>45547</v>
      </c>
      <c r="B19" s="17">
        <v>45547</v>
      </c>
      <c r="C19" s="18">
        <v>45547</v>
      </c>
      <c r="D19" s="19">
        <v>45547</v>
      </c>
      <c r="E19" s="20">
        <v>45547</v>
      </c>
    </row>
    <row r="20" spans="1:6" x14ac:dyDescent="0.25">
      <c r="A20" s="15">
        <v>41255</v>
      </c>
      <c r="B20" s="17">
        <v>41255</v>
      </c>
      <c r="C20" s="18">
        <v>41255</v>
      </c>
      <c r="D20" s="19">
        <v>41255</v>
      </c>
      <c r="E20" s="20">
        <v>41255</v>
      </c>
    </row>
    <row r="25" spans="1:6" x14ac:dyDescent="0.25">
      <c r="A25" s="22" t="s">
        <v>1</v>
      </c>
      <c r="B25" s="22" t="s">
        <v>53</v>
      </c>
      <c r="C25" s="22" t="s">
        <v>54</v>
      </c>
      <c r="D25" s="22" t="s">
        <v>55</v>
      </c>
      <c r="E25" s="22" t="s">
        <v>56</v>
      </c>
      <c r="F25" s="22" t="s">
        <v>57</v>
      </c>
    </row>
    <row r="26" spans="1:6" x14ac:dyDescent="0.25">
      <c r="A26" s="22" t="s">
        <v>5</v>
      </c>
      <c r="B26" s="23">
        <v>101</v>
      </c>
      <c r="C26" s="22" t="s">
        <v>12</v>
      </c>
      <c r="D26" s="22" t="s">
        <v>58</v>
      </c>
      <c r="E26" s="24">
        <f>IF(D26="DONE",1,0)</f>
        <v>1</v>
      </c>
      <c r="F26" s="22"/>
    </row>
    <row r="27" spans="1:6" x14ac:dyDescent="0.25">
      <c r="A27" s="22" t="s">
        <v>6</v>
      </c>
      <c r="B27" s="23">
        <v>102</v>
      </c>
      <c r="C27" s="22" t="s">
        <v>13</v>
      </c>
      <c r="D27" s="22" t="s">
        <v>58</v>
      </c>
      <c r="E27" s="24">
        <f t="shared" ref="E27:E35" si="2">IF(D27="DONE",1,0)</f>
        <v>1</v>
      </c>
      <c r="F27" s="22"/>
    </row>
    <row r="28" spans="1:6" x14ac:dyDescent="0.25">
      <c r="A28" s="22" t="s">
        <v>7</v>
      </c>
      <c r="B28" s="23">
        <v>103</v>
      </c>
      <c r="C28" s="22" t="s">
        <v>13</v>
      </c>
      <c r="D28" s="22" t="s">
        <v>58</v>
      </c>
      <c r="E28" s="24">
        <f t="shared" si="2"/>
        <v>1</v>
      </c>
      <c r="F28" s="22"/>
    </row>
    <row r="29" spans="1:6" x14ac:dyDescent="0.25">
      <c r="A29" s="22" t="s">
        <v>8</v>
      </c>
      <c r="B29" s="23">
        <v>105</v>
      </c>
      <c r="C29" s="22"/>
      <c r="D29" s="22" t="s">
        <v>59</v>
      </c>
      <c r="E29" s="24">
        <f t="shared" si="2"/>
        <v>0</v>
      </c>
      <c r="F29" s="22"/>
    </row>
    <row r="30" spans="1:6" x14ac:dyDescent="0.25">
      <c r="A30" s="22" t="s">
        <v>9</v>
      </c>
      <c r="B30" s="23"/>
      <c r="C30" s="22" t="s">
        <v>14</v>
      </c>
      <c r="D30" s="22" t="s">
        <v>59</v>
      </c>
      <c r="E30" s="24">
        <f t="shared" si="2"/>
        <v>0</v>
      </c>
      <c r="F30" s="22"/>
    </row>
    <row r="31" spans="1:6" x14ac:dyDescent="0.25">
      <c r="A31" s="22" t="s">
        <v>5</v>
      </c>
      <c r="B31" s="23">
        <v>101</v>
      </c>
      <c r="C31" s="22"/>
      <c r="D31" s="22" t="s">
        <v>59</v>
      </c>
      <c r="E31" s="24">
        <f>IF(D31="DONE",1,0)</f>
        <v>0</v>
      </c>
      <c r="F31" s="22"/>
    </row>
    <row r="32" spans="1:6" x14ac:dyDescent="0.25">
      <c r="A32" s="22" t="s">
        <v>6</v>
      </c>
      <c r="B32" s="23">
        <v>102</v>
      </c>
      <c r="C32" s="22" t="s">
        <v>13</v>
      </c>
      <c r="D32" s="22" t="s">
        <v>59</v>
      </c>
      <c r="E32" s="24">
        <f t="shared" si="2"/>
        <v>0</v>
      </c>
      <c r="F32" s="22"/>
    </row>
    <row r="33" spans="1:6" x14ac:dyDescent="0.25">
      <c r="A33" s="22" t="s">
        <v>7</v>
      </c>
      <c r="B33" s="23">
        <v>103</v>
      </c>
      <c r="C33" s="22" t="s">
        <v>13</v>
      </c>
      <c r="D33" s="22" t="s">
        <v>59</v>
      </c>
      <c r="E33" s="24">
        <f t="shared" si="2"/>
        <v>0</v>
      </c>
      <c r="F33" s="22"/>
    </row>
    <row r="34" spans="1:6" x14ac:dyDescent="0.25">
      <c r="A34" s="22" t="s">
        <v>8</v>
      </c>
      <c r="B34" s="23">
        <v>105</v>
      </c>
      <c r="C34" s="22" t="s">
        <v>12</v>
      </c>
      <c r="D34" s="22" t="s">
        <v>58</v>
      </c>
      <c r="E34" s="24">
        <f t="shared" si="2"/>
        <v>1</v>
      </c>
      <c r="F34" s="22"/>
    </row>
    <row r="35" spans="1:6" x14ac:dyDescent="0.25">
      <c r="A35" s="22" t="s">
        <v>9</v>
      </c>
      <c r="B35" s="23">
        <v>107</v>
      </c>
      <c r="C35" s="22" t="s">
        <v>14</v>
      </c>
      <c r="D35" s="22" t="s">
        <v>58</v>
      </c>
      <c r="E35" s="24">
        <f t="shared" si="2"/>
        <v>1</v>
      </c>
      <c r="F35" s="22"/>
    </row>
    <row r="38" spans="1:6" x14ac:dyDescent="0.25">
      <c r="A38" s="25" t="s">
        <v>60</v>
      </c>
      <c r="B38" t="s">
        <v>61</v>
      </c>
      <c r="C38" t="s">
        <v>62</v>
      </c>
    </row>
    <row r="39" spans="1:6" x14ac:dyDescent="0.25">
      <c r="A39" s="25">
        <v>12978464</v>
      </c>
      <c r="B39" t="str">
        <f>"*"&amp;A39&amp;"*"</f>
        <v>*12978464*</v>
      </c>
    </row>
    <row r="40" spans="1:6" x14ac:dyDescent="0.25">
      <c r="A40" s="25">
        <v>12989755</v>
      </c>
      <c r="B40" t="str">
        <f>"*"&amp;A40&amp;"*"</f>
        <v>*12989755*</v>
      </c>
    </row>
    <row r="41" spans="1:6" x14ac:dyDescent="0.25">
      <c r="A41" s="25">
        <v>13786945</v>
      </c>
      <c r="B41" t="str">
        <f>"*"&amp;A41&amp;"*"</f>
        <v>*13786945*</v>
      </c>
    </row>
    <row r="42" spans="1:6" x14ac:dyDescent="0.25">
      <c r="A42" s="25">
        <v>56688445</v>
      </c>
      <c r="B42" t="str">
        <f>"*"&amp;A42&amp;"*"</f>
        <v>*56688445*</v>
      </c>
    </row>
    <row r="43" spans="1:6" x14ac:dyDescent="0.25">
      <c r="B43" t="s">
        <v>63</v>
      </c>
    </row>
    <row r="47" spans="1:6" x14ac:dyDescent="0.25">
      <c r="A47" s="26"/>
    </row>
    <row r="48" spans="1:6" x14ac:dyDescent="0.25">
      <c r="A48" s="26"/>
    </row>
    <row r="49" spans="1:1" x14ac:dyDescent="0.25">
      <c r="A49" s="26"/>
    </row>
    <row r="50" spans="1:1" x14ac:dyDescent="0.25">
      <c r="A50" s="26"/>
    </row>
  </sheetData>
  <mergeCells count="1">
    <mergeCell ref="W4:Z4"/>
  </mergeCells>
  <hyperlinks>
    <hyperlink ref="W6" r:id="rId1" xr:uid="{DF7B8291-3C7F-4C0B-A3C8-2C9DB39025F3}"/>
    <hyperlink ref="W7" r:id="rId2" xr:uid="{EBC69F54-4E79-4FD7-B988-369340ACA970}"/>
    <hyperlink ref="W8" r:id="rId3" xr:uid="{5393AF0A-CE63-4FC2-AB43-1CF95FD56C91}"/>
    <hyperlink ref="W9" r:id="rId4" xr:uid="{C5CD02AD-E812-473D-877E-55997599DD54}"/>
  </hyperlinks>
  <pageMargins left="0.7" right="0.7" top="0.75" bottom="0.75" header="0.3" footer="0.3"/>
  <pageSetup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8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123825</xdr:rowOff>
                  </from>
                  <to>
                    <xdr:col>5</xdr:col>
                    <xdr:colOff>600075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9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123825</xdr:rowOff>
                  </from>
                  <to>
                    <xdr:col>5</xdr:col>
                    <xdr:colOff>600075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10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123825</xdr:rowOff>
                  </from>
                  <to>
                    <xdr:col>5</xdr:col>
                    <xdr:colOff>600075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11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161925</xdr:rowOff>
                  </from>
                  <to>
                    <xdr:col>5</xdr:col>
                    <xdr:colOff>600075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2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123825</xdr:rowOff>
                  </from>
                  <to>
                    <xdr:col>5</xdr:col>
                    <xdr:colOff>600075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3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123825</xdr:rowOff>
                  </from>
                  <to>
                    <xdr:col>5</xdr:col>
                    <xdr:colOff>600075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4" name="Check Box 7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123825</xdr:rowOff>
                  </from>
                  <to>
                    <xdr:col>5</xdr:col>
                    <xdr:colOff>600075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5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28575</xdr:rowOff>
                  </from>
                  <to>
                    <xdr:col>5</xdr:col>
                    <xdr:colOff>600075</xdr:colOff>
                    <xdr:row>32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6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123825</xdr:rowOff>
                  </from>
                  <to>
                    <xdr:col>5</xdr:col>
                    <xdr:colOff>600075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7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123825</xdr:rowOff>
                  </from>
                  <to>
                    <xdr:col>5</xdr:col>
                    <xdr:colOff>600075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0270C53-2535-4730-ADF6-6BB286CF4EA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3Symbols" iconId="0"/>
              <x14:cfIcon iconSet="3Symbols" iconId="2"/>
            </x14:iconSet>
          </x14:cfRule>
          <xm:sqref>E26:E35</xm:sqref>
        </x14:conditionalFormatting>
        <x14:conditionalFormatting xmlns:xm="http://schemas.microsoft.com/office/excel/2006/main">
          <x14:cfRule type="iconSet" priority="1" id="{ABD3BDF4-A9FE-48F0-B340-CD62CD40E26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0"/>
              <x14:cfIcon iconSet="3Symbols" iconId="2"/>
            </x14:iconSet>
          </x14:cfRule>
          <xm:sqref>E26:E35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Ameet</dc:creator>
  <cp:lastModifiedBy>Ameet</cp:lastModifiedBy>
  <dcterms:created xsi:type="dcterms:W3CDTF">2025-06-26T09:01:35Z</dcterms:created>
  <dcterms:modified xsi:type="dcterms:W3CDTF">2025-06-29T09:03:44Z</dcterms:modified>
</cp:coreProperties>
</file>