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s\Desktop\TFG\TFG_ANDRES_MELENDEZ\"/>
    </mc:Choice>
  </mc:AlternateContent>
  <xr:revisionPtr revIDLastSave="0" documentId="13_ncr:1_{B1CD1FB9-D823-43D7-8C03-680F92AC7C98}" xr6:coauthVersionLast="47" xr6:coauthVersionMax="47" xr10:uidLastSave="{00000000-0000-0000-0000-000000000000}"/>
  <bookViews>
    <workbookView xWindow="-120" yWindow="-120" windowWidth="29040" windowHeight="15720" xr2:uid="{F25F64D7-367F-4178-88CA-F625CAC5F178}"/>
  </bookViews>
  <sheets>
    <sheet name="Tabla_Final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D52" i="1"/>
  <c r="C52" i="1"/>
  <c r="F51" i="1"/>
  <c r="E51" i="1"/>
  <c r="D51" i="1"/>
  <c r="C5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6" i="1"/>
  <c r="N4" i="1"/>
  <c r="N5" i="1"/>
  <c r="N3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J5" i="1"/>
  <c r="J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" i="1"/>
  <c r="F6" i="1"/>
  <c r="F7" i="1"/>
  <c r="F4" i="1"/>
  <c r="F3" i="1"/>
</calcChain>
</file>

<file path=xl/sharedStrings.xml><?xml version="1.0" encoding="utf-8"?>
<sst xmlns="http://schemas.openxmlformats.org/spreadsheetml/2006/main" count="124" uniqueCount="74">
  <si>
    <t>Técnica</t>
  </si>
  <si>
    <t>Archivo pcap</t>
  </si>
  <si>
    <t>Nº Ataques detectados por Snort</t>
  </si>
  <si>
    <t>% Detección Snort</t>
  </si>
  <si>
    <t>Nº Ataques detectados por FG</t>
  </si>
  <si>
    <t>% Detección FG</t>
  </si>
  <si>
    <t xml:space="preserve"> % FP Snort en Tráfico Legítimo</t>
  </si>
  <si>
    <t>% FP Snort en Tráfico Ataques</t>
  </si>
  <si>
    <t xml:space="preserve"> % FP FG en Tráfico Legítimo</t>
  </si>
  <si>
    <t>% FP FG en Tráfico Ataques</t>
  </si>
  <si>
    <t>RS1</t>
  </si>
  <si>
    <t>RS2</t>
  </si>
  <si>
    <t>RS3</t>
  </si>
  <si>
    <t>RS4</t>
  </si>
  <si>
    <t>Initial Access</t>
  </si>
  <si>
    <t>Execution</t>
  </si>
  <si>
    <t>Privilege Escalation</t>
  </si>
  <si>
    <t>Discovery</t>
  </si>
  <si>
    <t>Lateral Movement</t>
  </si>
  <si>
    <t>Collection</t>
  </si>
  <si>
    <t>Inhabit Response Function</t>
  </si>
  <si>
    <t>Impair Process Control</t>
  </si>
  <si>
    <t>Command and Control</t>
  </si>
  <si>
    <t>Impact</t>
  </si>
  <si>
    <t>T0866-VulnAccess-SMBv1.pcapng</t>
  </si>
  <si>
    <t>T0866-RemoteAccess-VNC.pcapng</t>
  </si>
  <si>
    <t>T0848-RogueMaster-IEC-104.pcapng</t>
  </si>
  <si>
    <t>T0848-RogueMaster-DNP3-FIXED.pcapng</t>
  </si>
  <si>
    <t>T0858-ChangeOPMode-Omron.pcapng</t>
  </si>
  <si>
    <t>T0890-EscalPrivileges-NetLogon.pcapng</t>
  </si>
  <si>
    <t>T0846-DiscoveryNmap-S7.pcapng</t>
  </si>
  <si>
    <t>T0846-DiscoveryNmap-Modbus.pcapng</t>
  </si>
  <si>
    <t>T0846-DiscoverMetasp-Modbus.pcapng</t>
  </si>
  <si>
    <t>T0888-DiscverFindID-Modbus.pcapng / T0888-DiscverCoils-Modbus.pcapng / T0888-DiscverRegisters-Modbus.pcapng / T0888-DiscverRegisters2-Modbus.pcapng</t>
  </si>
  <si>
    <t>T0888-DiscoverInfo-DNP3.pcapng</t>
  </si>
  <si>
    <t>T0846-Discovery-BacNet.pcap / T0846-Discovery-BacNet-2.pcapng</t>
  </si>
  <si>
    <t>T0846-Discovery-IEC104.pcapng</t>
  </si>
  <si>
    <t>T0888-ScanInfo-MQTT.pcap / T0888-ScanInfo-MQTT-noAuth.pcap</t>
  </si>
  <si>
    <t>T0888-ScanInfo-OPCUA-Nmap.pcapng</t>
  </si>
  <si>
    <t>T0888-ScanInfo-OPCUA-OpcScan.pcapng</t>
  </si>
  <si>
    <t>T0888-ScanInfo-ENIP.pcapng</t>
  </si>
  <si>
    <t>T0888-ScanInfo-OmronFINS.pcapng</t>
  </si>
  <si>
    <t>T0843-ProgDownload-IEC104.pcapng</t>
  </si>
  <si>
    <t>T0886-BruteForce-MQTT.pcapng</t>
  </si>
  <si>
    <t>T0843-FileRead-DNP3-FIXED.pcapng / T0843-FileWrite-DNP3-FIXED.pcapng</t>
  </si>
  <si>
    <t>T0843-FileDownload-Modbus.pcapng / T0843-FileUpload-Modbus.pcapng</t>
  </si>
  <si>
    <t>T0802-AutoCollect-OPCUA.pcapng</t>
  </si>
  <si>
    <t>T0830-MITM-BacNet-FIXED.pcapng</t>
  </si>
  <si>
    <t>T0861-InfoCollect-OPCUA.pcapng</t>
  </si>
  <si>
    <t>T0802-AutoCollect-SNMP.pcapng</t>
  </si>
  <si>
    <t>T0809-DataDestroy-OMRON.pcapng</t>
  </si>
  <si>
    <t>T0814-DoS-OPCUA.pcap</t>
  </si>
  <si>
    <t>T0816-RestartAllenBradley-SNMP.pcapng</t>
  </si>
  <si>
    <t>T0816-StopCommand-S7Comm.pcapng</t>
  </si>
  <si>
    <t>T0814-DoS-PCC.pcapng</t>
  </si>
  <si>
    <t>T0816-ShtDownAllenBradley-CIP.pcapng</t>
  </si>
  <si>
    <t>T0816-ShutDown-Modbus.pcapng</t>
  </si>
  <si>
    <t>T0836-ModifyParam-OmronFINS.pcapng</t>
  </si>
  <si>
    <t>T0836-ModifParam-Modbus.pcapng</t>
  </si>
  <si>
    <t>T0836-ModifParam-S7.pcapng</t>
  </si>
  <si>
    <t>T0885-C&amp;Cp502RWin-TCP.pcapng / T0885-C&amp;Cp502RWin-TCP-2.pcapng / T0885-C&amp;Cp502RWin-TCP-3.pcapng</t>
  </si>
  <si>
    <t>T0885-C&amp;Cp502Ignition-HTTP.pcapng</t>
  </si>
  <si>
    <t>T0885-C&amp;Cp20000RWin-TCP.pcapng</t>
  </si>
  <si>
    <t>T0885-C&amp;Cp102Ignition-TCP.pcapng</t>
  </si>
  <si>
    <t>T0831-Modifparam-IEC104.pcapng</t>
  </si>
  <si>
    <t>T0882-DirectoryRead-IEC104.pcapng</t>
  </si>
  <si>
    <t>T0831-ModifParam-DNP3.pcapng</t>
  </si>
  <si>
    <t>T0882-DirRead-DNP3-FIXED.pcapng</t>
  </si>
  <si>
    <t>FortiGate</t>
  </si>
  <si>
    <t xml:space="preserve">Nº de instancias del ataque </t>
  </si>
  <si>
    <t xml:space="preserve">Nota: En ataques donde contienen mas de 1 pcap se ha considerado el conjunto como un único ataque. </t>
  </si>
  <si>
    <t xml:space="preserve">0
</t>
  </si>
  <si>
    <t>% Detección Total MITRE Snort</t>
  </si>
  <si>
    <t>% FP Total Snort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</si>
</sst>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0" fontId="0" fillId="7" borderId="5" xfId="1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0" fillId="8" borderId="5" xfId="1" applyFont="1" applyFill="1" applyBorder="1" applyAlignment="1">
      <alignment horizontal="center" vertical="center" wrapText="1"/>
    </xf>
    <xf numFmtId="0" fontId="0" fillId="18" borderId="5" xfId="1" applyFont="1" applyFill="1" applyBorder="1" applyAlignment="1">
      <alignment horizontal="center" vertical="center" wrapText="1"/>
    </xf>
    <xf numFmtId="0" fontId="1" fillId="10" borderId="5" xfId="1" applyFont="1" applyFill="1" applyBorder="1" applyAlignment="1">
      <alignment horizontal="center" vertical="center" wrapText="1"/>
    </xf>
    <xf numFmtId="0" fontId="0" fillId="10" borderId="5" xfId="1" applyFont="1" applyFill="1" applyBorder="1" applyAlignment="1">
      <alignment horizontal="center" vertical="center" wrapText="1"/>
    </xf>
    <xf numFmtId="0" fontId="0" fillId="11" borderId="5" xfId="1" applyFont="1" applyFill="1" applyBorder="1" applyAlignment="1">
      <alignment horizontal="center" vertical="center" wrapText="1"/>
    </xf>
    <xf numFmtId="0" fontId="5" fillId="11" borderId="5" xfId="1" applyFont="1" applyFill="1" applyBorder="1" applyAlignment="1">
      <alignment horizontal="center" vertical="center" wrapText="1"/>
    </xf>
    <xf numFmtId="0" fontId="1" fillId="11" borderId="5" xfId="1" applyFont="1" applyFill="1" applyBorder="1" applyAlignment="1">
      <alignment horizontal="center" vertical="center" wrapText="1"/>
    </xf>
    <xf numFmtId="0" fontId="0" fillId="12" borderId="5" xfId="1" applyFont="1" applyFill="1" applyBorder="1" applyAlignment="1">
      <alignment horizontal="center" vertical="center" wrapText="1"/>
    </xf>
    <xf numFmtId="0" fontId="1" fillId="12" borderId="5" xfId="1" applyFont="1" applyFill="1" applyBorder="1" applyAlignment="1">
      <alignment horizontal="center" vertical="center"/>
    </xf>
    <xf numFmtId="0" fontId="5" fillId="13" borderId="5" xfId="1" applyFont="1" applyFill="1" applyBorder="1" applyAlignment="1">
      <alignment horizontal="center" vertical="center" wrapText="1"/>
    </xf>
    <xf numFmtId="0" fontId="0" fillId="13" borderId="5" xfId="1" applyFont="1" applyFill="1" applyBorder="1" applyAlignment="1">
      <alignment horizontal="center" vertical="center" wrapText="1"/>
    </xf>
    <xf numFmtId="0" fontId="0" fillId="13" borderId="5" xfId="1" applyFont="1" applyFill="1" applyBorder="1" applyAlignment="1">
      <alignment horizontal="center" vertical="center"/>
    </xf>
    <xf numFmtId="0" fontId="1" fillId="13" borderId="5" xfId="1" applyFont="1" applyFill="1" applyBorder="1" applyAlignment="1">
      <alignment horizontal="center" vertical="center"/>
    </xf>
    <xf numFmtId="0" fontId="0" fillId="15" borderId="5" xfId="1" applyFont="1" applyFill="1" applyBorder="1" applyAlignment="1">
      <alignment horizontal="center" vertical="center" wrapText="1"/>
    </xf>
    <xf numFmtId="0" fontId="1" fillId="15" borderId="5" xfId="1" applyFont="1" applyFill="1" applyBorder="1" applyAlignment="1">
      <alignment horizontal="center" vertical="center" wrapText="1"/>
    </xf>
    <xf numFmtId="0" fontId="1" fillId="16" borderId="5" xfId="1" applyFont="1" applyFill="1" applyBorder="1" applyAlignment="1">
      <alignment horizontal="center" vertical="center" wrapText="1"/>
    </xf>
    <xf numFmtId="0" fontId="0" fillId="19" borderId="5" xfId="1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 wrapText="1"/>
    </xf>
    <xf numFmtId="0" fontId="5" fillId="17" borderId="5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0" borderId="3" xfId="0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0" fillId="15" borderId="3" xfId="0" applyFill="1" applyBorder="1" applyAlignment="1">
      <alignment vertical="center" wrapText="1"/>
    </xf>
    <xf numFmtId="0" fontId="0" fillId="15" borderId="0" xfId="0" applyFill="1"/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23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DFF6-431A-452C-9B3F-7C9A490319A6}">
  <dimension ref="B1:X62"/>
  <sheetViews>
    <sheetView tabSelected="1" topLeftCell="A22" zoomScale="60" zoomScaleNormal="60" workbookViewId="0">
      <selection activeCell="H55" sqref="H55"/>
    </sheetView>
  </sheetViews>
  <sheetFormatPr baseColWidth="10" defaultColWidth="26" defaultRowHeight="15" x14ac:dyDescent="0.25"/>
  <cols>
    <col min="2" max="2" width="53.42578125" customWidth="1"/>
    <col min="3" max="3" width="50.7109375" customWidth="1"/>
    <col min="6" max="6" width="28.42578125" customWidth="1"/>
    <col min="12" max="12" width="21" customWidth="1"/>
    <col min="13" max="13" width="24.28515625" customWidth="1"/>
    <col min="16" max="16" width="24.42578125" customWidth="1"/>
  </cols>
  <sheetData>
    <row r="1" spans="2:24" x14ac:dyDescent="0.25">
      <c r="E1" s="50" t="s">
        <v>10</v>
      </c>
      <c r="F1" s="51"/>
      <c r="G1" s="51"/>
      <c r="H1" s="51"/>
      <c r="I1" s="44" t="s">
        <v>11</v>
      </c>
      <c r="J1" s="45"/>
      <c r="K1" s="45"/>
      <c r="L1" s="45"/>
      <c r="M1" s="46" t="s">
        <v>12</v>
      </c>
      <c r="N1" s="47"/>
      <c r="O1" s="47"/>
      <c r="P1" s="47"/>
      <c r="Q1" s="48" t="s">
        <v>13</v>
      </c>
      <c r="R1" s="49"/>
      <c r="S1" s="49"/>
      <c r="T1" s="49"/>
      <c r="U1" s="43" t="s">
        <v>68</v>
      </c>
      <c r="V1" s="43"/>
      <c r="W1" s="43"/>
      <c r="X1" s="43"/>
    </row>
    <row r="2" spans="2:24" ht="33" customHeight="1" x14ac:dyDescent="0.25">
      <c r="B2" s="1" t="s">
        <v>0</v>
      </c>
      <c r="C2" s="1" t="s">
        <v>1</v>
      </c>
      <c r="D2" s="1" t="s">
        <v>69</v>
      </c>
      <c r="E2" s="1" t="s">
        <v>2</v>
      </c>
      <c r="F2" s="1" t="s">
        <v>3</v>
      </c>
      <c r="G2" s="1" t="s">
        <v>7</v>
      </c>
      <c r="H2" s="1" t="s">
        <v>6</v>
      </c>
      <c r="I2" s="1" t="s">
        <v>2</v>
      </c>
      <c r="J2" s="1" t="s">
        <v>3</v>
      </c>
      <c r="K2" s="1" t="s">
        <v>7</v>
      </c>
      <c r="L2" s="1" t="s">
        <v>6</v>
      </c>
      <c r="M2" s="1" t="s">
        <v>2</v>
      </c>
      <c r="N2" s="1" t="s">
        <v>3</v>
      </c>
      <c r="O2" s="1" t="s">
        <v>7</v>
      </c>
      <c r="P2" s="1" t="s">
        <v>6</v>
      </c>
      <c r="Q2" s="1" t="s">
        <v>2</v>
      </c>
      <c r="R2" s="1" t="s">
        <v>3</v>
      </c>
      <c r="S2" s="1" t="s">
        <v>7</v>
      </c>
      <c r="T2" s="1" t="s">
        <v>6</v>
      </c>
      <c r="U2" s="1" t="s">
        <v>8</v>
      </c>
      <c r="V2" s="1" t="s">
        <v>4</v>
      </c>
      <c r="W2" s="1" t="s">
        <v>9</v>
      </c>
      <c r="X2" s="1" t="s">
        <v>5</v>
      </c>
    </row>
    <row r="3" spans="2:24" ht="50.25" customHeight="1" x14ac:dyDescent="0.25">
      <c r="B3" s="2" t="s">
        <v>14</v>
      </c>
      <c r="C3" s="21" t="s">
        <v>24</v>
      </c>
      <c r="D3" s="53">
        <v>1</v>
      </c>
      <c r="E3" s="53">
        <v>0</v>
      </c>
      <c r="F3" s="53">
        <f>(E3/D3)*100</f>
        <v>0</v>
      </c>
      <c r="G3" s="53">
        <v>100</v>
      </c>
      <c r="H3" s="53">
        <v>100</v>
      </c>
      <c r="I3" s="52">
        <v>0</v>
      </c>
      <c r="J3" s="53">
        <f>((I3/D3))*100</f>
        <v>0</v>
      </c>
      <c r="K3" s="54">
        <v>100</v>
      </c>
      <c r="L3" s="53">
        <v>0</v>
      </c>
      <c r="M3" s="53">
        <v>0</v>
      </c>
      <c r="N3" s="53">
        <f>((M3/D3))*100</f>
        <v>0</v>
      </c>
      <c r="O3" s="54">
        <v>100</v>
      </c>
      <c r="P3" s="52">
        <v>66.67</v>
      </c>
      <c r="Q3" s="55">
        <v>0</v>
      </c>
      <c r="R3" s="42">
        <f>((Q3/D3))*100</f>
        <v>0</v>
      </c>
      <c r="S3" s="55">
        <v>0</v>
      </c>
      <c r="T3" s="53">
        <v>0</v>
      </c>
    </row>
    <row r="4" spans="2:24" ht="50.25" customHeight="1" x14ac:dyDescent="0.25">
      <c r="B4" s="2" t="s">
        <v>14</v>
      </c>
      <c r="C4" s="21" t="s">
        <v>25</v>
      </c>
      <c r="D4" s="53">
        <v>1</v>
      </c>
      <c r="E4" s="53">
        <v>1</v>
      </c>
      <c r="F4" s="53">
        <f>(E4/D4)*100</f>
        <v>100</v>
      </c>
      <c r="G4" s="53">
        <v>33.299999999999997</v>
      </c>
      <c r="H4" s="53">
        <v>0</v>
      </c>
      <c r="I4" s="52">
        <v>0</v>
      </c>
      <c r="J4" s="53">
        <f t="shared" ref="J4:J46" si="0">((I4/D4))*100</f>
        <v>0</v>
      </c>
      <c r="K4" s="54">
        <v>0</v>
      </c>
      <c r="L4" s="53">
        <v>0</v>
      </c>
      <c r="M4" s="53">
        <v>0</v>
      </c>
      <c r="N4" s="53">
        <f t="shared" ref="N4:N46" si="1">((M4/D4))*100</f>
        <v>0</v>
      </c>
      <c r="O4" s="54">
        <v>100</v>
      </c>
      <c r="P4" s="52">
        <v>100</v>
      </c>
      <c r="Q4" s="55">
        <v>0</v>
      </c>
      <c r="R4" s="42">
        <f t="shared" ref="R4:R46" si="2">((Q4/D4))*100</f>
        <v>0</v>
      </c>
      <c r="S4" s="55">
        <v>0</v>
      </c>
      <c r="T4" s="53">
        <v>0</v>
      </c>
    </row>
    <row r="5" spans="2:24" ht="81" customHeight="1" x14ac:dyDescent="0.25">
      <c r="B5" s="3" t="s">
        <v>14</v>
      </c>
      <c r="C5" s="21" t="s">
        <v>26</v>
      </c>
      <c r="D5" s="53">
        <v>1</v>
      </c>
      <c r="E5" s="53">
        <v>1</v>
      </c>
      <c r="F5" s="53">
        <f t="shared" ref="F5:F46" si="3">(E5/D5)*100</f>
        <v>100</v>
      </c>
      <c r="G5" s="53">
        <v>4</v>
      </c>
      <c r="H5" s="53">
        <v>4</v>
      </c>
      <c r="I5" s="52">
        <v>1</v>
      </c>
      <c r="J5" s="53">
        <f t="shared" si="0"/>
        <v>100</v>
      </c>
      <c r="K5" s="54">
        <v>0</v>
      </c>
      <c r="L5" s="53">
        <v>0</v>
      </c>
      <c r="M5" s="53">
        <v>1</v>
      </c>
      <c r="N5" s="53">
        <f t="shared" si="1"/>
        <v>100</v>
      </c>
      <c r="O5" s="54">
        <v>20</v>
      </c>
      <c r="P5" s="52">
        <v>20</v>
      </c>
      <c r="Q5" s="55">
        <v>0</v>
      </c>
      <c r="R5" s="42">
        <f t="shared" si="2"/>
        <v>0</v>
      </c>
      <c r="S5" s="55">
        <v>0</v>
      </c>
      <c r="T5" s="53">
        <v>0</v>
      </c>
    </row>
    <row r="6" spans="2:24" ht="50.25" customHeight="1" x14ac:dyDescent="0.25">
      <c r="B6" s="3" t="s">
        <v>14</v>
      </c>
      <c r="C6" s="22" t="s">
        <v>27</v>
      </c>
      <c r="D6" s="53">
        <v>1</v>
      </c>
      <c r="E6" s="53">
        <v>0</v>
      </c>
      <c r="F6" s="53">
        <f t="shared" si="3"/>
        <v>0</v>
      </c>
      <c r="G6" s="53">
        <v>100</v>
      </c>
      <c r="H6" s="53">
        <v>100</v>
      </c>
      <c r="I6" s="52">
        <v>0</v>
      </c>
      <c r="J6" s="53">
        <f t="shared" si="0"/>
        <v>0</v>
      </c>
      <c r="K6" s="54">
        <v>0</v>
      </c>
      <c r="L6" s="53">
        <v>0</v>
      </c>
      <c r="M6" s="53">
        <v>0</v>
      </c>
      <c r="N6" s="53">
        <f t="shared" si="1"/>
        <v>0</v>
      </c>
      <c r="O6" s="54">
        <v>100</v>
      </c>
      <c r="P6" s="52">
        <v>100</v>
      </c>
      <c r="Q6" s="55">
        <v>1</v>
      </c>
      <c r="R6" s="42">
        <f t="shared" si="2"/>
        <v>100</v>
      </c>
      <c r="S6" s="55">
        <v>0</v>
      </c>
      <c r="T6" s="53">
        <v>0</v>
      </c>
    </row>
    <row r="7" spans="2:24" ht="50.25" customHeight="1" x14ac:dyDescent="0.25">
      <c r="B7" s="4" t="s">
        <v>15</v>
      </c>
      <c r="C7" s="23" t="s">
        <v>28</v>
      </c>
      <c r="D7" s="53">
        <v>3</v>
      </c>
      <c r="E7" s="53">
        <v>3</v>
      </c>
      <c r="F7" s="53">
        <f t="shared" si="3"/>
        <v>100</v>
      </c>
      <c r="G7" s="53">
        <v>0</v>
      </c>
      <c r="H7" s="53">
        <v>0</v>
      </c>
      <c r="I7" s="52">
        <v>0</v>
      </c>
      <c r="J7" s="53">
        <f t="shared" si="0"/>
        <v>0</v>
      </c>
      <c r="K7" s="54">
        <v>0</v>
      </c>
      <c r="L7" s="53">
        <v>0</v>
      </c>
      <c r="M7" s="53">
        <v>0</v>
      </c>
      <c r="N7" s="53">
        <f t="shared" si="1"/>
        <v>0</v>
      </c>
      <c r="O7" s="54">
        <v>100</v>
      </c>
      <c r="P7" s="52">
        <v>100</v>
      </c>
      <c r="Q7" s="55">
        <v>0</v>
      </c>
      <c r="R7" s="42">
        <f t="shared" si="2"/>
        <v>0</v>
      </c>
      <c r="S7" s="55">
        <v>0</v>
      </c>
      <c r="T7" s="53">
        <v>0</v>
      </c>
    </row>
    <row r="8" spans="2:24" ht="50.25" customHeight="1" x14ac:dyDescent="0.25">
      <c r="B8" s="5" t="s">
        <v>16</v>
      </c>
      <c r="C8" s="24" t="s">
        <v>29</v>
      </c>
      <c r="D8" s="53">
        <v>1</v>
      </c>
      <c r="E8" s="53">
        <v>1</v>
      </c>
      <c r="F8" s="53">
        <f t="shared" si="3"/>
        <v>100</v>
      </c>
      <c r="G8" s="53">
        <v>50</v>
      </c>
      <c r="H8" s="53">
        <v>16.670000000000002</v>
      </c>
      <c r="I8" s="52">
        <v>0</v>
      </c>
      <c r="J8" s="53">
        <f t="shared" si="0"/>
        <v>0</v>
      </c>
      <c r="K8" s="54">
        <v>100</v>
      </c>
      <c r="L8" s="53">
        <v>0</v>
      </c>
      <c r="M8" s="53">
        <v>0</v>
      </c>
      <c r="N8" s="53">
        <f t="shared" si="1"/>
        <v>0</v>
      </c>
      <c r="O8" s="54">
        <v>100</v>
      </c>
      <c r="P8" s="52">
        <v>50</v>
      </c>
      <c r="Q8" s="55">
        <v>0</v>
      </c>
      <c r="R8" s="42">
        <f t="shared" si="2"/>
        <v>0</v>
      </c>
      <c r="S8" s="55">
        <v>0</v>
      </c>
      <c r="T8" s="53">
        <v>0</v>
      </c>
    </row>
    <row r="9" spans="2:24" ht="50.25" customHeight="1" x14ac:dyDescent="0.25">
      <c r="B9" s="6" t="s">
        <v>17</v>
      </c>
      <c r="C9" s="25" t="s">
        <v>30</v>
      </c>
      <c r="D9" s="53">
        <v>1</v>
      </c>
      <c r="E9" s="53">
        <v>0</v>
      </c>
      <c r="F9" s="53">
        <f t="shared" si="3"/>
        <v>0</v>
      </c>
      <c r="G9" s="53">
        <v>0</v>
      </c>
      <c r="H9" s="53">
        <v>0</v>
      </c>
      <c r="I9" s="52">
        <v>0</v>
      </c>
      <c r="J9" s="53">
        <f t="shared" si="0"/>
        <v>0</v>
      </c>
      <c r="K9" s="54">
        <v>100</v>
      </c>
      <c r="L9" s="53">
        <v>0</v>
      </c>
      <c r="M9" s="53">
        <v>0</v>
      </c>
      <c r="N9" s="53">
        <f t="shared" si="1"/>
        <v>0</v>
      </c>
      <c r="O9" s="54">
        <v>100</v>
      </c>
      <c r="P9" s="52">
        <v>66.67</v>
      </c>
      <c r="Q9" s="55">
        <v>0</v>
      </c>
      <c r="R9" s="42">
        <f t="shared" si="2"/>
        <v>0</v>
      </c>
      <c r="S9" s="55">
        <v>0</v>
      </c>
      <c r="T9" s="53">
        <v>0</v>
      </c>
    </row>
    <row r="10" spans="2:24" ht="50.25" customHeight="1" x14ac:dyDescent="0.25">
      <c r="B10" s="6" t="s">
        <v>17</v>
      </c>
      <c r="C10" s="25" t="s">
        <v>31</v>
      </c>
      <c r="D10" s="53">
        <v>1</v>
      </c>
      <c r="E10" s="53">
        <v>1</v>
      </c>
      <c r="F10" s="53">
        <f t="shared" si="3"/>
        <v>100</v>
      </c>
      <c r="G10" s="53">
        <v>0</v>
      </c>
      <c r="H10" s="53">
        <v>0</v>
      </c>
      <c r="I10" s="52">
        <v>0</v>
      </c>
      <c r="J10" s="53">
        <f t="shared" si="0"/>
        <v>0</v>
      </c>
      <c r="K10" s="54">
        <v>0</v>
      </c>
      <c r="L10" s="53">
        <v>0</v>
      </c>
      <c r="M10" s="53">
        <v>0</v>
      </c>
      <c r="N10" s="53">
        <f t="shared" si="1"/>
        <v>0</v>
      </c>
      <c r="O10" s="54">
        <v>100</v>
      </c>
      <c r="P10" s="52">
        <v>100</v>
      </c>
      <c r="Q10" s="55">
        <v>1</v>
      </c>
      <c r="R10" s="42">
        <f t="shared" si="2"/>
        <v>100</v>
      </c>
      <c r="S10" s="55">
        <v>0</v>
      </c>
      <c r="T10" s="53">
        <v>0</v>
      </c>
    </row>
    <row r="11" spans="2:24" ht="50.25" customHeight="1" x14ac:dyDescent="0.25">
      <c r="B11" s="6" t="s">
        <v>17</v>
      </c>
      <c r="C11" s="26" t="s">
        <v>32</v>
      </c>
      <c r="D11" s="53">
        <v>1</v>
      </c>
      <c r="E11" s="53">
        <v>1</v>
      </c>
      <c r="F11" s="53">
        <f t="shared" si="3"/>
        <v>100</v>
      </c>
      <c r="G11" s="53">
        <v>0</v>
      </c>
      <c r="H11" s="53">
        <v>0</v>
      </c>
      <c r="I11" s="52">
        <v>0</v>
      </c>
      <c r="J11" s="53">
        <f t="shared" si="0"/>
        <v>0</v>
      </c>
      <c r="K11" s="54">
        <v>0</v>
      </c>
      <c r="L11" s="53">
        <v>0</v>
      </c>
      <c r="M11" s="53">
        <v>0</v>
      </c>
      <c r="N11" s="53">
        <f t="shared" si="1"/>
        <v>0</v>
      </c>
      <c r="O11" s="54">
        <v>100</v>
      </c>
      <c r="P11" s="52">
        <v>100</v>
      </c>
      <c r="Q11" s="55">
        <v>1</v>
      </c>
      <c r="R11" s="42">
        <f t="shared" si="2"/>
        <v>100</v>
      </c>
      <c r="S11" s="55">
        <v>0</v>
      </c>
      <c r="T11" s="53">
        <v>0</v>
      </c>
    </row>
    <row r="12" spans="2:24" ht="50.25" customHeight="1" x14ac:dyDescent="0.25">
      <c r="B12" s="7" t="s">
        <v>17</v>
      </c>
      <c r="C12" s="25" t="s">
        <v>33</v>
      </c>
      <c r="D12" s="53">
        <v>1</v>
      </c>
      <c r="E12" s="53">
        <v>1</v>
      </c>
      <c r="F12" s="53">
        <f t="shared" si="3"/>
        <v>100</v>
      </c>
      <c r="G12" s="53">
        <v>0</v>
      </c>
      <c r="H12" s="53">
        <v>0</v>
      </c>
      <c r="I12" s="52">
        <v>0</v>
      </c>
      <c r="J12" s="53">
        <f t="shared" si="0"/>
        <v>0</v>
      </c>
      <c r="K12" s="54">
        <v>0</v>
      </c>
      <c r="L12" s="53">
        <v>0</v>
      </c>
      <c r="M12" s="53">
        <v>0</v>
      </c>
      <c r="N12" s="53">
        <f t="shared" si="1"/>
        <v>0</v>
      </c>
      <c r="O12" s="54">
        <v>100</v>
      </c>
      <c r="P12" s="52">
        <v>100</v>
      </c>
      <c r="Q12" s="55">
        <v>1</v>
      </c>
      <c r="R12" s="42">
        <f t="shared" si="2"/>
        <v>100</v>
      </c>
      <c r="S12" s="55">
        <v>0</v>
      </c>
      <c r="T12" s="53">
        <v>0</v>
      </c>
    </row>
    <row r="13" spans="2:24" ht="50.25" customHeight="1" x14ac:dyDescent="0.25">
      <c r="B13" s="7" t="s">
        <v>17</v>
      </c>
      <c r="C13" s="25" t="s">
        <v>34</v>
      </c>
      <c r="D13" s="53">
        <v>1</v>
      </c>
      <c r="E13" s="53">
        <v>0</v>
      </c>
      <c r="F13" s="53">
        <f t="shared" si="3"/>
        <v>0</v>
      </c>
      <c r="G13" s="53">
        <v>100</v>
      </c>
      <c r="H13" s="53">
        <v>100</v>
      </c>
      <c r="I13" s="52">
        <v>0</v>
      </c>
      <c r="J13" s="53">
        <f t="shared" si="0"/>
        <v>0</v>
      </c>
      <c r="K13" s="54">
        <v>0</v>
      </c>
      <c r="L13" s="54">
        <v>0</v>
      </c>
      <c r="M13" s="53">
        <v>0</v>
      </c>
      <c r="N13" s="53">
        <f t="shared" si="1"/>
        <v>0</v>
      </c>
      <c r="O13" s="54">
        <v>100</v>
      </c>
      <c r="P13" s="52">
        <v>100</v>
      </c>
      <c r="Q13" s="55">
        <v>1</v>
      </c>
      <c r="R13" s="42">
        <f t="shared" si="2"/>
        <v>100</v>
      </c>
      <c r="S13" s="55">
        <v>0</v>
      </c>
      <c r="T13" s="53">
        <v>0</v>
      </c>
    </row>
    <row r="14" spans="2:24" ht="50.25" customHeight="1" x14ac:dyDescent="0.25">
      <c r="B14" s="6" t="s">
        <v>17</v>
      </c>
      <c r="C14" s="26" t="s">
        <v>35</v>
      </c>
      <c r="D14" s="53">
        <v>1</v>
      </c>
      <c r="E14" s="53">
        <v>0</v>
      </c>
      <c r="F14" s="53">
        <f t="shared" si="3"/>
        <v>0</v>
      </c>
      <c r="G14" s="53">
        <v>0</v>
      </c>
      <c r="H14" s="53">
        <v>0</v>
      </c>
      <c r="I14" s="52">
        <v>0</v>
      </c>
      <c r="J14" s="53">
        <f t="shared" si="0"/>
        <v>0</v>
      </c>
      <c r="K14" s="54">
        <v>100</v>
      </c>
      <c r="L14" s="53">
        <v>0</v>
      </c>
      <c r="M14" s="53">
        <v>0</v>
      </c>
      <c r="N14" s="53">
        <f t="shared" si="1"/>
        <v>0</v>
      </c>
      <c r="O14" s="54">
        <v>100</v>
      </c>
      <c r="P14" s="52">
        <v>66.67</v>
      </c>
      <c r="Q14" s="55">
        <v>1</v>
      </c>
      <c r="R14" s="42">
        <f t="shared" si="2"/>
        <v>100</v>
      </c>
      <c r="S14" s="55" t="s">
        <v>71</v>
      </c>
      <c r="T14" s="53">
        <v>0</v>
      </c>
    </row>
    <row r="15" spans="2:24" ht="50.25" customHeight="1" x14ac:dyDescent="0.25">
      <c r="B15" s="6" t="s">
        <v>17</v>
      </c>
      <c r="C15" s="26" t="s">
        <v>36</v>
      </c>
      <c r="D15" s="53">
        <v>1</v>
      </c>
      <c r="E15" s="53">
        <v>1</v>
      </c>
      <c r="F15" s="53">
        <f t="shared" si="3"/>
        <v>100</v>
      </c>
      <c r="G15" s="53">
        <v>11.1</v>
      </c>
      <c r="H15" s="53">
        <v>11.11</v>
      </c>
      <c r="I15" s="52">
        <v>0</v>
      </c>
      <c r="J15" s="53">
        <f t="shared" si="0"/>
        <v>0</v>
      </c>
      <c r="K15" s="54">
        <v>100</v>
      </c>
      <c r="L15" s="53">
        <v>0</v>
      </c>
      <c r="M15" s="53">
        <v>1</v>
      </c>
      <c r="N15" s="53">
        <f t="shared" si="1"/>
        <v>100</v>
      </c>
      <c r="O15" s="54">
        <v>75</v>
      </c>
      <c r="P15" s="52">
        <v>50</v>
      </c>
      <c r="Q15" s="55">
        <v>0</v>
      </c>
      <c r="R15" s="42">
        <f t="shared" si="2"/>
        <v>0</v>
      </c>
      <c r="S15" s="55">
        <v>0</v>
      </c>
      <c r="T15" s="53">
        <v>0</v>
      </c>
    </row>
    <row r="16" spans="2:24" ht="50.25" customHeight="1" x14ac:dyDescent="0.25">
      <c r="B16" s="6" t="s">
        <v>17</v>
      </c>
      <c r="C16" s="26" t="s">
        <v>37</v>
      </c>
      <c r="D16" s="53">
        <v>1</v>
      </c>
      <c r="E16" s="53">
        <v>0</v>
      </c>
      <c r="F16" s="53">
        <f t="shared" si="3"/>
        <v>0</v>
      </c>
      <c r="G16" s="53">
        <v>0</v>
      </c>
      <c r="H16" s="53">
        <v>100</v>
      </c>
      <c r="I16" s="52">
        <v>0</v>
      </c>
      <c r="J16" s="53">
        <f t="shared" si="0"/>
        <v>0</v>
      </c>
      <c r="K16" s="54">
        <v>100</v>
      </c>
      <c r="L16" s="53">
        <v>100</v>
      </c>
      <c r="M16" s="53">
        <v>0</v>
      </c>
      <c r="N16" s="53">
        <f t="shared" si="1"/>
        <v>0</v>
      </c>
      <c r="O16" s="54">
        <v>100</v>
      </c>
      <c r="P16" s="52">
        <v>80</v>
      </c>
      <c r="Q16" s="55">
        <v>0</v>
      </c>
      <c r="R16" s="42">
        <f t="shared" si="2"/>
        <v>0</v>
      </c>
      <c r="S16" s="55">
        <v>100</v>
      </c>
      <c r="T16" s="53">
        <v>100</v>
      </c>
    </row>
    <row r="17" spans="2:20" ht="50.25" customHeight="1" x14ac:dyDescent="0.25">
      <c r="B17" s="6" t="s">
        <v>17</v>
      </c>
      <c r="C17" s="26" t="s">
        <v>38</v>
      </c>
      <c r="D17" s="53">
        <v>8</v>
      </c>
      <c r="E17" s="53">
        <v>0</v>
      </c>
      <c r="F17" s="53">
        <f t="shared" si="3"/>
        <v>0</v>
      </c>
      <c r="G17" s="53">
        <v>100</v>
      </c>
      <c r="H17" s="53">
        <v>0</v>
      </c>
      <c r="I17" s="52">
        <v>0</v>
      </c>
      <c r="J17" s="53">
        <f t="shared" si="0"/>
        <v>0</v>
      </c>
      <c r="K17" s="54">
        <v>0</v>
      </c>
      <c r="L17" s="53">
        <v>0</v>
      </c>
      <c r="M17" s="53">
        <v>1</v>
      </c>
      <c r="N17" s="53">
        <f t="shared" si="1"/>
        <v>12.5</v>
      </c>
      <c r="O17" s="54">
        <v>67</v>
      </c>
      <c r="P17" s="52">
        <v>66.67</v>
      </c>
      <c r="Q17" s="55">
        <v>0</v>
      </c>
      <c r="R17" s="42">
        <f t="shared" si="2"/>
        <v>0</v>
      </c>
      <c r="S17" s="55">
        <v>0</v>
      </c>
      <c r="T17" s="53">
        <v>0</v>
      </c>
    </row>
    <row r="18" spans="2:20" ht="50.25" customHeight="1" thickBot="1" x14ac:dyDescent="0.3">
      <c r="B18" s="7" t="s">
        <v>17</v>
      </c>
      <c r="C18" s="26" t="s">
        <v>39</v>
      </c>
      <c r="D18" s="53">
        <v>9</v>
      </c>
      <c r="E18" s="53">
        <v>0</v>
      </c>
      <c r="F18" s="53">
        <f t="shared" si="3"/>
        <v>0</v>
      </c>
      <c r="G18" s="53">
        <v>0</v>
      </c>
      <c r="H18" s="53">
        <v>0</v>
      </c>
      <c r="I18" s="52">
        <v>0</v>
      </c>
      <c r="J18" s="53">
        <f t="shared" si="0"/>
        <v>0</v>
      </c>
      <c r="K18" s="54">
        <v>0</v>
      </c>
      <c r="L18" s="53">
        <v>0</v>
      </c>
      <c r="M18" s="53">
        <v>0</v>
      </c>
      <c r="N18" s="53">
        <f t="shared" si="1"/>
        <v>0</v>
      </c>
      <c r="O18" s="54">
        <v>100</v>
      </c>
      <c r="P18" s="52">
        <v>100</v>
      </c>
      <c r="Q18" s="55">
        <v>0</v>
      </c>
      <c r="R18" s="42">
        <f t="shared" si="2"/>
        <v>0</v>
      </c>
      <c r="S18" s="55">
        <v>0</v>
      </c>
      <c r="T18" s="53">
        <v>0</v>
      </c>
    </row>
    <row r="19" spans="2:20" ht="50.25" customHeight="1" x14ac:dyDescent="0.25">
      <c r="B19" s="8" t="s">
        <v>17</v>
      </c>
      <c r="C19" s="19" t="s">
        <v>40</v>
      </c>
      <c r="D19" s="53">
        <v>1</v>
      </c>
      <c r="E19" s="53">
        <v>0</v>
      </c>
      <c r="F19" s="53">
        <f t="shared" si="3"/>
        <v>0</v>
      </c>
      <c r="G19" s="53">
        <v>0</v>
      </c>
      <c r="H19" s="53">
        <v>0</v>
      </c>
      <c r="I19" s="52">
        <v>0</v>
      </c>
      <c r="J19" s="53">
        <f t="shared" si="0"/>
        <v>0</v>
      </c>
      <c r="K19" s="54">
        <v>0</v>
      </c>
      <c r="L19" s="53">
        <v>0</v>
      </c>
      <c r="M19" s="53">
        <v>0</v>
      </c>
      <c r="N19" s="53">
        <f t="shared" si="1"/>
        <v>0</v>
      </c>
      <c r="O19" s="54">
        <v>0</v>
      </c>
      <c r="P19" s="52">
        <v>0</v>
      </c>
      <c r="Q19" s="55">
        <v>1</v>
      </c>
      <c r="R19" s="42">
        <f t="shared" si="2"/>
        <v>100</v>
      </c>
      <c r="S19" s="55">
        <v>0</v>
      </c>
      <c r="T19" s="53">
        <v>0</v>
      </c>
    </row>
    <row r="20" spans="2:20" ht="50.25" customHeight="1" x14ac:dyDescent="0.25">
      <c r="B20" s="6" t="s">
        <v>17</v>
      </c>
      <c r="C20" s="26" t="s">
        <v>41</v>
      </c>
      <c r="D20" s="53">
        <v>1</v>
      </c>
      <c r="E20" s="53">
        <v>0</v>
      </c>
      <c r="F20" s="53">
        <f t="shared" si="3"/>
        <v>0</v>
      </c>
      <c r="G20" s="53">
        <v>0</v>
      </c>
      <c r="H20" s="53">
        <v>0</v>
      </c>
      <c r="I20" s="52">
        <v>0</v>
      </c>
      <c r="J20" s="53">
        <f t="shared" si="0"/>
        <v>0</v>
      </c>
      <c r="K20" s="54">
        <v>0</v>
      </c>
      <c r="L20" s="53">
        <v>0</v>
      </c>
      <c r="M20" s="53">
        <v>0</v>
      </c>
      <c r="N20" s="53">
        <f t="shared" si="1"/>
        <v>0</v>
      </c>
      <c r="O20" s="54">
        <v>0</v>
      </c>
      <c r="P20" s="52">
        <v>0</v>
      </c>
      <c r="Q20" s="55">
        <v>1</v>
      </c>
      <c r="R20" s="42">
        <f t="shared" si="2"/>
        <v>100</v>
      </c>
      <c r="S20" s="55">
        <v>0</v>
      </c>
      <c r="T20" s="53">
        <v>0</v>
      </c>
    </row>
    <row r="21" spans="2:20" ht="50.25" customHeight="1" x14ac:dyDescent="0.25">
      <c r="B21" s="9" t="s">
        <v>18</v>
      </c>
      <c r="C21" s="27" t="s">
        <v>42</v>
      </c>
      <c r="D21" s="53">
        <v>1</v>
      </c>
      <c r="E21" s="53">
        <v>1</v>
      </c>
      <c r="F21" s="53">
        <f t="shared" si="3"/>
        <v>100</v>
      </c>
      <c r="G21" s="53">
        <v>2.1</v>
      </c>
      <c r="H21" s="53">
        <v>2.13</v>
      </c>
      <c r="I21" s="52">
        <v>1</v>
      </c>
      <c r="J21" s="53">
        <f t="shared" si="0"/>
        <v>100</v>
      </c>
      <c r="K21" s="54">
        <v>0</v>
      </c>
      <c r="L21" s="53">
        <v>0</v>
      </c>
      <c r="M21" s="53">
        <v>1</v>
      </c>
      <c r="N21" s="53">
        <f t="shared" si="1"/>
        <v>100</v>
      </c>
      <c r="O21" s="54">
        <v>25</v>
      </c>
      <c r="P21" s="52">
        <v>25</v>
      </c>
      <c r="Q21" s="55">
        <v>0</v>
      </c>
      <c r="R21" s="42">
        <f t="shared" si="2"/>
        <v>0</v>
      </c>
      <c r="S21" s="55">
        <v>0</v>
      </c>
      <c r="T21" s="53">
        <v>0</v>
      </c>
    </row>
    <row r="22" spans="2:20" ht="50.25" customHeight="1" x14ac:dyDescent="0.25">
      <c r="B22" s="10" t="s">
        <v>18</v>
      </c>
      <c r="C22" s="27" t="s">
        <v>43</v>
      </c>
      <c r="D22" s="53">
        <v>1</v>
      </c>
      <c r="E22" s="53">
        <v>0</v>
      </c>
      <c r="F22" s="53">
        <f t="shared" si="3"/>
        <v>0</v>
      </c>
      <c r="G22" s="53">
        <v>0</v>
      </c>
      <c r="H22" s="53">
        <v>0</v>
      </c>
      <c r="I22" s="52">
        <v>0</v>
      </c>
      <c r="J22" s="53">
        <f t="shared" si="0"/>
        <v>0</v>
      </c>
      <c r="K22" s="54">
        <v>0</v>
      </c>
      <c r="L22" s="53">
        <v>0</v>
      </c>
      <c r="M22" s="53">
        <v>0</v>
      </c>
      <c r="N22" s="53">
        <f t="shared" si="1"/>
        <v>0</v>
      </c>
      <c r="O22" s="54">
        <v>100</v>
      </c>
      <c r="P22" s="52">
        <v>100</v>
      </c>
      <c r="Q22" s="55">
        <v>0</v>
      </c>
      <c r="R22" s="42">
        <f t="shared" si="2"/>
        <v>0</v>
      </c>
      <c r="S22" s="55">
        <v>0</v>
      </c>
      <c r="T22" s="53">
        <v>0</v>
      </c>
    </row>
    <row r="23" spans="2:20" ht="50.25" customHeight="1" x14ac:dyDescent="0.25">
      <c r="B23" s="9" t="s">
        <v>18</v>
      </c>
      <c r="C23" s="28" t="s">
        <v>44</v>
      </c>
      <c r="D23" s="53">
        <v>1</v>
      </c>
      <c r="E23" s="53">
        <v>0</v>
      </c>
      <c r="F23" s="53">
        <f t="shared" si="3"/>
        <v>0</v>
      </c>
      <c r="G23" s="53">
        <v>100</v>
      </c>
      <c r="H23" s="53">
        <v>100</v>
      </c>
      <c r="I23" s="52">
        <v>0</v>
      </c>
      <c r="J23" s="53">
        <f t="shared" si="0"/>
        <v>0</v>
      </c>
      <c r="K23" s="54">
        <v>0</v>
      </c>
      <c r="L23" s="53">
        <v>0</v>
      </c>
      <c r="M23" s="53">
        <v>0</v>
      </c>
      <c r="N23" s="53">
        <f t="shared" si="1"/>
        <v>0</v>
      </c>
      <c r="O23" s="54">
        <v>100</v>
      </c>
      <c r="P23" s="52">
        <v>100</v>
      </c>
      <c r="Q23" s="55">
        <v>1</v>
      </c>
      <c r="R23" s="42">
        <f t="shared" si="2"/>
        <v>100</v>
      </c>
      <c r="S23" s="55">
        <v>0</v>
      </c>
      <c r="T23" s="53">
        <v>0</v>
      </c>
    </row>
    <row r="24" spans="2:20" ht="50.25" customHeight="1" x14ac:dyDescent="0.25">
      <c r="B24" s="10" t="s">
        <v>18</v>
      </c>
      <c r="C24" s="29" t="s">
        <v>45</v>
      </c>
      <c r="D24" s="53">
        <v>1</v>
      </c>
      <c r="E24" s="53">
        <v>1</v>
      </c>
      <c r="F24" s="53">
        <f t="shared" si="3"/>
        <v>100</v>
      </c>
      <c r="G24" s="53">
        <v>0</v>
      </c>
      <c r="H24" s="53">
        <v>0</v>
      </c>
      <c r="I24" s="52">
        <v>0</v>
      </c>
      <c r="J24" s="53">
        <f t="shared" si="0"/>
        <v>0</v>
      </c>
      <c r="K24" s="54">
        <v>0</v>
      </c>
      <c r="L24" s="53">
        <v>0</v>
      </c>
      <c r="M24" s="53">
        <v>0</v>
      </c>
      <c r="N24" s="53">
        <f t="shared" si="1"/>
        <v>0</v>
      </c>
      <c r="O24" s="54">
        <v>100</v>
      </c>
      <c r="P24" s="52">
        <v>100</v>
      </c>
      <c r="Q24" s="55">
        <v>1</v>
      </c>
      <c r="R24" s="42">
        <f t="shared" si="2"/>
        <v>100</v>
      </c>
      <c r="S24" s="55">
        <v>0</v>
      </c>
      <c r="T24" s="53">
        <v>0</v>
      </c>
    </row>
    <row r="25" spans="2:20" ht="50.25" customHeight="1" x14ac:dyDescent="0.25">
      <c r="B25" s="11" t="s">
        <v>19</v>
      </c>
      <c r="C25" s="30" t="s">
        <v>46</v>
      </c>
      <c r="D25" s="53">
        <v>1</v>
      </c>
      <c r="E25" s="53">
        <v>0</v>
      </c>
      <c r="F25" s="53">
        <f t="shared" si="3"/>
        <v>0</v>
      </c>
      <c r="G25" s="53">
        <v>100</v>
      </c>
      <c r="H25" s="53">
        <v>100</v>
      </c>
      <c r="I25" s="52">
        <v>0</v>
      </c>
      <c r="J25" s="53">
        <f t="shared" si="0"/>
        <v>0</v>
      </c>
      <c r="K25" s="54">
        <v>0</v>
      </c>
      <c r="L25" s="53">
        <v>0</v>
      </c>
      <c r="M25" s="53">
        <v>0</v>
      </c>
      <c r="N25" s="53">
        <f t="shared" si="1"/>
        <v>0</v>
      </c>
      <c r="O25" s="54">
        <v>100</v>
      </c>
      <c r="P25" s="52">
        <v>100</v>
      </c>
      <c r="Q25" s="55">
        <v>0</v>
      </c>
      <c r="R25" s="42">
        <f t="shared" si="2"/>
        <v>0</v>
      </c>
      <c r="S25" s="55">
        <v>0</v>
      </c>
      <c r="T25" s="53">
        <v>0</v>
      </c>
    </row>
    <row r="26" spans="2:20" ht="72" customHeight="1" x14ac:dyDescent="0.25">
      <c r="B26" s="11" t="s">
        <v>19</v>
      </c>
      <c r="C26" s="30" t="s">
        <v>47</v>
      </c>
      <c r="D26" s="53">
        <v>1</v>
      </c>
      <c r="E26" s="53">
        <v>0</v>
      </c>
      <c r="F26" s="53">
        <f t="shared" si="3"/>
        <v>0</v>
      </c>
      <c r="G26" s="53">
        <v>0</v>
      </c>
      <c r="H26" s="53">
        <v>0</v>
      </c>
      <c r="I26" s="52">
        <v>0</v>
      </c>
      <c r="J26" s="53">
        <f t="shared" si="0"/>
        <v>0</v>
      </c>
      <c r="K26" s="54">
        <v>0</v>
      </c>
      <c r="L26" s="53">
        <v>0</v>
      </c>
      <c r="M26" s="53">
        <v>0</v>
      </c>
      <c r="N26" s="53">
        <f t="shared" si="1"/>
        <v>0</v>
      </c>
      <c r="O26" s="54">
        <v>100</v>
      </c>
      <c r="P26" s="52">
        <v>200</v>
      </c>
      <c r="Q26" s="55">
        <v>0</v>
      </c>
      <c r="R26" s="42">
        <f t="shared" si="2"/>
        <v>0</v>
      </c>
      <c r="S26" s="55">
        <v>0</v>
      </c>
      <c r="T26" s="53">
        <v>0</v>
      </c>
    </row>
    <row r="27" spans="2:20" ht="50.25" customHeight="1" x14ac:dyDescent="0.25">
      <c r="B27" s="11" t="s">
        <v>19</v>
      </c>
      <c r="C27" s="30" t="s">
        <v>48</v>
      </c>
      <c r="D27" s="53">
        <v>1</v>
      </c>
      <c r="E27" s="53">
        <v>0</v>
      </c>
      <c r="F27" s="53">
        <f t="shared" si="3"/>
        <v>0</v>
      </c>
      <c r="G27" s="53">
        <v>0</v>
      </c>
      <c r="H27" s="53">
        <v>0</v>
      </c>
      <c r="I27" s="52">
        <v>0</v>
      </c>
      <c r="J27" s="53">
        <f t="shared" si="0"/>
        <v>0</v>
      </c>
      <c r="K27" s="54">
        <v>0</v>
      </c>
      <c r="L27" s="53">
        <v>0</v>
      </c>
      <c r="M27" s="53">
        <v>0</v>
      </c>
      <c r="N27" s="53">
        <f t="shared" si="1"/>
        <v>0</v>
      </c>
      <c r="O27" s="54">
        <v>100</v>
      </c>
      <c r="P27" s="52">
        <v>100</v>
      </c>
      <c r="Q27" s="55">
        <v>0</v>
      </c>
      <c r="R27" s="42">
        <f t="shared" si="2"/>
        <v>0</v>
      </c>
      <c r="S27" s="55">
        <v>0</v>
      </c>
      <c r="T27" s="53">
        <v>0</v>
      </c>
    </row>
    <row r="28" spans="2:20" ht="50.25" customHeight="1" x14ac:dyDescent="0.25">
      <c r="B28" s="11" t="s">
        <v>19</v>
      </c>
      <c r="C28" s="31" t="s">
        <v>49</v>
      </c>
      <c r="D28" s="53">
        <v>1</v>
      </c>
      <c r="E28" s="53">
        <v>1</v>
      </c>
      <c r="F28" s="53">
        <f t="shared" si="3"/>
        <v>100</v>
      </c>
      <c r="G28" s="53">
        <v>0</v>
      </c>
      <c r="H28" s="53">
        <v>0</v>
      </c>
      <c r="I28" s="52">
        <v>1</v>
      </c>
      <c r="J28" s="53">
        <f t="shared" si="0"/>
        <v>100</v>
      </c>
      <c r="K28" s="54">
        <v>0</v>
      </c>
      <c r="L28" s="53">
        <v>0</v>
      </c>
      <c r="M28" s="53">
        <v>1</v>
      </c>
      <c r="N28" s="53">
        <f t="shared" si="1"/>
        <v>100</v>
      </c>
      <c r="O28" s="54">
        <v>50</v>
      </c>
      <c r="P28" s="52">
        <v>33.299999999999997</v>
      </c>
      <c r="Q28" s="55">
        <v>1</v>
      </c>
      <c r="R28" s="42">
        <f t="shared" si="2"/>
        <v>100</v>
      </c>
      <c r="S28" s="55">
        <v>0</v>
      </c>
      <c r="T28" s="53">
        <v>0</v>
      </c>
    </row>
    <row r="29" spans="2:20" ht="50.25" customHeight="1" x14ac:dyDescent="0.25">
      <c r="B29" s="12" t="s">
        <v>20</v>
      </c>
      <c r="C29" s="32" t="s">
        <v>50</v>
      </c>
      <c r="D29" s="53">
        <v>1</v>
      </c>
      <c r="E29" s="53">
        <v>1</v>
      </c>
      <c r="F29" s="53">
        <f t="shared" si="3"/>
        <v>100</v>
      </c>
      <c r="G29" s="53">
        <v>0</v>
      </c>
      <c r="H29" s="53">
        <v>0</v>
      </c>
      <c r="I29" s="52">
        <v>0</v>
      </c>
      <c r="J29" s="53">
        <f t="shared" si="0"/>
        <v>0</v>
      </c>
      <c r="K29" s="54">
        <v>0</v>
      </c>
      <c r="L29" s="53">
        <v>0</v>
      </c>
      <c r="M29" s="53">
        <v>0</v>
      </c>
      <c r="N29" s="53">
        <f t="shared" si="1"/>
        <v>0</v>
      </c>
      <c r="O29" s="54">
        <v>0</v>
      </c>
      <c r="P29" s="52">
        <v>0</v>
      </c>
      <c r="Q29" s="55">
        <v>0</v>
      </c>
      <c r="R29" s="42">
        <f t="shared" si="2"/>
        <v>0</v>
      </c>
      <c r="S29" s="55">
        <v>100</v>
      </c>
      <c r="T29" s="53">
        <v>0</v>
      </c>
    </row>
    <row r="30" spans="2:20" ht="50.25" customHeight="1" x14ac:dyDescent="0.25">
      <c r="B30" s="12" t="s">
        <v>20</v>
      </c>
      <c r="C30" s="33" t="s">
        <v>51</v>
      </c>
      <c r="D30" s="53">
        <v>1</v>
      </c>
      <c r="E30" s="53">
        <v>0</v>
      </c>
      <c r="F30" s="53">
        <f t="shared" si="3"/>
        <v>0</v>
      </c>
      <c r="G30" s="53">
        <v>0</v>
      </c>
      <c r="H30" s="53">
        <v>0</v>
      </c>
      <c r="I30" s="52">
        <v>0</v>
      </c>
      <c r="J30" s="53">
        <f t="shared" si="0"/>
        <v>0</v>
      </c>
      <c r="K30" s="54">
        <v>0</v>
      </c>
      <c r="L30" s="53">
        <v>0</v>
      </c>
      <c r="M30" s="53">
        <v>0</v>
      </c>
      <c r="N30" s="53">
        <f t="shared" si="1"/>
        <v>0</v>
      </c>
      <c r="O30" s="54">
        <v>100</v>
      </c>
      <c r="P30" s="52">
        <v>100</v>
      </c>
      <c r="Q30" s="55">
        <v>0</v>
      </c>
      <c r="R30" s="42">
        <f t="shared" si="2"/>
        <v>0</v>
      </c>
      <c r="S30" s="55">
        <v>0</v>
      </c>
      <c r="T30" s="53">
        <v>0</v>
      </c>
    </row>
    <row r="31" spans="2:20" ht="50.25" customHeight="1" x14ac:dyDescent="0.25">
      <c r="B31" s="12" t="s">
        <v>20</v>
      </c>
      <c r="C31" s="33" t="s">
        <v>52</v>
      </c>
      <c r="D31" s="53">
        <v>1</v>
      </c>
      <c r="E31" s="53">
        <v>1</v>
      </c>
      <c r="F31" s="53">
        <f t="shared" si="3"/>
        <v>100</v>
      </c>
      <c r="G31" s="53">
        <v>50</v>
      </c>
      <c r="H31" s="53">
        <v>0</v>
      </c>
      <c r="I31" s="52">
        <v>1</v>
      </c>
      <c r="J31" s="53">
        <f t="shared" si="0"/>
        <v>100</v>
      </c>
      <c r="K31" s="54">
        <v>0</v>
      </c>
      <c r="L31" s="53">
        <v>0</v>
      </c>
      <c r="M31" s="53">
        <v>1</v>
      </c>
      <c r="N31" s="53">
        <f t="shared" si="1"/>
        <v>100</v>
      </c>
      <c r="O31" s="54">
        <v>60</v>
      </c>
      <c r="P31" s="52">
        <v>40</v>
      </c>
      <c r="Q31" s="55">
        <v>1</v>
      </c>
      <c r="R31" s="42">
        <f t="shared" si="2"/>
        <v>100</v>
      </c>
      <c r="S31" s="55">
        <v>0</v>
      </c>
      <c r="T31" s="53">
        <v>0</v>
      </c>
    </row>
    <row r="32" spans="2:20" ht="50.25" customHeight="1" x14ac:dyDescent="0.25">
      <c r="B32" s="13" t="s">
        <v>20</v>
      </c>
      <c r="C32" s="33" t="s">
        <v>53</v>
      </c>
      <c r="D32" s="53">
        <v>1</v>
      </c>
      <c r="E32" s="53">
        <v>0</v>
      </c>
      <c r="F32" s="53">
        <f t="shared" si="3"/>
        <v>0</v>
      </c>
      <c r="G32" s="53">
        <v>0</v>
      </c>
      <c r="H32" s="53">
        <v>0</v>
      </c>
      <c r="I32" s="52">
        <v>0</v>
      </c>
      <c r="J32" s="53">
        <f t="shared" si="0"/>
        <v>0</v>
      </c>
      <c r="K32" s="54">
        <v>100</v>
      </c>
      <c r="L32" s="53">
        <v>0</v>
      </c>
      <c r="M32" s="53">
        <v>0</v>
      </c>
      <c r="N32" s="53">
        <f t="shared" si="1"/>
        <v>0</v>
      </c>
      <c r="O32" s="54">
        <v>100</v>
      </c>
      <c r="P32" s="52">
        <v>33.299999999999997</v>
      </c>
      <c r="Q32" s="55">
        <v>0</v>
      </c>
      <c r="R32" s="42">
        <f t="shared" si="2"/>
        <v>0</v>
      </c>
      <c r="S32" s="55">
        <v>100</v>
      </c>
      <c r="T32" s="53">
        <v>0</v>
      </c>
    </row>
    <row r="33" spans="2:20" ht="50.25" customHeight="1" x14ac:dyDescent="0.25">
      <c r="B33" s="13" t="s">
        <v>20</v>
      </c>
      <c r="C33" s="34" t="s">
        <v>54</v>
      </c>
      <c r="D33" s="53">
        <v>1</v>
      </c>
      <c r="E33" s="53">
        <v>0</v>
      </c>
      <c r="F33" s="53">
        <f t="shared" si="3"/>
        <v>0</v>
      </c>
      <c r="G33" s="53">
        <v>100</v>
      </c>
      <c r="H33" s="53">
        <v>0</v>
      </c>
      <c r="I33" s="52">
        <v>1</v>
      </c>
      <c r="J33" s="53">
        <f t="shared" si="0"/>
        <v>100</v>
      </c>
      <c r="K33" s="54">
        <v>0</v>
      </c>
      <c r="L33" s="53">
        <v>0</v>
      </c>
      <c r="M33" s="53">
        <v>1</v>
      </c>
      <c r="N33" s="53">
        <f t="shared" si="1"/>
        <v>100</v>
      </c>
      <c r="O33" s="54">
        <v>85.7</v>
      </c>
      <c r="P33" s="52">
        <v>28.57</v>
      </c>
      <c r="Q33" s="55">
        <v>0</v>
      </c>
      <c r="R33" s="42">
        <f t="shared" si="2"/>
        <v>0</v>
      </c>
      <c r="S33" s="55">
        <v>0</v>
      </c>
      <c r="T33" s="53">
        <v>0</v>
      </c>
    </row>
    <row r="34" spans="2:20" ht="50.25" customHeight="1" x14ac:dyDescent="0.25">
      <c r="B34" s="13" t="s">
        <v>20</v>
      </c>
      <c r="C34" s="35" t="s">
        <v>55</v>
      </c>
      <c r="D34" s="53">
        <v>1</v>
      </c>
      <c r="E34" s="53">
        <v>1</v>
      </c>
      <c r="F34" s="53">
        <f t="shared" si="3"/>
        <v>100</v>
      </c>
      <c r="G34" s="53">
        <v>50</v>
      </c>
      <c r="H34" s="53">
        <v>0</v>
      </c>
      <c r="I34" s="52">
        <v>0</v>
      </c>
      <c r="J34" s="53">
        <f t="shared" si="0"/>
        <v>0</v>
      </c>
      <c r="K34" s="54">
        <v>0</v>
      </c>
      <c r="L34" s="53">
        <v>0</v>
      </c>
      <c r="M34" s="53">
        <v>0</v>
      </c>
      <c r="N34" s="53">
        <f t="shared" si="1"/>
        <v>0</v>
      </c>
      <c r="O34" s="54">
        <v>100</v>
      </c>
      <c r="P34" s="52">
        <v>28.57</v>
      </c>
      <c r="Q34" s="55">
        <v>0</v>
      </c>
      <c r="R34" s="42">
        <f t="shared" si="2"/>
        <v>0</v>
      </c>
      <c r="S34" s="55">
        <v>0</v>
      </c>
      <c r="T34" s="53">
        <v>0</v>
      </c>
    </row>
    <row r="35" spans="2:20" ht="50.25" customHeight="1" x14ac:dyDescent="0.25">
      <c r="B35" s="13" t="s">
        <v>20</v>
      </c>
      <c r="C35" s="35" t="s">
        <v>56</v>
      </c>
      <c r="D35" s="53">
        <v>1</v>
      </c>
      <c r="E35" s="53">
        <v>1</v>
      </c>
      <c r="F35" s="53">
        <f t="shared" si="3"/>
        <v>100</v>
      </c>
      <c r="G35" s="53">
        <v>0</v>
      </c>
      <c r="H35" s="53">
        <v>0</v>
      </c>
      <c r="I35" s="52">
        <v>0</v>
      </c>
      <c r="J35" s="53">
        <f t="shared" si="0"/>
        <v>0</v>
      </c>
      <c r="K35" s="54">
        <v>0</v>
      </c>
      <c r="L35" s="53">
        <v>0</v>
      </c>
      <c r="M35" s="53">
        <v>0</v>
      </c>
      <c r="N35" s="53">
        <f t="shared" si="1"/>
        <v>0</v>
      </c>
      <c r="O35" s="54">
        <v>100</v>
      </c>
      <c r="P35" s="52">
        <v>100</v>
      </c>
      <c r="Q35" s="55">
        <v>1</v>
      </c>
      <c r="R35" s="42">
        <f t="shared" si="2"/>
        <v>100</v>
      </c>
      <c r="S35" s="55">
        <v>0</v>
      </c>
      <c r="T35" s="53">
        <v>0</v>
      </c>
    </row>
    <row r="36" spans="2:20" ht="50.25" customHeight="1" x14ac:dyDescent="0.25">
      <c r="B36" s="14" t="s">
        <v>21</v>
      </c>
      <c r="C36" s="36" t="s">
        <v>57</v>
      </c>
      <c r="D36" s="53">
        <v>1</v>
      </c>
      <c r="E36" s="53">
        <v>1</v>
      </c>
      <c r="F36" s="53">
        <f t="shared" si="3"/>
        <v>100</v>
      </c>
      <c r="G36" s="53">
        <v>0</v>
      </c>
      <c r="H36" s="53">
        <v>0</v>
      </c>
      <c r="I36" s="52">
        <v>0</v>
      </c>
      <c r="J36" s="53">
        <f t="shared" si="0"/>
        <v>0</v>
      </c>
      <c r="K36" s="54">
        <v>0</v>
      </c>
      <c r="L36" s="53">
        <v>0</v>
      </c>
      <c r="M36" s="53">
        <v>0</v>
      </c>
      <c r="N36" s="53">
        <f t="shared" si="1"/>
        <v>0</v>
      </c>
      <c r="O36" s="54">
        <v>100</v>
      </c>
      <c r="P36" s="52">
        <v>100</v>
      </c>
      <c r="Q36" s="55">
        <v>0</v>
      </c>
      <c r="R36" s="42">
        <f t="shared" si="2"/>
        <v>0</v>
      </c>
      <c r="S36" s="55">
        <v>0</v>
      </c>
      <c r="T36" s="53">
        <v>0</v>
      </c>
    </row>
    <row r="37" spans="2:20" ht="50.25" customHeight="1" x14ac:dyDescent="0.25">
      <c r="B37" s="15" t="s">
        <v>21</v>
      </c>
      <c r="C37" s="37" t="s">
        <v>58</v>
      </c>
      <c r="D37" s="53">
        <v>1</v>
      </c>
      <c r="E37" s="53">
        <v>1</v>
      </c>
      <c r="F37" s="53">
        <f t="shared" si="3"/>
        <v>100</v>
      </c>
      <c r="G37" s="53">
        <v>0</v>
      </c>
      <c r="H37" s="53">
        <v>0</v>
      </c>
      <c r="I37" s="52">
        <v>0</v>
      </c>
      <c r="J37" s="53">
        <f t="shared" si="0"/>
        <v>0</v>
      </c>
      <c r="K37" s="54">
        <v>0</v>
      </c>
      <c r="L37" s="53">
        <v>0</v>
      </c>
      <c r="M37" s="53">
        <v>0</v>
      </c>
      <c r="N37" s="53">
        <f t="shared" si="1"/>
        <v>0</v>
      </c>
      <c r="O37" s="54">
        <v>100</v>
      </c>
      <c r="P37" s="52">
        <v>100</v>
      </c>
      <c r="Q37" s="55">
        <v>1</v>
      </c>
      <c r="R37" s="42">
        <f t="shared" si="2"/>
        <v>100</v>
      </c>
      <c r="S37" s="55">
        <v>0</v>
      </c>
      <c r="T37" s="53">
        <v>0</v>
      </c>
    </row>
    <row r="38" spans="2:20" ht="50.25" customHeight="1" x14ac:dyDescent="0.25">
      <c r="B38" s="15" t="s">
        <v>21</v>
      </c>
      <c r="C38" s="37" t="s">
        <v>59</v>
      </c>
      <c r="D38" s="53">
        <v>1</v>
      </c>
      <c r="E38" s="53">
        <v>0</v>
      </c>
      <c r="F38" s="53">
        <f t="shared" si="3"/>
        <v>0</v>
      </c>
      <c r="G38" s="53">
        <v>0</v>
      </c>
      <c r="H38" s="53">
        <v>0</v>
      </c>
      <c r="I38" s="52">
        <v>0</v>
      </c>
      <c r="J38" s="53">
        <f t="shared" si="0"/>
        <v>0</v>
      </c>
      <c r="K38" s="54">
        <v>100</v>
      </c>
      <c r="L38" s="53">
        <v>0</v>
      </c>
      <c r="M38" s="53">
        <v>0</v>
      </c>
      <c r="N38" s="53">
        <f t="shared" si="1"/>
        <v>0</v>
      </c>
      <c r="O38" s="54">
        <v>100</v>
      </c>
      <c r="P38" s="52">
        <v>100</v>
      </c>
      <c r="Q38" s="55">
        <v>0</v>
      </c>
      <c r="R38" s="42">
        <f t="shared" si="2"/>
        <v>0</v>
      </c>
      <c r="S38" s="55">
        <v>0</v>
      </c>
      <c r="T38" s="53">
        <v>0</v>
      </c>
    </row>
    <row r="39" spans="2:20" ht="50.25" customHeight="1" x14ac:dyDescent="0.25">
      <c r="B39" s="16" t="s">
        <v>22</v>
      </c>
      <c r="C39" s="38" t="s">
        <v>60</v>
      </c>
      <c r="D39" s="53">
        <v>1</v>
      </c>
      <c r="E39" s="53">
        <v>1</v>
      </c>
      <c r="F39" s="53">
        <f t="shared" si="3"/>
        <v>100</v>
      </c>
      <c r="G39" s="53">
        <v>33.299999999999997</v>
      </c>
      <c r="H39" s="53">
        <v>100</v>
      </c>
      <c r="I39" s="52">
        <v>1</v>
      </c>
      <c r="J39" s="53">
        <f t="shared" si="0"/>
        <v>100</v>
      </c>
      <c r="K39" s="54">
        <v>0</v>
      </c>
      <c r="L39" s="53">
        <v>0</v>
      </c>
      <c r="M39" s="53">
        <v>1</v>
      </c>
      <c r="N39" s="53">
        <f t="shared" si="1"/>
        <v>100</v>
      </c>
      <c r="O39" s="53">
        <v>33.299999999999997</v>
      </c>
      <c r="P39" s="52">
        <v>33.299999999999997</v>
      </c>
      <c r="Q39" s="55">
        <v>1</v>
      </c>
      <c r="R39" s="42">
        <f t="shared" si="2"/>
        <v>100</v>
      </c>
      <c r="S39" s="55">
        <v>0</v>
      </c>
      <c r="T39" s="53">
        <v>0</v>
      </c>
    </row>
    <row r="40" spans="2:20" ht="50.25" customHeight="1" x14ac:dyDescent="0.25">
      <c r="B40" s="16" t="s">
        <v>22</v>
      </c>
      <c r="C40" s="38" t="s">
        <v>61</v>
      </c>
      <c r="D40" s="53">
        <v>1</v>
      </c>
      <c r="E40" s="53">
        <v>1</v>
      </c>
      <c r="F40" s="53">
        <f t="shared" si="3"/>
        <v>100</v>
      </c>
      <c r="G40" s="53">
        <v>50</v>
      </c>
      <c r="H40" s="53">
        <v>25</v>
      </c>
      <c r="I40" s="52">
        <v>1</v>
      </c>
      <c r="J40" s="53">
        <f t="shared" si="0"/>
        <v>100</v>
      </c>
      <c r="K40" s="54">
        <v>0</v>
      </c>
      <c r="L40" s="53">
        <v>0</v>
      </c>
      <c r="M40" s="53">
        <v>1</v>
      </c>
      <c r="N40" s="53">
        <f t="shared" si="1"/>
        <v>100</v>
      </c>
      <c r="O40" s="53">
        <v>33.299999999999997</v>
      </c>
      <c r="P40" s="52">
        <v>22.2</v>
      </c>
      <c r="Q40" s="55">
        <v>1</v>
      </c>
      <c r="R40" s="42">
        <f t="shared" si="2"/>
        <v>100</v>
      </c>
      <c r="S40" s="55">
        <v>0</v>
      </c>
      <c r="T40" s="53">
        <v>0</v>
      </c>
    </row>
    <row r="41" spans="2:20" ht="50.25" customHeight="1" x14ac:dyDescent="0.25">
      <c r="B41" s="16" t="s">
        <v>22</v>
      </c>
      <c r="C41" s="38" t="s">
        <v>62</v>
      </c>
      <c r="D41" s="53">
        <v>1</v>
      </c>
      <c r="E41" s="53">
        <v>0</v>
      </c>
      <c r="F41" s="53">
        <f t="shared" si="3"/>
        <v>0</v>
      </c>
      <c r="G41" s="53">
        <v>0</v>
      </c>
      <c r="H41" s="53">
        <v>0</v>
      </c>
      <c r="I41" s="52">
        <v>1</v>
      </c>
      <c r="J41" s="53">
        <f t="shared" si="0"/>
        <v>100</v>
      </c>
      <c r="K41" s="54">
        <v>0</v>
      </c>
      <c r="L41" s="53">
        <v>0</v>
      </c>
      <c r="M41" s="53">
        <v>1</v>
      </c>
      <c r="N41" s="53">
        <f t="shared" si="1"/>
        <v>100</v>
      </c>
      <c r="O41" s="53">
        <v>33.299999999999997</v>
      </c>
      <c r="P41" s="52">
        <v>33.299999999999997</v>
      </c>
      <c r="Q41" s="55">
        <v>1</v>
      </c>
      <c r="R41" s="42">
        <f t="shared" si="2"/>
        <v>100</v>
      </c>
      <c r="S41" s="55">
        <v>0</v>
      </c>
      <c r="T41" s="53">
        <v>0</v>
      </c>
    </row>
    <row r="42" spans="2:20" ht="50.25" customHeight="1" x14ac:dyDescent="0.25">
      <c r="B42" s="16" t="s">
        <v>22</v>
      </c>
      <c r="C42" s="38" t="s">
        <v>63</v>
      </c>
      <c r="D42" s="53">
        <v>1</v>
      </c>
      <c r="E42" s="53">
        <v>1</v>
      </c>
      <c r="F42" s="53">
        <f t="shared" si="3"/>
        <v>100</v>
      </c>
      <c r="G42" s="53">
        <v>50</v>
      </c>
      <c r="H42" s="53">
        <v>0</v>
      </c>
      <c r="I42" s="52">
        <v>1</v>
      </c>
      <c r="J42" s="53">
        <f t="shared" si="0"/>
        <v>100</v>
      </c>
      <c r="K42" s="54">
        <v>0</v>
      </c>
      <c r="L42" s="53">
        <v>0</v>
      </c>
      <c r="M42" s="53">
        <v>1</v>
      </c>
      <c r="N42" s="53">
        <f t="shared" si="1"/>
        <v>100</v>
      </c>
      <c r="O42" s="53">
        <v>33.299999999999997</v>
      </c>
      <c r="P42" s="52">
        <v>22.2</v>
      </c>
      <c r="Q42" s="55">
        <v>0</v>
      </c>
      <c r="R42" s="42">
        <f t="shared" si="2"/>
        <v>0</v>
      </c>
      <c r="S42" s="55">
        <v>0</v>
      </c>
      <c r="T42" s="53">
        <v>0</v>
      </c>
    </row>
    <row r="43" spans="2:20" ht="50.25" customHeight="1" x14ac:dyDescent="0.25">
      <c r="B43" s="17" t="s">
        <v>23</v>
      </c>
      <c r="C43" s="39" t="s">
        <v>64</v>
      </c>
      <c r="D43" s="53">
        <v>2</v>
      </c>
      <c r="E43" s="53">
        <v>2</v>
      </c>
      <c r="F43" s="53">
        <f t="shared" si="3"/>
        <v>100</v>
      </c>
      <c r="G43" s="53">
        <v>3.85</v>
      </c>
      <c r="H43" s="53">
        <v>3.85</v>
      </c>
      <c r="I43" s="52">
        <v>2</v>
      </c>
      <c r="J43" s="53">
        <f t="shared" si="0"/>
        <v>100</v>
      </c>
      <c r="K43" s="54">
        <v>14.28</v>
      </c>
      <c r="L43" s="53">
        <v>0</v>
      </c>
      <c r="M43" s="53">
        <v>2</v>
      </c>
      <c r="N43" s="53">
        <f t="shared" si="1"/>
        <v>100</v>
      </c>
      <c r="O43" s="53">
        <v>33.299999999999997</v>
      </c>
      <c r="P43" s="52">
        <v>22.2</v>
      </c>
      <c r="Q43" s="55">
        <v>0</v>
      </c>
      <c r="R43" s="42">
        <f t="shared" si="2"/>
        <v>0</v>
      </c>
      <c r="S43" s="55">
        <v>0</v>
      </c>
      <c r="T43" s="53">
        <v>0</v>
      </c>
    </row>
    <row r="44" spans="2:20" ht="50.25" customHeight="1" x14ac:dyDescent="0.25">
      <c r="B44" s="18" t="s">
        <v>23</v>
      </c>
      <c r="C44" s="40" t="s">
        <v>65</v>
      </c>
      <c r="D44" s="53">
        <v>1</v>
      </c>
      <c r="E44" s="53">
        <v>1</v>
      </c>
      <c r="F44" s="53">
        <f t="shared" si="3"/>
        <v>100</v>
      </c>
      <c r="G44" s="53">
        <v>0</v>
      </c>
      <c r="H44" s="53">
        <v>0</v>
      </c>
      <c r="I44" s="52">
        <v>1</v>
      </c>
      <c r="J44" s="53">
        <f t="shared" si="0"/>
        <v>100</v>
      </c>
      <c r="K44" s="54">
        <v>20</v>
      </c>
      <c r="L44" s="53">
        <v>0</v>
      </c>
      <c r="M44" s="53">
        <v>1</v>
      </c>
      <c r="N44" s="53">
        <f t="shared" si="1"/>
        <v>100</v>
      </c>
      <c r="O44" s="53">
        <v>42.8</v>
      </c>
      <c r="P44" s="52">
        <v>28.57</v>
      </c>
      <c r="Q44" s="55">
        <v>0</v>
      </c>
      <c r="R44" s="42">
        <f t="shared" si="2"/>
        <v>0</v>
      </c>
      <c r="S44" s="55">
        <v>0</v>
      </c>
      <c r="T44" s="53">
        <v>0</v>
      </c>
    </row>
    <row r="45" spans="2:20" ht="50.25" customHeight="1" x14ac:dyDescent="0.25">
      <c r="B45" s="18" t="s">
        <v>23</v>
      </c>
      <c r="C45" s="41" t="s">
        <v>66</v>
      </c>
      <c r="D45" s="53">
        <v>1</v>
      </c>
      <c r="E45" s="53">
        <v>0</v>
      </c>
      <c r="F45" s="53">
        <f t="shared" si="3"/>
        <v>0</v>
      </c>
      <c r="G45" s="53">
        <v>100</v>
      </c>
      <c r="H45" s="53">
        <v>100</v>
      </c>
      <c r="I45" s="52">
        <v>0</v>
      </c>
      <c r="J45" s="53">
        <f t="shared" si="0"/>
        <v>0</v>
      </c>
      <c r="K45" s="54">
        <v>0</v>
      </c>
      <c r="L45" s="53">
        <v>0</v>
      </c>
      <c r="M45" s="53">
        <v>0</v>
      </c>
      <c r="N45" s="53">
        <f t="shared" si="1"/>
        <v>0</v>
      </c>
      <c r="O45" s="53">
        <v>100</v>
      </c>
      <c r="P45" s="52">
        <v>100</v>
      </c>
      <c r="Q45" s="55">
        <v>1</v>
      </c>
      <c r="R45" s="42">
        <f t="shared" si="2"/>
        <v>100</v>
      </c>
      <c r="S45" s="55">
        <v>0</v>
      </c>
      <c r="T45" s="53">
        <v>0</v>
      </c>
    </row>
    <row r="46" spans="2:20" ht="50.25" customHeight="1" x14ac:dyDescent="0.25">
      <c r="B46" s="18" t="s">
        <v>23</v>
      </c>
      <c r="C46" s="41" t="s">
        <v>67</v>
      </c>
      <c r="D46" s="53">
        <v>1</v>
      </c>
      <c r="E46" s="53">
        <v>0</v>
      </c>
      <c r="F46" s="53">
        <f t="shared" si="3"/>
        <v>0</v>
      </c>
      <c r="G46" s="53">
        <v>100</v>
      </c>
      <c r="H46" s="53">
        <v>100</v>
      </c>
      <c r="I46" s="52">
        <v>0</v>
      </c>
      <c r="J46" s="53">
        <f t="shared" si="0"/>
        <v>0</v>
      </c>
      <c r="K46" s="54">
        <v>0</v>
      </c>
      <c r="L46" s="53">
        <v>0</v>
      </c>
      <c r="M46" s="53">
        <v>0</v>
      </c>
      <c r="N46" s="53">
        <f t="shared" si="1"/>
        <v>0</v>
      </c>
      <c r="O46" s="53">
        <v>100</v>
      </c>
      <c r="P46" s="52">
        <v>100</v>
      </c>
      <c r="Q46" s="55">
        <v>1</v>
      </c>
      <c r="R46" s="42">
        <f t="shared" si="2"/>
        <v>100</v>
      </c>
      <c r="S46" s="55">
        <v>0</v>
      </c>
      <c r="T46" s="53">
        <v>0</v>
      </c>
    </row>
    <row r="47" spans="2:20" ht="36" customHeight="1" x14ac:dyDescent="0.25">
      <c r="D47" s="62"/>
      <c r="E47" s="62"/>
      <c r="F47" s="63"/>
    </row>
    <row r="49" spans="2:19" ht="40.5" customHeight="1" x14ac:dyDescent="0.25"/>
    <row r="50" spans="2:19" ht="58.5" customHeight="1" x14ac:dyDescent="0.25">
      <c r="B50" s="66"/>
      <c r="C50" s="58" t="s">
        <v>10</v>
      </c>
      <c r="D50" s="59" t="s">
        <v>11</v>
      </c>
      <c r="E50" s="60" t="s">
        <v>12</v>
      </c>
      <c r="F50" s="61" t="s">
        <v>13</v>
      </c>
      <c r="H50" s="56"/>
      <c r="I50" s="56"/>
      <c r="J50" s="56"/>
      <c r="K50" s="57"/>
      <c r="L50" s="56"/>
      <c r="M50" s="56"/>
      <c r="N50" s="56"/>
      <c r="O50" s="57"/>
      <c r="P50" s="56"/>
      <c r="Q50" s="56"/>
      <c r="R50" s="56"/>
      <c r="S50" s="57"/>
    </row>
    <row r="51" spans="2:19" ht="62.25" customHeight="1" x14ac:dyDescent="0.25">
      <c r="B51" s="64" t="s">
        <v>72</v>
      </c>
      <c r="C51" s="65">
        <f>SUM(F3:F46)/43</f>
        <v>51.162790697674417</v>
      </c>
      <c r="D51" s="65">
        <f>SUM(J3:J46)/43</f>
        <v>25.581395348837209</v>
      </c>
      <c r="E51" s="65">
        <f>SUM(N3:N46)/43</f>
        <v>28.197674418604652</v>
      </c>
      <c r="F51" s="65">
        <f>SUM(R3:R46)/43</f>
        <v>44.186046511627907</v>
      </c>
    </row>
    <row r="52" spans="2:19" ht="44.25" customHeight="1" x14ac:dyDescent="0.25">
      <c r="B52" s="64" t="s">
        <v>73</v>
      </c>
      <c r="C52" s="65">
        <f>SUM(G3:G46)/43</f>
        <v>28.782558139534881</v>
      </c>
      <c r="D52" s="65">
        <f>SUM(K3:K46)/43</f>
        <v>19.401860465116279</v>
      </c>
      <c r="E52" s="65">
        <f>SUM(O3:O46)/43</f>
        <v>78.883720930232585</v>
      </c>
      <c r="F52" s="65">
        <f>SUM(S3:S46)/43</f>
        <v>6.9767441860465116</v>
      </c>
    </row>
    <row r="62" spans="2:19" ht="56.25" x14ac:dyDescent="0.25">
      <c r="B62" s="20" t="s">
        <v>70</v>
      </c>
    </row>
  </sheetData>
  <mergeCells count="6">
    <mergeCell ref="U1:X1"/>
    <mergeCell ref="D47:E47"/>
    <mergeCell ref="I1:L1"/>
    <mergeCell ref="M1:P1"/>
    <mergeCell ref="Q1:T1"/>
    <mergeCell ref="E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AABE-2C48-400C-A6A7-31D4481D1D4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Tabla_Final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MELENDEZ CASADO</dc:creator>
  <cp:lastModifiedBy>ANDRES MELENDEZ CASADO</cp:lastModifiedBy>
  <dcterms:created xsi:type="dcterms:W3CDTF">2024-07-10T19:16:54Z</dcterms:created>
  <dcterms:modified xsi:type="dcterms:W3CDTF">2024-07-14T01:30:30Z</dcterms:modified>
</cp:coreProperties>
</file>