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ALSPAC_inflam_episodes/Data_prep/Output/"/>
    </mc:Choice>
  </mc:AlternateContent>
  <xr:revisionPtr revIDLastSave="0" documentId="13_ncr:1_{F94D817B-A01E-6540-869A-823A3411899D}" xr6:coauthVersionLast="45" xr6:coauthVersionMax="45" xr10:uidLastSave="{00000000-0000-0000-0000-000000000000}"/>
  <bookViews>
    <workbookView xWindow="2780" yWindow="2060" windowWidth="28040" windowHeight="17440" xr2:uid="{64235077-8A24-BD49-A1FC-750A9ADE2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F30" i="1"/>
  <c r="H30" i="1" s="1"/>
  <c r="F29" i="1"/>
  <c r="F31" i="1" s="1"/>
  <c r="H31" i="1" s="1"/>
  <c r="F27" i="1"/>
  <c r="H27" i="1" s="1"/>
  <c r="F26" i="1"/>
  <c r="B25" i="1"/>
  <c r="B20" i="1"/>
  <c r="F22" i="1"/>
  <c r="F21" i="1"/>
  <c r="F19" i="1"/>
  <c r="H19" i="1" s="1"/>
  <c r="F18" i="1"/>
  <c r="B17" i="1"/>
  <c r="F14" i="1"/>
  <c r="H14" i="1" s="1"/>
  <c r="F13" i="1"/>
  <c r="F11" i="1"/>
  <c r="H11" i="1" s="1"/>
  <c r="F10" i="1"/>
  <c r="H6" i="1"/>
  <c r="H3" i="1"/>
  <c r="H7" i="1"/>
  <c r="H4" i="1"/>
  <c r="F7" i="1"/>
  <c r="F6" i="1"/>
  <c r="F5" i="1"/>
  <c r="F4" i="1"/>
  <c r="F3" i="1"/>
  <c r="F2" i="1"/>
  <c r="F28" i="1" l="1"/>
  <c r="H28" i="1" s="1"/>
  <c r="F23" i="1"/>
  <c r="F20" i="1"/>
  <c r="H20" i="1" s="1"/>
  <c r="H23" i="1"/>
  <c r="H22" i="1"/>
  <c r="F15" i="1"/>
  <c r="H15" i="1" s="1"/>
  <c r="F12" i="1"/>
  <c r="H12" i="1" s="1"/>
</calcChain>
</file>

<file path=xl/sharedStrings.xml><?xml version="1.0" encoding="utf-8"?>
<sst xmlns="http://schemas.openxmlformats.org/spreadsheetml/2006/main" count="45" uniqueCount="11">
  <si>
    <t>CRP</t>
  </si>
  <si>
    <t>Dep</t>
  </si>
  <si>
    <t>PEs</t>
  </si>
  <si>
    <t>none</t>
  </si>
  <si>
    <t>one</t>
  </si>
  <si>
    <t>total</t>
  </si>
  <si>
    <t>one only</t>
  </si>
  <si>
    <t>one or more</t>
  </si>
  <si>
    <t>IL-6</t>
  </si>
  <si>
    <t>DNAm</t>
  </si>
  <si>
    <t>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</si>
</sst>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6C15-E699-8E4F-8DFF-88868CC19811}">
  <dimension ref="A1:H31"/>
  <sheetViews>
    <sheetView tabSelected="1" workbookViewId="0">
      <selection activeCell="E31" sqref="E31"/>
    </sheetView>
  </sheetViews>
  <sheetFormatPr baseColWidth="10" defaultRowHeight="16" x14ac:dyDescent="0.2"/>
  <sheetData>
    <row r="1" spans="1:8" x14ac:dyDescent="0.2">
      <c r="A1" t="s">
        <v>0</v>
      </c>
      <c r="B1">
        <v>5019</v>
      </c>
      <c r="F1" t="s">
        <v>5</v>
      </c>
    </row>
    <row r="2" spans="1:8" x14ac:dyDescent="0.2">
      <c r="A2" t="s">
        <v>1</v>
      </c>
      <c r="B2" t="s">
        <v>3</v>
      </c>
      <c r="C2">
        <v>1171</v>
      </c>
      <c r="D2">
        <v>1727</v>
      </c>
      <c r="E2">
        <v>5</v>
      </c>
      <c r="F2">
        <f>SUM(C2:E2)</f>
        <v>2903</v>
      </c>
    </row>
    <row r="3" spans="1:8" x14ac:dyDescent="0.2">
      <c r="B3" t="s">
        <v>4</v>
      </c>
      <c r="C3">
        <v>504</v>
      </c>
      <c r="D3">
        <v>404</v>
      </c>
      <c r="E3">
        <v>1</v>
      </c>
      <c r="F3">
        <f>SUM(C3:E3)</f>
        <v>909</v>
      </c>
      <c r="G3" t="s">
        <v>6</v>
      </c>
      <c r="H3">
        <f>F3/B1*100</f>
        <v>18.111177525403466</v>
      </c>
    </row>
    <row r="4" spans="1:8" x14ac:dyDescent="0.2">
      <c r="B4">
        <v>5019</v>
      </c>
      <c r="F4" s="1">
        <f>SUM(F2:F3)</f>
        <v>3812</v>
      </c>
      <c r="G4" t="s">
        <v>7</v>
      </c>
      <c r="H4">
        <f>(B1-F4)/B1*100</f>
        <v>24.048615262004382</v>
      </c>
    </row>
    <row r="5" spans="1:8" x14ac:dyDescent="0.2">
      <c r="A5" t="s">
        <v>2</v>
      </c>
      <c r="B5" t="s">
        <v>3</v>
      </c>
      <c r="C5">
        <v>1989</v>
      </c>
      <c r="D5">
        <v>2082</v>
      </c>
      <c r="E5">
        <v>8</v>
      </c>
      <c r="F5">
        <f>SUM(C5:E5)</f>
        <v>4079</v>
      </c>
    </row>
    <row r="6" spans="1:8" x14ac:dyDescent="0.2">
      <c r="B6" t="s">
        <v>4</v>
      </c>
      <c r="C6">
        <v>284</v>
      </c>
      <c r="D6">
        <v>202</v>
      </c>
      <c r="E6">
        <v>1</v>
      </c>
      <c r="F6">
        <f>SUM(C6:E6)</f>
        <v>487</v>
      </c>
      <c r="G6" t="s">
        <v>6</v>
      </c>
      <c r="H6">
        <f>F6/B4*100</f>
        <v>9.7031281131699529</v>
      </c>
    </row>
    <row r="7" spans="1:8" x14ac:dyDescent="0.2">
      <c r="F7" s="1">
        <f>SUM(F5:F6)</f>
        <v>4566</v>
      </c>
      <c r="G7" t="s">
        <v>7</v>
      </c>
      <c r="H7">
        <f>(B4-F7)/B4*100</f>
        <v>9.0257023311416624</v>
      </c>
    </row>
    <row r="9" spans="1:8" x14ac:dyDescent="0.2">
      <c r="A9" t="s">
        <v>8</v>
      </c>
      <c r="B9">
        <v>5009</v>
      </c>
    </row>
    <row r="10" spans="1:8" x14ac:dyDescent="0.2">
      <c r="A10" t="s">
        <v>1</v>
      </c>
      <c r="B10" t="s">
        <v>3</v>
      </c>
      <c r="C10">
        <v>1169</v>
      </c>
      <c r="D10">
        <v>1720</v>
      </c>
      <c r="E10">
        <v>5</v>
      </c>
      <c r="F10">
        <f>SUM(C10:E10)</f>
        <v>2894</v>
      </c>
    </row>
    <row r="11" spans="1:8" x14ac:dyDescent="0.2">
      <c r="B11" t="s">
        <v>4</v>
      </c>
      <c r="C11">
        <v>504</v>
      </c>
      <c r="D11">
        <v>403</v>
      </c>
      <c r="E11">
        <v>1</v>
      </c>
      <c r="F11">
        <f>SUM(C11:E11)</f>
        <v>908</v>
      </c>
      <c r="G11" t="s">
        <v>6</v>
      </c>
      <c r="H11">
        <f>F11/B9*100</f>
        <v>18.127370732681175</v>
      </c>
    </row>
    <row r="12" spans="1:8" x14ac:dyDescent="0.2">
      <c r="B12">
        <v>5009</v>
      </c>
      <c r="F12" s="1">
        <f>SUM(F10:F11)</f>
        <v>3802</v>
      </c>
      <c r="G12" t="s">
        <v>7</v>
      </c>
      <c r="H12">
        <f>(B9-F12)/B9*100</f>
        <v>24.096626073068478</v>
      </c>
    </row>
    <row r="13" spans="1:8" x14ac:dyDescent="0.2">
      <c r="A13" t="s">
        <v>2</v>
      </c>
      <c r="B13" t="s">
        <v>3</v>
      </c>
      <c r="C13">
        <v>1987</v>
      </c>
      <c r="D13">
        <v>2076</v>
      </c>
      <c r="E13">
        <v>8</v>
      </c>
      <c r="F13">
        <f>SUM(C13:E13)</f>
        <v>4071</v>
      </c>
    </row>
    <row r="14" spans="1:8" x14ac:dyDescent="0.2">
      <c r="B14" t="s">
        <v>4</v>
      </c>
      <c r="C14">
        <v>284</v>
      </c>
      <c r="D14">
        <v>200</v>
      </c>
      <c r="E14">
        <v>1</v>
      </c>
      <c r="F14">
        <f>SUM(C14:E14)</f>
        <v>485</v>
      </c>
      <c r="G14" t="s">
        <v>6</v>
      </c>
      <c r="H14">
        <f>F14/B12*100</f>
        <v>9.6825713715312443</v>
      </c>
    </row>
    <row r="15" spans="1:8" x14ac:dyDescent="0.2">
      <c r="F15" s="1">
        <f>SUM(F13:F14)</f>
        <v>4556</v>
      </c>
      <c r="G15" t="s">
        <v>7</v>
      </c>
      <c r="H15">
        <f>(B12-F15)/B12*100</f>
        <v>9.0437213016570173</v>
      </c>
    </row>
    <row r="17" spans="1:8" x14ac:dyDescent="0.2">
      <c r="A17" t="s">
        <v>9</v>
      </c>
      <c r="B17">
        <f>441+436</f>
        <v>877</v>
      </c>
    </row>
    <row r="18" spans="1:8" x14ac:dyDescent="0.2">
      <c r="A18" t="s">
        <v>1</v>
      </c>
      <c r="B18" t="s">
        <v>3</v>
      </c>
      <c r="C18">
        <v>182</v>
      </c>
      <c r="D18">
        <v>251</v>
      </c>
      <c r="F18">
        <f>SUM(C18:E18)</f>
        <v>433</v>
      </c>
    </row>
    <row r="19" spans="1:8" x14ac:dyDescent="0.2">
      <c r="B19" t="s">
        <v>4</v>
      </c>
      <c r="C19">
        <v>92</v>
      </c>
      <c r="D19">
        <v>89</v>
      </c>
      <c r="F19">
        <f>SUM(C19:E19)</f>
        <v>181</v>
      </c>
      <c r="G19" t="s">
        <v>6</v>
      </c>
      <c r="H19">
        <f>F19/B17*100</f>
        <v>20.638540478905359</v>
      </c>
    </row>
    <row r="20" spans="1:8" x14ac:dyDescent="0.2">
      <c r="B20">
        <f>441+436</f>
        <v>877</v>
      </c>
      <c r="F20" s="1">
        <f>SUM(F18:F19)</f>
        <v>614</v>
      </c>
      <c r="G20" t="s">
        <v>7</v>
      </c>
      <c r="H20">
        <f>(B17-F20)/B17*100</f>
        <v>29.988597491448122</v>
      </c>
    </row>
    <row r="21" spans="1:8" x14ac:dyDescent="0.2">
      <c r="A21" t="s">
        <v>2</v>
      </c>
      <c r="B21" t="s">
        <v>3</v>
      </c>
      <c r="C21">
        <v>356</v>
      </c>
      <c r="D21">
        <v>360</v>
      </c>
      <c r="F21">
        <f>SUM(C21:E21)</f>
        <v>716</v>
      </c>
    </row>
    <row r="22" spans="1:8" x14ac:dyDescent="0.2">
      <c r="B22" t="s">
        <v>4</v>
      </c>
      <c r="C22">
        <v>57</v>
      </c>
      <c r="D22">
        <v>59</v>
      </c>
      <c r="F22">
        <f>SUM(C22:E22)</f>
        <v>116</v>
      </c>
      <c r="G22" t="s">
        <v>6</v>
      </c>
      <c r="H22">
        <f>F22/B20*100</f>
        <v>13.22690992018244</v>
      </c>
    </row>
    <row r="23" spans="1:8" x14ac:dyDescent="0.2">
      <c r="F23" s="1">
        <f>SUM(F21:F22)</f>
        <v>832</v>
      </c>
      <c r="G23" t="s">
        <v>7</v>
      </c>
      <c r="H23">
        <f>(B20-F23)/B20*100</f>
        <v>5.131128848346636</v>
      </c>
    </row>
    <row r="25" spans="1:8" x14ac:dyDescent="0.2">
      <c r="A25" t="s">
        <v>10</v>
      </c>
      <c r="B25">
        <f>SUM(3825+4022+15)</f>
        <v>7862</v>
      </c>
    </row>
    <row r="26" spans="1:8" x14ac:dyDescent="0.2">
      <c r="A26" t="s">
        <v>1</v>
      </c>
      <c r="B26" t="s">
        <v>3</v>
      </c>
      <c r="C26">
        <v>1610</v>
      </c>
      <c r="D26">
        <v>2189</v>
      </c>
      <c r="E26">
        <v>6</v>
      </c>
      <c r="F26">
        <f>SUM(C26:E26)</f>
        <v>3805</v>
      </c>
    </row>
    <row r="27" spans="1:8" x14ac:dyDescent="0.2">
      <c r="B27" t="s">
        <v>4</v>
      </c>
      <c r="C27">
        <v>683</v>
      </c>
      <c r="D27">
        <v>534</v>
      </c>
      <c r="E27">
        <v>1</v>
      </c>
      <c r="F27">
        <f>SUM(C27:E27)</f>
        <v>1218</v>
      </c>
      <c r="G27" t="s">
        <v>6</v>
      </c>
      <c r="H27">
        <f>F27/B25*100</f>
        <v>15.492241160010176</v>
      </c>
    </row>
    <row r="28" spans="1:8" x14ac:dyDescent="0.2">
      <c r="B28">
        <f>SUM(3825+4022+15)</f>
        <v>7862</v>
      </c>
      <c r="F28" s="1">
        <f>SUM(F26:F27)</f>
        <v>5023</v>
      </c>
      <c r="G28" t="s">
        <v>7</v>
      </c>
      <c r="H28">
        <f>(B25-F28)/B25*100</f>
        <v>36.110404477232258</v>
      </c>
    </row>
    <row r="29" spans="1:8" x14ac:dyDescent="0.2">
      <c r="A29" t="s">
        <v>2</v>
      </c>
      <c r="B29" t="s">
        <v>3</v>
      </c>
      <c r="C29">
        <v>2738</v>
      </c>
      <c r="D29">
        <v>2738</v>
      </c>
      <c r="E29">
        <v>10</v>
      </c>
      <c r="F29">
        <f>SUM(C29:E29)</f>
        <v>5486</v>
      </c>
    </row>
    <row r="30" spans="1:8" x14ac:dyDescent="0.2">
      <c r="B30" t="s">
        <v>4</v>
      </c>
      <c r="C30">
        <v>395</v>
      </c>
      <c r="D30">
        <v>270</v>
      </c>
      <c r="E30">
        <v>1</v>
      </c>
      <c r="F30">
        <f>SUM(C30:E30)</f>
        <v>666</v>
      </c>
      <c r="G30" t="s">
        <v>6</v>
      </c>
      <c r="H30">
        <f>F30/B28*100</f>
        <v>8.4711269397099969</v>
      </c>
    </row>
    <row r="31" spans="1:8" x14ac:dyDescent="0.2">
      <c r="F31" s="1">
        <f>SUM(F29:F30)</f>
        <v>6152</v>
      </c>
      <c r="G31" t="s">
        <v>7</v>
      </c>
      <c r="H31">
        <f>(B28-F31)/B28*100</f>
        <v>21.750190791147293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2022-09-15T09:51:26Z</dcterms:created>
  <dcterms:modified xsi:type="dcterms:W3CDTF">2022-09-15T10:06:04Z</dcterms:modified>
</cp:coreProperties>
</file>