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356" firstSheet="1" activeTab="2"/>
  </bookViews>
  <sheets>
    <sheet name="Sheet1" sheetId="1" state="hidden" r:id="rId1"/>
    <sheet name="% FEI to FDI" sheetId="2" r:id="rId2"/>
    <sheet name="% FPEI and FDEI to FEI" sheetId="3" r:id="rId3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3" l="1"/>
  <c r="E14" i="3"/>
  <c r="E15" i="3"/>
  <c r="E16" i="3"/>
  <c r="E12" i="3"/>
  <c r="E3" i="3"/>
  <c r="E4" i="3"/>
  <c r="E5" i="3"/>
  <c r="E6" i="3"/>
  <c r="E7" i="3"/>
  <c r="E8" i="3"/>
  <c r="E9" i="3"/>
  <c r="E10" i="3"/>
  <c r="E11" i="3"/>
  <c r="E2" i="3"/>
  <c r="O14" i="1" l="1"/>
  <c r="O15" i="1"/>
  <c r="O16" i="1"/>
  <c r="O17" i="1"/>
  <c r="O13" i="1"/>
  <c r="N14" i="1"/>
  <c r="N15" i="1"/>
  <c r="N16" i="1"/>
  <c r="N17" i="1"/>
  <c r="N13" i="1"/>
  <c r="J14" i="1"/>
  <c r="J15" i="1"/>
  <c r="J16" i="1"/>
  <c r="J17" i="1"/>
  <c r="G17" i="1"/>
  <c r="G15" i="1"/>
  <c r="G14" i="1"/>
  <c r="G16" i="1"/>
  <c r="J13" i="1"/>
  <c r="G13" i="1"/>
</calcChain>
</file>

<file path=xl/sharedStrings.xml><?xml version="1.0" encoding="utf-8"?>
<sst xmlns="http://schemas.openxmlformats.org/spreadsheetml/2006/main" count="60" uniqueCount="16">
  <si>
    <t>Country/Region</t>
  </si>
  <si>
    <t>Year</t>
  </si>
  <si>
    <t>Value</t>
  </si>
  <si>
    <t>Total FDI</t>
  </si>
  <si>
    <t>FEI</t>
  </si>
  <si>
    <t>FEDI</t>
  </si>
  <si>
    <t>FPEI</t>
  </si>
  <si>
    <t>Percentage of FDI</t>
  </si>
  <si>
    <t>Percentage of FEDI of FDI</t>
  </si>
  <si>
    <t>%of FPEI</t>
  </si>
  <si>
    <t>Percentage</t>
  </si>
  <si>
    <t>Type</t>
  </si>
  <si>
    <t>FDEI</t>
  </si>
  <si>
    <t>FEI to FDI</t>
  </si>
  <si>
    <t>Percentage to FDI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</si>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</sst>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"/>
    <numFmt numFmtId="165" formatCode="#,##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workbookViewId="0">
      <selection activeCell="J13" sqref="J13:J17"/>
    </sheetView>
  </sheetViews>
  <sheetFormatPr defaultRowHeight="14.4" x14ac:dyDescent="0.3"/>
  <cols>
    <col min="1" max="1" width="14" bestFit="1" customWidth="1"/>
    <col min="2" max="2" width="4.77734375" bestFit="1" customWidth="1"/>
    <col min="3" max="3" width="8.77734375" bestFit="1" customWidth="1"/>
    <col min="6" max="6" width="15.44140625" bestFit="1" customWidth="1"/>
  </cols>
  <sheetData>
    <row r="1" spans="1:15" x14ac:dyDescent="0.35">
      <c r="A1" t="s">
        <v>0</v>
      </c>
      <c r="B1" t="s">
        <v>1</v>
      </c>
      <c r="C1" t="s">
        <v>2</v>
      </c>
    </row>
    <row r="2" spans="1:15" x14ac:dyDescent="0.35">
      <c r="A2" s="1" t="s">
        <v>3</v>
      </c>
      <c r="B2" s="2">
        <v>37797</v>
      </c>
      <c r="C2" s="3">
        <v>246185.4</v>
      </c>
    </row>
    <row r="3" spans="1:15" x14ac:dyDescent="0.35">
      <c r="A3" s="1" t="s">
        <v>3</v>
      </c>
      <c r="B3" s="2">
        <v>38164</v>
      </c>
      <c r="C3" s="3">
        <v>276819.20000000001</v>
      </c>
    </row>
    <row r="4" spans="1:15" x14ac:dyDescent="0.35">
      <c r="A4" s="1" t="s">
        <v>3</v>
      </c>
      <c r="B4" s="2">
        <v>38531</v>
      </c>
      <c r="C4" s="3">
        <v>323821.09999999998</v>
      </c>
    </row>
    <row r="5" spans="1:15" x14ac:dyDescent="0.35">
      <c r="A5" s="1" t="s">
        <v>3</v>
      </c>
      <c r="B5" s="2">
        <v>38898</v>
      </c>
      <c r="C5" s="3">
        <v>370494.7</v>
      </c>
    </row>
    <row r="6" spans="1:15" x14ac:dyDescent="0.35">
      <c r="A6" s="1" t="s">
        <v>3</v>
      </c>
      <c r="B6" s="2">
        <v>39265</v>
      </c>
      <c r="C6" s="3">
        <v>466567.4</v>
      </c>
    </row>
    <row r="7" spans="1:15" x14ac:dyDescent="0.35">
      <c r="A7" s="1" t="s">
        <v>3</v>
      </c>
      <c r="B7" s="2">
        <v>39632</v>
      </c>
      <c r="C7" s="3">
        <v>510585.2</v>
      </c>
      <c r="E7" s="4" t="s">
        <v>4</v>
      </c>
      <c r="F7" s="5">
        <v>39632</v>
      </c>
      <c r="G7" s="6">
        <v>490635.6</v>
      </c>
      <c r="I7" s="1" t="s">
        <v>5</v>
      </c>
      <c r="J7" s="2">
        <v>39632</v>
      </c>
      <c r="K7" s="3">
        <v>445228.7</v>
      </c>
      <c r="M7" s="1" t="s">
        <v>6</v>
      </c>
      <c r="N7" s="2">
        <v>39632</v>
      </c>
      <c r="O7" s="3">
        <v>45406.9</v>
      </c>
    </row>
    <row r="8" spans="1:15" x14ac:dyDescent="0.35">
      <c r="A8" s="1" t="s">
        <v>3</v>
      </c>
      <c r="B8" s="2">
        <v>39999</v>
      </c>
      <c r="C8" s="3">
        <v>574698.9</v>
      </c>
      <c r="E8" s="4" t="s">
        <v>4</v>
      </c>
      <c r="F8" s="5">
        <v>39999</v>
      </c>
      <c r="G8" s="6">
        <v>563131.9</v>
      </c>
      <c r="I8" s="1" t="s">
        <v>5</v>
      </c>
      <c r="J8" s="2">
        <v>39999</v>
      </c>
      <c r="K8" s="3">
        <v>512557.8</v>
      </c>
      <c r="M8" s="1" t="s">
        <v>6</v>
      </c>
      <c r="N8" s="2">
        <v>39999</v>
      </c>
      <c r="O8" s="3">
        <v>50574.1</v>
      </c>
    </row>
    <row r="9" spans="1:15" x14ac:dyDescent="0.35">
      <c r="A9" s="1" t="s">
        <v>3</v>
      </c>
      <c r="B9" s="2">
        <v>40366</v>
      </c>
      <c r="C9" s="3">
        <v>626383.4</v>
      </c>
      <c r="E9" s="4" t="s">
        <v>4</v>
      </c>
      <c r="F9" s="5">
        <v>40366</v>
      </c>
      <c r="G9" s="6">
        <v>607372.1</v>
      </c>
      <c r="I9" s="1" t="s">
        <v>5</v>
      </c>
      <c r="J9" s="2">
        <v>40366</v>
      </c>
      <c r="K9" s="3">
        <v>550389.80000000005</v>
      </c>
      <c r="M9" s="1" t="s">
        <v>6</v>
      </c>
      <c r="N9" s="2">
        <v>40366</v>
      </c>
      <c r="O9" s="3">
        <v>56982.3</v>
      </c>
    </row>
    <row r="10" spans="1:15" x14ac:dyDescent="0.35">
      <c r="A10" s="1" t="s">
        <v>3</v>
      </c>
      <c r="B10" s="2">
        <v>40733</v>
      </c>
      <c r="C10" s="3">
        <v>678908.5</v>
      </c>
      <c r="E10" s="4" t="s">
        <v>4</v>
      </c>
      <c r="F10" s="5">
        <v>40733</v>
      </c>
      <c r="G10" s="6">
        <v>663031.80000000005</v>
      </c>
      <c r="I10" s="1" t="s">
        <v>5</v>
      </c>
      <c r="J10" s="2">
        <v>40733</v>
      </c>
      <c r="K10" s="3">
        <v>597412</v>
      </c>
      <c r="M10" s="1" t="s">
        <v>6</v>
      </c>
      <c r="N10" s="2">
        <v>40733</v>
      </c>
      <c r="O10" s="3">
        <v>65619.8</v>
      </c>
    </row>
    <row r="11" spans="1:15" x14ac:dyDescent="0.35">
      <c r="A11" s="1" t="s">
        <v>3</v>
      </c>
      <c r="B11" s="2">
        <v>41100</v>
      </c>
      <c r="C11" s="3">
        <v>746689.7</v>
      </c>
      <c r="E11" s="4" t="s">
        <v>4</v>
      </c>
      <c r="F11" s="5">
        <v>41100</v>
      </c>
      <c r="G11" s="6">
        <v>733414.9</v>
      </c>
      <c r="I11" s="1" t="s">
        <v>5</v>
      </c>
      <c r="J11" s="2">
        <v>41100</v>
      </c>
      <c r="K11" s="3">
        <v>667368.80000000005</v>
      </c>
      <c r="M11" s="1" t="s">
        <v>6</v>
      </c>
      <c r="N11" s="2">
        <v>41100</v>
      </c>
      <c r="O11" s="3">
        <v>66046.100000000006</v>
      </c>
    </row>
    <row r="13" spans="1:15" x14ac:dyDescent="0.35">
      <c r="F13" t="s">
        <v>7</v>
      </c>
      <c r="G13">
        <f>G7/C7*100</f>
        <v>96.092797049346515</v>
      </c>
      <c r="I13" t="s">
        <v>8</v>
      </c>
      <c r="J13">
        <f>K7/G7*100</f>
        <v>90.745290394745098</v>
      </c>
      <c r="K13" s="3"/>
      <c r="M13" t="s">
        <v>9</v>
      </c>
      <c r="N13">
        <f>O7/G7*100</f>
        <v>9.2547096052548987</v>
      </c>
      <c r="O13">
        <f>J13+N13</f>
        <v>100</v>
      </c>
    </row>
    <row r="14" spans="1:15" x14ac:dyDescent="0.35">
      <c r="G14">
        <f>G8/C8*100</f>
        <v>97.987293868145571</v>
      </c>
      <c r="J14">
        <f>K8/G8*100</f>
        <v>91.019137789920961</v>
      </c>
      <c r="N14">
        <f t="shared" ref="N14:N17" si="0">O8/G8*100</f>
        <v>8.9808622100790227</v>
      </c>
      <c r="O14">
        <f t="shared" ref="O14:O17" si="1">J14+N14</f>
        <v>99.999999999999986</v>
      </c>
    </row>
    <row r="15" spans="1:15" x14ac:dyDescent="0.35">
      <c r="G15">
        <f>G9/C9*100</f>
        <v>96.964909989632545</v>
      </c>
      <c r="J15">
        <f t="shared" ref="J15:J17" si="2">K9/G9*100</f>
        <v>90.61822233849729</v>
      </c>
      <c r="N15">
        <f t="shared" si="0"/>
        <v>9.3817776615027277</v>
      </c>
      <c r="O15">
        <f t="shared" si="1"/>
        <v>100.00000000000001</v>
      </c>
    </row>
    <row r="16" spans="1:15" x14ac:dyDescent="0.35">
      <c r="G16">
        <f t="shared" ref="G16" si="3">G10/C10*100</f>
        <v>97.661437439654989</v>
      </c>
      <c r="J16">
        <f t="shared" si="2"/>
        <v>90.103068962906448</v>
      </c>
      <c r="N16">
        <f t="shared" si="0"/>
        <v>9.8969310370935446</v>
      </c>
      <c r="O16">
        <f t="shared" si="1"/>
        <v>100</v>
      </c>
    </row>
    <row r="17" spans="7:15" x14ac:dyDescent="0.35">
      <c r="G17">
        <f>G11/C11*100</f>
        <v>98.222179842577191</v>
      </c>
      <c r="J17">
        <f t="shared" si="2"/>
        <v>90.994715269624322</v>
      </c>
      <c r="N17">
        <f t="shared" si="0"/>
        <v>9.0052847303756725</v>
      </c>
      <c r="O17">
        <f t="shared" si="1"/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C6"/>
    </sheetView>
  </sheetViews>
  <sheetFormatPr defaultRowHeight="14.4" x14ac:dyDescent="0.3"/>
  <sheetData>
    <row r="1" spans="1:3" x14ac:dyDescent="0.35">
      <c r="A1" t="s">
        <v>11</v>
      </c>
      <c r="B1" t="s">
        <v>1</v>
      </c>
      <c r="C1" t="s">
        <v>10</v>
      </c>
    </row>
    <row r="2" spans="1:3" x14ac:dyDescent="0.35">
      <c r="A2" t="s">
        <v>4</v>
      </c>
      <c r="B2" s="5">
        <v>39632</v>
      </c>
      <c r="C2">
        <v>96.092797049346515</v>
      </c>
    </row>
    <row r="3" spans="1:3" x14ac:dyDescent="0.35">
      <c r="A3" t="s">
        <v>4</v>
      </c>
      <c r="B3" s="5">
        <v>39999</v>
      </c>
      <c r="C3">
        <v>97.987293868145571</v>
      </c>
    </row>
    <row r="4" spans="1:3" x14ac:dyDescent="0.35">
      <c r="A4" t="s">
        <v>4</v>
      </c>
      <c r="B4" s="5">
        <v>40366</v>
      </c>
      <c r="C4">
        <v>96.964909989632545</v>
      </c>
    </row>
    <row r="5" spans="1:3" x14ac:dyDescent="0.35">
      <c r="A5" t="s">
        <v>4</v>
      </c>
      <c r="B5" s="5">
        <v>40733</v>
      </c>
      <c r="C5">
        <v>97.661437439654989</v>
      </c>
    </row>
    <row r="6" spans="1:3" x14ac:dyDescent="0.35">
      <c r="A6" t="s">
        <v>4</v>
      </c>
      <c r="B6" s="5">
        <v>41100</v>
      </c>
      <c r="C6">
        <v>98.222179842577191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I18" sqref="I18"/>
    </sheetView>
  </sheetViews>
  <sheetFormatPr defaultRowHeight="14.4" x14ac:dyDescent="0.3"/>
  <cols>
    <col min="3" max="3" width="12" bestFit="1" customWidth="1"/>
    <col min="5" max="6" width="15.5546875" bestFit="1" customWidth="1"/>
  </cols>
  <sheetData>
    <row r="1" spans="1:6" x14ac:dyDescent="0.35">
      <c r="A1" t="s">
        <v>11</v>
      </c>
      <c r="B1" t="s">
        <v>1</v>
      </c>
      <c r="C1" t="s">
        <v>10</v>
      </c>
      <c r="D1" t="s">
        <v>13</v>
      </c>
      <c r="E1" t="s">
        <v>14</v>
      </c>
      <c r="F1" t="s">
        <v>2</v>
      </c>
    </row>
    <row r="2" spans="1:6" x14ac:dyDescent="0.35">
      <c r="A2" t="s">
        <v>12</v>
      </c>
      <c r="B2" s="2">
        <v>39632</v>
      </c>
      <c r="C2">
        <v>90.745290394745098</v>
      </c>
      <c r="D2">
        <v>96.092797049346515</v>
      </c>
      <c r="E2">
        <f>D2*C2/100</f>
        <v>87.19968773086255</v>
      </c>
      <c r="F2" s="7">
        <v>87.19968773086255</v>
      </c>
    </row>
    <row r="3" spans="1:6" x14ac:dyDescent="0.35">
      <c r="A3" t="s">
        <v>12</v>
      </c>
      <c r="B3" s="2">
        <v>39999</v>
      </c>
      <c r="C3">
        <v>91.019137789920961</v>
      </c>
      <c r="D3">
        <v>97.987293868145571</v>
      </c>
      <c r="E3">
        <f t="shared" ref="E3:E12" si="0">D3*C3/100</f>
        <v>89.187190022462175</v>
      </c>
      <c r="F3" s="7">
        <v>89.187190022462175</v>
      </c>
    </row>
    <row r="4" spans="1:6" x14ac:dyDescent="0.35">
      <c r="A4" t="s">
        <v>12</v>
      </c>
      <c r="B4" s="2">
        <v>40366</v>
      </c>
      <c r="C4">
        <v>90.61822233849729</v>
      </c>
      <c r="D4">
        <v>96.964909989632545</v>
      </c>
      <c r="E4">
        <f t="shared" si="0"/>
        <v>87.867877724728984</v>
      </c>
      <c r="F4" s="7">
        <v>87.867877724728984</v>
      </c>
    </row>
    <row r="5" spans="1:6" x14ac:dyDescent="0.35">
      <c r="A5" t="s">
        <v>12</v>
      </c>
      <c r="B5" s="2">
        <v>40733</v>
      </c>
      <c r="C5">
        <v>90.103068962906448</v>
      </c>
      <c r="D5">
        <v>97.661437439654989</v>
      </c>
      <c r="E5">
        <f t="shared" si="0"/>
        <v>87.995952326418063</v>
      </c>
      <c r="F5" s="7">
        <v>87.995952326418063</v>
      </c>
    </row>
    <row r="6" spans="1:6" x14ac:dyDescent="0.35">
      <c r="A6" t="s">
        <v>12</v>
      </c>
      <c r="B6" s="2">
        <v>41100</v>
      </c>
      <c r="C6">
        <v>90.994715269624322</v>
      </c>
      <c r="D6">
        <v>98.222179842577191</v>
      </c>
      <c r="E6">
        <f t="shared" si="0"/>
        <v>89.376992879371443</v>
      </c>
      <c r="F6" s="7">
        <v>89.376992879371443</v>
      </c>
    </row>
    <row r="7" spans="1:6" x14ac:dyDescent="0.35">
      <c r="A7" s="1" t="s">
        <v>6</v>
      </c>
      <c r="B7" s="2">
        <v>39632</v>
      </c>
      <c r="C7">
        <v>9.2547096052548987</v>
      </c>
      <c r="D7">
        <v>96.092797049346515</v>
      </c>
      <c r="E7">
        <f t="shared" si="0"/>
        <v>8.8931093184839671</v>
      </c>
      <c r="F7" s="7">
        <v>8.8931093184839671</v>
      </c>
    </row>
    <row r="8" spans="1:6" x14ac:dyDescent="0.35">
      <c r="A8" s="1" t="s">
        <v>6</v>
      </c>
      <c r="B8" s="2">
        <v>39999</v>
      </c>
      <c r="C8">
        <v>8.9808622100790227</v>
      </c>
      <c r="D8">
        <v>97.987293868145571</v>
      </c>
      <c r="E8">
        <f t="shared" si="0"/>
        <v>8.8001038456833651</v>
      </c>
      <c r="F8" s="7">
        <v>8.8001038456833651</v>
      </c>
    </row>
    <row r="9" spans="1:6" x14ac:dyDescent="0.35">
      <c r="A9" s="1" t="s">
        <v>6</v>
      </c>
      <c r="B9" s="2">
        <v>40366</v>
      </c>
      <c r="C9">
        <v>9.3817776615027277</v>
      </c>
      <c r="D9">
        <v>96.964909989632545</v>
      </c>
      <c r="E9">
        <f t="shared" si="0"/>
        <v>9.0970322649035733</v>
      </c>
      <c r="F9" s="7">
        <v>9.0970322649035733</v>
      </c>
    </row>
    <row r="10" spans="1:6" x14ac:dyDescent="0.35">
      <c r="A10" s="1" t="s">
        <v>6</v>
      </c>
      <c r="B10" s="2">
        <v>40733</v>
      </c>
      <c r="C10">
        <v>9.8969310370935446</v>
      </c>
      <c r="D10">
        <v>97.661437439654989</v>
      </c>
      <c r="E10">
        <f t="shared" si="0"/>
        <v>9.66548511323691</v>
      </c>
      <c r="F10" s="7">
        <v>9.66548511323691</v>
      </c>
    </row>
    <row r="11" spans="1:6" x14ac:dyDescent="0.35">
      <c r="A11" s="1" t="s">
        <v>6</v>
      </c>
      <c r="B11" s="2">
        <v>41100</v>
      </c>
      <c r="C11">
        <v>9.0052847303756725</v>
      </c>
      <c r="D11">
        <v>98.222179842577191</v>
      </c>
      <c r="E11">
        <f t="shared" si="0"/>
        <v>8.8451869632057356</v>
      </c>
      <c r="F11" s="7">
        <v>8.8451869632057356</v>
      </c>
    </row>
    <row r="12" spans="1:6" x14ac:dyDescent="0.3">
      <c r="A12" s="1" t="s">
        <v>15</v>
      </c>
      <c r="B12" s="2">
        <v>39632</v>
      </c>
      <c r="C12">
        <v>100</v>
      </c>
      <c r="D12">
        <v>96.092797049346515</v>
      </c>
      <c r="E12">
        <f>C12-D12</f>
        <v>3.9072029506534847</v>
      </c>
      <c r="F12" s="7">
        <v>3.9072029506534847</v>
      </c>
    </row>
    <row r="13" spans="1:6" x14ac:dyDescent="0.3">
      <c r="A13" s="1" t="s">
        <v>15</v>
      </c>
      <c r="B13" s="2">
        <v>39999</v>
      </c>
      <c r="C13">
        <v>100</v>
      </c>
      <c r="D13">
        <v>97.987293868145571</v>
      </c>
      <c r="E13">
        <f t="shared" ref="E13:E16" si="1">C13-D13</f>
        <v>2.0127061318544293</v>
      </c>
      <c r="F13" s="7">
        <v>2.0127061318544293</v>
      </c>
    </row>
    <row r="14" spans="1:6" x14ac:dyDescent="0.3">
      <c r="A14" s="1" t="s">
        <v>15</v>
      </c>
      <c r="B14" s="2">
        <v>40366</v>
      </c>
      <c r="C14">
        <v>100</v>
      </c>
      <c r="D14">
        <v>96.964909989632545</v>
      </c>
      <c r="E14">
        <f t="shared" si="1"/>
        <v>3.0350900103674547</v>
      </c>
      <c r="F14" s="7">
        <v>3.0350900103674547</v>
      </c>
    </row>
    <row r="15" spans="1:6" x14ac:dyDescent="0.3">
      <c r="A15" s="1" t="s">
        <v>15</v>
      </c>
      <c r="B15" s="2">
        <v>40733</v>
      </c>
      <c r="C15">
        <v>100</v>
      </c>
      <c r="D15">
        <v>97.661437439654989</v>
      </c>
      <c r="E15">
        <f t="shared" si="1"/>
        <v>2.3385625603450109</v>
      </c>
      <c r="F15" s="7">
        <v>2.3385625603450109</v>
      </c>
    </row>
    <row r="16" spans="1:6" x14ac:dyDescent="0.3">
      <c r="A16" s="1" t="s">
        <v>15</v>
      </c>
      <c r="B16" s="2">
        <v>41100</v>
      </c>
      <c r="C16">
        <v>100</v>
      </c>
      <c r="D16">
        <v>98.222179842577191</v>
      </c>
      <c r="E16">
        <f t="shared" si="1"/>
        <v>1.7778201574228092</v>
      </c>
      <c r="F16" s="7">
        <v>1.7778201574228092</v>
      </c>
    </row>
    <row r="17" spans="6:6" x14ac:dyDescent="0.3">
      <c r="F17" s="5"/>
    </row>
    <row r="18" spans="6:6" x14ac:dyDescent="0.3">
      <c r="F18" s="5"/>
    </row>
    <row r="19" spans="6:6" x14ac:dyDescent="0.3">
      <c r="F19" s="5"/>
    </row>
    <row r="20" spans="6:6" x14ac:dyDescent="0.3">
      <c r="F20" s="5"/>
    </row>
    <row r="21" spans="6:6" x14ac:dyDescent="0.3">
      <c r="F21" s="5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% FEI to FDI</vt:lpstr>
      <vt:lpstr>% FPEI and FDEI to FEI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Cheung Xinyi</dc:creator>
  <cp:lastModifiedBy>Ardian</cp:lastModifiedBy>
  <dcterms:created xsi:type="dcterms:W3CDTF">2014-11-19T14:33:35Z</dcterms:created>
  <dcterms:modified xsi:type="dcterms:W3CDTF">2014-11-19T16:33:48Z</dcterms:modified>
</cp:coreProperties>
</file>