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sup\"/>
    </mc:Choice>
  </mc:AlternateContent>
  <xr:revisionPtr revIDLastSave="0" documentId="13_ncr:1_{EDDE64D8-77D7-4DDF-8335-962E6DA56EB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Hoja8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8" l="1"/>
  <c r="N13" i="8"/>
  <c r="N12" i="8"/>
  <c r="N15" i="8" l="1"/>
  <c r="O15" i="8" s="1"/>
  <c r="N11" i="8" l="1"/>
  <c r="N16" i="8" s="1"/>
  <c r="S10" i="8" s="1"/>
  <c r="U10" i="8" s="1"/>
  <c r="R10" i="8"/>
  <c r="T10" i="8" l="1"/>
  <c r="R11" i="8"/>
  <c r="S11" i="8" s="1"/>
  <c r="U11" i="8" s="1"/>
  <c r="R12" i="8" l="1"/>
  <c r="S12" i="8" s="1"/>
  <c r="U12" i="8" s="1"/>
  <c r="T11" i="8"/>
  <c r="R13" i="8" l="1"/>
  <c r="S13" i="8" s="1"/>
  <c r="U13" i="8" s="1"/>
  <c r="T12" i="8"/>
  <c r="R14" i="8" l="1"/>
  <c r="S14" i="8" s="1"/>
  <c r="U14" i="8" s="1"/>
  <c r="T13" i="8"/>
  <c r="T14" i="8" l="1"/>
  <c r="R15" i="8"/>
  <c r="S15" i="8" s="1"/>
  <c r="U15" i="8" s="1"/>
  <c r="R16" i="8" l="1"/>
  <c r="S16" i="8" s="1"/>
  <c r="U16" i="8" s="1"/>
  <c r="T15" i="8"/>
  <c r="T16" i="8" l="1"/>
  <c r="T17" i="8" l="1"/>
</calcChain>
</file>

<file path=xl/sharedStrings.xml><?xml version="1.0" encoding="utf-8"?>
<sst xmlns="http://schemas.openxmlformats.org/spreadsheetml/2006/main" count="27" uniqueCount="27">
  <si>
    <t>numero de muestra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</si>
  <si>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</si>
  <si>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</si>
  <si>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</si>
  <si>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</si>
  <si>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</si>
  <si>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</si>
  <si>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</si>
  <si>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</si>
  <si>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</si>
  <si>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</si>
  <si>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El volumen de llenado de las botellas de refresco es una caracteristica de la calidad importante. El volumen se mide colocando un medidor sobre la boca de la botella y comparando la altura de liquido en el cuello con una escala codificada. En esta escala una lectura cero corresponde a la altura de llenado correcta. se analizan 15 muestras de tamaño n=10 y las alturas de llenado son:</t>
  </si>
  <si>
    <t xml:space="preserve">a)Establecer las cartas de control x y S para este proceso. ¿el proceso muestra control estadistico? De ser necesario, construir los limites de control </t>
  </si>
  <si>
    <t>b) establecer una carta R y compararla con la carta S</t>
  </si>
  <si>
    <t>rango</t>
  </si>
  <si>
    <t>max</t>
  </si>
  <si>
    <t>min</t>
  </si>
  <si>
    <t>clase o k</t>
  </si>
  <si>
    <t>ancho</t>
  </si>
  <si>
    <t>n</t>
  </si>
  <si>
    <t>li</t>
  </si>
  <si>
    <t>ls</t>
  </si>
  <si>
    <t>frec abs</t>
  </si>
  <si>
    <t>frrec acum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</si>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</sst>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Hoja8!$C$26:$C$33</c:f>
              <c:strCache>
                <c:ptCount val="8"/>
                <c:pt idx="0">
                  <c:v>19.9</c:v>
                </c:pt>
                <c:pt idx="1">
                  <c:v>20.8</c:v>
                </c:pt>
                <c:pt idx="2">
                  <c:v>21.7</c:v>
                </c:pt>
                <c:pt idx="3">
                  <c:v>22.6</c:v>
                </c:pt>
                <c:pt idx="4">
                  <c:v>23.5</c:v>
                </c:pt>
                <c:pt idx="5">
                  <c:v>24.4</c:v>
                </c:pt>
                <c:pt idx="6">
                  <c:v>25.3</c:v>
                </c:pt>
                <c:pt idx="7">
                  <c:v>y mayor...</c:v>
                </c:pt>
              </c:strCache>
            </c:strRef>
          </c:cat>
          <c:val>
            <c:numRef>
              <c:f>Hoja8!$D$26:$D$33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6-4B7D-9CE2-8BD1EBFE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14248"/>
        <c:axId val="391509984"/>
      </c:barChart>
      <c:catAx>
        <c:axId val="39151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509984"/>
        <c:crosses val="autoZero"/>
        <c:auto val="1"/>
        <c:lblAlgn val="ctr"/>
        <c:lblOffset val="100"/>
        <c:noMultiLvlLbl val="0"/>
      </c:catAx>
      <c:valAx>
        <c:axId val="3915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514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20</xdr:row>
      <xdr:rowOff>63500</xdr:rowOff>
    </xdr:from>
    <xdr:to>
      <xdr:col>19</xdr:col>
      <xdr:colOff>165100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18D3BE-5110-4016-B1DF-F6B02592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33"/>
  <sheetViews>
    <sheetView tabSelected="1" topLeftCell="B8" workbookViewId="0">
      <selection activeCell="M21" sqref="M21:N31"/>
    </sheetView>
  </sheetViews>
  <sheetFormatPr baseColWidth="10" defaultRowHeight="14.5" x14ac:dyDescent="0.35"/>
  <cols>
    <col min="2" max="11" width="7.1796875" customWidth="1"/>
    <col min="12" max="12" width="5.7265625" customWidth="1"/>
    <col min="15" max="15" width="4.54296875" customWidth="1"/>
    <col min="16" max="16" width="5.08984375" customWidth="1"/>
    <col min="17" max="17" width="5.6328125" customWidth="1"/>
  </cols>
  <sheetData>
    <row r="2" spans="1:21" x14ac:dyDescent="0.35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21" ht="30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21" ht="30" customHeight="1" x14ac:dyDescent="0.35">
      <c r="A4" s="7" t="s">
        <v>12</v>
      </c>
      <c r="B4" s="6"/>
      <c r="C4" s="6"/>
      <c r="D4" s="6"/>
      <c r="E4" s="6"/>
      <c r="F4" s="6"/>
      <c r="G4" s="5"/>
      <c r="H4" s="5"/>
      <c r="I4" s="5"/>
      <c r="J4" s="5"/>
      <c r="K4" s="5"/>
      <c r="L4" s="5"/>
      <c r="M4" s="5"/>
      <c r="N4" s="5"/>
      <c r="O4" s="5"/>
    </row>
    <row r="5" spans="1:21" x14ac:dyDescent="0.35">
      <c r="A5" t="s">
        <v>13</v>
      </c>
    </row>
    <row r="7" spans="1:21" ht="29.25" customHeight="1" x14ac:dyDescent="0.35">
      <c r="A7" s="2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</row>
    <row r="8" spans="1:21" x14ac:dyDescent="0.35">
      <c r="A8" s="1">
        <v>1</v>
      </c>
      <c r="B8" s="3">
        <v>20.8</v>
      </c>
      <c r="C8" s="3">
        <v>22.8</v>
      </c>
      <c r="D8" s="3">
        <v>21.9</v>
      </c>
      <c r="E8" s="3">
        <v>22</v>
      </c>
      <c r="F8" s="3">
        <v>20.7</v>
      </c>
      <c r="G8" s="3">
        <v>20.9</v>
      </c>
      <c r="H8" s="3">
        <v>25</v>
      </c>
      <c r="I8" s="3">
        <v>22.2</v>
      </c>
      <c r="J8" s="3">
        <v>22.8</v>
      </c>
      <c r="K8" s="3">
        <v>20.100000000000001</v>
      </c>
    </row>
    <row r="9" spans="1:21" x14ac:dyDescent="0.35">
      <c r="A9" s="1">
        <v>2</v>
      </c>
      <c r="B9" s="3">
        <v>25.3</v>
      </c>
      <c r="C9" s="3">
        <v>20.7</v>
      </c>
      <c r="D9" s="3">
        <v>22.5</v>
      </c>
      <c r="E9" s="3">
        <v>21.2</v>
      </c>
      <c r="F9" s="3">
        <v>23.8</v>
      </c>
      <c r="G9" s="3">
        <v>23.3</v>
      </c>
      <c r="H9" s="3">
        <v>20.9</v>
      </c>
      <c r="I9" s="3">
        <v>22.9</v>
      </c>
      <c r="J9" s="3">
        <v>23.5</v>
      </c>
      <c r="K9" s="3">
        <v>19.5</v>
      </c>
      <c r="R9" t="s">
        <v>20</v>
      </c>
      <c r="S9" t="s">
        <v>21</v>
      </c>
      <c r="T9" t="s">
        <v>22</v>
      </c>
      <c r="U9" t="s">
        <v>23</v>
      </c>
    </row>
    <row r="10" spans="1:21" x14ac:dyDescent="0.35">
      <c r="A10" s="1">
        <v>3</v>
      </c>
      <c r="B10" s="3">
        <v>23.7</v>
      </c>
      <c r="C10" s="3">
        <v>20.3</v>
      </c>
      <c r="D10" s="3">
        <v>23.6</v>
      </c>
      <c r="E10" s="3">
        <v>19</v>
      </c>
      <c r="F10" s="3">
        <v>25.1</v>
      </c>
      <c r="G10" s="3">
        <v>25</v>
      </c>
      <c r="H10" s="3">
        <v>19.5</v>
      </c>
      <c r="I10" s="3">
        <v>24.1</v>
      </c>
      <c r="J10" s="3">
        <v>24.2</v>
      </c>
      <c r="K10" s="3">
        <v>21.8</v>
      </c>
      <c r="Q10">
        <v>1</v>
      </c>
      <c r="R10" s="8">
        <f>N13</f>
        <v>19</v>
      </c>
      <c r="S10" s="8">
        <f>N13+N16</f>
        <v>19.899999999999999</v>
      </c>
      <c r="T10">
        <f>U10</f>
        <v>6</v>
      </c>
      <c r="U10">
        <f>FREQUENCY($B$8:$K$12,S10)</f>
        <v>6</v>
      </c>
    </row>
    <row r="11" spans="1:21" x14ac:dyDescent="0.35">
      <c r="A11" s="1">
        <v>4</v>
      </c>
      <c r="B11" s="3">
        <v>21.3</v>
      </c>
      <c r="C11" s="3">
        <v>21.5</v>
      </c>
      <c r="D11" s="3">
        <v>23.1</v>
      </c>
      <c r="E11" s="3">
        <v>19.899999999999999</v>
      </c>
      <c r="F11" s="3">
        <v>24.2</v>
      </c>
      <c r="G11" s="3">
        <v>24.1</v>
      </c>
      <c r="H11" s="3">
        <v>19.8</v>
      </c>
      <c r="I11" s="3">
        <v>23.9</v>
      </c>
      <c r="J11" s="3">
        <v>22.8</v>
      </c>
      <c r="K11" s="3">
        <v>23.9</v>
      </c>
      <c r="M11" t="s">
        <v>14</v>
      </c>
      <c r="N11" s="8">
        <f>N12-N13</f>
        <v>6.3000000000000007</v>
      </c>
      <c r="Q11">
        <v>2</v>
      </c>
      <c r="R11" s="8">
        <f t="shared" ref="R11:R16" si="0">S10</f>
        <v>19.899999999999999</v>
      </c>
      <c r="S11" s="8">
        <f>R11+N16</f>
        <v>20.799999999999997</v>
      </c>
      <c r="T11">
        <f t="shared" ref="T11:T16" si="1">U11-U10</f>
        <v>5</v>
      </c>
      <c r="U11">
        <f>FREQUENCY($B$8:$K$12,S11)</f>
        <v>11</v>
      </c>
    </row>
    <row r="12" spans="1:21" x14ac:dyDescent="0.35">
      <c r="A12" s="1">
        <v>5</v>
      </c>
      <c r="B12" s="3">
        <v>19.7</v>
      </c>
      <c r="C12" s="3">
        <v>24.2</v>
      </c>
      <c r="D12" s="3">
        <v>23.8</v>
      </c>
      <c r="E12" s="3">
        <v>20.7</v>
      </c>
      <c r="F12" s="3">
        <v>23.8</v>
      </c>
      <c r="G12" s="3">
        <v>24.3</v>
      </c>
      <c r="H12" s="3">
        <v>21.1</v>
      </c>
      <c r="I12" s="3">
        <v>20.9</v>
      </c>
      <c r="J12" s="3">
        <v>21.6</v>
      </c>
      <c r="K12" s="3">
        <v>22.7</v>
      </c>
      <c r="M12" t="s">
        <v>15</v>
      </c>
      <c r="N12" s="8">
        <f>MAX(B8:K12)</f>
        <v>25.3</v>
      </c>
      <c r="Q12">
        <v>3</v>
      </c>
      <c r="R12" s="8">
        <f t="shared" si="0"/>
        <v>20.799999999999997</v>
      </c>
      <c r="S12" s="8">
        <f>R12+N16</f>
        <v>21.699999999999996</v>
      </c>
      <c r="T12">
        <f t="shared" si="1"/>
        <v>9</v>
      </c>
      <c r="U12">
        <f t="shared" ref="U12:U16" si="2">FREQUENCY($B$8:$K$12,S12)</f>
        <v>20</v>
      </c>
    </row>
    <row r="13" spans="1:21" x14ac:dyDescent="0.3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M13" t="s">
        <v>16</v>
      </c>
      <c r="N13" s="8">
        <f>MIN(B8:K12)</f>
        <v>19</v>
      </c>
      <c r="Q13">
        <v>4</v>
      </c>
      <c r="R13" s="8">
        <f>S12</f>
        <v>21.699999999999996</v>
      </c>
      <c r="S13" s="8">
        <f>R13+N16</f>
        <v>22.599999999999994</v>
      </c>
      <c r="T13">
        <f>U13-U12</f>
        <v>5</v>
      </c>
      <c r="U13">
        <f t="shared" si="2"/>
        <v>25</v>
      </c>
    </row>
    <row r="14" spans="1:21" x14ac:dyDescent="0.3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17</v>
      </c>
      <c r="Q14">
        <v>5</v>
      </c>
      <c r="R14" s="8">
        <f t="shared" si="0"/>
        <v>22.599999999999994</v>
      </c>
      <c r="S14" s="8">
        <f>R14+N16</f>
        <v>23.499999999999993</v>
      </c>
      <c r="T14">
        <f t="shared" si="1"/>
        <v>7</v>
      </c>
      <c r="U14">
        <f t="shared" si="2"/>
        <v>32</v>
      </c>
    </row>
    <row r="15" spans="1:21" x14ac:dyDescent="0.3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N15">
        <f>1+3.3*LOG(N18)</f>
        <v>6.6066010143088612</v>
      </c>
      <c r="O15">
        <f>ROUND(N15,0)</f>
        <v>7</v>
      </c>
      <c r="Q15">
        <v>6</v>
      </c>
      <c r="R15" s="8">
        <f t="shared" si="0"/>
        <v>23.499999999999993</v>
      </c>
      <c r="S15" s="8">
        <f>R15+N16</f>
        <v>24.399999999999991</v>
      </c>
      <c r="T15">
        <f t="shared" si="1"/>
        <v>14</v>
      </c>
      <c r="U15">
        <f t="shared" si="2"/>
        <v>46</v>
      </c>
    </row>
    <row r="16" spans="1:21" x14ac:dyDescent="0.3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18</v>
      </c>
      <c r="N16">
        <f>N11/O15</f>
        <v>0.90000000000000013</v>
      </c>
      <c r="Q16">
        <v>7</v>
      </c>
      <c r="R16" s="8">
        <f t="shared" si="0"/>
        <v>24.399999999999991</v>
      </c>
      <c r="S16" s="8">
        <f>R16+N16+0.0001</f>
        <v>25.30009999999999</v>
      </c>
      <c r="T16">
        <f t="shared" si="1"/>
        <v>4</v>
      </c>
      <c r="U16">
        <f>FREQUENCY($B$8:$K$12,S16)</f>
        <v>50</v>
      </c>
    </row>
    <row r="17" spans="1:20" x14ac:dyDescent="0.3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T17">
        <f>SUM(T10:T16)</f>
        <v>50</v>
      </c>
    </row>
    <row r="18" spans="1:20" x14ac:dyDescent="0.3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19</v>
      </c>
      <c r="N18">
        <f>COUNT(B8:K12)</f>
        <v>50</v>
      </c>
    </row>
    <row r="19" spans="1:20" x14ac:dyDescent="0.3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20" x14ac:dyDescent="0.3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20" x14ac:dyDescent="0.3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20" x14ac:dyDescent="0.3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20" ht="15" thickBot="1" x14ac:dyDescent="0.4"/>
    <row r="25" spans="1:20" x14ac:dyDescent="0.35">
      <c r="C25" s="12" t="s">
        <v>24</v>
      </c>
      <c r="D25" s="12" t="s">
        <v>26</v>
      </c>
    </row>
    <row r="26" spans="1:20" x14ac:dyDescent="0.35">
      <c r="C26" s="9">
        <v>19.899999999999999</v>
      </c>
      <c r="D26" s="10">
        <v>6</v>
      </c>
    </row>
    <row r="27" spans="1:20" x14ac:dyDescent="0.35">
      <c r="C27" s="9">
        <v>20.799999999999997</v>
      </c>
      <c r="D27" s="10">
        <v>5</v>
      </c>
    </row>
    <row r="28" spans="1:20" x14ac:dyDescent="0.35">
      <c r="C28" s="9">
        <v>21.699999999999996</v>
      </c>
      <c r="D28" s="10">
        <v>9</v>
      </c>
    </row>
    <row r="29" spans="1:20" x14ac:dyDescent="0.35">
      <c r="C29" s="9">
        <v>22.599999999999994</v>
      </c>
      <c r="D29" s="10">
        <v>5</v>
      </c>
    </row>
    <row r="30" spans="1:20" x14ac:dyDescent="0.35">
      <c r="C30" s="9">
        <v>23.499999999999993</v>
      </c>
      <c r="D30" s="10">
        <v>7</v>
      </c>
    </row>
    <row r="31" spans="1:20" x14ac:dyDescent="0.35">
      <c r="C31" s="9">
        <v>24.399999999999991</v>
      </c>
      <c r="D31" s="10">
        <v>14</v>
      </c>
    </row>
    <row r="32" spans="1:20" x14ac:dyDescent="0.35">
      <c r="C32" s="9">
        <v>25.30009999999999</v>
      </c>
      <c r="D32" s="10">
        <v>4</v>
      </c>
    </row>
    <row r="33" spans="3:4" ht="15" thickBot="1" x14ac:dyDescent="0.4">
      <c r="C33" s="11" t="s">
        <v>25</v>
      </c>
      <c r="D33" s="11">
        <v>0</v>
      </c>
    </row>
  </sheetData>
  <sortState ref="C26:C32">
    <sortCondition ref="C26"/>
  </sortState>
  <mergeCells count="1">
    <mergeCell ref="A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Eduardo Crisostomo</cp:lastModifiedBy>
  <dcterms:created xsi:type="dcterms:W3CDTF">2016-11-03T13:48:43Z</dcterms:created>
  <dcterms:modified xsi:type="dcterms:W3CDTF">2019-12-15T22:27:39Z</dcterms:modified>
</cp:coreProperties>
</file>