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 LAB\Document\"/>
    </mc:Choice>
  </mc:AlternateContent>
  <xr:revisionPtr revIDLastSave="0" documentId="10_ncr:100000_{B3794E79-A6B4-4B7F-AE35-B58193656577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Without OPAmp" sheetId="1" r:id="rId1"/>
    <sheet name="Witt inbuildOPam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P6" i="1"/>
  <c r="M7" i="1"/>
  <c r="M8" i="1"/>
  <c r="R8" i="1"/>
  <c r="Q8" i="1" l="1"/>
  <c r="L7" i="1"/>
  <c r="L8" i="1"/>
  <c r="Q7" i="1" l="1"/>
  <c r="P7" i="1"/>
  <c r="R3" i="1"/>
  <c r="R4" i="1"/>
  <c r="R5" i="1"/>
  <c r="R6" i="1"/>
  <c r="R9" i="1"/>
  <c r="R10" i="1"/>
  <c r="R11" i="1"/>
  <c r="R12" i="1"/>
  <c r="R13" i="1"/>
  <c r="R14" i="1"/>
  <c r="R2" i="1"/>
  <c r="Q3" i="1"/>
  <c r="Q4" i="1"/>
  <c r="Q5" i="1"/>
  <c r="Q6" i="1"/>
  <c r="Q9" i="1"/>
  <c r="Q10" i="1"/>
  <c r="Q11" i="1"/>
  <c r="Q12" i="1"/>
  <c r="Q13" i="1"/>
  <c r="Q14" i="1"/>
  <c r="Q2" i="1"/>
  <c r="P3" i="1"/>
  <c r="P4" i="1"/>
  <c r="P5" i="1"/>
  <c r="P8" i="1"/>
  <c r="P9" i="1"/>
  <c r="P10" i="1"/>
  <c r="P11" i="1"/>
  <c r="P12" i="1"/>
  <c r="P13" i="1"/>
  <c r="P14" i="1"/>
  <c r="P2" i="1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3" i="1"/>
  <c r="M4" i="1"/>
  <c r="M5" i="1"/>
  <c r="M6" i="1"/>
  <c r="M9" i="1"/>
  <c r="M10" i="1"/>
  <c r="M11" i="1"/>
  <c r="M12" i="1"/>
  <c r="M13" i="1"/>
  <c r="M14" i="1"/>
  <c r="L3" i="1"/>
  <c r="L4" i="1"/>
  <c r="L5" i="1"/>
  <c r="L6" i="1"/>
  <c r="L9" i="1"/>
  <c r="L10" i="1"/>
  <c r="L11" i="1"/>
  <c r="L12" i="1"/>
  <c r="L13" i="1"/>
  <c r="L14" i="1"/>
  <c r="L2" i="1"/>
  <c r="M2" i="1"/>
</calcChain>
</file>

<file path=xl/sharedStrings.xml><?xml version="1.0" encoding="utf-8"?>
<sst xmlns="http://schemas.openxmlformats.org/spreadsheetml/2006/main" count="43" uniqueCount="21">
  <si>
    <t>freq</t>
  </si>
  <si>
    <t>Impedance</t>
  </si>
  <si>
    <t>Mean</t>
  </si>
  <si>
    <t>std_devition</t>
  </si>
  <si>
    <t>(-802m)</t>
  </si>
  <si>
    <t>(-1.75)</t>
  </si>
  <si>
    <t>(-2.591)</t>
  </si>
  <si>
    <t>(-3.4)</t>
  </si>
  <si>
    <t>(-4.26)</t>
  </si>
  <si>
    <t>(-7.6)</t>
  </si>
  <si>
    <t>(-8.3)</t>
  </si>
  <si>
    <t>Phase(in degree)</t>
  </si>
  <si>
    <t>Impedance(ohm)</t>
  </si>
  <si>
    <t>(-12.3)</t>
  </si>
  <si>
    <t>(-16)</t>
  </si>
  <si>
    <t>(-19.4)</t>
  </si>
  <si>
    <t>(-22.5)</t>
  </si>
  <si>
    <t>Deviation</t>
  </si>
  <si>
    <t>(-6.76)</t>
  </si>
  <si>
    <t>(-5.1007)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</si>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</sst>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O14" sqref="O14"/>
    </sheetView>
  </sheetViews>
  <sheetFormatPr defaultRowHeight="15" x14ac:dyDescent="0.25"/>
  <cols>
    <col min="2" max="11" width="11" bestFit="1" customWidth="1"/>
    <col min="13" max="13" width="13.5703125" bestFit="1" customWidth="1"/>
    <col min="14" max="14" width="13.42578125" customWidth="1"/>
    <col min="15" max="15" width="16.42578125" bestFit="1" customWidth="1"/>
    <col min="16" max="16" width="11.42578125" customWidth="1"/>
  </cols>
  <sheetData>
    <row r="1" spans="1:1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3</v>
      </c>
      <c r="N1" t="s">
        <v>11</v>
      </c>
      <c r="O1" t="s">
        <v>12</v>
      </c>
      <c r="P1" t="s">
        <v>17</v>
      </c>
    </row>
    <row r="2" spans="1:18" x14ac:dyDescent="0.25">
      <c r="A2">
        <v>5000</v>
      </c>
      <c r="B2">
        <v>1506.89465</v>
      </c>
      <c r="C2">
        <v>1508.4119900000001</v>
      </c>
      <c r="D2">
        <v>1497.9491</v>
      </c>
      <c r="E2">
        <v>1502.17932</v>
      </c>
      <c r="F2">
        <v>1515.43921</v>
      </c>
      <c r="G2">
        <v>1499.7807600000001</v>
      </c>
      <c r="H2">
        <v>1502.2993200000001</v>
      </c>
      <c r="I2">
        <v>1500.7834499999999</v>
      </c>
      <c r="J2">
        <v>1501.0582300000001</v>
      </c>
      <c r="K2">
        <v>1515.50513</v>
      </c>
      <c r="L2">
        <f>SUM(B2:K2)/10</f>
        <v>1505.0301159999999</v>
      </c>
      <c r="M2">
        <f>_xlfn.STDEV.P(B2:K2)</f>
        <v>6.0006630978320947</v>
      </c>
      <c r="N2" t="s">
        <v>4</v>
      </c>
      <c r="O2">
        <v>1494</v>
      </c>
      <c r="P2">
        <f>O2-L2</f>
        <v>-11.030115999999907</v>
      </c>
      <c r="Q2" s="1">
        <f>P2*100/L2</f>
        <v>-0.73288340763009074</v>
      </c>
      <c r="R2">
        <f>P2*100/O2</f>
        <v>-0.73829424364122542</v>
      </c>
    </row>
    <row r="3" spans="1:18" x14ac:dyDescent="0.25">
      <c r="A3">
        <v>10000</v>
      </c>
      <c r="B3">
        <v>1500.9381100000001</v>
      </c>
      <c r="C3">
        <v>1500.05737</v>
      </c>
      <c r="D3">
        <v>1501.50281</v>
      </c>
      <c r="E3">
        <v>1501.05115</v>
      </c>
      <c r="F3">
        <v>1501.1556399999999</v>
      </c>
      <c r="G3">
        <v>1501.4860799999999</v>
      </c>
      <c r="H3">
        <v>1500.97974</v>
      </c>
      <c r="I3">
        <v>1501.3985600000001</v>
      </c>
      <c r="J3">
        <v>1500.34033</v>
      </c>
      <c r="K3">
        <v>1497.90039</v>
      </c>
      <c r="L3">
        <f t="shared" ref="L3:L14" si="0">SUM(B3:K3)/10</f>
        <v>1500.6810180000002</v>
      </c>
      <c r="M3">
        <f t="shared" ref="M3:M14" si="1">_xlfn.STDEV.P(B3:K3)</f>
        <v>1.0292145316968566</v>
      </c>
      <c r="N3" t="s">
        <v>5</v>
      </c>
      <c r="O3">
        <v>1493.7</v>
      </c>
      <c r="P3">
        <f t="shared" ref="P3:P14" si="2">O3-L3</f>
        <v>-6.9810180000001765</v>
      </c>
      <c r="Q3" s="1">
        <f t="shared" ref="Q3:Q14" si="3">P3*100/L3</f>
        <v>-0.46518999815856771</v>
      </c>
      <c r="R3">
        <f t="shared" ref="R3:R14" si="4">P3*100/O3</f>
        <v>-0.46736412934325339</v>
      </c>
    </row>
    <row r="4" spans="1:18" x14ac:dyDescent="0.25">
      <c r="A4">
        <v>15000</v>
      </c>
      <c r="B4">
        <v>1498.2453599999999</v>
      </c>
      <c r="C4">
        <v>1500.20129</v>
      </c>
      <c r="D4">
        <v>1496.3675499999999</v>
      </c>
      <c r="E4">
        <v>1486.11292</v>
      </c>
      <c r="F4">
        <v>1491.01575</v>
      </c>
      <c r="G4">
        <v>1499.19128</v>
      </c>
      <c r="H4">
        <v>1492.7972400000001</v>
      </c>
      <c r="I4">
        <v>1503.9033199999999</v>
      </c>
      <c r="J4">
        <v>1500.11841</v>
      </c>
      <c r="K4">
        <v>1497.00891</v>
      </c>
      <c r="L4">
        <f t="shared" si="0"/>
        <v>1496.4962030000002</v>
      </c>
      <c r="M4">
        <f t="shared" si="1"/>
        <v>4.9380776017353805</v>
      </c>
      <c r="N4" t="s">
        <v>6</v>
      </c>
      <c r="O4">
        <v>1491.4</v>
      </c>
      <c r="P4">
        <f t="shared" si="2"/>
        <v>-5.0962030000000595</v>
      </c>
      <c r="Q4" s="1">
        <f t="shared" si="3"/>
        <v>-0.34054232745688157</v>
      </c>
      <c r="R4">
        <f t="shared" si="4"/>
        <v>-0.3417059809574936</v>
      </c>
    </row>
    <row r="5" spans="1:18" x14ac:dyDescent="0.25">
      <c r="A5">
        <v>20000</v>
      </c>
      <c r="B5">
        <v>1487.8295900000001</v>
      </c>
      <c r="C5">
        <v>1500.4063699999999</v>
      </c>
      <c r="D5">
        <v>1497.729</v>
      </c>
      <c r="E5">
        <v>1494.8720699999999</v>
      </c>
      <c r="F5">
        <v>1496.7141099999999</v>
      </c>
      <c r="G5">
        <v>1492.01611</v>
      </c>
      <c r="H5">
        <v>1489.84583</v>
      </c>
      <c r="I5">
        <v>1497.8555899999999</v>
      </c>
      <c r="J5">
        <v>1498.8796400000001</v>
      </c>
      <c r="K5">
        <v>1492.40491</v>
      </c>
      <c r="L5">
        <f t="shared" si="0"/>
        <v>1494.8553219999999</v>
      </c>
      <c r="M5">
        <f t="shared" si="1"/>
        <v>3.9527944531933183</v>
      </c>
      <c r="N5" t="s">
        <v>7</v>
      </c>
      <c r="O5">
        <v>1489</v>
      </c>
      <c r="P5">
        <f t="shared" si="2"/>
        <v>-5.8553219999998873</v>
      </c>
      <c r="Q5" s="1">
        <f t="shared" si="3"/>
        <v>-0.39169824088166089</v>
      </c>
      <c r="R5">
        <f t="shared" si="4"/>
        <v>-0.39323854936198033</v>
      </c>
    </row>
    <row r="6" spans="1:18" x14ac:dyDescent="0.25">
      <c r="A6">
        <v>25000</v>
      </c>
      <c r="B6">
        <v>1491.0914299999999</v>
      </c>
      <c r="C6">
        <v>1483.9366500000001</v>
      </c>
      <c r="D6">
        <v>1493.6733400000001</v>
      </c>
      <c r="E6">
        <v>1501.80627</v>
      </c>
      <c r="F6">
        <v>1487.76025</v>
      </c>
      <c r="G6">
        <v>1488.67004</v>
      </c>
      <c r="H6">
        <v>1492.89795</v>
      </c>
      <c r="I6">
        <v>1488.5499299999999</v>
      </c>
      <c r="J6">
        <v>1495.58044</v>
      </c>
      <c r="K6">
        <v>1493.5622599999999</v>
      </c>
      <c r="L6">
        <f t="shared" si="0"/>
        <v>1491.7528560000001</v>
      </c>
      <c r="M6">
        <f t="shared" si="1"/>
        <v>4.703497921135285</v>
      </c>
      <c r="N6" t="s">
        <v>8</v>
      </c>
      <c r="O6">
        <v>1487.4</v>
      </c>
      <c r="P6">
        <f t="shared" si="2"/>
        <v>-4.3528559999999743</v>
      </c>
      <c r="Q6" s="1">
        <f>P8*100/L6</f>
        <v>-0.29179471535732554</v>
      </c>
      <c r="R6">
        <f>P8*100/O6</f>
        <v>-0.29264864864864693</v>
      </c>
    </row>
    <row r="7" spans="1:18" s="1" customFormat="1" x14ac:dyDescent="0.25">
      <c r="A7" s="1" t="s">
        <v>20</v>
      </c>
      <c r="B7" s="1">
        <v>1497.7260699999999</v>
      </c>
      <c r="C7" s="1">
        <v>1499.72119</v>
      </c>
      <c r="D7" s="1">
        <v>1506.6591800000001</v>
      </c>
      <c r="E7" s="1">
        <v>1506.33862</v>
      </c>
      <c r="F7" s="1">
        <v>1506.59167</v>
      </c>
      <c r="G7" s="1">
        <v>1502.3332499999999</v>
      </c>
      <c r="H7" s="1">
        <v>1511.0282</v>
      </c>
      <c r="I7" s="1">
        <v>1514.2752700000001</v>
      </c>
      <c r="J7" s="1">
        <v>1498.8016399999999</v>
      </c>
      <c r="K7" s="1">
        <v>1508.11194</v>
      </c>
      <c r="L7" s="1">
        <f t="shared" si="0"/>
        <v>1505.1587030000001</v>
      </c>
      <c r="M7" s="1">
        <f t="shared" si="1"/>
        <v>5.1496353563452884</v>
      </c>
      <c r="N7" s="1" t="s">
        <v>19</v>
      </c>
      <c r="O7" s="1">
        <v>1484.3</v>
      </c>
      <c r="P7" s="1">
        <f t="shared" si="2"/>
        <v>-20.858703000000105</v>
      </c>
      <c r="Q7" s="1">
        <f>P9*100/L7</f>
        <v>-0.68851663145848574</v>
      </c>
      <c r="R7" s="1">
        <f>P9*100/O7</f>
        <v>-0.69819227918883209</v>
      </c>
    </row>
    <row r="8" spans="1:18" x14ac:dyDescent="0.25">
      <c r="A8">
        <v>40000</v>
      </c>
      <c r="B8">
        <v>1492.8373999999999</v>
      </c>
      <c r="C8">
        <v>1497.58215</v>
      </c>
      <c r="D8">
        <v>1498.8414299999999</v>
      </c>
      <c r="E8">
        <v>1491.4351799999999</v>
      </c>
      <c r="F8">
        <v>1494.9658199999999</v>
      </c>
      <c r="G8">
        <v>1499.67859</v>
      </c>
      <c r="H8">
        <v>1478.8551</v>
      </c>
      <c r="I8">
        <v>1486.5822800000001</v>
      </c>
      <c r="J8">
        <v>1494.5822800000001</v>
      </c>
      <c r="K8">
        <v>1476.1834699999999</v>
      </c>
      <c r="L8">
        <f t="shared" si="0"/>
        <v>1491.15437</v>
      </c>
      <c r="M8">
        <f t="shared" si="1"/>
        <v>7.7366829610563652</v>
      </c>
      <c r="N8" t="s">
        <v>18</v>
      </c>
      <c r="O8">
        <v>1477</v>
      </c>
      <c r="P8">
        <f>O6-L6</f>
        <v>-4.3528559999999743</v>
      </c>
      <c r="Q8" s="1">
        <f t="shared" ref="Q7:Q8" si="5">P10*100/L8</f>
        <v>1.3276577125948308</v>
      </c>
      <c r="R8">
        <f t="shared" ref="R7:R8" si="6">P10*100/O8</f>
        <v>1.3403809072444048</v>
      </c>
    </row>
    <row r="9" spans="1:18" x14ac:dyDescent="0.25">
      <c r="A9">
        <v>45000</v>
      </c>
      <c r="B9">
        <v>1489.9959699999999</v>
      </c>
      <c r="C9">
        <v>1477.5502899999999</v>
      </c>
      <c r="D9">
        <v>1482.9574</v>
      </c>
      <c r="E9">
        <v>1490.8044400000001</v>
      </c>
      <c r="F9">
        <v>1494.9871800000001</v>
      </c>
      <c r="G9">
        <v>1477.76025</v>
      </c>
      <c r="H9">
        <v>1486.79297</v>
      </c>
      <c r="I9">
        <v>1474.06567</v>
      </c>
      <c r="J9">
        <v>1482.03748</v>
      </c>
      <c r="K9">
        <v>1479.68103</v>
      </c>
      <c r="L9">
        <f t="shared" si="0"/>
        <v>1483.6632679999998</v>
      </c>
      <c r="M9">
        <f t="shared" si="1"/>
        <v>6.4222514307395686</v>
      </c>
      <c r="N9" t="s">
        <v>9</v>
      </c>
      <c r="O9">
        <v>1473.3</v>
      </c>
      <c r="P9">
        <f t="shared" si="2"/>
        <v>-10.363267999999835</v>
      </c>
      <c r="Q9" s="1">
        <f t="shared" si="3"/>
        <v>-0.69849191683296674</v>
      </c>
      <c r="R9">
        <f t="shared" si="4"/>
        <v>-0.70340514491276962</v>
      </c>
    </row>
    <row r="10" spans="1:18" x14ac:dyDescent="0.25">
      <c r="A10">
        <v>50000</v>
      </c>
      <c r="B10">
        <v>1447.1921400000001</v>
      </c>
      <c r="C10">
        <v>1446.9064900000001</v>
      </c>
      <c r="D10">
        <v>1444.69604</v>
      </c>
      <c r="E10">
        <v>1450.66589</v>
      </c>
      <c r="F10">
        <v>1445.1038799999999</v>
      </c>
      <c r="G10">
        <v>1448.4908399999999</v>
      </c>
      <c r="H10">
        <v>1451.86646</v>
      </c>
      <c r="I10">
        <v>1452.9140600000001</v>
      </c>
      <c r="J10">
        <v>1447.56079</v>
      </c>
      <c r="K10">
        <v>1446.62915</v>
      </c>
      <c r="L10">
        <f t="shared" si="0"/>
        <v>1448.2025740000001</v>
      </c>
      <c r="M10">
        <f t="shared" si="1"/>
        <v>2.6317148314443242</v>
      </c>
      <c r="N10" t="s">
        <v>10</v>
      </c>
      <c r="O10">
        <v>1468</v>
      </c>
      <c r="P10">
        <f t="shared" si="2"/>
        <v>19.797425999999859</v>
      </c>
      <c r="Q10" s="1">
        <f t="shared" si="3"/>
        <v>1.3670343055197371</v>
      </c>
      <c r="R10">
        <f t="shared" si="4"/>
        <v>1.3485985013623882</v>
      </c>
    </row>
    <row r="11" spans="1:18" x14ac:dyDescent="0.25">
      <c r="A11">
        <v>75000</v>
      </c>
      <c r="B11">
        <v>1427.8071299999999</v>
      </c>
      <c r="C11">
        <v>1421.74377</v>
      </c>
      <c r="D11">
        <v>1430.2938200000001</v>
      </c>
      <c r="E11">
        <v>1424.28223</v>
      </c>
      <c r="F11">
        <v>1425.1289099999999</v>
      </c>
      <c r="G11">
        <v>1425.3029799999999</v>
      </c>
      <c r="H11">
        <v>1426.84106</v>
      </c>
      <c r="I11">
        <v>1429.0664099999999</v>
      </c>
      <c r="J11">
        <v>1434.8955100000001</v>
      </c>
      <c r="K11">
        <v>1425.8407</v>
      </c>
      <c r="L11">
        <f t="shared" si="0"/>
        <v>1427.1202520000002</v>
      </c>
      <c r="M11">
        <f t="shared" si="1"/>
        <v>3.474615845102321</v>
      </c>
      <c r="N11" t="s">
        <v>13</v>
      </c>
      <c r="O11">
        <v>1439.8</v>
      </c>
      <c r="P11">
        <f t="shared" si="2"/>
        <v>12.67974799999979</v>
      </c>
      <c r="Q11" s="1">
        <f t="shared" si="3"/>
        <v>0.88848490393364477</v>
      </c>
      <c r="R11">
        <f t="shared" si="4"/>
        <v>0.88066036949574877</v>
      </c>
    </row>
    <row r="12" spans="1:18" x14ac:dyDescent="0.25">
      <c r="A12">
        <v>100000</v>
      </c>
      <c r="B12">
        <v>1422.9233400000001</v>
      </c>
      <c r="C12">
        <v>1417.76721</v>
      </c>
      <c r="D12">
        <v>1423.32458</v>
      </c>
      <c r="E12">
        <v>1421.6993399999999</v>
      </c>
      <c r="F12">
        <v>1425.5184300000001</v>
      </c>
      <c r="G12">
        <v>1425.66113</v>
      </c>
      <c r="H12">
        <v>1424.6012000000001</v>
      </c>
      <c r="I12">
        <v>1425.87646</v>
      </c>
      <c r="J12">
        <v>1427.0970500000001</v>
      </c>
      <c r="K12">
        <v>1426.48596</v>
      </c>
      <c r="L12">
        <f t="shared" si="0"/>
        <v>1424.09547</v>
      </c>
      <c r="M12">
        <f t="shared" si="1"/>
        <v>2.653001946478764</v>
      </c>
      <c r="N12" t="s">
        <v>14</v>
      </c>
      <c r="O12">
        <v>1403.65</v>
      </c>
      <c r="P12">
        <f t="shared" si="2"/>
        <v>-20.445469999999887</v>
      </c>
      <c r="Q12" s="1">
        <f t="shared" si="3"/>
        <v>-1.4356811344958416</v>
      </c>
      <c r="R12">
        <f t="shared" si="4"/>
        <v>-1.4565931678124806</v>
      </c>
    </row>
    <row r="13" spans="1:18" x14ac:dyDescent="0.25">
      <c r="A13">
        <v>125000</v>
      </c>
      <c r="B13">
        <v>1364.90283</v>
      </c>
      <c r="C13">
        <v>1366.80774</v>
      </c>
      <c r="D13">
        <v>1365.1052199999999</v>
      </c>
      <c r="E13">
        <v>1362.3590099999999</v>
      </c>
      <c r="F13">
        <v>1366.33069</v>
      </c>
      <c r="G13">
        <v>1381.0214800000001</v>
      </c>
      <c r="H13">
        <v>1378.28235</v>
      </c>
      <c r="I13">
        <v>1357.9243200000001</v>
      </c>
      <c r="J13">
        <v>1359.55432</v>
      </c>
      <c r="K13">
        <v>1358.46082</v>
      </c>
      <c r="L13">
        <f t="shared" si="0"/>
        <v>1366.0748779999999</v>
      </c>
      <c r="M13">
        <f t="shared" si="1"/>
        <v>7.4570139478370434</v>
      </c>
      <c r="N13" t="s">
        <v>15</v>
      </c>
      <c r="O13">
        <v>1361</v>
      </c>
      <c r="P13">
        <f t="shared" si="2"/>
        <v>-5.0748779999998987</v>
      </c>
      <c r="Q13" s="1">
        <f t="shared" si="3"/>
        <v>-0.37149339920735291</v>
      </c>
      <c r="R13">
        <f t="shared" si="4"/>
        <v>-0.37287861866274052</v>
      </c>
    </row>
    <row r="14" spans="1:18" x14ac:dyDescent="0.25">
      <c r="A14">
        <v>150000</v>
      </c>
      <c r="B14">
        <v>1334.76404</v>
      </c>
      <c r="C14">
        <v>1326.27539</v>
      </c>
      <c r="D14">
        <v>1334.0760499999999</v>
      </c>
      <c r="E14">
        <v>1328.6752899999999</v>
      </c>
      <c r="F14">
        <v>1327.43481</v>
      </c>
      <c r="G14">
        <v>1326.7262000000001</v>
      </c>
      <c r="H14">
        <v>1324.30359</v>
      </c>
      <c r="I14">
        <v>1325.0839800000001</v>
      </c>
      <c r="J14">
        <v>1330.27979</v>
      </c>
      <c r="K14">
        <v>1327.9902300000001</v>
      </c>
      <c r="L14">
        <f t="shared" si="0"/>
        <v>1328.5609369999997</v>
      </c>
      <c r="M14">
        <f t="shared" si="1"/>
        <v>3.3505309636266349</v>
      </c>
      <c r="N14" t="s">
        <v>16</v>
      </c>
      <c r="O14">
        <v>1315</v>
      </c>
      <c r="P14">
        <f t="shared" si="2"/>
        <v>-13.56093699999974</v>
      </c>
      <c r="Q14" s="1">
        <f t="shared" si="3"/>
        <v>-1.0207237487067364</v>
      </c>
      <c r="R14">
        <f t="shared" si="4"/>
        <v>-1.0312499619771665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B9" sqref="B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3</v>
      </c>
    </row>
    <row r="2" spans="1:13" x14ac:dyDescent="0.25">
      <c r="A2">
        <v>5000</v>
      </c>
      <c r="B2">
        <v>1278.75342</v>
      </c>
      <c r="C2">
        <v>1277.94336</v>
      </c>
      <c r="D2">
        <v>1281.7436499999999</v>
      </c>
      <c r="E2">
        <v>1278.3981900000001</v>
      </c>
      <c r="F2">
        <v>1284.0554199999999</v>
      </c>
      <c r="G2">
        <v>1291.18958</v>
      </c>
      <c r="H2">
        <v>1283.36572</v>
      </c>
      <c r="I2">
        <v>1280.9186999999999</v>
      </c>
      <c r="J2">
        <v>1281.99683</v>
      </c>
      <c r="K2">
        <v>1278.6197500000001</v>
      </c>
      <c r="L2">
        <f>SUM(B2:K2)/10</f>
        <v>1281.6984620000001</v>
      </c>
      <c r="M2">
        <f>_xlfn.STDEV.P(B2:K2)</f>
        <v>3.7717335749328611</v>
      </c>
    </row>
    <row r="3" spans="1:13" x14ac:dyDescent="0.25">
      <c r="A3">
        <v>10000</v>
      </c>
      <c r="B3">
        <v>1280.5112300000001</v>
      </c>
      <c r="C3">
        <v>1276.27917</v>
      </c>
      <c r="D3">
        <v>1276.41174</v>
      </c>
      <c r="E3">
        <v>1278.4432400000001</v>
      </c>
      <c r="F3">
        <v>1272.73206</v>
      </c>
      <c r="G3">
        <v>1278.4635000000001</v>
      </c>
      <c r="H3">
        <v>1271.59375</v>
      </c>
      <c r="I3">
        <v>1280.9233400000001</v>
      </c>
      <c r="J3">
        <v>1277.5167200000001</v>
      </c>
      <c r="K3">
        <v>1288.50037</v>
      </c>
      <c r="L3">
        <f t="shared" ref="L3:L9" si="0">SUM(B3:K3)/10</f>
        <v>1278.1375119999998</v>
      </c>
      <c r="M3">
        <f t="shared" ref="M3:M9" si="1">_xlfn.STDEV.P(B3:K3)</f>
        <v>4.4703554403711507</v>
      </c>
    </row>
    <row r="4" spans="1:13" x14ac:dyDescent="0.25">
      <c r="A4">
        <v>15000</v>
      </c>
      <c r="B4">
        <v>1281.4010000000001</v>
      </c>
      <c r="C4">
        <v>1282.4400599999999</v>
      </c>
      <c r="D4">
        <v>1281.4324999999999</v>
      </c>
      <c r="E4">
        <v>1280.4548299999999</v>
      </c>
      <c r="F4">
        <v>1279.5436999999999</v>
      </c>
      <c r="G4">
        <v>1284.34473</v>
      </c>
      <c r="H4">
        <v>1282.65454</v>
      </c>
      <c r="I4">
        <v>1280.23071</v>
      </c>
      <c r="J4">
        <v>1280.34204</v>
      </c>
      <c r="K4">
        <v>1276.2478000000001</v>
      </c>
      <c r="L4">
        <f t="shared" si="0"/>
        <v>1280.909191</v>
      </c>
      <c r="M4">
        <f t="shared" si="1"/>
        <v>2.0564540359047441</v>
      </c>
    </row>
    <row r="5" spans="1:13" x14ac:dyDescent="0.25">
      <c r="A5">
        <v>20000</v>
      </c>
      <c r="B5">
        <v>1278.70056</v>
      </c>
      <c r="C5">
        <v>1275.03259</v>
      </c>
      <c r="D5">
        <v>1280.38147</v>
      </c>
      <c r="E5">
        <v>1274.42554</v>
      </c>
      <c r="F5">
        <v>1268.6502700000001</v>
      </c>
      <c r="G5">
        <v>1281.81702</v>
      </c>
      <c r="H5">
        <v>1276.10547</v>
      </c>
      <c r="I5">
        <v>1276.79297</v>
      </c>
      <c r="J5">
        <v>1287.91516</v>
      </c>
      <c r="K5">
        <v>1276.4001499999999</v>
      </c>
      <c r="L5">
        <f t="shared" si="0"/>
        <v>1277.6221200000002</v>
      </c>
      <c r="M5">
        <f t="shared" si="1"/>
        <v>4.8396251205377352</v>
      </c>
    </row>
    <row r="6" spans="1:13" x14ac:dyDescent="0.25">
      <c r="A6">
        <v>25000</v>
      </c>
      <c r="B6">
        <v>1281.88428</v>
      </c>
      <c r="C6">
        <v>1295.5915500000001</v>
      </c>
      <c r="D6">
        <v>1281.797</v>
      </c>
      <c r="E6">
        <v>1281.84546</v>
      </c>
      <c r="F6">
        <v>1279.39319</v>
      </c>
      <c r="G6">
        <v>1286.51343</v>
      </c>
      <c r="H6">
        <v>1284.2724599999999</v>
      </c>
      <c r="I6">
        <v>1283.2099599999999</v>
      </c>
      <c r="J6">
        <v>1283.1336699999999</v>
      </c>
      <c r="K6">
        <v>1273.59619</v>
      </c>
      <c r="L6">
        <f t="shared" si="0"/>
        <v>1283.1237189999999</v>
      </c>
      <c r="M6">
        <f t="shared" si="1"/>
        <v>5.271480691438529</v>
      </c>
    </row>
    <row r="7" spans="1:13" x14ac:dyDescent="0.25">
      <c r="A7">
        <v>45000</v>
      </c>
      <c r="B7">
        <v>1225.76721</v>
      </c>
      <c r="C7">
        <v>1233.4870599999999</v>
      </c>
      <c r="D7">
        <v>1245.1008300000001</v>
      </c>
      <c r="E7">
        <v>1241.82898</v>
      </c>
      <c r="F7">
        <v>1247.94409</v>
      </c>
      <c r="G7">
        <v>1245.71155</v>
      </c>
      <c r="H7">
        <v>1246.3175000000001</v>
      </c>
      <c r="I7">
        <v>1245.3216600000001</v>
      </c>
      <c r="J7">
        <v>1246.13464</v>
      </c>
      <c r="K7">
        <v>1245.6179199999999</v>
      </c>
      <c r="L7">
        <f t="shared" si="0"/>
        <v>1242.3231440000002</v>
      </c>
      <c r="M7">
        <f t="shared" si="1"/>
        <v>6.7345410125846179</v>
      </c>
    </row>
    <row r="8" spans="1:13" x14ac:dyDescent="0.25">
      <c r="A8">
        <v>50000</v>
      </c>
      <c r="B8">
        <v>1208.4177199999999</v>
      </c>
      <c r="C8">
        <v>1200.63806</v>
      </c>
      <c r="D8">
        <v>1202.6667500000001</v>
      </c>
      <c r="E8">
        <v>1199.90002</v>
      </c>
      <c r="F8">
        <v>1201.2650100000001</v>
      </c>
      <c r="G8">
        <v>1201.45471</v>
      </c>
      <c r="H8">
        <v>1200.9987799999999</v>
      </c>
      <c r="I8">
        <v>1202.8527799999999</v>
      </c>
      <c r="J8">
        <v>1200.1124299999999</v>
      </c>
      <c r="K8">
        <v>1202.9064900000001</v>
      </c>
      <c r="L8">
        <f t="shared" si="0"/>
        <v>1202.1212749999997</v>
      </c>
      <c r="M8">
        <f t="shared" si="1"/>
        <v>2.338830416995842</v>
      </c>
    </row>
    <row r="9" spans="1:13" x14ac:dyDescent="0.25">
      <c r="A9">
        <v>75000</v>
      </c>
      <c r="B9">
        <v>1298.6247599999999</v>
      </c>
      <c r="C9">
        <v>1311.0977800000001</v>
      </c>
      <c r="D9">
        <v>1309.0509</v>
      </c>
      <c r="E9">
        <v>1310.46838</v>
      </c>
      <c r="F9">
        <v>1311.12817</v>
      </c>
      <c r="G9">
        <v>1310.51721</v>
      </c>
      <c r="H9">
        <v>1309.2059300000001</v>
      </c>
      <c r="I9">
        <v>1312.1103499999999</v>
      </c>
      <c r="J9">
        <v>1305.22937</v>
      </c>
      <c r="K9">
        <v>1310.6896999999999</v>
      </c>
      <c r="L9">
        <f t="shared" si="0"/>
        <v>1308.8122550000001</v>
      </c>
      <c r="M9">
        <f t="shared" si="1"/>
        <v>3.8402212107826634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OPAmp</vt:lpstr>
      <vt:lpstr>Witt inbuildOPamp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2018-06-06T12:18:21Z</dcterms:created>
  <dcterms:modified xsi:type="dcterms:W3CDTF">2018-06-09T12:34:04Z</dcterms:modified>
</cp:coreProperties>
</file>